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164011"/>
  <bookViews>
    <workbookView xWindow="0" yWindow="0" windowWidth="13125" windowHeight="6105" firstSheet="0" activeTab="0"/>
  </bookViews>
  <sheets>
    <sheet name="INSTITUTIONAL" sheetId="49" state="visible" r:id="rId1"/>
    <sheet name="PROFESSIONAL" sheetId="76" state="visible" r:id="rId2"/>
    <sheet name="WEEKS_RAW" sheetId="77" state="hidden" r:id="rId3"/>
    <sheet name="INSTITUTIONAL_RAW" sheetId="78" state="hidden" r:id="rId4"/>
    <sheet name="PROFESSIONAL_RAW" sheetId="79" state="hidden" r:id="rId5"/>
    <sheet name="LOB" sheetId="80" state="hidden" r:id="rId6"/>
  </sheets>
  <definedNames>
    <definedName name="_xlnm.Print_Area" localSheetId="0">INSTITUTIONAL!$A$1:$O$68</definedName>
    <definedName name="_xlnm.Print_Area" localSheetId="1">PROFESSIONAL!$A$1:$O$72</definedName>
  </definedNames>
  <calcPr calcId="162913"/>
</workbook>
</file>

<file path=xl/sharedStrings.xml><?xml version="1.0" encoding="utf-8"?>
<sst xmlns="http://schemas.openxmlformats.org/spreadsheetml/2006/main" count="164" uniqueCount="164">
  <si>
    <t>Pharmacy</t>
  </si>
  <si>
    <t>Podiatry</t>
  </si>
  <si>
    <t>Personal Emergency Response System</t>
  </si>
  <si>
    <t>PERS</t>
  </si>
  <si>
    <t>Para_Professional_Care</t>
  </si>
  <si>
    <t>Outpatient Pharmacy</t>
  </si>
  <si>
    <t>Outpatient_Pharmacy</t>
  </si>
  <si>
    <t>Other Medical</t>
  </si>
  <si>
    <t>Other_Medical</t>
  </si>
  <si>
    <t>Non Emergency Transport</t>
  </si>
  <si>
    <t>Non_Emergency_Transport</t>
  </si>
  <si>
    <t>Home Health Care</t>
  </si>
  <si>
    <t>Home_Health_Care</t>
  </si>
  <si>
    <t>Home Delivered Meal</t>
  </si>
  <si>
    <t>Home_Delivered_Meal</t>
  </si>
  <si>
    <t>Emergency Transport</t>
  </si>
  <si>
    <t>Emergency_Transport</t>
  </si>
  <si>
    <t>Durable Medical Equipment</t>
  </si>
  <si>
    <t>Durable_Medical_Equipment</t>
  </si>
  <si>
    <t>Dialysis</t>
  </si>
  <si>
    <t>Audiology</t>
  </si>
  <si>
    <t>Adult Day Health Care</t>
  </si>
  <si>
    <t>Adult_Day_Health_Care</t>
  </si>
  <si>
    <t>Other</t>
  </si>
  <si>
    <t>Primary Care</t>
  </si>
  <si>
    <t>Primary_Care</t>
  </si>
  <si>
    <t>Physician Specialist</t>
  </si>
  <si>
    <t>Physician_Specialist</t>
  </si>
  <si>
    <t>Physician</t>
  </si>
  <si>
    <t>Prenatal / Postpartum Care</t>
  </si>
  <si>
    <t>Pre_Nat_Post_Part_Care</t>
  </si>
  <si>
    <t>Substance Use Disorder</t>
  </si>
  <si>
    <t>Outpatient_SUD</t>
  </si>
  <si>
    <t>Rehabilitation</t>
  </si>
  <si>
    <t>Outpatient_Rehabilitation</t>
  </si>
  <si>
    <t>Mental Health</t>
  </si>
  <si>
    <t>Outpatient_Mental_Health</t>
  </si>
  <si>
    <t>Ambulatory Surgery</t>
  </si>
  <si>
    <t>Ambulatory_Surgery</t>
  </si>
  <si>
    <t>Outpatient</t>
  </si>
  <si>
    <t>Low Birth Weight</t>
  </si>
  <si>
    <t>Inpatient_Newborn_LBW</t>
  </si>
  <si>
    <t>Newborn</t>
  </si>
  <si>
    <t>Inpatient_Newborn_&gt;=1200</t>
  </si>
  <si>
    <t>Maternity</t>
  </si>
  <si>
    <t>Inpatient_Maternity</t>
  </si>
  <si>
    <t>Inpatient Newborn\Maternity</t>
  </si>
  <si>
    <t>Inpatient_SUD</t>
  </si>
  <si>
    <t>Skilled Nursing Facility</t>
  </si>
  <si>
    <t>Inpatient_SNF</t>
  </si>
  <si>
    <t>Inpatient_Mental_Health</t>
  </si>
  <si>
    <t>Medical Surgical</t>
  </si>
  <si>
    <t>Inpatient_Med_Surg</t>
  </si>
  <si>
    <t>Hospice</t>
  </si>
  <si>
    <t>Inpatient_Hospice</t>
  </si>
  <si>
    <t>Inpatient</t>
  </si>
  <si>
    <t>Member_Months</t>
  </si>
  <si>
    <t>Annual Trend</t>
  </si>
  <si>
    <t>Current</t>
  </si>
  <si>
    <t>Prior</t>
  </si>
  <si>
    <t>Cost Per Claim</t>
  </si>
  <si>
    <t>Fidelis Care</t>
  </si>
  <si>
    <t>NYM</t>
  </si>
  <si>
    <t>CHP</t>
  </si>
  <si>
    <t>MCR</t>
  </si>
  <si>
    <t>DUAL</t>
  </si>
  <si>
    <t>MAP</t>
  </si>
  <si>
    <t>HBX</t>
  </si>
  <si>
    <t>HARP</t>
  </si>
  <si>
    <t>MLTC</t>
  </si>
  <si>
    <t>EPP</t>
  </si>
  <si>
    <t>Sub-Total</t>
  </si>
  <si>
    <t>Personal Care Services</t>
  </si>
  <si>
    <t>All LOBs</t>
  </si>
  <si>
    <t>Product:</t>
  </si>
  <si>
    <t>All</t>
  </si>
  <si>
    <t>Clotting Factor</t>
  </si>
  <si>
    <t>Clotting_Factor</t>
  </si>
  <si>
    <t>Private_Duty_Nursing</t>
  </si>
  <si>
    <t>Home_Health</t>
  </si>
  <si>
    <t>Private Duty Nursing</t>
  </si>
  <si>
    <t>Urgent_Care</t>
  </si>
  <si>
    <t>Urgent Care</t>
  </si>
  <si>
    <t>Variance</t>
  </si>
  <si>
    <t>Region: (NYC and ROS Only)</t>
  </si>
  <si>
    <t>Health Home</t>
  </si>
  <si>
    <t>Family Planning</t>
  </si>
  <si>
    <t>Family_planning</t>
  </si>
  <si>
    <t>Total Cost + Carve-Ins</t>
  </si>
  <si>
    <t>Paid Through: 03/29/2018</t>
  </si>
  <si>
    <t>Average Cost Per Week</t>
  </si>
  <si>
    <t>Average Claims per Week</t>
  </si>
  <si>
    <t>New Institutional Claims Only</t>
  </si>
  <si>
    <t>ER_Non_OB</t>
  </si>
  <si>
    <t>Emergency Room w/o Observation</t>
  </si>
  <si>
    <t>Emergency Room w/ Observation</t>
  </si>
  <si>
    <t>ER_OB</t>
  </si>
  <si>
    <t>New Professional Claims Only</t>
  </si>
  <si>
    <t>actper</t>
  </si>
  <si>
    <t>fridays</t>
  </si>
  <si>
    <t>Average Weekly Cost and Utilization</t>
  </si>
  <si>
    <t>Medical Economics</t>
  </si>
  <si>
    <t>Current Period:</t>
  </si>
  <si>
    <t>Prior Period:</t>
  </si>
  <si>
    <t>SSI_NYM</t>
  </si>
  <si>
    <t>TANF_NYM</t>
  </si>
  <si>
    <t>NH_MLTC</t>
  </si>
  <si>
    <t>COMM_MLTC</t>
  </si>
  <si>
    <t xml:space="preserve">actper</t>
  </si>
  <si>
    <t xml:space="preserve">fridays</t>
  </si>
  <si>
    <t xml:space="preserve">placeholder1</t>
  </si>
  <si>
    <t xml:space="preserve">placeholder2</t>
  </si>
  <si>
    <t xml:space="preserve">mmcor_desc</t>
  </si>
  <si>
    <t xml:space="preserve">placeholder3</t>
  </si>
  <si>
    <t xml:space="preserve">paid</t>
  </si>
  <si>
    <t xml:space="preserve">util</t>
  </si>
  <si>
    <t xml:space="preserve">product</t>
  </si>
  <si>
    <t xml:space="preserve">Inpatient_Maternity</t>
  </si>
  <si>
    <t xml:space="preserve">All</t>
  </si>
  <si>
    <t xml:space="preserve">CHP</t>
  </si>
  <si>
    <t xml:space="preserve">Audiology</t>
  </si>
  <si>
    <t xml:space="preserve">NYM</t>
  </si>
  <si>
    <t xml:space="preserve">Inpatient_Med_Surg</t>
  </si>
  <si>
    <t xml:space="preserve">Outpatient_Pharmacy</t>
  </si>
  <si>
    <t xml:space="preserve">HBX</t>
  </si>
  <si>
    <t xml:space="preserve">MAP</t>
  </si>
  <si>
    <t xml:space="preserve">Primary_Care</t>
  </si>
  <si>
    <t xml:space="preserve">MCR</t>
  </si>
  <si>
    <t xml:space="preserve">ER_OB</t>
  </si>
  <si>
    <t xml:space="preserve">Durable_Medical_Equipment</t>
  </si>
  <si>
    <t xml:space="preserve">DUAL</t>
  </si>
  <si>
    <t xml:space="preserve">Inpatient_SUD</t>
  </si>
  <si>
    <t xml:space="preserve">ER_Non_OB</t>
  </si>
  <si>
    <t xml:space="preserve">EPP</t>
  </si>
  <si>
    <t xml:space="preserve">HARP</t>
  </si>
  <si>
    <t xml:space="preserve">Outpatient_Mental_Health</t>
  </si>
  <si>
    <t xml:space="preserve">Diagnostic_Testing_Xray</t>
  </si>
  <si>
    <t xml:space="preserve">Dialysis</t>
  </si>
  <si>
    <t xml:space="preserve">Inpatient_Newborn_&gt;=1200</t>
  </si>
  <si>
    <t xml:space="preserve">Ambulatory_Surgery</t>
  </si>
  <si>
    <t xml:space="preserve">Emergency_Transport</t>
  </si>
  <si>
    <t xml:space="preserve">Inpatient_Mental_Health</t>
  </si>
  <si>
    <t xml:space="preserve">MLTC</t>
  </si>
  <si>
    <t xml:space="preserve">Private_Duty_Nursing</t>
  </si>
  <si>
    <t xml:space="preserve">Inpatient_SNF</t>
  </si>
  <si>
    <t xml:space="preserve">Home_Health_Care</t>
  </si>
  <si>
    <t xml:space="preserve">Inpatient_Newborn_LBW</t>
  </si>
  <si>
    <t xml:space="preserve">Family_planning</t>
  </si>
  <si>
    <t xml:space="preserve">Adult_Day_Health_Care</t>
  </si>
  <si>
    <t xml:space="preserve">Physician_Specialist</t>
  </si>
  <si>
    <t xml:space="preserve">Lab</t>
  </si>
  <si>
    <t xml:space="preserve">Home_Health</t>
  </si>
  <si>
    <t xml:space="preserve">Pre_Nat_Post_Part_Care</t>
  </si>
  <si>
    <t xml:space="preserve">Other_Medical</t>
  </si>
  <si>
    <t xml:space="preserve">Outpatient_Rehabilitation</t>
  </si>
  <si>
    <t xml:space="preserve">Outpatient_SUD</t>
  </si>
  <si>
    <t xml:space="preserve">Non_Emergency_Transport</t>
  </si>
  <si>
    <t xml:space="preserve">Inpatient_Hospice</t>
  </si>
  <si>
    <t xml:space="preserve">Clotting_Factor</t>
  </si>
  <si>
    <t xml:space="preserve">Home_Delivered_Meal</t>
  </si>
  <si>
    <t xml:space="preserve">Para_Professional_Care</t>
  </si>
  <si>
    <t xml:space="preserve">PERS</t>
  </si>
  <si>
    <t xml:space="preserve">Podiatry</t>
  </si>
  <si>
    <t xml:space="preserve">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</si>
</sst>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5" formatCode="_(&quot;$&quot;* #,##0_);_(&quot;$&quot;* \(#,##0\);_(&quot;$&quot;* &quot;-&quot;??_);_(@_)"/>
    <numFmt numFmtId="164" formatCode="0.0%"/>
    <numFmt numFmtId="166" formatCode="_(* #,##0_);_(* \(#,##0\);_(* &quot;-&quot;??_);_(@_)"/>
  </numFmts>
  <fonts count="10">
    <font>
      <sz val="12"/>
      <color theme="1"/>
      <name val="Times New Roman"/>
      <family val="2"/>
    </font>
    <font>
      <sz val="12"/>
      <color theme="0"/>
      <name val="Arial"/>
      <family val="2"/>
    </font>
    <font>
      <sz val="12"/>
      <color theme="1"/>
      <name val="Arial"/>
      <family val="2"/>
      <b/>
    </font>
    <font>
      <sz val="12"/>
      <color rgb="FFFF0000"/>
      <name val="Arial"/>
      <family val="2"/>
      <b/>
    </font>
    <font>
      <sz val="12"/>
      <color theme="0"/>
      <name val="Arial"/>
      <family val="2"/>
      <b/>
    </font>
    <font>
      <sz val="12"/>
      <color theme="1"/>
      <name val="Arial"/>
      <family val="2"/>
    </font>
    <font>
      <sz val="10"/>
      <color theme="0"/>
      <name val="Arial"/>
      <family val="2"/>
      <b/>
    </font>
    <font>
      <sz val="11"/>
      <color theme="1"/>
      <name val="Arial"/>
      <family val="2"/>
    </font>
    <font>
      <sz val="12"/>
      <color rgb="FFFF0000"/>
      <name val="Arial"/>
      <family val="2"/>
    </font>
    <font>
      <sz val="12"/>
      <color theme="1"/>
      <name val="Times New Roman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/>
        <bgColor indexed="64"/>
      </patternFill>
    </fill>
  </fills>
  <borders count="22">
    <border>
      <left/>
      <right/>
      <top/>
      <bottom/>
      <diagonal/>
    </border>
    <border>
      <left style="hair">
        <color auto="1"/>
      </left>
      <top style="hair">
        <color auto="1"/>
      </top>
    </border>
    <border>
      <bottom style="medium">
        <color auto="1"/>
      </bottom>
    </border>
    <border>
      <left style="medium">
        <color auto="1"/>
      </left>
      <top style="medium">
        <color auto="1"/>
      </top>
      <bottom style="medium">
        <color theme="0"/>
      </bottom>
    </border>
    <border>
      <top style="medium">
        <color auto="1"/>
      </top>
      <bottom style="medium">
        <color theme="0"/>
      </bottom>
    </border>
    <border>
      <right style="medium">
        <color theme="0"/>
      </right>
      <top style="medium">
        <color auto="1"/>
      </top>
      <bottom style="medium">
        <color theme="0"/>
      </bottom>
    </border>
    <border>
      <left style="medium">
        <color theme="0"/>
      </left>
      <top style="medium">
        <color auto="1"/>
      </top>
      <bottom style="medium">
        <color theme="0"/>
      </bottom>
    </border>
    <border>
      <right style="medium">
        <color auto="1"/>
      </right>
      <top style="medium">
        <color auto="1"/>
      </top>
      <bottom style="medium">
        <color theme="0"/>
      </bottom>
    </border>
    <border>
      <right style="hair">
        <color auto="1"/>
      </right>
    </border>
    <border>
      <right style="hair">
        <color auto="1"/>
      </right>
      <bottom style="hair">
        <color auto="1"/>
      </bottom>
    </border>
    <border>
      <bottom style="hair">
        <color auto="1"/>
      </bottom>
    </border>
    <border>
      <left style="hair">
        <color auto="1"/>
      </left>
      <bottom style="hair">
        <color auto="1"/>
      </bottom>
    </border>
    <border>
      <right style="hair">
        <color auto="1"/>
      </right>
      <top style="hair">
        <color auto="1"/>
      </top>
      <bottom style="hair">
        <color auto="1"/>
      </bottom>
    </border>
    <border>
      <left style="hair">
        <color auto="1"/>
      </left>
    </border>
    <border>
      <top style="hair">
        <color auto="1"/>
      </top>
      <bottom style="hair">
        <color auto="1"/>
      </bottom>
    </border>
    <border>
      <left style="hair">
        <color auto="1"/>
      </left>
      <top style="hair">
        <color auto="1"/>
      </top>
      <bottom style="hair">
        <color auto="1"/>
      </bottom>
    </border>
    <border>
      <left style="medium">
        <color auto="1"/>
      </left>
      <right style="medium">
        <color theme="0"/>
      </right>
      <top style="medium">
        <color theme="0"/>
      </top>
      <bottom style="medium">
        <color auto="1"/>
      </bottom>
    </border>
    <border>
      <left style="medium">
        <color theme="0"/>
      </left>
      <right style="medium">
        <color theme="0"/>
      </right>
      <top style="medium">
        <color theme="0"/>
      </top>
      <bottom style="medium">
        <color auto="1"/>
      </bottom>
    </border>
    <border>
      <right style="medium">
        <color theme="0"/>
      </right>
      <top style="medium">
        <color theme="0"/>
      </top>
      <bottom style="medium">
        <color auto="1"/>
      </bottom>
    </border>
    <border>
      <left style="medium">
        <color theme="0"/>
      </left>
      <top style="medium">
        <color theme="0"/>
      </top>
      <bottom style="medium">
        <color auto="1"/>
      </bottom>
    </border>
    <border>
      <left style="medium">
        <color theme="0"/>
      </left>
      <right style="medium">
        <color auto="1"/>
      </right>
      <top style="medium">
        <color theme="0"/>
      </top>
      <bottom style="medium">
        <color auto="1"/>
      </bottom>
    </border>
    <border>
      <top style="hair">
        <color auto="1"/>
      </top>
    </border>
  </borders>
  <cellStyleXfs count="1">
    <xf numFmtId="0" fontId="0" fillId="0" borderId="0"/>
  </cellStyleXfs>
  <cellXfs count="86">
    <xf numFmtId="0" fontId="0" fillId="0" borderId="0" xfId="0"/>
    <xf numFmtId="0" fontId="1" fillId="2" borderId="0" xfId="0" applyFont="1" applyFill="1"/>
    <xf numFmtId="0" fontId="2" fillId="2" borderId="0" xfId="0" applyFont="1" applyFill="1"/>
    <xf numFmtId="14" fontId="2" fillId="2" borderId="0" xfId="0" applyFont="1" applyNumberFormat="1" applyFill="1"/>
    <xf numFmtId="0" fontId="2" fillId="2" borderId="0" xfId="0" applyFont="1" applyFill="1" applyAlignment="1">
      <alignment horizontal="left"/>
    </xf>
    <xf numFmtId="14" fontId="2" fillId="2" borderId="0" xfId="0" applyFont="1" applyNumberFormat="1" applyFill="1" applyAlignment="1">
      <alignment horizontal="left"/>
    </xf>
    <xf numFmtId="165" fontId="2" fillId="3" borderId="1" xfId="0" applyFont="1" applyNumberFormat="1" applyFill="1" applyBorder="1"/>
    <xf numFmtId="0" fontId="3" fillId="2" borderId="0" xfId="0" applyFont="1" applyFill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4" fillId="4" borderId="3" xfId="0" applyFont="1" applyFill="1" applyBorder="1" applyAlignment="1">
      <alignment horizontal="center"/>
    </xf>
    <xf numFmtId="0" fontId="4" fillId="4" borderId="4" xfId="0" applyFont="1" applyFill="1" applyBorder="1" applyAlignment="1">
      <alignment horizontal="center"/>
    </xf>
    <xf numFmtId="0" fontId="5" fillId="2" borderId="0" xfId="0" applyFont="1" applyFill="1"/>
    <xf numFmtId="0" fontId="4" fillId="4" borderId="5" xfId="0" applyFont="1" applyFill="1" applyBorder="1" applyAlignment="1">
      <alignment horizontal="center"/>
    </xf>
    <xf numFmtId="0" fontId="4" fillId="4" borderId="6" xfId="0" applyFont="1" applyFill="1" applyBorder="1" applyAlignment="1">
      <alignment horizontal="center"/>
    </xf>
    <xf numFmtId="0" fontId="4" fillId="4" borderId="7" xfId="0" applyFont="1" applyFill="1" applyBorder="1" applyAlignment="1">
      <alignment horizontal="center"/>
    </xf>
    <xf numFmtId="0" fontId="4" fillId="2" borderId="0" xfId="0" applyFont="1" applyFill="1"/>
    <xf numFmtId="0" fontId="5" fillId="2" borderId="8" xfId="0" applyFont="1" applyFill="1" applyBorder="1"/>
    <xf numFmtId="0" fontId="5" fillId="2" borderId="9" xfId="0" applyFont="1" applyFill="1" applyBorder="1" applyAlignment="1">
      <alignment horizontal="left" indent="2"/>
    </xf>
    <xf numFmtId="44" fontId="5" fillId="2" borderId="10" xfId="0" applyFont="1" applyNumberFormat="1" applyFill="1" applyBorder="1"/>
    <xf numFmtId="164" fontId="5" fillId="2" borderId="10" xfId="0" applyFont="1" applyNumberFormat="1" applyFill="1" applyBorder="1"/>
    <xf numFmtId="165" fontId="5" fillId="2" borderId="11" xfId="0" applyFont="1" applyNumberFormat="1" applyFill="1" applyBorder="1"/>
    <xf numFmtId="165" fontId="5" fillId="2" borderId="10" xfId="0" applyFont="1" applyNumberFormat="1" applyFill="1" applyBorder="1"/>
    <xf numFmtId="164" fontId="5" fillId="2" borderId="9" xfId="0" applyFont="1" applyNumberFormat="1" applyFill="1" applyBorder="1"/>
    <xf numFmtId="0" fontId="5" fillId="2" borderId="12" xfId="0" applyFont="1" applyFill="1" applyBorder="1" applyAlignment="1">
      <alignment horizontal="left" indent="2"/>
    </xf>
    <xf numFmtId="165" fontId="5" fillId="2" borderId="13" xfId="0" applyFont="1" applyNumberFormat="1" applyFill="1" applyBorder="1"/>
    <xf numFmtId="165" fontId="5" fillId="2" borderId="0" xfId="0" applyFont="1" applyNumberFormat="1" applyFill="1"/>
    <xf numFmtId="0" fontId="5" fillId="2" borderId="0" xfId="0" applyFont="1" applyFill="1" applyAlignment="1">
      <alignment horizontal="left" indent="2"/>
    </xf>
    <xf numFmtId="44" fontId="5" fillId="2" borderId="0" xfId="0" applyFont="1" applyNumberFormat="1" applyFill="1"/>
    <xf numFmtId="44" fontId="5" fillId="2" borderId="8" xfId="0" applyFont="1" applyNumberFormat="1" applyFill="1" applyBorder="1"/>
    <xf numFmtId="0" fontId="5" fillId="2" borderId="10" xfId="0" applyFont="1" applyFill="1" applyBorder="1" applyAlignment="1">
      <alignment horizontal="left" indent="2"/>
    </xf>
    <xf numFmtId="0" fontId="5" fillId="2" borderId="14" xfId="0" applyFont="1" applyFill="1" applyBorder="1" applyAlignment="1">
      <alignment horizontal="left" indent="2"/>
    </xf>
    <xf numFmtId="44" fontId="5" fillId="2" borderId="14" xfId="0" applyFont="1" applyNumberFormat="1" applyFill="1" applyBorder="1"/>
    <xf numFmtId="165" fontId="5" fillId="2" borderId="15" xfId="0" applyFont="1" applyNumberFormat="1" applyFill="1" applyBorder="1"/>
    <xf numFmtId="165" fontId="5" fillId="2" borderId="14" xfId="0" applyFont="1" applyNumberFormat="1" applyFill="1" applyBorder="1"/>
    <xf numFmtId="0" fontId="4" fillId="4" borderId="16" xfId="0" applyFont="1" applyFill="1" applyBorder="1" applyAlignment="1">
      <alignment horizontal="center"/>
    </xf>
    <xf numFmtId="0" fontId="4" fillId="4" borderId="17" xfId="0" applyFont="1" applyFill="1" applyBorder="1" applyAlignment="1">
      <alignment horizontal="center"/>
    </xf>
    <xf numFmtId="0" fontId="6" fillId="4" borderId="17" xfId="0" applyFont="1" applyFill="1" applyBorder="1" applyAlignment="1">
      <alignment horizontal="center"/>
    </xf>
    <xf numFmtId="0" fontId="4" fillId="4" borderId="18" xfId="0" applyFont="1" applyFill="1" applyBorder="1" applyAlignment="1">
      <alignment horizontal="center"/>
    </xf>
    <xf numFmtId="0" fontId="4" fillId="4" borderId="19" xfId="0" applyFont="1" applyFill="1" applyBorder="1" applyAlignment="1">
      <alignment horizontal="center"/>
    </xf>
    <xf numFmtId="0" fontId="6" fillId="4" borderId="20" xfId="0" applyFont="1" applyFill="1" applyBorder="1" applyAlignment="1">
      <alignment horizontal="center"/>
    </xf>
    <xf numFmtId="0" fontId="2" fillId="3" borderId="0" xfId="0" applyFont="1" applyFill="1"/>
    <xf numFmtId="164" fontId="2" fillId="3" borderId="0" xfId="0" applyFont="1" applyNumberFormat="1" applyFill="1"/>
    <xf numFmtId="164" fontId="2" fillId="3" borderId="8" xfId="0" applyFont="1" applyNumberFormat="1" applyFill="1" applyBorder="1"/>
    <xf numFmtId="165" fontId="2" fillId="3" borderId="13" xfId="0" applyFont="1" applyNumberFormat="1" applyFill="1" applyBorder="1"/>
    <xf numFmtId="165" fontId="2" fillId="3" borderId="0" xfId="0" applyFont="1" applyNumberFormat="1" applyFill="1"/>
    <xf numFmtId="0" fontId="2" fillId="3" borderId="13" xfId="0" applyFont="1" applyFill="1" applyBorder="1"/>
    <xf numFmtId="0" fontId="2" fillId="3" borderId="0" xfId="0" applyFont="1" applyFill="1" applyAlignment="1">
      <alignment horizontal="left"/>
    </xf>
    <xf numFmtId="164" fontId="2" fillId="3" borderId="14" xfId="0" applyFont="1" applyNumberFormat="1" applyFill="1" applyBorder="1"/>
    <xf numFmtId="165" fontId="5" fillId="3" borderId="15" xfId="0" applyFont="1" applyNumberFormat="1" applyFill="1" applyBorder="1"/>
    <xf numFmtId="165" fontId="5" fillId="3" borderId="14" xfId="0" applyFont="1" applyNumberFormat="1" applyFill="1" applyBorder="1"/>
    <xf numFmtId="164" fontId="2" fillId="3" borderId="12" xfId="0" applyFont="1" applyNumberFormat="1" applyFill="1" applyBorder="1"/>
    <xf numFmtId="0" fontId="1" fillId="0" borderId="0" xfId="0" applyFont="1"/>
    <xf numFmtId="0" fontId="5" fillId="0" borderId="10" xfId="0" applyFont="1" applyBorder="1" applyAlignment="1">
      <alignment horizontal="left" indent="2"/>
    </xf>
    <xf numFmtId="164" fontId="5" fillId="0" borderId="10" xfId="0" applyFont="1" applyNumberFormat="1" applyBorder="1"/>
    <xf numFmtId="165" fontId="5" fillId="0" borderId="11" xfId="0" applyFont="1" applyNumberFormat="1" applyBorder="1"/>
    <xf numFmtId="165" fontId="5" fillId="0" borderId="10" xfId="0" applyFont="1" applyNumberFormat="1" applyBorder="1"/>
    <xf numFmtId="164" fontId="5" fillId="0" borderId="9" xfId="0" applyFont="1" applyNumberFormat="1" applyBorder="1"/>
    <xf numFmtId="0" fontId="5" fillId="0" borderId="14" xfId="0" applyFont="1" applyBorder="1" applyAlignment="1">
      <alignment horizontal="left" indent="2"/>
    </xf>
    <xf numFmtId="0" fontId="4" fillId="2" borderId="0" xfId="0" applyFont="1" applyFill="1" applyAlignment="1">
      <alignment horizontal="left"/>
    </xf>
    <xf numFmtId="43" fontId="5" fillId="2" borderId="0" xfId="0" applyFont="1" applyNumberFormat="1" applyFill="1"/>
    <xf numFmtId="164" fontId="5" fillId="2" borderId="14" xfId="0" applyFont="1" applyNumberFormat="1" applyFill="1" applyBorder="1"/>
    <xf numFmtId="164" fontId="5" fillId="2" borderId="12" xfId="0" applyFont="1" applyNumberFormat="1" applyFill="1" applyBorder="1"/>
    <xf numFmtId="0" fontId="5" fillId="0" borderId="12" xfId="0" applyFont="1" applyBorder="1" applyAlignment="1">
      <alignment horizontal="left" indent="2"/>
    </xf>
    <xf numFmtId="14" fontId="1" fillId="2" borderId="0" xfId="0" applyFont="1" applyNumberFormat="1" applyFill="1"/>
    <xf numFmtId="166" fontId="5" fillId="2" borderId="0" xfId="0" applyFont="1" applyNumberFormat="1" applyFill="1"/>
    <xf numFmtId="164" fontId="2" fillId="3" borderId="21" xfId="0" applyFont="1" applyNumberFormat="1" applyFill="1" applyBorder="1"/>
    <xf numFmtId="0" fontId="7" fillId="2" borderId="0" xfId="0" applyFont="1" applyFill="1"/>
    <xf numFmtId="0" fontId="8" fillId="2" borderId="0" xfId="0" applyFont="1" applyFill="1"/>
    <xf numFmtId="164" fontId="5" fillId="2" borderId="0" xfId="0" applyFont="1" applyNumberFormat="1" applyFill="1"/>
    <xf numFmtId="10" fontId="5" fillId="2" borderId="0" xfId="0" applyFont="1" applyNumberFormat="1" applyFill="1"/>
    <xf numFmtId="165" fontId="2" fillId="3" borderId="15" xfId="0" applyFont="1" applyNumberFormat="1" applyFill="1" applyBorder="1"/>
    <xf numFmtId="166" fontId="2" fillId="3" borderId="13" xfId="0" applyFont="1" applyNumberFormat="1" applyFill="1" applyBorder="1"/>
    <xf numFmtId="166" fontId="2" fillId="3" borderId="0" xfId="0" applyFont="1" applyNumberFormat="1" applyFill="1"/>
    <xf numFmtId="166" fontId="5" fillId="2" borderId="11" xfId="0" applyFont="1" applyNumberFormat="1" applyFill="1" applyBorder="1"/>
    <xf numFmtId="14" fontId="5" fillId="2" borderId="0" xfId="0" applyFont="1" applyNumberFormat="1" applyFill="1"/>
    <xf numFmtId="166" fontId="5" fillId="2" borderId="10" xfId="0" applyFont="1" applyNumberFormat="1" applyFill="1" applyBorder="1"/>
    <xf numFmtId="166" fontId="5" fillId="0" borderId="10" xfId="0" applyFont="1" applyNumberFormat="1" applyBorder="1"/>
    <xf numFmtId="166" fontId="5" fillId="2" borderId="13" xfId="0" applyFont="1" applyNumberFormat="1" applyFill="1" applyBorder="1"/>
    <xf numFmtId="166" fontId="5" fillId="2" borderId="14" xfId="0" applyFont="1" applyNumberFormat="1" applyFill="1" applyBorder="1"/>
    <xf numFmtId="166" fontId="5" fillId="3" borderId="1" xfId="0" applyFont="1" applyNumberFormat="1" applyFill="1" applyBorder="1"/>
    <xf numFmtId="166" fontId="5" fillId="3" borderId="14" xfId="0" applyFont="1" applyNumberFormat="1" applyFill="1" applyBorder="1"/>
    <xf numFmtId="0" fontId="3" fillId="2" borderId="0" xfId="0" applyFont="1" applyFill="1"/>
    <xf numFmtId="14" fontId="8" fillId="2" borderId="0" xfId="0" applyFont="1" applyNumberFormat="1" applyFill="1"/>
    <xf numFmtId="44" fontId="5" fillId="2" borderId="13" xfId="0" applyFont="1" applyNumberFormat="1" applyFill="1" applyBorder="1"/>
    <xf numFmtId="166" fontId="5" fillId="3" borderId="15" xfId="0" applyFont="1" applyNumberFormat="1" applyFill="1" applyBorder="1"/>
    <xf numFmtId="14" fontId="9" fillId="0" borderId="0" xfId="0" applyFont="1" applyNumberFormat="1"/>
  </cellXfs>
  <cellStyles count="1">
    <cellStyle name="Normal" xfId="0" builtinId="0"/>
  </cellStyles>
  <dxfs count="4">
    <dxf>
      <numFmt numFmtId="167" formatCode=";;;"/>
    </dxf>
    <dxf>
      <numFmt numFmtId="167" formatCode=";;;"/>
    </dxf>
    <dxf>
      <numFmt numFmtId="167" formatCode=";;;"/>
    </dxf>
    <dxf>
      <numFmt numFmtId="167" formatCode=";;;"/>
    </dxf>
  </dxf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sheetPr codeName="Sheet18"/>
  </sheetPr>
  <dimension ref="A1"/>
  <sheetViews>
    <sheetView showGridLines="0" zoomScale="80" zoomScaleNormal="80" workbookViewId="0">
      <selection activeCell="B7" sqref="B7"/>
    </sheetView>
  </sheetViews>
  <sheetFormatPr defaultRowHeight="15.0"/>
  <cols>
    <col min="1" max="1" width="4.125" hidden="0" customWidth="1"/>
    <col min="2" max="2" width="40.5" hidden="0" customWidth="1"/>
    <col min="3" max="3" width="20.5" hidden="0" customWidth="1"/>
    <col min="4" max="4" width="20.5" hidden="0" customWidth="1"/>
    <col min="5" max="5" width="20.5" hidden="0" customWidth="1"/>
    <col min="6" max="6" width="17.125" hidden="0" customWidth="1"/>
    <col min="7" max="7" width="14.25" hidden="0" customWidth="1"/>
    <col min="8" max="8" width="17.125" hidden="0" customWidth="1"/>
    <col min="9" max="9" width="12.625" hidden="0" customWidth="1"/>
    <col min="10" max="10" width="12.625" hidden="0" customWidth="1"/>
    <col min="11" max="11" width="12.625" hidden="0" customWidth="1"/>
    <col min="12" max="12" width="12.625" hidden="0" customWidth="1"/>
    <col min="13" max="13" width="12.625" hidden="0" customWidth="1"/>
    <col min="14" max="14" width="12.625" hidden="0" customWidth="1"/>
    <col min="15" max="15" width="2.625" hidden="0" customWidth="1"/>
  </cols>
  <sheetData>
    <row r="1" ht="15.75" customHeight="1">
      <c r="A1" s="2" t="s">
        <v>61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</row>
    <row r="2" ht="15.75" customHeight="1">
      <c r="A2" s="2" t="s">
        <v>73</v>
      </c>
    </row>
    <row r="3" ht="15.75" customHeight="1">
      <c r="A3" s="2" t="s">
        <v>100</v>
      </c>
    </row>
    <row r="4" ht="15.75" customHeight="1">
      <c r="A4" s="2" t="str">
        <f>CONCATENATE("Date of Service: ",TEXT(C7, "mm/dd/yyyy")," to ",TEXT(D8, "mm/dd/yyyy"))</f>
        <v>Date of Service: 03/01/2018 to 05/01/2019</v>
      </c>
      <c r="B4" s="66"/>
    </row>
    <row r="5" ht="15.75" customHeight="1">
      <c r="A5" s="2" t="s">
        <v>89</v>
      </c>
      <c r="F5" s="64"/>
    </row>
    <row r="6" ht="15.75" customHeight="1">
      <c r="A6" s="2"/>
      <c r="C6" s="2" t="s">
        <v>103</v>
      </c>
      <c r="D6" s="2" t="s">
        <v>102</v>
      </c>
      <c r="M6" s="74"/>
      <c r="O6" s="74"/>
    </row>
    <row r="7" ht="15.75" customHeight="1">
      <c r="C7" s="5" t="n">
        <v>43160</v>
      </c>
      <c r="D7" s="5" t="n">
        <v>43525</v>
      </c>
      <c r="E7" s="74"/>
      <c r="F7" s="74"/>
      <c r="G7" s="63" t="n">
        <f>C7</f>
        <v>43160</v>
      </c>
      <c r="H7" s="63" t="n">
        <f>D7</f>
        <v>43525</v>
      </c>
      <c r="I7" s="74"/>
      <c r="J7" s="74"/>
      <c r="K7" s="63" t="n">
        <f>G7</f>
        <v>43160</v>
      </c>
      <c r="L7" s="63" t="n">
        <f>H7</f>
        <v>43525</v>
      </c>
      <c r="M7" s="74"/>
      <c r="O7" s="74"/>
    </row>
    <row r="8" ht="15.75" customHeight="1">
      <c r="B8" s="2"/>
      <c r="C8" s="5" t="n">
        <v>43221</v>
      </c>
      <c r="D8" s="5" t="n">
        <v>43586</v>
      </c>
      <c r="E8" s="74"/>
      <c r="F8" s="74"/>
      <c r="G8" s="63" t="n">
        <f>C8</f>
        <v>43221</v>
      </c>
      <c r="H8" s="63" t="n">
        <f>D8</f>
        <v>43586</v>
      </c>
      <c r="I8" s="74"/>
      <c r="J8" s="74"/>
      <c r="K8" s="63" t="n">
        <f>G8</f>
        <v>43221</v>
      </c>
      <c r="L8" s="63" t="n">
        <f>H8</f>
        <v>43586</v>
      </c>
      <c r="M8" s="74"/>
      <c r="O8" s="74"/>
    </row>
    <row r="9" ht="15.75" customHeight="1">
      <c r="A9" s="11"/>
      <c r="B9" s="3" t="s">
        <v>74</v>
      </c>
      <c r="C9" s="3"/>
    </row>
    <row r="10" ht="16.5" customHeight="1">
      <c r="B10" s="4" t="s">
        <v>69</v>
      </c>
      <c r="C10" s="8" t="s">
        <v>92</v>
      </c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2"/>
    </row>
    <row r="11" ht="16.5" customHeight="1">
      <c r="B11" s="58" t="s">
        <v>84</v>
      </c>
      <c r="C11" s="9" t="s">
        <v>90</v>
      </c>
      <c r="D11" s="10"/>
      <c r="E11" s="10"/>
      <c r="F11" s="12"/>
      <c r="G11" s="13" t="s">
        <v>91</v>
      </c>
      <c r="H11" s="10"/>
      <c r="I11" s="10"/>
      <c r="J11" s="12"/>
      <c r="K11" s="13" t="s">
        <v>60</v>
      </c>
      <c r="L11" s="10"/>
      <c r="M11" s="10"/>
      <c r="N11" s="14"/>
      <c r="O11" s="2"/>
    </row>
    <row r="12" ht="16.5" customHeight="1">
      <c r="B12" s="1" t="s">
        <v>75</v>
      </c>
      <c r="C12" s="34" t="s">
        <v>59</v>
      </c>
      <c r="D12" s="35" t="s">
        <v>58</v>
      </c>
      <c r="E12" s="35" t="s">
        <v>83</v>
      </c>
      <c r="F12" s="36" t="s">
        <v>57</v>
      </c>
      <c r="G12" s="37" t="s">
        <v>59</v>
      </c>
      <c r="H12" s="35" t="s">
        <v>58</v>
      </c>
      <c r="I12" s="35" t="s">
        <v>83</v>
      </c>
      <c r="J12" s="36" t="s">
        <v>57</v>
      </c>
      <c r="K12" s="37" t="s">
        <v>59</v>
      </c>
      <c r="L12" s="35" t="s">
        <v>58</v>
      </c>
      <c r="M12" s="38" t="s">
        <v>83</v>
      </c>
      <c r="N12" s="39" t="s">
        <v>57</v>
      </c>
      <c r="O12" s="2"/>
    </row>
    <row r="13" ht="15.75" customHeight="1">
      <c r="A13" s="15"/>
      <c r="B13" s="40" t="s">
        <v>55</v>
      </c>
      <c r="C13" s="43" t="n">
        <f>SUM(C14:C18)</f>
        <v>0</v>
      </c>
      <c r="D13" s="44" t="n">
        <f>SUM(D14:D18)</f>
        <v>0</v>
      </c>
      <c r="E13" s="44" t="n">
        <f>D13-C13</f>
        <v>0</v>
      </c>
      <c r="F13" s="41" t="n">
        <f t="shared" ref="F13:F18" si="0">IFERROR(D13/C13-1,0)</f>
        <v>0</v>
      </c>
      <c r="G13" s="71" t="n">
        <f>SUM(G14:G18)</f>
        <v>0</v>
      </c>
      <c r="H13" s="72" t="n">
        <f>SUM(H14:H18)</f>
        <v>0</v>
      </c>
      <c r="I13" s="72" t="n">
        <f t="shared" ref="I13:I23" si="1">H13-G13</f>
        <v>0</v>
      </c>
      <c r="J13" s="42" t="n">
        <f t="shared" ref="J13:J18" si="2">IFERROR(H13/G13-1,0)</f>
        <v>0</v>
      </c>
      <c r="K13" s="43" t="e">
        <f>(C13)/(G13)</f>
        <v>#DIV/0!</v>
      </c>
      <c r="L13" s="43" t="e">
        <f>(D13)/(H13)</f>
        <v>#DIV/0!</v>
      </c>
      <c r="M13" s="44" t="e">
        <f t="shared" ref="M13:M18" si="3">L13-K13</f>
        <v>#DIV/0!</v>
      </c>
      <c r="N13" s="42" t="n">
        <f t="shared" ref="N13:N18" si="4">IFERROR(L13/K13-1,0)</f>
        <v>0</v>
      </c>
    </row>
    <row r="14">
      <c r="A14" s="1" t="s">
        <v>54</v>
      </c>
      <c r="B14" s="17" t="s">
        <v>53</v>
      </c>
      <c r="C14" s="20" t="n">
        <f>SUMIFS(INSTITUTIONAL_RAW!$F$2:$F$1048576,INSTITUTIONAL_RAW!$A$2:$A$1048576,"&gt;="&amp;C$7,INSTITUTIONAL_RAW!$A$2:$A$1048576,"&lt;="&amp;C$8,INSTITUTIONAL_RAW!$D$2:$D$1048576,INSTITUTIONAL!$A14,INSTITUTIONAL_RAW!$E$2:$E$1048576,INSTITUTIONAL!$B$12,INSTITUTIONAL_RAW!$H$2:$H$1048576,INSTITUTIONAL!$B$10)/SUMIFS(WEEKS_RAW!$B$2:$B$1048576,WEEKS_RAW!$A$2:$A$1048576,"&gt;="&amp;C$7,WEEKS_RAW!$A$2:$A$1048576,"&lt;="&amp;C$8)</f>
        <v>0</v>
      </c>
      <c r="D14" s="20" t="n">
        <f>SUMIFS(INSTITUTIONAL_RAW!$F$2:$F$1048576,INSTITUTIONAL_RAW!$A$2:$A$1048576,"&gt;="&amp;D$7,INSTITUTIONAL_RAW!$A$2:$A$1048576,"&lt;="&amp;D$8,INSTITUTIONAL_RAW!$D$2:$D$1048576,INSTITUTIONAL!$A14,INSTITUTIONAL_RAW!$E$2:$E$1048576,INSTITUTIONAL!$B$12,INSTITUTIONAL_RAW!$H$2:$H$1048576,INSTITUTIONAL!$B$10)/SUMIFS(WEEKS_RAW!$B$2:$B$1048576,WEEKS_RAW!$A$2:$A$1048576,"&gt;="&amp;D$7,WEEKS_RAW!$A$2:$A$1048576,"&lt;="&amp;D$8)</f>
        <v>0</v>
      </c>
      <c r="E14" s="21" t="n">
        <f t="shared" ref="E14:E55" si="5">D14-C14</f>
        <v>0</v>
      </c>
      <c r="F14" s="19" t="n">
        <f t="shared" si="0"/>
        <v>0</v>
      </c>
      <c r="G14" s="73" t="n">
        <f>SUMIFS(INSTITUTIONAL_RAW!$G$2:$G$1048576,INSTITUTIONAL_RAW!$A$2:$A$1048576,"&gt;="&amp;G$7,INSTITUTIONAL_RAW!$A$2:$A$1048576,"&lt;="&amp;G$8,INSTITUTIONAL_RAW!$D$2:$D$1048576,INSTITUTIONAL!$A14,INSTITUTIONAL_RAW!$E$2:$E$1048576,INSTITUTIONAL!$B$12,INSTITUTIONAL_RAW!$H$2:$H$1048576,INSTITUTIONAL!$B$10)/SUMIFS(WEEKS_RAW!$B$2:$B$1048576,WEEKS_RAW!$A$2:$A$1048576,"&gt;="&amp;C$7,WEEKS_RAW!$A$2:$A$1048576,"&lt;="&amp;C$8)</f>
        <v>0</v>
      </c>
      <c r="H14" s="73" t="n">
        <f>SUMIFS(INSTITUTIONAL_RAW!$G$2:$G$1048576,INSTITUTIONAL_RAW!$A$2:$A$1048576,"&gt;="&amp;H$7,INSTITUTIONAL_RAW!$A$2:$A$1048576,"&lt;="&amp;H$8,INSTITUTIONAL_RAW!$D$2:$D$1048576,INSTITUTIONAL!$A14,INSTITUTIONAL_RAW!$E$2:$E$1048576,INSTITUTIONAL!$B$12,INSTITUTIONAL_RAW!$H$2:$H$1048576,INSTITUTIONAL!$B$10)/SUMIFS(WEEKS_RAW!$B$2:$B$1048576,WEEKS_RAW!$A$2:$A$1048576,"&gt;="&amp;D$7,WEEKS_RAW!$A$2:$A$1048576,"&lt;="&amp;D$8)</f>
        <v>0</v>
      </c>
      <c r="I14" s="75" t="n">
        <f t="shared" si="1"/>
        <v>0</v>
      </c>
      <c r="J14" s="19" t="n">
        <f t="shared" si="2"/>
        <v>0</v>
      </c>
      <c r="K14" s="20" t="n">
        <f>IFERROR(
SUMIFS(INSTITUTIONAL_RAW!$F$2:$F$1048576,INSTITUTIONAL_RAW!$A$2:$A$1048576,"&gt;="&amp;K$7,INSTITUTIONAL_RAW!$A$2:$A$1048576,"&lt;="&amp;K$8,INSTITUTIONAL_RAW!$D$2:$D$1048576,INSTITUTIONAL!$A14,INSTITUTIONAL_RAW!$E$2:$E$1048576,INSTITUTIONAL!$B$12,INSTITUTIONAL_RAW!$H$2:$H$1048576,INSTITUTIONAL!$B$10)
/
SUMIFS(INSTITUTIONAL_RAW!$G$2:$G$1048576,INSTITUTIONAL_RAW!$A$2:$A$1048576,"&gt;="&amp;K$7,INSTITUTIONAL_RAW!$A$2:$A$1048576,"&lt;="&amp;K$8,INSTITUTIONAL_RAW!$D$2:$D$1048576,INSTITUTIONAL!$A14,INSTITUTIONAL_RAW!$E$2:$E$1048576,INSTITUTIONAL!$B$12,INSTITUTIONAL_RAW!$H$2:$H$1048576,INSTITUTIONAL!$B$10),0)</f>
        <v>0</v>
      </c>
      <c r="L14" s="20" t="n">
        <f>IFERROR(
SUMIFS(INSTITUTIONAL_RAW!$F$2:$F$1048576,INSTITUTIONAL_RAW!$A$2:$A$1048576,"&gt;="&amp;L$7,INSTITUTIONAL_RAW!$A$2:$A$1048576,"&lt;="&amp;L$8,INSTITUTIONAL_RAW!$D$2:$D$1048576,INSTITUTIONAL!$A14,INSTITUTIONAL_RAW!$E$2:$E$1048576,INSTITUTIONAL!$B$12,INSTITUTIONAL_RAW!$H$2:$H$1048576,INSTITUTIONAL!$B$10)
/
SUMIFS(INSTITUTIONAL_RAW!$G$2:$G$1048576,INSTITUTIONAL_RAW!$A$2:$A$1048576,"&gt;="&amp;L$7,INSTITUTIONAL_RAW!$A$2:$A$1048576,"&lt;="&amp;L$8,INSTITUTIONAL_RAW!$D$2:$D$1048576,INSTITUTIONAL!$A14,INSTITUTIONAL_RAW!$E$2:$E$1048576,INSTITUTIONAL!$B$12,INSTITUTIONAL_RAW!$H$2:$H$1048576,INSTITUTIONAL!$B$10),0)</f>
        <v>0</v>
      </c>
      <c r="M14" s="21" t="n">
        <f t="shared" si="3"/>
        <v>0</v>
      </c>
      <c r="N14" s="22" t="n">
        <f t="shared" si="4"/>
        <v>0</v>
      </c>
    </row>
    <row r="15">
      <c r="A15" s="1" t="s">
        <v>52</v>
      </c>
      <c r="B15" s="23" t="s">
        <v>51</v>
      </c>
      <c r="C15" s="20" t="n">
        <f>SUMIFS(INSTITUTIONAL_RAW!$F$2:$F$1048576,INSTITUTIONAL_RAW!$A$2:$A$1048576,"&gt;="&amp;C$7,INSTITUTIONAL_RAW!$A$2:$A$1048576,"&lt;="&amp;C$8,INSTITUTIONAL_RAW!$D$2:$D$1048576,INSTITUTIONAL!$A15,INSTITUTIONAL_RAW!$E$2:$E$1048576,INSTITUTIONAL!$B$12,INSTITUTIONAL_RAW!$H$2:$H$1048576,INSTITUTIONAL!$B$10)/SUMIFS(WEEKS_RAW!$B$2:$B$1048576,WEEKS_RAW!$A$2:$A$1048576,"&gt;="&amp;C$7,WEEKS_RAW!$A$2:$A$1048576,"&lt;="&amp;C$8)</f>
        <v>0</v>
      </c>
      <c r="D15" s="20" t="n">
        <f>SUMIFS(INSTITUTIONAL_RAW!$F$2:$F$1048576,INSTITUTIONAL_RAW!$A$2:$A$1048576,"&gt;="&amp;D$7,INSTITUTIONAL_RAW!$A$2:$A$1048576,"&lt;="&amp;D$8,INSTITUTIONAL_RAW!$D$2:$D$1048576,INSTITUTIONAL!$A15,INSTITUTIONAL_RAW!$E$2:$E$1048576,INSTITUTIONAL!$B$12,INSTITUTIONAL_RAW!$H$2:$H$1048576,INSTITUTIONAL!$B$10)/SUMIFS(WEEKS_RAW!$B$2:$B$1048576,WEEKS_RAW!$A$2:$A$1048576,"&gt;="&amp;D$7,WEEKS_RAW!$A$2:$A$1048576,"&lt;="&amp;D$8)</f>
        <v>0</v>
      </c>
      <c r="E15" s="21" t="n">
        <f t="shared" si="5"/>
        <v>0</v>
      </c>
      <c r="F15" s="19" t="n">
        <f t="shared" si="0"/>
        <v>0</v>
      </c>
      <c r="G15" s="73" t="n">
        <f>SUMIFS(INSTITUTIONAL_RAW!$G$2:$G$1048576,INSTITUTIONAL_RAW!$A$2:$A$1048576,"&gt;="&amp;G$7,INSTITUTIONAL_RAW!$A$2:$A$1048576,"&lt;="&amp;G$8,INSTITUTIONAL_RAW!$D$2:$D$1048576,INSTITUTIONAL!$A15,INSTITUTIONAL_RAW!$E$2:$E$1048576,INSTITUTIONAL!$B$12,INSTITUTIONAL_RAW!$H$2:$H$1048576,INSTITUTIONAL!$B$10)/SUMIFS(WEEKS_RAW!$B$2:$B$1048576,WEEKS_RAW!$A$2:$A$1048576,"&gt;="&amp;C$7,WEEKS_RAW!$A$2:$A$1048576,"&lt;="&amp;C$8)</f>
        <v>0</v>
      </c>
      <c r="H15" s="73" t="n">
        <f>SUMIFS(INSTITUTIONAL_RAW!$G$2:$G$1048576,INSTITUTIONAL_RAW!$A$2:$A$1048576,"&gt;="&amp;H$7,INSTITUTIONAL_RAW!$A$2:$A$1048576,"&lt;="&amp;H$8,INSTITUTIONAL_RAW!$D$2:$D$1048576,INSTITUTIONAL!$A15,INSTITUTIONAL_RAW!$E$2:$E$1048576,INSTITUTIONAL!$B$12,INSTITUTIONAL_RAW!$H$2:$H$1048576,INSTITUTIONAL!$B$10)/SUMIFS(WEEKS_RAW!$B$2:$B$1048576,WEEKS_RAW!$A$2:$A$1048576,"&gt;="&amp;D$7,WEEKS_RAW!$A$2:$A$1048576,"&lt;="&amp;D$8)</f>
        <v>0</v>
      </c>
      <c r="I15" s="75" t="n">
        <f t="shared" si="1"/>
        <v>0</v>
      </c>
      <c r="J15" s="19" t="n">
        <f t="shared" si="2"/>
        <v>0</v>
      </c>
      <c r="K15" s="20" t="n">
        <f>IFERROR(
SUMIFS(INSTITUTIONAL_RAW!$F$2:$F$1048576,INSTITUTIONAL_RAW!$A$2:$A$1048576,"&gt;="&amp;K$7,INSTITUTIONAL_RAW!$A$2:$A$1048576,"&lt;="&amp;K$8,INSTITUTIONAL_RAW!$D$2:$D$1048576,INSTITUTIONAL!$A15,INSTITUTIONAL_RAW!$E$2:$E$1048576,INSTITUTIONAL!$B$12,INSTITUTIONAL_RAW!$H$2:$H$1048576,INSTITUTIONAL!$B$10)
/
SUMIFS(INSTITUTIONAL_RAW!$G$2:$G$1048576,INSTITUTIONAL_RAW!$A$2:$A$1048576,"&gt;="&amp;K$7,INSTITUTIONAL_RAW!$A$2:$A$1048576,"&lt;="&amp;K$8,INSTITUTIONAL_RAW!$D$2:$D$1048576,INSTITUTIONAL!$A15,INSTITUTIONAL_RAW!$E$2:$E$1048576,INSTITUTIONAL!$B$12,INSTITUTIONAL_RAW!$H$2:$H$1048576,INSTITUTIONAL!$B$10),0)</f>
        <v>0</v>
      </c>
      <c r="L15" s="21" t="n">
        <f>IFERROR(
SUMIFS(INSTITUTIONAL_RAW!$F$2:$F$1048576,INSTITUTIONAL_RAW!$A$2:$A$1048576,"&gt;="&amp;L$7,INSTITUTIONAL_RAW!$A$2:$A$1048576,"&lt;="&amp;L$8,INSTITUTIONAL_RAW!$D$2:$D$1048576,INSTITUTIONAL!$A15,INSTITUTIONAL_RAW!$E$2:$E$1048576,INSTITUTIONAL!$B$12,INSTITUTIONAL_RAW!$H$2:$H$1048576,INSTITUTIONAL!$B$10)
/
SUMIFS(INSTITUTIONAL_RAW!$G$2:$G$1048576,INSTITUTIONAL_RAW!$A$2:$A$1048576,"&gt;="&amp;L$7,INSTITUTIONAL_RAW!$A$2:$A$1048576,"&lt;="&amp;L$8,INSTITUTIONAL_RAW!$D$2:$D$1048576,INSTITUTIONAL!$A15,INSTITUTIONAL_RAW!$E$2:$E$1048576,INSTITUTIONAL!$B$12,INSTITUTIONAL_RAW!$H$2:$H$1048576,INSTITUTIONAL!$B$10),0)</f>
        <v>0</v>
      </c>
      <c r="M15" s="21" t="n">
        <f t="shared" si="3"/>
        <v>0</v>
      </c>
      <c r="N15" s="22" t="n">
        <f t="shared" si="4"/>
        <v>0</v>
      </c>
    </row>
    <row r="16">
      <c r="A16" s="51" t="s">
        <v>50</v>
      </c>
      <c r="B16" s="62" t="s">
        <v>35</v>
      </c>
      <c r="C16" s="20" t="n">
        <f>SUMIFS(INSTITUTIONAL_RAW!$F$2:$F$1048576,INSTITUTIONAL_RAW!$A$2:$A$1048576,"&gt;="&amp;C$7,INSTITUTIONAL_RAW!$A$2:$A$1048576,"&lt;="&amp;C$8,INSTITUTIONAL_RAW!$D$2:$D$1048576,INSTITUTIONAL!$A16,INSTITUTIONAL_RAW!$E$2:$E$1048576,INSTITUTIONAL!$B$12,INSTITUTIONAL_RAW!$H$2:$H$1048576,INSTITUTIONAL!$B$10)/SUMIFS(WEEKS_RAW!$B$2:$B$1048576,WEEKS_RAW!$A$2:$A$1048576,"&gt;="&amp;C$7,WEEKS_RAW!$A$2:$A$1048576,"&lt;="&amp;C$8)</f>
        <v>0</v>
      </c>
      <c r="D16" s="20" t="n">
        <f>SUMIFS(INSTITUTIONAL_RAW!$F$2:$F$1048576,INSTITUTIONAL_RAW!$A$2:$A$1048576,"&gt;="&amp;D$7,INSTITUTIONAL_RAW!$A$2:$A$1048576,"&lt;="&amp;D$8,INSTITUTIONAL_RAW!$D$2:$D$1048576,INSTITUTIONAL!$A16,INSTITUTIONAL_RAW!$E$2:$E$1048576,INSTITUTIONAL!$B$12,INSTITUTIONAL_RAW!$H$2:$H$1048576,INSTITUTIONAL!$B$10)/SUMIFS(WEEKS_RAW!$B$2:$B$1048576,WEEKS_RAW!$A$2:$A$1048576,"&gt;="&amp;D$7,WEEKS_RAW!$A$2:$A$1048576,"&lt;="&amp;D$8)</f>
        <v>0</v>
      </c>
      <c r="E16" s="55" t="n">
        <f t="shared" si="5"/>
        <v>0</v>
      </c>
      <c r="F16" s="53" t="n">
        <f t="shared" si="0"/>
        <v>0</v>
      </c>
      <c r="G16" s="73" t="n">
        <f>SUMIFS(INSTITUTIONAL_RAW!$G$2:$G$1048576,INSTITUTIONAL_RAW!$A$2:$A$1048576,"&gt;="&amp;G$7,INSTITUTIONAL_RAW!$A$2:$A$1048576,"&lt;="&amp;G$8,INSTITUTIONAL_RAW!$D$2:$D$1048576,INSTITUTIONAL!$A16,INSTITUTIONAL_RAW!$E$2:$E$1048576,INSTITUTIONAL!$B$12,INSTITUTIONAL_RAW!$H$2:$H$1048576,INSTITUTIONAL!$B$10)/SUMIFS(WEEKS_RAW!$B$2:$B$1048576,WEEKS_RAW!$A$2:$A$1048576,"&gt;="&amp;C$7,WEEKS_RAW!$A$2:$A$1048576,"&lt;="&amp;C$8)</f>
        <v>0</v>
      </c>
      <c r="H16" s="73" t="n">
        <f>SUMIFS(INSTITUTIONAL_RAW!$G$2:$G$1048576,INSTITUTIONAL_RAW!$A$2:$A$1048576,"&gt;="&amp;H$7,INSTITUTIONAL_RAW!$A$2:$A$1048576,"&lt;="&amp;H$8,INSTITUTIONAL_RAW!$D$2:$D$1048576,INSTITUTIONAL!$A16,INSTITUTIONAL_RAW!$E$2:$E$1048576,INSTITUTIONAL!$B$12,INSTITUTIONAL_RAW!$H$2:$H$1048576,INSTITUTIONAL!$B$10)/SUMIFS(WEEKS_RAW!$B$2:$B$1048576,WEEKS_RAW!$A$2:$A$1048576,"&gt;="&amp;D$7,WEEKS_RAW!$A$2:$A$1048576,"&lt;="&amp;D$8)</f>
        <v>0</v>
      </c>
      <c r="I16" s="76" t="n">
        <f t="shared" si="1"/>
        <v>0</v>
      </c>
      <c r="J16" s="53" t="n">
        <f t="shared" si="2"/>
        <v>0</v>
      </c>
      <c r="K16" s="54" t="n">
        <f>IFERROR(
SUMIFS(INSTITUTIONAL_RAW!$F$2:$F$1048576,INSTITUTIONAL_RAW!$A$2:$A$1048576,"&gt;="&amp;K$7,INSTITUTIONAL_RAW!$A$2:$A$1048576,"&lt;="&amp;K$8,INSTITUTIONAL_RAW!$D$2:$D$1048576,INSTITUTIONAL!$A16,INSTITUTIONAL_RAW!$E$2:$E$1048576,INSTITUTIONAL!$B$12,INSTITUTIONAL_RAW!$H$2:$H$1048576,INSTITUTIONAL!$B$10)
/
SUMIFS(INSTITUTIONAL_RAW!$G$2:$G$1048576,INSTITUTIONAL_RAW!$A$2:$A$1048576,"&gt;="&amp;K$7,INSTITUTIONAL_RAW!$A$2:$A$1048576,"&lt;="&amp;K$8,INSTITUTIONAL_RAW!$D$2:$D$1048576,INSTITUTIONAL!$A16,INSTITUTIONAL_RAW!$E$2:$E$1048576,INSTITUTIONAL!$B$12,INSTITUTIONAL_RAW!$H$2:$H$1048576,INSTITUTIONAL!$B$10),0)</f>
        <v>0</v>
      </c>
      <c r="L16" s="55" t="n">
        <f>IFERROR(
SUMIFS(INSTITUTIONAL_RAW!$F$2:$F$1048576,INSTITUTIONAL_RAW!$A$2:$A$1048576,"&gt;="&amp;L$7,INSTITUTIONAL_RAW!$A$2:$A$1048576,"&lt;="&amp;L$8,INSTITUTIONAL_RAW!$D$2:$D$1048576,INSTITUTIONAL!$A16,INSTITUTIONAL_RAW!$E$2:$E$1048576,INSTITUTIONAL!$B$12,INSTITUTIONAL_RAW!$H$2:$H$1048576,INSTITUTIONAL!$B$10)
/
SUMIFS(INSTITUTIONAL_RAW!$G$2:$G$1048576,INSTITUTIONAL_RAW!$A$2:$A$1048576,"&gt;="&amp;L$7,INSTITUTIONAL_RAW!$A$2:$A$1048576,"&lt;="&amp;L$8,INSTITUTIONAL_RAW!$D$2:$D$1048576,INSTITUTIONAL!$A16,INSTITUTIONAL_RAW!$E$2:$E$1048576,INSTITUTIONAL!$B$12,INSTITUTIONAL_RAW!$H$2:$H$1048576,INSTITUTIONAL!$B$10),0)</f>
        <v>0</v>
      </c>
      <c r="M16" s="55" t="n">
        <f t="shared" si="3"/>
        <v>0</v>
      </c>
      <c r="N16" s="56" t="n">
        <f t="shared" si="4"/>
        <v>0</v>
      </c>
    </row>
    <row r="17">
      <c r="A17" s="1" t="s">
        <v>49</v>
      </c>
      <c r="B17" s="23" t="s">
        <v>48</v>
      </c>
      <c r="C17" s="20" t="n">
        <f>SUMIFS(INSTITUTIONAL_RAW!$F$2:$F$1048576,INSTITUTIONAL_RAW!$A$2:$A$1048576,"&gt;="&amp;C$7,INSTITUTIONAL_RAW!$A$2:$A$1048576,"&lt;="&amp;C$8,INSTITUTIONAL_RAW!$D$2:$D$1048576,INSTITUTIONAL!$A17,INSTITUTIONAL_RAW!$E$2:$E$1048576,INSTITUTIONAL!$B$12,INSTITUTIONAL_RAW!$H$2:$H$1048576,INSTITUTIONAL!$B$10)/SUMIFS(WEEKS_RAW!$B$2:$B$1048576,WEEKS_RAW!$A$2:$A$1048576,"&gt;="&amp;C$7,WEEKS_RAW!$A$2:$A$1048576,"&lt;="&amp;C$8)</f>
        <v>0</v>
      </c>
      <c r="D17" s="20" t="n">
        <f>SUMIFS(INSTITUTIONAL_RAW!$F$2:$F$1048576,INSTITUTIONAL_RAW!$A$2:$A$1048576,"&gt;="&amp;D$7,INSTITUTIONAL_RAW!$A$2:$A$1048576,"&lt;="&amp;D$8,INSTITUTIONAL_RAW!$D$2:$D$1048576,INSTITUTIONAL!$A17,INSTITUTIONAL_RAW!$E$2:$E$1048576,INSTITUTIONAL!$B$12,INSTITUTIONAL_RAW!$H$2:$H$1048576,INSTITUTIONAL!$B$10)/SUMIFS(WEEKS_RAW!$B$2:$B$1048576,WEEKS_RAW!$A$2:$A$1048576,"&gt;="&amp;D$7,WEEKS_RAW!$A$2:$A$1048576,"&lt;="&amp;D$8)</f>
        <v>0</v>
      </c>
      <c r="E17" s="21" t="n">
        <f t="shared" si="5"/>
        <v>0</v>
      </c>
      <c r="F17" s="19" t="n">
        <f t="shared" si="0"/>
        <v>0</v>
      </c>
      <c r="G17" s="73" t="n">
        <f>SUMIFS(INSTITUTIONAL_RAW!$G$2:$G$1048576,INSTITUTIONAL_RAW!$A$2:$A$1048576,"&gt;="&amp;G$7,INSTITUTIONAL_RAW!$A$2:$A$1048576,"&lt;="&amp;G$8,INSTITUTIONAL_RAW!$D$2:$D$1048576,INSTITUTIONAL!$A17,INSTITUTIONAL_RAW!$E$2:$E$1048576,INSTITUTIONAL!$B$12,INSTITUTIONAL_RAW!$H$2:$H$1048576,INSTITUTIONAL!$B$10)/SUMIFS(WEEKS_RAW!$B$2:$B$1048576,WEEKS_RAW!$A$2:$A$1048576,"&gt;="&amp;C$7,WEEKS_RAW!$A$2:$A$1048576,"&lt;="&amp;C$8)</f>
        <v>0</v>
      </c>
      <c r="H17" s="73" t="n">
        <f>SUMIFS(INSTITUTIONAL_RAW!$G$2:$G$1048576,INSTITUTIONAL_RAW!$A$2:$A$1048576,"&gt;="&amp;H$7,INSTITUTIONAL_RAW!$A$2:$A$1048576,"&lt;="&amp;H$8,INSTITUTIONAL_RAW!$D$2:$D$1048576,INSTITUTIONAL!$A17,INSTITUTIONAL_RAW!$E$2:$E$1048576,INSTITUTIONAL!$B$12,INSTITUTIONAL_RAW!$H$2:$H$1048576,INSTITUTIONAL!$B$10)/SUMIFS(WEEKS_RAW!$B$2:$B$1048576,WEEKS_RAW!$A$2:$A$1048576,"&gt;="&amp;D$7,WEEKS_RAW!$A$2:$A$1048576,"&lt;="&amp;D$8)</f>
        <v>0</v>
      </c>
      <c r="I17" s="75" t="n">
        <f t="shared" si="1"/>
        <v>0</v>
      </c>
      <c r="J17" s="19" t="n">
        <f t="shared" si="2"/>
        <v>0</v>
      </c>
      <c r="K17" s="20" t="n">
        <f>IFERROR(
SUMIFS(INSTITUTIONAL_RAW!$F$2:$F$1048576,INSTITUTIONAL_RAW!$A$2:$A$1048576,"&gt;="&amp;K$7,INSTITUTIONAL_RAW!$A$2:$A$1048576,"&lt;="&amp;K$8,INSTITUTIONAL_RAW!$D$2:$D$1048576,INSTITUTIONAL!$A17,INSTITUTIONAL_RAW!$E$2:$E$1048576,INSTITUTIONAL!$B$12,INSTITUTIONAL_RAW!$H$2:$H$1048576,INSTITUTIONAL!$B$10)
/
SUMIFS(INSTITUTIONAL_RAW!$G$2:$G$1048576,INSTITUTIONAL_RAW!$A$2:$A$1048576,"&gt;="&amp;K$7,INSTITUTIONAL_RAW!$A$2:$A$1048576,"&lt;="&amp;K$8,INSTITUTIONAL_RAW!$D$2:$D$1048576,INSTITUTIONAL!$A17,INSTITUTIONAL_RAW!$E$2:$E$1048576,INSTITUTIONAL!$B$12,INSTITUTIONAL_RAW!$H$2:$H$1048576,INSTITUTIONAL!$B$10),0)</f>
        <v>0</v>
      </c>
      <c r="L17" s="21" t="n">
        <f>IFERROR(
SUMIFS(INSTITUTIONAL_RAW!$F$2:$F$1048576,INSTITUTIONAL_RAW!$A$2:$A$1048576,"&gt;="&amp;L$7,INSTITUTIONAL_RAW!$A$2:$A$1048576,"&lt;="&amp;L$8,INSTITUTIONAL_RAW!$D$2:$D$1048576,INSTITUTIONAL!$A17,INSTITUTIONAL_RAW!$E$2:$E$1048576,INSTITUTIONAL!$B$12,INSTITUTIONAL_RAW!$H$2:$H$1048576,INSTITUTIONAL!$B$10)
/
SUMIFS(INSTITUTIONAL_RAW!$G$2:$G$1048576,INSTITUTIONAL_RAW!$A$2:$A$1048576,"&gt;="&amp;L$7,INSTITUTIONAL_RAW!$A$2:$A$1048576,"&lt;="&amp;L$8,INSTITUTIONAL_RAW!$D$2:$D$1048576,INSTITUTIONAL!$A17,INSTITUTIONAL_RAW!$E$2:$E$1048576,INSTITUTIONAL!$B$12,INSTITUTIONAL_RAW!$H$2:$H$1048576,INSTITUTIONAL!$B$10),0)</f>
        <v>0</v>
      </c>
      <c r="M17" s="21" t="n">
        <f t="shared" si="3"/>
        <v>0</v>
      </c>
      <c r="N17" s="22" t="n">
        <f t="shared" si="4"/>
        <v>0</v>
      </c>
    </row>
    <row r="18">
      <c r="A18" s="1" t="s">
        <v>47</v>
      </c>
      <c r="B18" s="23" t="s">
        <v>31</v>
      </c>
      <c r="C18" s="20" t="n">
        <f>SUMIFS(INSTITUTIONAL_RAW!$F$2:$F$1048576,INSTITUTIONAL_RAW!$A$2:$A$1048576,"&gt;="&amp;C$7,INSTITUTIONAL_RAW!$A$2:$A$1048576,"&lt;="&amp;C$8,INSTITUTIONAL_RAW!$D$2:$D$1048576,INSTITUTIONAL!$A18,INSTITUTIONAL_RAW!$E$2:$E$1048576,INSTITUTIONAL!$B$12,INSTITUTIONAL_RAW!$H$2:$H$1048576,INSTITUTIONAL!$B$10)/SUMIFS(WEEKS_RAW!$B$2:$B$1048576,WEEKS_RAW!$A$2:$A$1048576,"&gt;="&amp;C$7,WEEKS_RAW!$A$2:$A$1048576,"&lt;="&amp;C$8)</f>
        <v>0</v>
      </c>
      <c r="D18" s="20" t="n">
        <f>SUMIFS(INSTITUTIONAL_RAW!$F$2:$F$1048576,INSTITUTIONAL_RAW!$A$2:$A$1048576,"&gt;="&amp;D$7,INSTITUTIONAL_RAW!$A$2:$A$1048576,"&lt;="&amp;D$8,INSTITUTIONAL_RAW!$D$2:$D$1048576,INSTITUTIONAL!$A18,INSTITUTIONAL_RAW!$E$2:$E$1048576,INSTITUTIONAL!$B$12,INSTITUTIONAL_RAW!$H$2:$H$1048576,INSTITUTIONAL!$B$10)/SUMIFS(WEEKS_RAW!$B$2:$B$1048576,WEEKS_RAW!$A$2:$A$1048576,"&gt;="&amp;D$7,WEEKS_RAW!$A$2:$A$1048576,"&lt;="&amp;D$8)</f>
        <v>0</v>
      </c>
      <c r="E18" s="21" t="n">
        <f t="shared" si="5"/>
        <v>0</v>
      </c>
      <c r="F18" s="19" t="n">
        <f t="shared" si="0"/>
        <v>0</v>
      </c>
      <c r="G18" s="73" t="n">
        <f>SUMIFS(INSTITUTIONAL_RAW!$G$2:$G$1048576,INSTITUTIONAL_RAW!$A$2:$A$1048576,"&gt;="&amp;G$7,INSTITUTIONAL_RAW!$A$2:$A$1048576,"&lt;="&amp;G$8,INSTITUTIONAL_RAW!$D$2:$D$1048576,INSTITUTIONAL!$A18,INSTITUTIONAL_RAW!$E$2:$E$1048576,INSTITUTIONAL!$B$12,INSTITUTIONAL_RAW!$H$2:$H$1048576,INSTITUTIONAL!$B$10)/SUMIFS(WEEKS_RAW!$B$2:$B$1048576,WEEKS_RAW!$A$2:$A$1048576,"&gt;="&amp;C$7,WEEKS_RAW!$A$2:$A$1048576,"&lt;="&amp;C$8)</f>
        <v>0</v>
      </c>
      <c r="H18" s="73" t="n">
        <f>SUMIFS(INSTITUTIONAL_RAW!$G$2:$G$1048576,INSTITUTIONAL_RAW!$A$2:$A$1048576,"&gt;="&amp;H$7,INSTITUTIONAL_RAW!$A$2:$A$1048576,"&lt;="&amp;H$8,INSTITUTIONAL_RAW!$D$2:$D$1048576,INSTITUTIONAL!$A18,INSTITUTIONAL_RAW!$E$2:$E$1048576,INSTITUTIONAL!$B$12,INSTITUTIONAL_RAW!$H$2:$H$1048576,INSTITUTIONAL!$B$10)/SUMIFS(WEEKS_RAW!$B$2:$B$1048576,WEEKS_RAW!$A$2:$A$1048576,"&gt;="&amp;D$7,WEEKS_RAW!$A$2:$A$1048576,"&lt;="&amp;D$8)</f>
        <v>0</v>
      </c>
      <c r="I18" s="75" t="n">
        <f t="shared" si="1"/>
        <v>0</v>
      </c>
      <c r="J18" s="19" t="n">
        <f t="shared" si="2"/>
        <v>0</v>
      </c>
      <c r="K18" s="20" t="n">
        <f>IFERROR(
SUMIFS(INSTITUTIONAL_RAW!$F$2:$F$1048576,INSTITUTIONAL_RAW!$A$2:$A$1048576,"&gt;="&amp;K$7,INSTITUTIONAL_RAW!$A$2:$A$1048576,"&lt;="&amp;K$8,INSTITUTIONAL_RAW!$D$2:$D$1048576,INSTITUTIONAL!$A18,INSTITUTIONAL_RAW!$E$2:$E$1048576,INSTITUTIONAL!$B$12,INSTITUTIONAL_RAW!$H$2:$H$1048576,INSTITUTIONAL!$B$10)
/
SUMIFS(INSTITUTIONAL_RAW!$G$2:$G$1048576,INSTITUTIONAL_RAW!$A$2:$A$1048576,"&gt;="&amp;K$7,INSTITUTIONAL_RAW!$A$2:$A$1048576,"&lt;="&amp;K$8,INSTITUTIONAL_RAW!$D$2:$D$1048576,INSTITUTIONAL!$A18,INSTITUTIONAL_RAW!$E$2:$E$1048576,INSTITUTIONAL!$B$12,INSTITUTIONAL_RAW!$H$2:$H$1048576,INSTITUTIONAL!$B$10),0)</f>
        <v>0</v>
      </c>
      <c r="L18" s="21" t="n">
        <f>IFERROR(
SUMIFS(INSTITUTIONAL_RAW!$F$2:$F$1048576,INSTITUTIONAL_RAW!$A$2:$A$1048576,"&gt;="&amp;L$7,INSTITUTIONAL_RAW!$A$2:$A$1048576,"&lt;="&amp;L$8,INSTITUTIONAL_RAW!$D$2:$D$1048576,INSTITUTIONAL!$A18,INSTITUTIONAL_RAW!$E$2:$E$1048576,INSTITUTIONAL!$B$12,INSTITUTIONAL_RAW!$H$2:$H$1048576,INSTITUTIONAL!$B$10)
/
SUMIFS(INSTITUTIONAL_RAW!$G$2:$G$1048576,INSTITUTIONAL_RAW!$A$2:$A$1048576,"&gt;="&amp;L$7,INSTITUTIONAL_RAW!$A$2:$A$1048576,"&lt;="&amp;L$8,INSTITUTIONAL_RAW!$D$2:$D$1048576,INSTITUTIONAL!$A18,INSTITUTIONAL_RAW!$E$2:$E$1048576,INSTITUTIONAL!$B$12,INSTITUTIONAL_RAW!$H$2:$H$1048576,INSTITUTIONAL!$B$10),0)</f>
        <v>0</v>
      </c>
      <c r="M18" s="21" t="n">
        <f t="shared" si="3"/>
        <v>0</v>
      </c>
      <c r="N18" s="22" t="n">
        <f t="shared" si="4"/>
        <v>0</v>
      </c>
    </row>
    <row r="19">
      <c r="C19" s="24"/>
      <c r="D19" s="25"/>
      <c r="E19" s="25"/>
      <c r="F19" s="25"/>
      <c r="G19" s="77"/>
      <c r="H19" s="64"/>
      <c r="I19" s="64"/>
      <c r="J19" s="11"/>
      <c r="K19" s="24"/>
      <c r="L19" s="25"/>
      <c r="M19" s="25"/>
      <c r="N19" s="16"/>
    </row>
    <row r="20" ht="15.75" customHeight="1">
      <c r="A20" s="15"/>
      <c r="B20" s="40" t="s">
        <v>46</v>
      </c>
      <c r="C20" s="43" t="n">
        <f>SUM(C21:C23)</f>
        <v>0</v>
      </c>
      <c r="D20" s="44" t="n">
        <f>SUM(D21:D23)</f>
        <v>0</v>
      </c>
      <c r="E20" s="44" t="n">
        <f t="shared" si="5"/>
        <v>0</v>
      </c>
      <c r="F20" s="41" t="n">
        <f>IFERROR(D20/C20-1,0)</f>
        <v>0</v>
      </c>
      <c r="G20" s="71"/>
      <c r="H20" s="72"/>
      <c r="I20" s="72"/>
      <c r="J20" s="42"/>
      <c r="K20" s="43"/>
      <c r="L20" s="43"/>
      <c r="M20" s="44"/>
      <c r="N20" s="42"/>
    </row>
    <row r="21">
      <c r="A21" s="1" t="s">
        <v>45</v>
      </c>
      <c r="B21" s="17" t="s">
        <v>44</v>
      </c>
      <c r="C21" s="20" t="n">
        <f>SUMIFS(INSTITUTIONAL_RAW!$F$2:$F$1048576,INSTITUTIONAL_RAW!$A$2:$A$1048576,"&gt;="&amp;C$7,INSTITUTIONAL_RAW!$A$2:$A$1048576,"&lt;="&amp;C$8,INSTITUTIONAL_RAW!$D$2:$D$1048576,INSTITUTIONAL!$A21,INSTITUTIONAL_RAW!$E$2:$E$1048576,INSTITUTIONAL!$B$12,INSTITUTIONAL_RAW!$H$2:$H$1048576,INSTITUTIONAL!$B$10)/SUMIFS(WEEKS_RAW!$B$2:$B$1048576,WEEKS_RAW!$A$2:$A$1048576,"&gt;="&amp;C$7,WEEKS_RAW!$A$2:$A$1048576,"&lt;="&amp;C$8)</f>
        <v>0</v>
      </c>
      <c r="D21" s="20" t="n">
        <f>SUMIFS(INSTITUTIONAL_RAW!$F$2:$F$1048576,INSTITUTIONAL_RAW!$A$2:$A$1048576,"&gt;="&amp;D$7,INSTITUTIONAL_RAW!$A$2:$A$1048576,"&lt;="&amp;D$8,INSTITUTIONAL_RAW!$D$2:$D$1048576,INSTITUTIONAL!$A21,INSTITUTIONAL_RAW!$E$2:$E$1048576,INSTITUTIONAL!$B$12,INSTITUTIONAL_RAW!$H$2:$H$1048576,INSTITUTIONAL!$B$10)/SUMIFS(WEEKS_RAW!$B$2:$B$1048576,WEEKS_RAW!$A$2:$A$1048576,"&gt;="&amp;D$7,WEEKS_RAW!$A$2:$A$1048576,"&lt;="&amp;D$8)</f>
        <v>0</v>
      </c>
      <c r="E21" s="21" t="n">
        <f t="shared" si="5"/>
        <v>0</v>
      </c>
      <c r="F21" s="19" t="n">
        <f t="shared" ref="F21:F23" si="6">IFERROR(D21/C21-1,0)</f>
        <v>0</v>
      </c>
      <c r="G21" s="73" t="n">
        <f>SUMIFS(INSTITUTIONAL_RAW!$G$2:$G$1048576,INSTITUTIONAL_RAW!$A$2:$A$1048576,"&gt;="&amp;G$7,INSTITUTIONAL_RAW!$A$2:$A$1048576,"&lt;="&amp;G$8,INSTITUTIONAL_RAW!$D$2:$D$1048576,INSTITUTIONAL!$A21,INSTITUTIONAL_RAW!$E$2:$E$1048576,INSTITUTIONAL!$B$12,INSTITUTIONAL_RAW!$H$2:$H$1048576,INSTITUTIONAL!$B$10)/SUMIFS(WEEKS_RAW!$B$2:$B$1048576,WEEKS_RAW!$A$2:$A$1048576,"&gt;="&amp;C$7,WEEKS_RAW!$A$2:$A$1048576,"&lt;="&amp;C$8)</f>
        <v>0</v>
      </c>
      <c r="H21" s="73" t="n">
        <f>SUMIFS(INSTITUTIONAL_RAW!$G$2:$G$1048576,INSTITUTIONAL_RAW!$A$2:$A$1048576,"&gt;="&amp;H$7,INSTITUTIONAL_RAW!$A$2:$A$1048576,"&lt;="&amp;H$8,INSTITUTIONAL_RAW!$D$2:$D$1048576,INSTITUTIONAL!$A21,INSTITUTIONAL_RAW!$E$2:$E$1048576,INSTITUTIONAL!$B$12,INSTITUTIONAL_RAW!$H$2:$H$1048576,INSTITUTIONAL!$B$10)/SUMIFS(WEEKS_RAW!$B$2:$B$1048576,WEEKS_RAW!$A$2:$A$1048576,"&gt;="&amp;D$7,WEEKS_RAW!$A$2:$A$1048576,"&lt;="&amp;D$8)</f>
        <v>0</v>
      </c>
      <c r="I21" s="75" t="n">
        <f t="shared" si="1"/>
        <v>0</v>
      </c>
      <c r="J21" s="19" t="n">
        <f t="shared" ref="J21:J23" si="7">IFERROR(H21/G21-1,0)</f>
        <v>0</v>
      </c>
      <c r="K21" s="20" t="n">
        <f>IFERROR(
SUMIFS(INSTITUTIONAL_RAW!$F$2:$F$1048576,INSTITUTIONAL_RAW!$A$2:$A$1048576,"&gt;="&amp;K$7,INSTITUTIONAL_RAW!$A$2:$A$1048576,"&lt;="&amp;K$8,INSTITUTIONAL_RAW!$D$2:$D$1048576,INSTITUTIONAL!$A21,INSTITUTIONAL_RAW!$E$2:$E$1048576,INSTITUTIONAL!$B$12,INSTITUTIONAL_RAW!$H$2:$H$1048576,INSTITUTIONAL!$B$10)
/
SUMIFS(INSTITUTIONAL_RAW!$G$2:$G$1048576,INSTITUTIONAL_RAW!$A$2:$A$1048576,"&gt;="&amp;K$7,INSTITUTIONAL_RAW!$A$2:$A$1048576,"&lt;="&amp;K$8,INSTITUTIONAL_RAW!$D$2:$D$1048576,INSTITUTIONAL!$A21,INSTITUTIONAL_RAW!$E$2:$E$1048576,INSTITUTIONAL!$B$12,INSTITUTIONAL_RAW!$H$2:$H$1048576,INSTITUTIONAL!$B$10),0)</f>
        <v>0</v>
      </c>
      <c r="L21" s="21" t="n">
        <f>IFERROR(
SUMIFS(INSTITUTIONAL_RAW!$F$2:$F$1048576,INSTITUTIONAL_RAW!$A$2:$A$1048576,"&gt;="&amp;L$7,INSTITUTIONAL_RAW!$A$2:$A$1048576,"&lt;="&amp;L$8,INSTITUTIONAL_RAW!$D$2:$D$1048576,INSTITUTIONAL!$A21,INSTITUTIONAL_RAW!$E$2:$E$1048576,INSTITUTIONAL!$B$12,INSTITUTIONAL_RAW!$H$2:$H$1048576,INSTITUTIONAL!$B$10)
/
SUMIFS(INSTITUTIONAL_RAW!$G$2:$G$1048576,INSTITUTIONAL_RAW!$A$2:$A$1048576,"&gt;="&amp;L$7,INSTITUTIONAL_RAW!$A$2:$A$1048576,"&lt;="&amp;L$8,INSTITUTIONAL_RAW!$D$2:$D$1048576,INSTITUTIONAL!$A21,INSTITUTIONAL_RAW!$E$2:$E$1048576,INSTITUTIONAL!$B$12,INSTITUTIONAL_RAW!$H$2:$H$1048576,INSTITUTIONAL!$B$10),0)</f>
        <v>0</v>
      </c>
      <c r="M21" s="21" t="n">
        <f t="shared" ref="M21:M23" si="8">L21-K21</f>
        <v>0</v>
      </c>
      <c r="N21" s="22" t="n">
        <f t="shared" ref="N21:N23" si="9">IFERROR(L21/K21-1,0)</f>
        <v>0</v>
      </c>
    </row>
    <row r="22">
      <c r="A22" s="1" t="s">
        <v>43</v>
      </c>
      <c r="B22" s="23" t="s">
        <v>42</v>
      </c>
      <c r="C22" s="20" t="n">
        <f>SUMIFS(INSTITUTIONAL_RAW!$F$2:$F$1048576,INSTITUTIONAL_RAW!$A$2:$A$1048576,"&gt;="&amp;C$7,INSTITUTIONAL_RAW!$A$2:$A$1048576,"&lt;="&amp;C$8,INSTITUTIONAL_RAW!$D$2:$D$1048576,INSTITUTIONAL!$A22,INSTITUTIONAL_RAW!$E$2:$E$1048576,INSTITUTIONAL!$B$12,INSTITUTIONAL_RAW!$H$2:$H$1048576,INSTITUTIONAL!$B$10)/SUMIFS(WEEKS_RAW!$B$2:$B$1048576,WEEKS_RAW!$A$2:$A$1048576,"&gt;="&amp;C$7,WEEKS_RAW!$A$2:$A$1048576,"&lt;="&amp;C$8)</f>
        <v>0</v>
      </c>
      <c r="D22" s="20" t="n">
        <f>SUMIFS(INSTITUTIONAL_RAW!$F$2:$F$1048576,INSTITUTIONAL_RAW!$A$2:$A$1048576,"&gt;="&amp;D$7,INSTITUTIONAL_RAW!$A$2:$A$1048576,"&lt;="&amp;D$8,INSTITUTIONAL_RAW!$D$2:$D$1048576,INSTITUTIONAL!$A22,INSTITUTIONAL_RAW!$E$2:$E$1048576,INSTITUTIONAL!$B$12,INSTITUTIONAL_RAW!$H$2:$H$1048576,INSTITUTIONAL!$B$10)/SUMIFS(WEEKS_RAW!$B$2:$B$1048576,WEEKS_RAW!$A$2:$A$1048576,"&gt;="&amp;D$7,WEEKS_RAW!$A$2:$A$1048576,"&lt;="&amp;D$8)</f>
        <v>0</v>
      </c>
      <c r="E22" s="21" t="n">
        <f t="shared" si="5"/>
        <v>0</v>
      </c>
      <c r="F22" s="19" t="n">
        <f t="shared" si="6"/>
        <v>0</v>
      </c>
      <c r="G22" s="73" t="n">
        <f>SUMIFS(INSTITUTIONAL_RAW!$G$2:$G$1048576,INSTITUTIONAL_RAW!$A$2:$A$1048576,"&gt;="&amp;G$7,INSTITUTIONAL_RAW!$A$2:$A$1048576,"&lt;="&amp;G$8,INSTITUTIONAL_RAW!$D$2:$D$1048576,INSTITUTIONAL!$A22,INSTITUTIONAL_RAW!$E$2:$E$1048576,INSTITUTIONAL!$B$12,INSTITUTIONAL_RAW!$H$2:$H$1048576,INSTITUTIONAL!$B$10)/SUMIFS(WEEKS_RAW!$B$2:$B$1048576,WEEKS_RAW!$A$2:$A$1048576,"&gt;="&amp;C$7,WEEKS_RAW!$A$2:$A$1048576,"&lt;="&amp;C$8)</f>
        <v>0</v>
      </c>
      <c r="H22" s="73" t="n">
        <f>SUMIFS(INSTITUTIONAL_RAW!$G$2:$G$1048576,INSTITUTIONAL_RAW!$A$2:$A$1048576,"&gt;="&amp;H$7,INSTITUTIONAL_RAW!$A$2:$A$1048576,"&lt;="&amp;H$8,INSTITUTIONAL_RAW!$D$2:$D$1048576,INSTITUTIONAL!$A22,INSTITUTIONAL_RAW!$E$2:$E$1048576,INSTITUTIONAL!$B$12,INSTITUTIONAL_RAW!$H$2:$H$1048576,INSTITUTIONAL!$B$10)/SUMIFS(WEEKS_RAW!$B$2:$B$1048576,WEEKS_RAW!$A$2:$A$1048576,"&gt;="&amp;D$7,WEEKS_RAW!$A$2:$A$1048576,"&lt;="&amp;D$8)</f>
        <v>0</v>
      </c>
      <c r="I22" s="75" t="n">
        <f t="shared" si="1"/>
        <v>0</v>
      </c>
      <c r="J22" s="19" t="n">
        <f t="shared" si="7"/>
        <v>0</v>
      </c>
      <c r="K22" s="20" t="n">
        <f>IFERROR(
SUMIFS(INSTITUTIONAL_RAW!$F$2:$F$1048576,INSTITUTIONAL_RAW!$A$2:$A$1048576,"&gt;="&amp;K$7,INSTITUTIONAL_RAW!$A$2:$A$1048576,"&lt;="&amp;K$8,INSTITUTIONAL_RAW!$D$2:$D$1048576,INSTITUTIONAL!$A22,INSTITUTIONAL_RAW!$E$2:$E$1048576,INSTITUTIONAL!$B$12,INSTITUTIONAL_RAW!$H$2:$H$1048576,INSTITUTIONAL!$B$10)
/
SUMIFS(INSTITUTIONAL_RAW!$G$2:$G$1048576,INSTITUTIONAL_RAW!$A$2:$A$1048576,"&gt;="&amp;K$7,INSTITUTIONAL_RAW!$A$2:$A$1048576,"&lt;="&amp;K$8,INSTITUTIONAL_RAW!$D$2:$D$1048576,INSTITUTIONAL!$A22,INSTITUTIONAL_RAW!$E$2:$E$1048576,INSTITUTIONAL!$B$12,INSTITUTIONAL_RAW!$H$2:$H$1048576,INSTITUTIONAL!$B$10),0)</f>
        <v>0</v>
      </c>
      <c r="L22" s="21" t="n">
        <f>IFERROR(
SUMIFS(INSTITUTIONAL_RAW!$F$2:$F$1048576,INSTITUTIONAL_RAW!$A$2:$A$1048576,"&gt;="&amp;L$7,INSTITUTIONAL_RAW!$A$2:$A$1048576,"&lt;="&amp;L$8,INSTITUTIONAL_RAW!$D$2:$D$1048576,INSTITUTIONAL!$A22,INSTITUTIONAL_RAW!$E$2:$E$1048576,INSTITUTIONAL!$B$12,INSTITUTIONAL_RAW!$H$2:$H$1048576,INSTITUTIONAL!$B$10)
/
SUMIFS(INSTITUTIONAL_RAW!$G$2:$G$1048576,INSTITUTIONAL_RAW!$A$2:$A$1048576,"&gt;="&amp;L$7,INSTITUTIONAL_RAW!$A$2:$A$1048576,"&lt;="&amp;L$8,INSTITUTIONAL_RAW!$D$2:$D$1048576,INSTITUTIONAL!$A22,INSTITUTIONAL_RAW!$E$2:$E$1048576,INSTITUTIONAL!$B$12,INSTITUTIONAL_RAW!$H$2:$H$1048576,INSTITUTIONAL!$B$10),0)</f>
        <v>0</v>
      </c>
      <c r="M22" s="21" t="n">
        <f t="shared" si="8"/>
        <v>0</v>
      </c>
      <c r="N22" s="22" t="n">
        <f t="shared" si="9"/>
        <v>0</v>
      </c>
    </row>
    <row r="23">
      <c r="A23" s="1" t="s">
        <v>41</v>
      </c>
      <c r="B23" s="23" t="s">
        <v>40</v>
      </c>
      <c r="C23" s="20" t="n">
        <f>SUMIFS(INSTITUTIONAL_RAW!$F$2:$F$1048576,INSTITUTIONAL_RAW!$A$2:$A$1048576,"&gt;="&amp;C$7,INSTITUTIONAL_RAW!$A$2:$A$1048576,"&lt;="&amp;C$8,INSTITUTIONAL_RAW!$D$2:$D$1048576,INSTITUTIONAL!$A23,INSTITUTIONAL_RAW!$E$2:$E$1048576,INSTITUTIONAL!$B$12,INSTITUTIONAL_RAW!$H$2:$H$1048576,INSTITUTIONAL!$B$10)/SUMIFS(WEEKS_RAW!$B$2:$B$1048576,WEEKS_RAW!$A$2:$A$1048576,"&gt;="&amp;C$7,WEEKS_RAW!$A$2:$A$1048576,"&lt;="&amp;C$8)</f>
        <v>0</v>
      </c>
      <c r="D23" s="20" t="n">
        <f>SUMIFS(INSTITUTIONAL_RAW!$F$2:$F$1048576,INSTITUTIONAL_RAW!$A$2:$A$1048576,"&gt;="&amp;D$7,INSTITUTIONAL_RAW!$A$2:$A$1048576,"&lt;="&amp;D$8,INSTITUTIONAL_RAW!$D$2:$D$1048576,INSTITUTIONAL!$A23,INSTITUTIONAL_RAW!$E$2:$E$1048576,INSTITUTIONAL!$B$12,INSTITUTIONAL_RAW!$H$2:$H$1048576,INSTITUTIONAL!$B$10)/SUMIFS(WEEKS_RAW!$B$2:$B$1048576,WEEKS_RAW!$A$2:$A$1048576,"&gt;="&amp;D$7,WEEKS_RAW!$A$2:$A$1048576,"&lt;="&amp;D$8)</f>
        <v>0</v>
      </c>
      <c r="E23" s="21" t="n">
        <f t="shared" si="5"/>
        <v>0</v>
      </c>
      <c r="F23" s="19" t="n">
        <f t="shared" si="6"/>
        <v>0</v>
      </c>
      <c r="G23" s="73" t="n">
        <f>SUMIFS(INSTITUTIONAL_RAW!$G$2:$G$1048576,INSTITUTIONAL_RAW!$A$2:$A$1048576,"&gt;="&amp;G$7,INSTITUTIONAL_RAW!$A$2:$A$1048576,"&lt;="&amp;G$8,INSTITUTIONAL_RAW!$D$2:$D$1048576,INSTITUTIONAL!$A23,INSTITUTIONAL_RAW!$E$2:$E$1048576,INSTITUTIONAL!$B$12,INSTITUTIONAL_RAW!$H$2:$H$1048576,INSTITUTIONAL!$B$10)/SUMIFS(WEEKS_RAW!$B$2:$B$1048576,WEEKS_RAW!$A$2:$A$1048576,"&gt;="&amp;C$7,WEEKS_RAW!$A$2:$A$1048576,"&lt;="&amp;C$8)</f>
        <v>0</v>
      </c>
      <c r="H23" s="73" t="n">
        <f>SUMIFS(INSTITUTIONAL_RAW!$G$2:$G$1048576,INSTITUTIONAL_RAW!$A$2:$A$1048576,"&gt;="&amp;H$7,INSTITUTIONAL_RAW!$A$2:$A$1048576,"&lt;="&amp;H$8,INSTITUTIONAL_RAW!$D$2:$D$1048576,INSTITUTIONAL!$A23,INSTITUTIONAL_RAW!$E$2:$E$1048576,INSTITUTIONAL!$B$12,INSTITUTIONAL_RAW!$H$2:$H$1048576,INSTITUTIONAL!$B$10)/SUMIFS(WEEKS_RAW!$B$2:$B$1048576,WEEKS_RAW!$A$2:$A$1048576,"&gt;="&amp;D$7,WEEKS_RAW!$A$2:$A$1048576,"&lt;="&amp;D$8)</f>
        <v>0</v>
      </c>
      <c r="I23" s="75" t="n">
        <f t="shared" si="1"/>
        <v>0</v>
      </c>
      <c r="J23" s="19" t="n">
        <f t="shared" si="7"/>
        <v>0</v>
      </c>
      <c r="K23" s="20" t="n">
        <f>IFERROR(
SUMIFS(INSTITUTIONAL_RAW!$F$2:$F$1048576,INSTITUTIONAL_RAW!$A$2:$A$1048576,"&gt;="&amp;K$7,INSTITUTIONAL_RAW!$A$2:$A$1048576,"&lt;="&amp;K$8,INSTITUTIONAL_RAW!$D$2:$D$1048576,INSTITUTIONAL!$A23,INSTITUTIONAL_RAW!$E$2:$E$1048576,INSTITUTIONAL!$B$12,INSTITUTIONAL_RAW!$H$2:$H$1048576,INSTITUTIONAL!$B$10)
/
SUMIFS(INSTITUTIONAL_RAW!$G$2:$G$1048576,INSTITUTIONAL_RAW!$A$2:$A$1048576,"&gt;="&amp;K$7,INSTITUTIONAL_RAW!$A$2:$A$1048576,"&lt;="&amp;K$8,INSTITUTIONAL_RAW!$D$2:$D$1048576,INSTITUTIONAL!$A23,INSTITUTIONAL_RAW!$E$2:$E$1048576,INSTITUTIONAL!$B$12,INSTITUTIONAL_RAW!$H$2:$H$1048576,INSTITUTIONAL!$B$10),0)</f>
        <v>0</v>
      </c>
      <c r="L23" s="21" t="n">
        <f>IFERROR(
SUMIFS(INSTITUTIONAL_RAW!$F$2:$F$1048576,INSTITUTIONAL_RAW!$A$2:$A$1048576,"&gt;="&amp;L$7,INSTITUTIONAL_RAW!$A$2:$A$1048576,"&lt;="&amp;L$8,INSTITUTIONAL_RAW!$D$2:$D$1048576,INSTITUTIONAL!$A23,INSTITUTIONAL_RAW!$E$2:$E$1048576,INSTITUTIONAL!$B$12,INSTITUTIONAL_RAW!$H$2:$H$1048576,INSTITUTIONAL!$B$10)
/
SUMIFS(INSTITUTIONAL_RAW!$G$2:$G$1048576,INSTITUTIONAL_RAW!$A$2:$A$1048576,"&gt;="&amp;L$7,INSTITUTIONAL_RAW!$A$2:$A$1048576,"&lt;="&amp;L$8,INSTITUTIONAL_RAW!$D$2:$D$1048576,INSTITUTIONAL!$A23,INSTITUTIONAL_RAW!$E$2:$E$1048576,INSTITUTIONAL!$B$12,INSTITUTIONAL_RAW!$H$2:$H$1048576,INSTITUTIONAL!$B$10),0)</f>
        <v>0</v>
      </c>
      <c r="M23" s="21" t="n">
        <f t="shared" si="8"/>
        <v>0</v>
      </c>
      <c r="N23" s="22" t="n">
        <f t="shared" si="9"/>
        <v>0</v>
      </c>
    </row>
    <row r="24">
      <c r="B24" s="26"/>
      <c r="C24" s="24"/>
      <c r="D24" s="25"/>
      <c r="E24" s="25"/>
      <c r="F24" s="25"/>
      <c r="G24" s="77"/>
      <c r="H24" s="64"/>
      <c r="I24" s="64"/>
      <c r="J24" s="27"/>
      <c r="K24" s="24"/>
      <c r="L24" s="25"/>
      <c r="M24" s="25"/>
      <c r="N24" s="28"/>
    </row>
    <row r="25" ht="15.75" customHeight="1">
      <c r="A25" s="15"/>
      <c r="B25" s="40" t="s">
        <v>39</v>
      </c>
      <c r="C25" s="43" t="n">
        <f>SUM(C26:C32)</f>
        <v>0</v>
      </c>
      <c r="D25" s="44" t="n">
        <f>SUM(D26:D32)</f>
        <v>0</v>
      </c>
      <c r="E25" s="44" t="n">
        <f t="shared" si="5"/>
        <v>0</v>
      </c>
      <c r="F25" s="41" t="n">
        <f>IFERROR(D25/C25-1,0)</f>
        <v>0</v>
      </c>
      <c r="G25" s="71"/>
      <c r="H25" s="72"/>
      <c r="I25" s="72"/>
      <c r="J25" s="41"/>
      <c r="K25" s="45"/>
      <c r="L25" s="40"/>
      <c r="M25" s="40"/>
      <c r="N25" s="42"/>
      <c r="O25" s="2"/>
    </row>
    <row r="26">
      <c r="A26" s="1" t="s">
        <v>38</v>
      </c>
      <c r="B26" s="29" t="s">
        <v>37</v>
      </c>
      <c r="C26" s="20" t="n">
        <f>SUMIFS(INSTITUTIONAL_RAW!$F$2:$F$1048576,INSTITUTIONAL_RAW!$A$2:$A$1048576,"&gt;="&amp;C$7,INSTITUTIONAL_RAW!$A$2:$A$1048576,"&lt;="&amp;C$8,INSTITUTIONAL_RAW!$D$2:$D$1048576,INSTITUTIONAL!$A26,INSTITUTIONAL_RAW!$E$2:$E$1048576,INSTITUTIONAL!$B$12,INSTITUTIONAL_RAW!$H$2:$H$1048576,INSTITUTIONAL!$B$10)/SUMIFS(WEEKS_RAW!$B$2:$B$1048576,WEEKS_RAW!$A$2:$A$1048576,"&gt;="&amp;C$7,WEEKS_RAW!$A$2:$A$1048576,"&lt;="&amp;C$8)</f>
        <v>0</v>
      </c>
      <c r="D26" s="20" t="n">
        <f>SUMIFS(INSTITUTIONAL_RAW!$F$2:$F$1048576,INSTITUTIONAL_RAW!$A$2:$A$1048576,"&gt;="&amp;D$7,INSTITUTIONAL_RAW!$A$2:$A$1048576,"&lt;="&amp;D$8,INSTITUTIONAL_RAW!$D$2:$D$1048576,INSTITUTIONAL!$A26,INSTITUTIONAL_RAW!$E$2:$E$1048576,INSTITUTIONAL!$B$12,INSTITUTIONAL_RAW!$H$2:$H$1048576,INSTITUTIONAL!$B$10)/SUMIFS(WEEKS_RAW!$B$2:$B$1048576,WEEKS_RAW!$A$2:$A$1048576,"&gt;="&amp;D$7,WEEKS_RAW!$A$2:$A$1048576,"&lt;="&amp;D$8)</f>
        <v>0</v>
      </c>
      <c r="E26" s="21" t="n">
        <f t="shared" si="5"/>
        <v>0</v>
      </c>
      <c r="F26" s="19" t="n">
        <f>IFERROR(D26/C26-1,0)</f>
        <v>0</v>
      </c>
      <c r="G26" s="73" t="n">
        <f>SUMIFS(INSTITUTIONAL_RAW!$G$2:$G$1048576,INSTITUTIONAL_RAW!$A$2:$A$1048576,"&gt;="&amp;G$7,INSTITUTIONAL_RAW!$A$2:$A$1048576,"&lt;="&amp;G$8,INSTITUTIONAL_RAW!$D$2:$D$1048576,INSTITUTIONAL!$A26,INSTITUTIONAL_RAW!$E$2:$E$1048576,INSTITUTIONAL!$B$12,INSTITUTIONAL_RAW!$H$2:$H$1048576,INSTITUTIONAL!$B$10)/SUMIFS(WEEKS_RAW!$B$2:$B$1048576,WEEKS_RAW!$A$2:$A$1048576,"&gt;="&amp;C$7,WEEKS_RAW!$A$2:$A$1048576,"&lt;="&amp;C$8)</f>
        <v>0</v>
      </c>
      <c r="H26" s="73" t="n">
        <f>SUMIFS(INSTITUTIONAL_RAW!$G$2:$G$1048576,INSTITUTIONAL_RAW!$A$2:$A$1048576,"&gt;="&amp;H$7,INSTITUTIONAL_RAW!$A$2:$A$1048576,"&lt;="&amp;H$8,INSTITUTIONAL_RAW!$D$2:$D$1048576,INSTITUTIONAL!$A26,INSTITUTIONAL_RAW!$E$2:$E$1048576,INSTITUTIONAL!$B$12,INSTITUTIONAL_RAW!$H$2:$H$1048576,INSTITUTIONAL!$B$10)/SUMIFS(WEEKS_RAW!$B$2:$B$1048576,WEEKS_RAW!$A$2:$A$1048576,"&gt;="&amp;D$7,WEEKS_RAW!$A$2:$A$1048576,"&lt;="&amp;D$8)</f>
        <v>0</v>
      </c>
      <c r="I26" s="75" t="n">
        <f t="shared" ref="I26:I32" si="10">H26-G26</f>
        <v>0</v>
      </c>
      <c r="J26" s="19" t="n">
        <f t="shared" ref="J26:J32" si="11">IFERROR(H26/G26-1,0)</f>
        <v>0</v>
      </c>
      <c r="K26" s="20" t="n">
        <f>IFERROR(
SUMIFS(INSTITUTIONAL_RAW!$F$2:$F$1048576,INSTITUTIONAL_RAW!$A$2:$A$1048576,"&gt;="&amp;K$7,INSTITUTIONAL_RAW!$A$2:$A$1048576,"&lt;="&amp;K$8,INSTITUTIONAL_RAW!$D$2:$D$1048576,INSTITUTIONAL!$A26,INSTITUTIONAL_RAW!$E$2:$E$1048576,INSTITUTIONAL!$B$12,INSTITUTIONAL_RAW!$H$2:$H$1048576,INSTITUTIONAL!$B$10)
/
SUMIFS(INSTITUTIONAL_RAW!$G$2:$G$1048576,INSTITUTIONAL_RAW!$A$2:$A$1048576,"&gt;="&amp;K$7,INSTITUTIONAL_RAW!$A$2:$A$1048576,"&lt;="&amp;K$8,INSTITUTIONAL_RAW!$D$2:$D$1048576,INSTITUTIONAL!$A26,INSTITUTIONAL_RAW!$E$2:$E$1048576,INSTITUTIONAL!$B$12,INSTITUTIONAL_RAW!$H$2:$H$1048576,INSTITUTIONAL!$B$10),0)</f>
        <v>0</v>
      </c>
      <c r="L26" s="21" t="n">
        <f>IFERROR(
SUMIFS(INSTITUTIONAL_RAW!$F$2:$F$1048576,INSTITUTIONAL_RAW!$A$2:$A$1048576,"&gt;="&amp;L$7,INSTITUTIONAL_RAW!$A$2:$A$1048576,"&lt;="&amp;L$8,INSTITUTIONAL_RAW!$D$2:$D$1048576,INSTITUTIONAL!$A26,INSTITUTIONAL_RAW!$E$2:$E$1048576,INSTITUTIONAL!$B$12,INSTITUTIONAL_RAW!$H$2:$H$1048576,INSTITUTIONAL!$B$10)
/
SUMIFS(INSTITUTIONAL_RAW!$G$2:$G$1048576,INSTITUTIONAL_RAW!$A$2:$A$1048576,"&gt;="&amp;L$7,INSTITUTIONAL_RAW!$A$2:$A$1048576,"&lt;="&amp;L$8,INSTITUTIONAL_RAW!$D$2:$D$1048576,INSTITUTIONAL!$A26,INSTITUTIONAL_RAW!$E$2:$E$1048576,INSTITUTIONAL!$B$12,INSTITUTIONAL_RAW!$H$2:$H$1048576,INSTITUTIONAL!$B$10),0)</f>
        <v>0</v>
      </c>
      <c r="M26" s="21" t="n">
        <f t="shared" ref="M26:M32" si="12">L26-K26</f>
        <v>0</v>
      </c>
      <c r="N26" s="22" t="n">
        <f t="shared" ref="N26:N32" si="13">IFERROR(L26/K26-1,0)</f>
        <v>0</v>
      </c>
    </row>
    <row r="27">
      <c r="A27" s="1" t="s">
        <v>93</v>
      </c>
      <c r="B27" s="30" t="s">
        <v>94</v>
      </c>
      <c r="C27" s="20" t="n">
        <f>SUMIFS(INSTITUTIONAL_RAW!$F$2:$F$1048576,INSTITUTIONAL_RAW!$A$2:$A$1048576,"&gt;="&amp;C$7,INSTITUTIONAL_RAW!$A$2:$A$1048576,"&lt;="&amp;C$8,INSTITUTIONAL_RAW!$D$2:$D$1048576,INSTITUTIONAL!$A27,INSTITUTIONAL_RAW!$E$2:$E$1048576,INSTITUTIONAL!$B$12,INSTITUTIONAL_RAW!$H$2:$H$1048576,INSTITUTIONAL!$B$10)/SUMIFS(WEEKS_RAW!$B$2:$B$1048576,WEEKS_RAW!$A$2:$A$1048576,"&gt;="&amp;C$7,WEEKS_RAW!$A$2:$A$1048576,"&lt;="&amp;C$8)</f>
        <v>0</v>
      </c>
      <c r="D27" s="20" t="n">
        <f>SUMIFS(INSTITUTIONAL_RAW!$F$2:$F$1048576,INSTITUTIONAL_RAW!$A$2:$A$1048576,"&gt;="&amp;D$7,INSTITUTIONAL_RAW!$A$2:$A$1048576,"&lt;="&amp;D$8,INSTITUTIONAL_RAW!$D$2:$D$1048576,INSTITUTIONAL!$A27,INSTITUTIONAL_RAW!$E$2:$E$1048576,INSTITUTIONAL!$B$12,INSTITUTIONAL_RAW!$H$2:$H$1048576,INSTITUTIONAL!$B$10)/SUMIFS(WEEKS_RAW!$B$2:$B$1048576,WEEKS_RAW!$A$2:$A$1048576,"&gt;="&amp;D$7,WEEKS_RAW!$A$2:$A$1048576,"&lt;="&amp;D$8)</f>
        <v>0</v>
      </c>
      <c r="E27" s="21" t="n">
        <f t="shared" ref="E27" si="14">D27-C27</f>
        <v>0</v>
      </c>
      <c r="F27" s="19" t="n">
        <f t="shared" ref="F27" si="15">IFERROR(D27/C27-1,0)</f>
        <v>0</v>
      </c>
      <c r="G27" s="73" t="n">
        <f>SUMIFS(INSTITUTIONAL_RAW!$G$2:$G$1048576,INSTITUTIONAL_RAW!$A$2:$A$1048576,"&gt;="&amp;G$7,INSTITUTIONAL_RAW!$A$2:$A$1048576,"&lt;="&amp;G$8,INSTITUTIONAL_RAW!$D$2:$D$1048576,INSTITUTIONAL!$A27,INSTITUTIONAL_RAW!$E$2:$E$1048576,INSTITUTIONAL!$B$12,INSTITUTIONAL_RAW!$H$2:$H$1048576,INSTITUTIONAL!$B$10)/SUMIFS(WEEKS_RAW!$B$2:$B$1048576,WEEKS_RAW!$A$2:$A$1048576,"&gt;="&amp;C$7,WEEKS_RAW!$A$2:$A$1048576,"&lt;="&amp;C$8)</f>
        <v>0</v>
      </c>
      <c r="H27" s="73" t="n">
        <f>SUMIFS(INSTITUTIONAL_RAW!$G$2:$G$1048576,INSTITUTIONAL_RAW!$A$2:$A$1048576,"&gt;="&amp;H$7,INSTITUTIONAL_RAW!$A$2:$A$1048576,"&lt;="&amp;H$8,INSTITUTIONAL_RAW!$D$2:$D$1048576,INSTITUTIONAL!$A27,INSTITUTIONAL_RAW!$E$2:$E$1048576,INSTITUTIONAL!$B$12,INSTITUTIONAL_RAW!$H$2:$H$1048576,INSTITUTIONAL!$B$10)/SUMIFS(WEEKS_RAW!$B$2:$B$1048576,WEEKS_RAW!$A$2:$A$1048576,"&gt;="&amp;D$7,WEEKS_RAW!$A$2:$A$1048576,"&lt;="&amp;D$8)</f>
        <v>0</v>
      </c>
      <c r="I27" s="75" t="n">
        <f t="shared" ref="I27" si="16">H27-G27</f>
        <v>0</v>
      </c>
      <c r="J27" s="19" t="n">
        <f t="shared" ref="J27" si="17">IFERROR(H27/G27-1,0)</f>
        <v>0</v>
      </c>
      <c r="K27" s="20" t="n">
        <f>IFERROR(
SUMIFS(INSTITUTIONAL_RAW!$F$2:$F$1048576,INSTITUTIONAL_RAW!$A$2:$A$1048576,"&gt;="&amp;K$7,INSTITUTIONAL_RAW!$A$2:$A$1048576,"&lt;="&amp;K$8,INSTITUTIONAL_RAW!$D$2:$D$1048576,INSTITUTIONAL!$A27,INSTITUTIONAL_RAW!$E$2:$E$1048576,INSTITUTIONAL!$B$12,INSTITUTIONAL_RAW!$H$2:$H$1048576,INSTITUTIONAL!$B$10)
/
SUMIFS(INSTITUTIONAL_RAW!$G$2:$G$1048576,INSTITUTIONAL_RAW!$A$2:$A$1048576,"&gt;="&amp;K$7,INSTITUTIONAL_RAW!$A$2:$A$1048576,"&lt;="&amp;K$8,INSTITUTIONAL_RAW!$D$2:$D$1048576,INSTITUTIONAL!$A27,INSTITUTIONAL_RAW!$E$2:$E$1048576,INSTITUTIONAL!$B$12,INSTITUTIONAL_RAW!$H$2:$H$1048576,INSTITUTIONAL!$B$10),0)</f>
        <v>0</v>
      </c>
      <c r="L27" s="21" t="n">
        <f>IFERROR(
SUMIFS(INSTITUTIONAL_RAW!$F$2:$F$1048576,INSTITUTIONAL_RAW!$A$2:$A$1048576,"&gt;="&amp;L$7,INSTITUTIONAL_RAW!$A$2:$A$1048576,"&lt;="&amp;L$8,INSTITUTIONAL_RAW!$D$2:$D$1048576,INSTITUTIONAL!$A27,INSTITUTIONAL_RAW!$E$2:$E$1048576,INSTITUTIONAL!$B$12,INSTITUTIONAL_RAW!$H$2:$H$1048576,INSTITUTIONAL!$B$10)
/
SUMIFS(INSTITUTIONAL_RAW!$G$2:$G$1048576,INSTITUTIONAL_RAW!$A$2:$A$1048576,"&gt;="&amp;L$7,INSTITUTIONAL_RAW!$A$2:$A$1048576,"&lt;="&amp;L$8,INSTITUTIONAL_RAW!$D$2:$D$1048576,INSTITUTIONAL!$A27,INSTITUTIONAL_RAW!$E$2:$E$1048576,INSTITUTIONAL!$B$12,INSTITUTIONAL_RAW!$H$2:$H$1048576,INSTITUTIONAL!$B$10),0)</f>
        <v>0</v>
      </c>
      <c r="M27" s="21" t="n">
        <f t="shared" ref="M27" si="18">L27-K27</f>
        <v>0</v>
      </c>
      <c r="N27" s="22" t="n">
        <f t="shared" ref="N27" si="19">IFERROR(L27/K27-1,0)</f>
        <v>0</v>
      </c>
    </row>
    <row r="28">
      <c r="A28" s="1" t="s">
        <v>96</v>
      </c>
      <c r="B28" s="30" t="s">
        <v>95</v>
      </c>
      <c r="C28" s="20" t="n">
        <f>SUMIFS(INSTITUTIONAL_RAW!$F$2:$F$1048576,INSTITUTIONAL_RAW!$A$2:$A$1048576,"&gt;="&amp;C$7,INSTITUTIONAL_RAW!$A$2:$A$1048576,"&lt;="&amp;C$8,INSTITUTIONAL_RAW!$D$2:$D$1048576,INSTITUTIONAL!$A28,INSTITUTIONAL_RAW!$E$2:$E$1048576,INSTITUTIONAL!$B$12,INSTITUTIONAL_RAW!$H$2:$H$1048576,INSTITUTIONAL!$B$10)/SUMIFS(WEEKS_RAW!$B$2:$B$1048576,WEEKS_RAW!$A$2:$A$1048576,"&gt;="&amp;C$7,WEEKS_RAW!$A$2:$A$1048576,"&lt;="&amp;C$8)</f>
        <v>0</v>
      </c>
      <c r="D28" s="20" t="n">
        <f>SUMIFS(INSTITUTIONAL_RAW!$F$2:$F$1048576,INSTITUTIONAL_RAW!$A$2:$A$1048576,"&gt;="&amp;D$7,INSTITUTIONAL_RAW!$A$2:$A$1048576,"&lt;="&amp;D$8,INSTITUTIONAL_RAW!$D$2:$D$1048576,INSTITUTIONAL!$A28,INSTITUTIONAL_RAW!$E$2:$E$1048576,INSTITUTIONAL!$B$12,INSTITUTIONAL_RAW!$H$2:$H$1048576,INSTITUTIONAL!$B$10)/SUMIFS(WEEKS_RAW!$B$2:$B$1048576,WEEKS_RAW!$A$2:$A$1048576,"&gt;="&amp;D$7,WEEKS_RAW!$A$2:$A$1048576,"&lt;="&amp;D$8)</f>
        <v>0</v>
      </c>
      <c r="E28" s="21" t="n">
        <f t="shared" si="5"/>
        <v>0</v>
      </c>
      <c r="F28" s="19" t="n">
        <f t="shared" ref="F28:F32" si="20">IFERROR(D28/C28-1,0)</f>
        <v>0</v>
      </c>
      <c r="G28" s="73" t="n">
        <f>SUMIFS(INSTITUTIONAL_RAW!$G$2:$G$1048576,INSTITUTIONAL_RAW!$A$2:$A$1048576,"&gt;="&amp;G$7,INSTITUTIONAL_RAW!$A$2:$A$1048576,"&lt;="&amp;G$8,INSTITUTIONAL_RAW!$D$2:$D$1048576,INSTITUTIONAL!$A28,INSTITUTIONAL_RAW!$E$2:$E$1048576,INSTITUTIONAL!$B$12,INSTITUTIONAL_RAW!$H$2:$H$1048576,INSTITUTIONAL!$B$10)/SUMIFS(WEEKS_RAW!$B$2:$B$1048576,WEEKS_RAW!$A$2:$A$1048576,"&gt;="&amp;C$7,WEEKS_RAW!$A$2:$A$1048576,"&lt;="&amp;C$8)</f>
        <v>0</v>
      </c>
      <c r="H28" s="73" t="n">
        <f>SUMIFS(INSTITUTIONAL_RAW!$G$2:$G$1048576,INSTITUTIONAL_RAW!$A$2:$A$1048576,"&gt;="&amp;H$7,INSTITUTIONAL_RAW!$A$2:$A$1048576,"&lt;="&amp;H$8,INSTITUTIONAL_RAW!$D$2:$D$1048576,INSTITUTIONAL!$A28,INSTITUTIONAL_RAW!$E$2:$E$1048576,INSTITUTIONAL!$B$12,INSTITUTIONAL_RAW!$H$2:$H$1048576,INSTITUTIONAL!$B$10)/SUMIFS(WEEKS_RAW!$B$2:$B$1048576,WEEKS_RAW!$A$2:$A$1048576,"&gt;="&amp;D$7,WEEKS_RAW!$A$2:$A$1048576,"&lt;="&amp;D$8)</f>
        <v>0</v>
      </c>
      <c r="I28" s="75" t="n">
        <f t="shared" si="10"/>
        <v>0</v>
      </c>
      <c r="J28" s="19" t="n">
        <f t="shared" si="11"/>
        <v>0</v>
      </c>
      <c r="K28" s="20" t="n">
        <f>IFERROR(
SUMIFS(INSTITUTIONAL_RAW!$F$2:$F$1048576,INSTITUTIONAL_RAW!$A$2:$A$1048576,"&gt;="&amp;K$7,INSTITUTIONAL_RAW!$A$2:$A$1048576,"&lt;="&amp;K$8,INSTITUTIONAL_RAW!$D$2:$D$1048576,INSTITUTIONAL!$A28,INSTITUTIONAL_RAW!$E$2:$E$1048576,INSTITUTIONAL!$B$12,INSTITUTIONAL_RAW!$H$2:$H$1048576,INSTITUTIONAL!$B$10)
/
SUMIFS(INSTITUTIONAL_RAW!$G$2:$G$1048576,INSTITUTIONAL_RAW!$A$2:$A$1048576,"&gt;="&amp;K$7,INSTITUTIONAL_RAW!$A$2:$A$1048576,"&lt;="&amp;K$8,INSTITUTIONAL_RAW!$D$2:$D$1048576,INSTITUTIONAL!$A28,INSTITUTIONAL_RAW!$E$2:$E$1048576,INSTITUTIONAL!$B$12,INSTITUTIONAL_RAW!$H$2:$H$1048576,INSTITUTIONAL!$B$10),0)</f>
        <v>0</v>
      </c>
      <c r="L28" s="21" t="n">
        <f>IFERROR(
SUMIFS(INSTITUTIONAL_RAW!$F$2:$F$1048576,INSTITUTIONAL_RAW!$A$2:$A$1048576,"&gt;="&amp;L$7,INSTITUTIONAL_RAW!$A$2:$A$1048576,"&lt;="&amp;L$8,INSTITUTIONAL_RAW!$D$2:$D$1048576,INSTITUTIONAL!$A28,INSTITUTIONAL_RAW!$E$2:$E$1048576,INSTITUTIONAL!$B$12,INSTITUTIONAL_RAW!$H$2:$H$1048576,INSTITUTIONAL!$B$10)
/
SUMIFS(INSTITUTIONAL_RAW!$G$2:$G$1048576,INSTITUTIONAL_RAW!$A$2:$A$1048576,"&gt;="&amp;L$7,INSTITUTIONAL_RAW!$A$2:$A$1048576,"&lt;="&amp;L$8,INSTITUTIONAL_RAW!$D$2:$D$1048576,INSTITUTIONAL!$A28,INSTITUTIONAL_RAW!$E$2:$E$1048576,INSTITUTIONAL!$B$12,INSTITUTIONAL_RAW!$H$2:$H$1048576,INSTITUTIONAL!$B$10),0)</f>
        <v>0</v>
      </c>
      <c r="M28" s="21" t="n">
        <f t="shared" si="12"/>
        <v>0</v>
      </c>
      <c r="N28" s="22" t="n">
        <f t="shared" si="13"/>
        <v>0</v>
      </c>
    </row>
    <row r="29">
      <c r="A29" s="1" t="s">
        <v>36</v>
      </c>
      <c r="B29" s="30" t="s">
        <v>35</v>
      </c>
      <c r="C29" s="20" t="n">
        <f>SUMIFS(INSTITUTIONAL_RAW!$F$2:$F$1048576,INSTITUTIONAL_RAW!$A$2:$A$1048576,"&gt;="&amp;C$7,INSTITUTIONAL_RAW!$A$2:$A$1048576,"&lt;="&amp;C$8,INSTITUTIONAL_RAW!$D$2:$D$1048576,INSTITUTIONAL!$A29,INSTITUTIONAL_RAW!$E$2:$E$1048576,INSTITUTIONAL!$B$12,INSTITUTIONAL_RAW!$H$2:$H$1048576,INSTITUTIONAL!$B$10)/SUMIFS(WEEKS_RAW!$B$2:$B$1048576,WEEKS_RAW!$A$2:$A$1048576,"&gt;="&amp;C$7,WEEKS_RAW!$A$2:$A$1048576,"&lt;="&amp;C$8)</f>
        <v>0</v>
      </c>
      <c r="D29" s="20" t="n">
        <f>SUMIFS(INSTITUTIONAL_RAW!$F$2:$F$1048576,INSTITUTIONAL_RAW!$A$2:$A$1048576,"&gt;="&amp;D$7,INSTITUTIONAL_RAW!$A$2:$A$1048576,"&lt;="&amp;D$8,INSTITUTIONAL_RAW!$D$2:$D$1048576,INSTITUTIONAL!$A29,INSTITUTIONAL_RAW!$E$2:$E$1048576,INSTITUTIONAL!$B$12,INSTITUTIONAL_RAW!$H$2:$H$1048576,INSTITUTIONAL!$B$10)/SUMIFS(WEEKS_RAW!$B$2:$B$1048576,WEEKS_RAW!$A$2:$A$1048576,"&gt;="&amp;D$7,WEEKS_RAW!$A$2:$A$1048576,"&lt;="&amp;D$8)</f>
        <v>0</v>
      </c>
      <c r="E29" s="21" t="n">
        <f t="shared" si="5"/>
        <v>0</v>
      </c>
      <c r="F29" s="19" t="n">
        <f t="shared" si="20"/>
        <v>0</v>
      </c>
      <c r="G29" s="73" t="n">
        <f>SUMIFS(INSTITUTIONAL_RAW!$G$2:$G$1048576,INSTITUTIONAL_RAW!$A$2:$A$1048576,"&gt;="&amp;G$7,INSTITUTIONAL_RAW!$A$2:$A$1048576,"&lt;="&amp;G$8,INSTITUTIONAL_RAW!$D$2:$D$1048576,INSTITUTIONAL!$A29,INSTITUTIONAL_RAW!$E$2:$E$1048576,INSTITUTIONAL!$B$12,INSTITUTIONAL_RAW!$H$2:$H$1048576,INSTITUTIONAL!$B$10)/SUMIFS(WEEKS_RAW!$B$2:$B$1048576,WEEKS_RAW!$A$2:$A$1048576,"&gt;="&amp;C$7,WEEKS_RAW!$A$2:$A$1048576,"&lt;="&amp;C$8)</f>
        <v>0</v>
      </c>
      <c r="H29" s="73" t="n">
        <f>SUMIFS(INSTITUTIONAL_RAW!$G$2:$G$1048576,INSTITUTIONAL_RAW!$A$2:$A$1048576,"&gt;="&amp;H$7,INSTITUTIONAL_RAW!$A$2:$A$1048576,"&lt;="&amp;H$8,INSTITUTIONAL_RAW!$D$2:$D$1048576,INSTITUTIONAL!$A29,INSTITUTIONAL_RAW!$E$2:$E$1048576,INSTITUTIONAL!$B$12,INSTITUTIONAL_RAW!$H$2:$H$1048576,INSTITUTIONAL!$B$10)/SUMIFS(WEEKS_RAW!$B$2:$B$1048576,WEEKS_RAW!$A$2:$A$1048576,"&gt;="&amp;D$7,WEEKS_RAW!$A$2:$A$1048576,"&lt;="&amp;D$8)</f>
        <v>0</v>
      </c>
      <c r="I29" s="75" t="n">
        <f t="shared" si="10"/>
        <v>0</v>
      </c>
      <c r="J29" s="19" t="n">
        <f t="shared" si="11"/>
        <v>0</v>
      </c>
      <c r="K29" s="20" t="n">
        <f>IFERROR(
SUMIFS(INSTITUTIONAL_RAW!$F$2:$F$1048576,INSTITUTIONAL_RAW!$A$2:$A$1048576,"&gt;="&amp;K$7,INSTITUTIONAL_RAW!$A$2:$A$1048576,"&lt;="&amp;K$8,INSTITUTIONAL_RAW!$D$2:$D$1048576,INSTITUTIONAL!$A29,INSTITUTIONAL_RAW!$E$2:$E$1048576,INSTITUTIONAL!$B$12,INSTITUTIONAL_RAW!$H$2:$H$1048576,INSTITUTIONAL!$B$10)
/
SUMIFS(INSTITUTIONAL_RAW!$G$2:$G$1048576,INSTITUTIONAL_RAW!$A$2:$A$1048576,"&gt;="&amp;K$7,INSTITUTIONAL_RAW!$A$2:$A$1048576,"&lt;="&amp;K$8,INSTITUTIONAL_RAW!$D$2:$D$1048576,INSTITUTIONAL!$A29,INSTITUTIONAL_RAW!$E$2:$E$1048576,INSTITUTIONAL!$B$12,INSTITUTIONAL_RAW!$H$2:$H$1048576,INSTITUTIONAL!$B$10),0)</f>
        <v>0</v>
      </c>
      <c r="L29" s="21" t="n">
        <f>IFERROR(
SUMIFS(INSTITUTIONAL_RAW!$F$2:$F$1048576,INSTITUTIONAL_RAW!$A$2:$A$1048576,"&gt;="&amp;L$7,INSTITUTIONAL_RAW!$A$2:$A$1048576,"&lt;="&amp;L$8,INSTITUTIONAL_RAW!$D$2:$D$1048576,INSTITUTIONAL!$A29,INSTITUTIONAL_RAW!$E$2:$E$1048576,INSTITUTIONAL!$B$12,INSTITUTIONAL_RAW!$H$2:$H$1048576,INSTITUTIONAL!$B$10)
/
SUMIFS(INSTITUTIONAL_RAW!$G$2:$G$1048576,INSTITUTIONAL_RAW!$A$2:$A$1048576,"&gt;="&amp;L$7,INSTITUTIONAL_RAW!$A$2:$A$1048576,"&lt;="&amp;L$8,INSTITUTIONAL_RAW!$D$2:$D$1048576,INSTITUTIONAL!$A29,INSTITUTIONAL_RAW!$E$2:$E$1048576,INSTITUTIONAL!$B$12,INSTITUTIONAL_RAW!$H$2:$H$1048576,INSTITUTIONAL!$B$10),0)</f>
        <v>0</v>
      </c>
      <c r="M29" s="21" t="n">
        <f t="shared" si="12"/>
        <v>0</v>
      </c>
      <c r="N29" s="22" t="n">
        <f t="shared" si="13"/>
        <v>0</v>
      </c>
    </row>
    <row r="30">
      <c r="A30" s="1" t="s">
        <v>34</v>
      </c>
      <c r="B30" s="30" t="s">
        <v>33</v>
      </c>
      <c r="C30" s="20" t="n">
        <f>SUMIFS(INSTITUTIONAL_RAW!$F$2:$F$1048576,INSTITUTIONAL_RAW!$A$2:$A$1048576,"&gt;="&amp;C$7,INSTITUTIONAL_RAW!$A$2:$A$1048576,"&lt;="&amp;C$8,INSTITUTIONAL_RAW!$D$2:$D$1048576,INSTITUTIONAL!$A30,INSTITUTIONAL_RAW!$E$2:$E$1048576,INSTITUTIONAL!$B$12,INSTITUTIONAL_RAW!$H$2:$H$1048576,INSTITUTIONAL!$B$10)/SUMIFS(WEEKS_RAW!$B$2:$B$1048576,WEEKS_RAW!$A$2:$A$1048576,"&gt;="&amp;C$7,WEEKS_RAW!$A$2:$A$1048576,"&lt;="&amp;C$8)</f>
        <v>0</v>
      </c>
      <c r="D30" s="20" t="n">
        <f>SUMIFS(INSTITUTIONAL_RAW!$F$2:$F$1048576,INSTITUTIONAL_RAW!$A$2:$A$1048576,"&gt;="&amp;D$7,INSTITUTIONAL_RAW!$A$2:$A$1048576,"&lt;="&amp;D$8,INSTITUTIONAL_RAW!$D$2:$D$1048576,INSTITUTIONAL!$A30,INSTITUTIONAL_RAW!$E$2:$E$1048576,INSTITUTIONAL!$B$12,INSTITUTIONAL_RAW!$H$2:$H$1048576,INSTITUTIONAL!$B$10)/SUMIFS(WEEKS_RAW!$B$2:$B$1048576,WEEKS_RAW!$A$2:$A$1048576,"&gt;="&amp;D$7,WEEKS_RAW!$A$2:$A$1048576,"&lt;="&amp;D$8)</f>
        <v>0</v>
      </c>
      <c r="E30" s="21" t="n">
        <f t="shared" si="5"/>
        <v>0</v>
      </c>
      <c r="F30" s="19" t="n">
        <f t="shared" si="20"/>
        <v>0</v>
      </c>
      <c r="G30" s="73" t="n">
        <f>SUMIFS(INSTITUTIONAL_RAW!$G$2:$G$1048576,INSTITUTIONAL_RAW!$A$2:$A$1048576,"&gt;="&amp;G$7,INSTITUTIONAL_RAW!$A$2:$A$1048576,"&lt;="&amp;G$8,INSTITUTIONAL_RAW!$D$2:$D$1048576,INSTITUTIONAL!$A30,INSTITUTIONAL_RAW!$E$2:$E$1048576,INSTITUTIONAL!$B$12,INSTITUTIONAL_RAW!$H$2:$H$1048576,INSTITUTIONAL!$B$10)/SUMIFS(WEEKS_RAW!$B$2:$B$1048576,WEEKS_RAW!$A$2:$A$1048576,"&gt;="&amp;C$7,WEEKS_RAW!$A$2:$A$1048576,"&lt;="&amp;C$8)</f>
        <v>0</v>
      </c>
      <c r="H30" s="73" t="n">
        <f>SUMIFS(INSTITUTIONAL_RAW!$G$2:$G$1048576,INSTITUTIONAL_RAW!$A$2:$A$1048576,"&gt;="&amp;H$7,INSTITUTIONAL_RAW!$A$2:$A$1048576,"&lt;="&amp;H$8,INSTITUTIONAL_RAW!$D$2:$D$1048576,INSTITUTIONAL!$A30,INSTITUTIONAL_RAW!$E$2:$E$1048576,INSTITUTIONAL!$B$12,INSTITUTIONAL_RAW!$H$2:$H$1048576,INSTITUTIONAL!$B$10)/SUMIFS(WEEKS_RAW!$B$2:$B$1048576,WEEKS_RAW!$A$2:$A$1048576,"&gt;="&amp;D$7,WEEKS_RAW!$A$2:$A$1048576,"&lt;="&amp;D$8)</f>
        <v>0</v>
      </c>
      <c r="I30" s="75" t="n">
        <f t="shared" si="10"/>
        <v>0</v>
      </c>
      <c r="J30" s="19" t="n">
        <f t="shared" si="11"/>
        <v>0</v>
      </c>
      <c r="K30" s="20" t="n">
        <f>IFERROR(
SUMIFS(INSTITUTIONAL_RAW!$F$2:$F$1048576,INSTITUTIONAL_RAW!$A$2:$A$1048576,"&gt;="&amp;K$7,INSTITUTIONAL_RAW!$A$2:$A$1048576,"&lt;="&amp;K$8,INSTITUTIONAL_RAW!$D$2:$D$1048576,INSTITUTIONAL!$A30,INSTITUTIONAL_RAW!$E$2:$E$1048576,INSTITUTIONAL!$B$12,INSTITUTIONAL_RAW!$H$2:$H$1048576,INSTITUTIONAL!$B$10)
/
SUMIFS(INSTITUTIONAL_RAW!$G$2:$G$1048576,INSTITUTIONAL_RAW!$A$2:$A$1048576,"&gt;="&amp;K$7,INSTITUTIONAL_RAW!$A$2:$A$1048576,"&lt;="&amp;K$8,INSTITUTIONAL_RAW!$D$2:$D$1048576,INSTITUTIONAL!$A30,INSTITUTIONAL_RAW!$E$2:$E$1048576,INSTITUTIONAL!$B$12,INSTITUTIONAL_RAW!$H$2:$H$1048576,INSTITUTIONAL!$B$10),0)</f>
        <v>0</v>
      </c>
      <c r="L30" s="21" t="n">
        <f>IFERROR(
SUMIFS(INSTITUTIONAL_RAW!$F$2:$F$1048576,INSTITUTIONAL_RAW!$A$2:$A$1048576,"&gt;="&amp;L$7,INSTITUTIONAL_RAW!$A$2:$A$1048576,"&lt;="&amp;L$8,INSTITUTIONAL_RAW!$D$2:$D$1048576,INSTITUTIONAL!$A30,INSTITUTIONAL_RAW!$E$2:$E$1048576,INSTITUTIONAL!$B$12,INSTITUTIONAL_RAW!$H$2:$H$1048576,INSTITUTIONAL!$B$10)
/
SUMIFS(INSTITUTIONAL_RAW!$G$2:$G$1048576,INSTITUTIONAL_RAW!$A$2:$A$1048576,"&gt;="&amp;L$7,INSTITUTIONAL_RAW!$A$2:$A$1048576,"&lt;="&amp;L$8,INSTITUTIONAL_RAW!$D$2:$D$1048576,INSTITUTIONAL!$A30,INSTITUTIONAL_RAW!$E$2:$E$1048576,INSTITUTIONAL!$B$12,INSTITUTIONAL_RAW!$H$2:$H$1048576,INSTITUTIONAL!$B$10),0)</f>
        <v>0</v>
      </c>
      <c r="M30" s="21" t="n">
        <f t="shared" si="12"/>
        <v>0</v>
      </c>
      <c r="N30" s="22" t="n">
        <f t="shared" si="13"/>
        <v>0</v>
      </c>
    </row>
    <row r="31">
      <c r="A31" s="1" t="s">
        <v>32</v>
      </c>
      <c r="B31" s="30" t="s">
        <v>31</v>
      </c>
      <c r="C31" s="20" t="n">
        <f>SUMIFS(INSTITUTIONAL_RAW!$F$2:$F$1048576,INSTITUTIONAL_RAW!$A$2:$A$1048576,"&gt;="&amp;C$7,INSTITUTIONAL_RAW!$A$2:$A$1048576,"&lt;="&amp;C$8,INSTITUTIONAL_RAW!$D$2:$D$1048576,INSTITUTIONAL!$A31,INSTITUTIONAL_RAW!$E$2:$E$1048576,INSTITUTIONAL!$B$12,INSTITUTIONAL_RAW!$H$2:$H$1048576,INSTITUTIONAL!$B$10)/SUMIFS(WEEKS_RAW!$B$2:$B$1048576,WEEKS_RAW!$A$2:$A$1048576,"&gt;="&amp;C$7,WEEKS_RAW!$A$2:$A$1048576,"&lt;="&amp;C$8)</f>
        <v>0</v>
      </c>
      <c r="D31" s="20" t="n">
        <f>SUMIFS(INSTITUTIONAL_RAW!$F$2:$F$1048576,INSTITUTIONAL_RAW!$A$2:$A$1048576,"&gt;="&amp;D$7,INSTITUTIONAL_RAW!$A$2:$A$1048576,"&lt;="&amp;D$8,INSTITUTIONAL_RAW!$D$2:$D$1048576,INSTITUTIONAL!$A31,INSTITUTIONAL_RAW!$E$2:$E$1048576,INSTITUTIONAL!$B$12,INSTITUTIONAL_RAW!$H$2:$H$1048576,INSTITUTIONAL!$B$10)/SUMIFS(WEEKS_RAW!$B$2:$B$1048576,WEEKS_RAW!$A$2:$A$1048576,"&gt;="&amp;D$7,WEEKS_RAW!$A$2:$A$1048576,"&lt;="&amp;D$8)</f>
        <v>0</v>
      </c>
      <c r="E31" s="21" t="n">
        <f t="shared" si="5"/>
        <v>0</v>
      </c>
      <c r="F31" s="19" t="n">
        <f t="shared" si="20"/>
        <v>0</v>
      </c>
      <c r="G31" s="73" t="n">
        <f>SUMIFS(INSTITUTIONAL_RAW!$G$2:$G$1048576,INSTITUTIONAL_RAW!$A$2:$A$1048576,"&gt;="&amp;G$7,INSTITUTIONAL_RAW!$A$2:$A$1048576,"&lt;="&amp;G$8,INSTITUTIONAL_RAW!$D$2:$D$1048576,INSTITUTIONAL!$A31,INSTITUTIONAL_RAW!$E$2:$E$1048576,INSTITUTIONAL!$B$12,INSTITUTIONAL_RAW!$H$2:$H$1048576,INSTITUTIONAL!$B$10)/SUMIFS(WEEKS_RAW!$B$2:$B$1048576,WEEKS_RAW!$A$2:$A$1048576,"&gt;="&amp;C$7,WEEKS_RAW!$A$2:$A$1048576,"&lt;="&amp;C$8)</f>
        <v>0</v>
      </c>
      <c r="H31" s="73" t="n">
        <f>SUMIFS(INSTITUTIONAL_RAW!$G$2:$G$1048576,INSTITUTIONAL_RAW!$A$2:$A$1048576,"&gt;="&amp;H$7,INSTITUTIONAL_RAW!$A$2:$A$1048576,"&lt;="&amp;H$8,INSTITUTIONAL_RAW!$D$2:$D$1048576,INSTITUTIONAL!$A31,INSTITUTIONAL_RAW!$E$2:$E$1048576,INSTITUTIONAL!$B$12,INSTITUTIONAL_RAW!$H$2:$H$1048576,INSTITUTIONAL!$B$10)/SUMIFS(WEEKS_RAW!$B$2:$B$1048576,WEEKS_RAW!$A$2:$A$1048576,"&gt;="&amp;D$7,WEEKS_RAW!$A$2:$A$1048576,"&lt;="&amp;D$8)</f>
        <v>0</v>
      </c>
      <c r="I31" s="75" t="n">
        <f t="shared" si="10"/>
        <v>0</v>
      </c>
      <c r="J31" s="19" t="n">
        <f t="shared" si="11"/>
        <v>0</v>
      </c>
      <c r="K31" s="20" t="n">
        <f>IFERROR(
SUMIFS(INSTITUTIONAL_RAW!$F$2:$F$1048576,INSTITUTIONAL_RAW!$A$2:$A$1048576,"&gt;="&amp;K$7,INSTITUTIONAL_RAW!$A$2:$A$1048576,"&lt;="&amp;K$8,INSTITUTIONAL_RAW!$D$2:$D$1048576,INSTITUTIONAL!$A31,INSTITUTIONAL_RAW!$E$2:$E$1048576,INSTITUTIONAL!$B$12,INSTITUTIONAL_RAW!$H$2:$H$1048576,INSTITUTIONAL!$B$10)
/
SUMIFS(INSTITUTIONAL_RAW!$G$2:$G$1048576,INSTITUTIONAL_RAW!$A$2:$A$1048576,"&gt;="&amp;K$7,INSTITUTIONAL_RAW!$A$2:$A$1048576,"&lt;="&amp;K$8,INSTITUTIONAL_RAW!$D$2:$D$1048576,INSTITUTIONAL!$A31,INSTITUTIONAL_RAW!$E$2:$E$1048576,INSTITUTIONAL!$B$12,INSTITUTIONAL_RAW!$H$2:$H$1048576,INSTITUTIONAL!$B$10),0)</f>
        <v>0</v>
      </c>
      <c r="L31" s="21" t="n">
        <f>IFERROR(
SUMIFS(INSTITUTIONAL_RAW!$F$2:$F$1048576,INSTITUTIONAL_RAW!$A$2:$A$1048576,"&gt;="&amp;L$7,INSTITUTIONAL_RAW!$A$2:$A$1048576,"&lt;="&amp;L$8,INSTITUTIONAL_RAW!$D$2:$D$1048576,INSTITUTIONAL!$A31,INSTITUTIONAL_RAW!$E$2:$E$1048576,INSTITUTIONAL!$B$12,INSTITUTIONAL_RAW!$H$2:$H$1048576,INSTITUTIONAL!$B$10)
/
SUMIFS(INSTITUTIONAL_RAW!$G$2:$G$1048576,INSTITUTIONAL_RAW!$A$2:$A$1048576,"&gt;="&amp;L$7,INSTITUTIONAL_RAW!$A$2:$A$1048576,"&lt;="&amp;L$8,INSTITUTIONAL_RAW!$D$2:$D$1048576,INSTITUTIONAL!$A31,INSTITUTIONAL_RAW!$E$2:$E$1048576,INSTITUTIONAL!$B$12,INSTITUTIONAL_RAW!$H$2:$H$1048576,INSTITUTIONAL!$B$10),0)</f>
        <v>0</v>
      </c>
      <c r="M31" s="21" t="n">
        <f t="shared" si="12"/>
        <v>0</v>
      </c>
      <c r="N31" s="22" t="n">
        <f t="shared" si="13"/>
        <v>0</v>
      </c>
    </row>
    <row r="32">
      <c r="A32" s="1" t="s">
        <v>30</v>
      </c>
      <c r="B32" s="30" t="s">
        <v>29</v>
      </c>
      <c r="C32" s="20" t="n">
        <f>SUMIFS(INSTITUTIONAL_RAW!$F$2:$F$1048576,INSTITUTIONAL_RAW!$A$2:$A$1048576,"&gt;="&amp;C$7,INSTITUTIONAL_RAW!$A$2:$A$1048576,"&lt;="&amp;C$8,INSTITUTIONAL_RAW!$D$2:$D$1048576,INSTITUTIONAL!$A32,INSTITUTIONAL_RAW!$E$2:$E$1048576,INSTITUTIONAL!$B$12,INSTITUTIONAL_RAW!$H$2:$H$1048576,INSTITUTIONAL!$B$10)/SUMIFS(WEEKS_RAW!$B$2:$B$1048576,WEEKS_RAW!$A$2:$A$1048576,"&gt;="&amp;C$7,WEEKS_RAW!$A$2:$A$1048576,"&lt;="&amp;C$8)</f>
        <v>0</v>
      </c>
      <c r="D32" s="20" t="n">
        <f>SUMIFS(INSTITUTIONAL_RAW!$F$2:$F$1048576,INSTITUTIONAL_RAW!$A$2:$A$1048576,"&gt;="&amp;D$7,INSTITUTIONAL_RAW!$A$2:$A$1048576,"&lt;="&amp;D$8,INSTITUTIONAL_RAW!$D$2:$D$1048576,INSTITUTIONAL!$A32,INSTITUTIONAL_RAW!$E$2:$E$1048576,INSTITUTIONAL!$B$12,INSTITUTIONAL_RAW!$H$2:$H$1048576,INSTITUTIONAL!$B$10)/SUMIFS(WEEKS_RAW!$B$2:$B$1048576,WEEKS_RAW!$A$2:$A$1048576,"&gt;="&amp;D$7,WEEKS_RAW!$A$2:$A$1048576,"&lt;="&amp;D$8)</f>
        <v>0</v>
      </c>
      <c r="E32" s="21" t="n">
        <f t="shared" si="5"/>
        <v>0</v>
      </c>
      <c r="F32" s="19" t="n">
        <f t="shared" si="20"/>
        <v>0</v>
      </c>
      <c r="G32" s="73" t="n">
        <f>SUMIFS(INSTITUTIONAL_RAW!$G$2:$G$1048576,INSTITUTIONAL_RAW!$A$2:$A$1048576,"&gt;="&amp;G$7,INSTITUTIONAL_RAW!$A$2:$A$1048576,"&lt;="&amp;G$8,INSTITUTIONAL_RAW!$D$2:$D$1048576,INSTITUTIONAL!$A32,INSTITUTIONAL_RAW!$E$2:$E$1048576,INSTITUTIONAL!$B$12,INSTITUTIONAL_RAW!$H$2:$H$1048576,INSTITUTIONAL!$B$10)/SUMIFS(WEEKS_RAW!$B$2:$B$1048576,WEEKS_RAW!$A$2:$A$1048576,"&gt;="&amp;C$7,WEEKS_RAW!$A$2:$A$1048576,"&lt;="&amp;C$8)</f>
        <v>0</v>
      </c>
      <c r="H32" s="73" t="n">
        <f>SUMIFS(INSTITUTIONAL_RAW!$G$2:$G$1048576,INSTITUTIONAL_RAW!$A$2:$A$1048576,"&gt;="&amp;H$7,INSTITUTIONAL_RAW!$A$2:$A$1048576,"&lt;="&amp;H$8,INSTITUTIONAL_RAW!$D$2:$D$1048576,INSTITUTIONAL!$A32,INSTITUTIONAL_RAW!$E$2:$E$1048576,INSTITUTIONAL!$B$12,INSTITUTIONAL_RAW!$H$2:$H$1048576,INSTITUTIONAL!$B$10)/SUMIFS(WEEKS_RAW!$B$2:$B$1048576,WEEKS_RAW!$A$2:$A$1048576,"&gt;="&amp;D$7,WEEKS_RAW!$A$2:$A$1048576,"&lt;="&amp;D$8)</f>
        <v>0</v>
      </c>
      <c r="I32" s="75" t="n">
        <f t="shared" si="10"/>
        <v>0</v>
      </c>
      <c r="J32" s="19" t="n">
        <f t="shared" si="11"/>
        <v>0</v>
      </c>
      <c r="K32" s="20" t="n">
        <f>IFERROR(
SUMIFS(INSTITUTIONAL_RAW!$F$2:$F$1048576,INSTITUTIONAL_RAW!$A$2:$A$1048576,"&gt;="&amp;K$7,INSTITUTIONAL_RAW!$A$2:$A$1048576,"&lt;="&amp;K$8,INSTITUTIONAL_RAW!$D$2:$D$1048576,INSTITUTIONAL!$A32,INSTITUTIONAL_RAW!$E$2:$E$1048576,INSTITUTIONAL!$B$12,INSTITUTIONAL_RAW!$H$2:$H$1048576,INSTITUTIONAL!$B$10)
/
SUMIFS(INSTITUTIONAL_RAW!$G$2:$G$1048576,INSTITUTIONAL_RAW!$A$2:$A$1048576,"&gt;="&amp;K$7,INSTITUTIONAL_RAW!$A$2:$A$1048576,"&lt;="&amp;K$8,INSTITUTIONAL_RAW!$D$2:$D$1048576,INSTITUTIONAL!$A32,INSTITUTIONAL_RAW!$E$2:$E$1048576,INSTITUTIONAL!$B$12,INSTITUTIONAL_RAW!$H$2:$H$1048576,INSTITUTIONAL!$B$10),0)</f>
        <v>0</v>
      </c>
      <c r="L32" s="21" t="n">
        <f>IFERROR(
SUMIFS(INSTITUTIONAL_RAW!$F$2:$F$1048576,INSTITUTIONAL_RAW!$A$2:$A$1048576,"&gt;="&amp;L$7,INSTITUTIONAL_RAW!$A$2:$A$1048576,"&lt;="&amp;L$8,INSTITUTIONAL_RAW!$D$2:$D$1048576,INSTITUTIONAL!$A32,INSTITUTIONAL_RAW!$E$2:$E$1048576,INSTITUTIONAL!$B$12,INSTITUTIONAL_RAW!$H$2:$H$1048576,INSTITUTIONAL!$B$10)
/
SUMIFS(INSTITUTIONAL_RAW!$G$2:$G$1048576,INSTITUTIONAL_RAW!$A$2:$A$1048576,"&gt;="&amp;L$7,INSTITUTIONAL_RAW!$A$2:$A$1048576,"&lt;="&amp;L$8,INSTITUTIONAL_RAW!$D$2:$D$1048576,INSTITUTIONAL!$A32,INSTITUTIONAL_RAW!$E$2:$E$1048576,INSTITUTIONAL!$B$12,INSTITUTIONAL_RAW!$H$2:$H$1048576,INSTITUTIONAL!$B$10),0)</f>
        <v>0</v>
      </c>
      <c r="M32" s="21" t="n">
        <f t="shared" si="12"/>
        <v>0</v>
      </c>
      <c r="N32" s="22" t="n">
        <f t="shared" si="13"/>
        <v>0</v>
      </c>
    </row>
    <row r="33">
      <c r="C33" s="24"/>
      <c r="D33" s="25"/>
      <c r="E33" s="25"/>
      <c r="F33" s="25"/>
      <c r="G33" s="77"/>
      <c r="H33" s="64"/>
      <c r="I33" s="64"/>
      <c r="J33" s="27"/>
      <c r="K33" s="24"/>
      <c r="L33" s="25"/>
      <c r="M33" s="25"/>
      <c r="N33" s="28"/>
    </row>
    <row r="34" ht="15.75" customHeight="1">
      <c r="A34" s="15"/>
      <c r="B34" s="40" t="s">
        <v>28</v>
      </c>
      <c r="C34" s="43" t="n">
        <f>SUM(C35:C36)</f>
        <v>0</v>
      </c>
      <c r="D34" s="44" t="n">
        <f>SUM(D35:D36)</f>
        <v>0</v>
      </c>
      <c r="E34" s="44" t="n">
        <f t="shared" si="5"/>
        <v>0</v>
      </c>
      <c r="F34" s="41" t="n">
        <f>IFERROR(D34/C34-1,0)</f>
        <v>0</v>
      </c>
      <c r="G34" s="71"/>
      <c r="H34" s="72"/>
      <c r="I34" s="72"/>
      <c r="J34" s="41"/>
      <c r="K34" s="45"/>
      <c r="L34" s="40"/>
      <c r="M34" s="40"/>
      <c r="N34" s="42"/>
    </row>
    <row r="35">
      <c r="A35" s="51" t="s">
        <v>27</v>
      </c>
      <c r="B35" s="52" t="s">
        <v>26</v>
      </c>
      <c r="C35" s="20" t="n">
        <f>SUMIFS(INSTITUTIONAL_RAW!$F$2:$F$1048576,INSTITUTIONAL_RAW!$A$2:$A$1048576,"&gt;="&amp;C$7,INSTITUTIONAL_RAW!$A$2:$A$1048576,"&lt;="&amp;C$8,INSTITUTIONAL_RAW!$D$2:$D$1048576,INSTITUTIONAL!$A35,INSTITUTIONAL_RAW!$E$2:$E$1048576,INSTITUTIONAL!$B$12,INSTITUTIONAL_RAW!$H$2:$H$1048576,INSTITUTIONAL!$B$10)/SUMIFS(WEEKS_RAW!$B$2:$B$1048576,WEEKS_RAW!$A$2:$A$1048576,"&gt;="&amp;C$7,WEEKS_RAW!$A$2:$A$1048576,"&lt;="&amp;C$8)</f>
        <v>0</v>
      </c>
      <c r="D35" s="20" t="n">
        <f>SUMIFS(INSTITUTIONAL_RAW!$F$2:$F$1048576,INSTITUTIONAL_RAW!$A$2:$A$1048576,"&gt;="&amp;D$7,INSTITUTIONAL_RAW!$A$2:$A$1048576,"&lt;="&amp;D$8,INSTITUTIONAL_RAW!$D$2:$D$1048576,INSTITUTIONAL!$A35,INSTITUTIONAL_RAW!$E$2:$E$1048576,INSTITUTIONAL!$B$12,INSTITUTIONAL_RAW!$H$2:$H$1048576,INSTITUTIONAL!$B$10)/SUMIFS(WEEKS_RAW!$B$2:$B$1048576,WEEKS_RAW!$A$2:$A$1048576,"&gt;="&amp;D$7,WEEKS_RAW!$A$2:$A$1048576,"&lt;="&amp;D$8)</f>
        <v>0</v>
      </c>
      <c r="E35" s="55" t="n">
        <f t="shared" si="5"/>
        <v>0</v>
      </c>
      <c r="F35" s="53" t="n">
        <f t="shared" ref="F35:F36" si="21">IFERROR(D35/C35-1,0)</f>
        <v>0</v>
      </c>
      <c r="G35" s="73" t="n">
        <f>SUMIFS(INSTITUTIONAL_RAW!$G$2:$G$1048576,INSTITUTIONAL_RAW!$A$2:$A$1048576,"&gt;="&amp;G$7,INSTITUTIONAL_RAW!$A$2:$A$1048576,"&lt;="&amp;G$8,INSTITUTIONAL_RAW!$D$2:$D$1048576,INSTITUTIONAL!$A35,INSTITUTIONAL_RAW!$E$2:$E$1048576,INSTITUTIONAL!$B$12,INSTITUTIONAL_RAW!$H$2:$H$1048576,INSTITUTIONAL!$B$10)/SUMIFS(WEEKS_RAW!$B$2:$B$1048576,WEEKS_RAW!$A$2:$A$1048576,"&gt;="&amp;C$7,WEEKS_RAW!$A$2:$A$1048576,"&lt;="&amp;C$8)</f>
        <v>0</v>
      </c>
      <c r="H35" s="73" t="n">
        <f>SUMIFS(INSTITUTIONAL_RAW!$G$2:$G$1048576,INSTITUTIONAL_RAW!$A$2:$A$1048576,"&gt;="&amp;H$7,INSTITUTIONAL_RAW!$A$2:$A$1048576,"&lt;="&amp;H$8,INSTITUTIONAL_RAW!$D$2:$D$1048576,INSTITUTIONAL!$A35,INSTITUTIONAL_RAW!$E$2:$E$1048576,INSTITUTIONAL!$B$12,INSTITUTIONAL_RAW!$H$2:$H$1048576,INSTITUTIONAL!$B$10)/SUMIFS(WEEKS_RAW!$B$2:$B$1048576,WEEKS_RAW!$A$2:$A$1048576,"&gt;="&amp;D$7,WEEKS_RAW!$A$2:$A$1048576,"&lt;="&amp;D$8)</f>
        <v>0</v>
      </c>
      <c r="I35" s="76" t="n">
        <f t="shared" ref="I35:I36" si="22">H35-G35</f>
        <v>0</v>
      </c>
      <c r="J35" s="53" t="n">
        <f t="shared" ref="J35:J36" si="23">IFERROR(H35/G35-1,0)</f>
        <v>0</v>
      </c>
      <c r="K35" s="54" t="n">
        <f>IFERROR(
SUMIFS(INSTITUTIONAL_RAW!$F$2:$F$1048576,INSTITUTIONAL_RAW!$A$2:$A$1048576,"&gt;="&amp;K$7,INSTITUTIONAL_RAW!$A$2:$A$1048576,"&lt;="&amp;K$8,INSTITUTIONAL_RAW!$D$2:$D$1048576,INSTITUTIONAL!$A35,INSTITUTIONAL_RAW!$E$2:$E$1048576,INSTITUTIONAL!$B$12,INSTITUTIONAL_RAW!$H$2:$H$1048576,INSTITUTIONAL!$B$10)
/
SUMIFS(INSTITUTIONAL_RAW!$G$2:$G$1048576,INSTITUTIONAL_RAW!$A$2:$A$1048576,"&gt;="&amp;K$7,INSTITUTIONAL_RAW!$A$2:$A$1048576,"&lt;="&amp;K$8,INSTITUTIONAL_RAW!$D$2:$D$1048576,INSTITUTIONAL!$A35,INSTITUTIONAL_RAW!$E$2:$E$1048576,INSTITUTIONAL!$B$12,INSTITUTIONAL_RAW!$H$2:$H$1048576,INSTITUTIONAL!$B$10),0)</f>
        <v>0</v>
      </c>
      <c r="L35" s="55" t="n">
        <f>IFERROR(
SUMIFS(INSTITUTIONAL_RAW!$F$2:$F$1048576,INSTITUTIONAL_RAW!$A$2:$A$1048576,"&gt;="&amp;L$7,INSTITUTIONAL_RAW!$A$2:$A$1048576,"&lt;="&amp;L$8,INSTITUTIONAL_RAW!$D$2:$D$1048576,INSTITUTIONAL!$A35,INSTITUTIONAL_RAW!$E$2:$E$1048576,INSTITUTIONAL!$B$12,INSTITUTIONAL_RAW!$H$2:$H$1048576,INSTITUTIONAL!$B$10)
/
SUMIFS(INSTITUTIONAL_RAW!$G$2:$G$1048576,INSTITUTIONAL_RAW!$A$2:$A$1048576,"&gt;="&amp;L$7,INSTITUTIONAL_RAW!$A$2:$A$1048576,"&lt;="&amp;L$8,INSTITUTIONAL_RAW!$D$2:$D$1048576,INSTITUTIONAL!$A35,INSTITUTIONAL_RAW!$E$2:$E$1048576,INSTITUTIONAL!$B$12,INSTITUTIONAL_RAW!$H$2:$H$1048576,INSTITUTIONAL!$B$10),0)</f>
        <v>0</v>
      </c>
      <c r="M35" s="55" t="n">
        <f t="shared" ref="M35:M36" si="24">L35-K35</f>
        <v>0</v>
      </c>
      <c r="N35" s="56" t="n">
        <f t="shared" ref="N35:N36" si="25">IFERROR(L35/K35-1,0)</f>
        <v>0</v>
      </c>
    </row>
    <row r="36">
      <c r="A36" s="1" t="s">
        <v>25</v>
      </c>
      <c r="B36" s="30" t="s">
        <v>24</v>
      </c>
      <c r="C36" s="20" t="n">
        <f>SUMIFS(INSTITUTIONAL_RAW!$F$2:$F$1048576,INSTITUTIONAL_RAW!$A$2:$A$1048576,"&gt;="&amp;C$7,INSTITUTIONAL_RAW!$A$2:$A$1048576,"&lt;="&amp;C$8,INSTITUTIONAL_RAW!$D$2:$D$1048576,INSTITUTIONAL!$A36,INSTITUTIONAL_RAW!$E$2:$E$1048576,INSTITUTIONAL!$B$12,INSTITUTIONAL_RAW!$H$2:$H$1048576,INSTITUTIONAL!$B$10)/SUMIFS(WEEKS_RAW!$B$2:$B$1048576,WEEKS_RAW!$A$2:$A$1048576,"&gt;="&amp;C$7,WEEKS_RAW!$A$2:$A$1048576,"&lt;="&amp;C$8)</f>
        <v>0</v>
      </c>
      <c r="D36" s="20" t="n">
        <f>SUMIFS(INSTITUTIONAL_RAW!$F$2:$F$1048576,INSTITUTIONAL_RAW!$A$2:$A$1048576,"&gt;="&amp;D$7,INSTITUTIONAL_RAW!$A$2:$A$1048576,"&lt;="&amp;D$8,INSTITUTIONAL_RAW!$D$2:$D$1048576,INSTITUTIONAL!$A36,INSTITUTIONAL_RAW!$E$2:$E$1048576,INSTITUTIONAL!$B$12,INSTITUTIONAL_RAW!$H$2:$H$1048576,INSTITUTIONAL!$B$10)/SUMIFS(WEEKS_RAW!$B$2:$B$1048576,WEEKS_RAW!$A$2:$A$1048576,"&gt;="&amp;D$7,WEEKS_RAW!$A$2:$A$1048576,"&lt;="&amp;D$8)</f>
        <v>0</v>
      </c>
      <c r="E36" s="21" t="n">
        <f t="shared" si="5"/>
        <v>0</v>
      </c>
      <c r="F36" s="19" t="n">
        <f t="shared" si="21"/>
        <v>0</v>
      </c>
      <c r="G36" s="73" t="n">
        <f>SUMIFS(INSTITUTIONAL_RAW!$G$2:$G$1048576,INSTITUTIONAL_RAW!$A$2:$A$1048576,"&gt;="&amp;G$7,INSTITUTIONAL_RAW!$A$2:$A$1048576,"&lt;="&amp;G$8,INSTITUTIONAL_RAW!$D$2:$D$1048576,INSTITUTIONAL!$A36,INSTITUTIONAL_RAW!$E$2:$E$1048576,INSTITUTIONAL!$B$12,INSTITUTIONAL_RAW!$H$2:$H$1048576,INSTITUTIONAL!$B$10)/SUMIFS(WEEKS_RAW!$B$2:$B$1048576,WEEKS_RAW!$A$2:$A$1048576,"&gt;="&amp;C$7,WEEKS_RAW!$A$2:$A$1048576,"&lt;="&amp;C$8)</f>
        <v>0</v>
      </c>
      <c r="H36" s="73" t="n">
        <f>SUMIFS(INSTITUTIONAL_RAW!$G$2:$G$1048576,INSTITUTIONAL_RAW!$A$2:$A$1048576,"&gt;="&amp;H$7,INSTITUTIONAL_RAW!$A$2:$A$1048576,"&lt;="&amp;H$8,INSTITUTIONAL_RAW!$D$2:$D$1048576,INSTITUTIONAL!$A36,INSTITUTIONAL_RAW!$E$2:$E$1048576,INSTITUTIONAL!$B$12,INSTITUTIONAL_RAW!$H$2:$H$1048576,INSTITUTIONAL!$B$10)/SUMIFS(WEEKS_RAW!$B$2:$B$1048576,WEEKS_RAW!$A$2:$A$1048576,"&gt;="&amp;D$7,WEEKS_RAW!$A$2:$A$1048576,"&lt;="&amp;D$8)</f>
        <v>0</v>
      </c>
      <c r="I36" s="75" t="n">
        <f t="shared" si="22"/>
        <v>0</v>
      </c>
      <c r="J36" s="19" t="n">
        <f t="shared" si="23"/>
        <v>0</v>
      </c>
      <c r="K36" s="20" t="n">
        <f>IFERROR(
SUMIFS(INSTITUTIONAL_RAW!$F$2:$F$1048576,INSTITUTIONAL_RAW!$A$2:$A$1048576,"&gt;="&amp;K$7,INSTITUTIONAL_RAW!$A$2:$A$1048576,"&lt;="&amp;K$8,INSTITUTIONAL_RAW!$D$2:$D$1048576,INSTITUTIONAL!$A36,INSTITUTIONAL_RAW!$E$2:$E$1048576,INSTITUTIONAL!$B$12,INSTITUTIONAL_RAW!$H$2:$H$1048576,INSTITUTIONAL!$B$10)
/
SUMIFS(INSTITUTIONAL_RAW!$G$2:$G$1048576,INSTITUTIONAL_RAW!$A$2:$A$1048576,"&gt;="&amp;K$7,INSTITUTIONAL_RAW!$A$2:$A$1048576,"&lt;="&amp;K$8,INSTITUTIONAL_RAW!$D$2:$D$1048576,INSTITUTIONAL!$A36,INSTITUTIONAL_RAW!$E$2:$E$1048576,INSTITUTIONAL!$B$12,INSTITUTIONAL_RAW!$H$2:$H$1048576,INSTITUTIONAL!$B$10),0)</f>
        <v>0</v>
      </c>
      <c r="L36" s="21" t="n">
        <f>IFERROR(
SUMIFS(INSTITUTIONAL_RAW!$F$2:$F$1048576,INSTITUTIONAL_RAW!$A$2:$A$1048576,"&gt;="&amp;L$7,INSTITUTIONAL_RAW!$A$2:$A$1048576,"&lt;="&amp;L$8,INSTITUTIONAL_RAW!$D$2:$D$1048576,INSTITUTIONAL!$A36,INSTITUTIONAL_RAW!$E$2:$E$1048576,INSTITUTIONAL!$B$12,INSTITUTIONAL_RAW!$H$2:$H$1048576,INSTITUTIONAL!$B$10)
/
SUMIFS(INSTITUTIONAL_RAW!$G$2:$G$1048576,INSTITUTIONAL_RAW!$A$2:$A$1048576,"&gt;="&amp;L$7,INSTITUTIONAL_RAW!$A$2:$A$1048576,"&lt;="&amp;L$8,INSTITUTIONAL_RAW!$D$2:$D$1048576,INSTITUTIONAL!$A36,INSTITUTIONAL_RAW!$E$2:$E$1048576,INSTITUTIONAL!$B$12,INSTITUTIONAL_RAW!$H$2:$H$1048576,INSTITUTIONAL!$B$10),0)</f>
        <v>0</v>
      </c>
      <c r="M36" s="21" t="n">
        <f t="shared" si="24"/>
        <v>0</v>
      </c>
      <c r="N36" s="22" t="n">
        <f t="shared" si="25"/>
        <v>0</v>
      </c>
    </row>
    <row r="37">
      <c r="C37" s="24"/>
      <c r="D37" s="25"/>
      <c r="E37" s="25"/>
      <c r="F37" s="25"/>
      <c r="G37" s="77"/>
      <c r="H37" s="64"/>
      <c r="I37" s="64"/>
      <c r="J37" s="11"/>
      <c r="K37" s="24"/>
      <c r="L37" s="25"/>
      <c r="M37" s="25"/>
      <c r="N37" s="16"/>
    </row>
    <row r="38" ht="15.75" customHeight="1">
      <c r="A38" s="15"/>
      <c r="B38" s="40" t="s">
        <v>23</v>
      </c>
      <c r="C38" s="44" t="n">
        <f>SUM(C39:C53)</f>
        <v>0</v>
      </c>
      <c r="D38" s="44" t="n">
        <f>SUM(D39:D53)</f>
        <v>0</v>
      </c>
      <c r="E38" s="44" t="n">
        <f t="shared" si="5"/>
        <v>0</v>
      </c>
      <c r="F38" s="41" t="n">
        <f t="shared" ref="F38:F53" si="26">IFERROR(D38/C38-1,0)</f>
        <v>0</v>
      </c>
      <c r="G38" s="71"/>
      <c r="H38" s="72"/>
      <c r="I38" s="72"/>
      <c r="J38" s="41"/>
      <c r="K38" s="45"/>
      <c r="L38" s="40"/>
      <c r="M38" s="40"/>
      <c r="N38" s="42"/>
    </row>
    <row r="39">
      <c r="A39" s="1" t="s">
        <v>22</v>
      </c>
      <c r="B39" s="29" t="s">
        <v>21</v>
      </c>
      <c r="C39" s="20" t="n">
        <f>SUMIFS(INSTITUTIONAL_RAW!$F$2:$F$1048576,INSTITUTIONAL_RAW!$A$2:$A$1048576,"&gt;="&amp;C$7,INSTITUTIONAL_RAW!$A$2:$A$1048576,"&lt;="&amp;C$8,INSTITUTIONAL_RAW!$D$2:$D$1048576,INSTITUTIONAL!$A39,INSTITUTIONAL_RAW!$E$2:$E$1048576,INSTITUTIONAL!$B$12,INSTITUTIONAL_RAW!$H$2:$H$1048576,INSTITUTIONAL!$B$10)/SUMIFS(WEEKS_RAW!$B$2:$B$1048576,WEEKS_RAW!$A$2:$A$1048576,"&gt;="&amp;C$7,WEEKS_RAW!$A$2:$A$1048576,"&lt;="&amp;C$8)</f>
        <v>0</v>
      </c>
      <c r="D39" s="20" t="n">
        <f>SUMIFS(INSTITUTIONAL_RAW!$F$2:$F$1048576,INSTITUTIONAL_RAW!$A$2:$A$1048576,"&gt;="&amp;D$7,INSTITUTIONAL_RAW!$A$2:$A$1048576,"&lt;="&amp;D$8,INSTITUTIONAL_RAW!$D$2:$D$1048576,INSTITUTIONAL!$A39,INSTITUTIONAL_RAW!$E$2:$E$1048576,INSTITUTIONAL!$B$12,INSTITUTIONAL_RAW!$H$2:$H$1048576,INSTITUTIONAL!$B$10)/SUMIFS(WEEKS_RAW!$B$2:$B$1048576,WEEKS_RAW!$A$2:$A$1048576,"&gt;="&amp;D$7,WEEKS_RAW!$A$2:$A$1048576,"&lt;="&amp;D$8)</f>
        <v>0</v>
      </c>
      <c r="E39" s="21" t="n">
        <f t="shared" si="5"/>
        <v>0</v>
      </c>
      <c r="F39" s="19" t="n">
        <f t="shared" si="26"/>
        <v>0</v>
      </c>
      <c r="G39" s="73" t="n">
        <f>SUMIFS(INSTITUTIONAL_RAW!$G$2:$G$1048576,INSTITUTIONAL_RAW!$A$2:$A$1048576,"&gt;="&amp;G$7,INSTITUTIONAL_RAW!$A$2:$A$1048576,"&lt;="&amp;G$8,INSTITUTIONAL_RAW!$D$2:$D$1048576,INSTITUTIONAL!$A39,INSTITUTIONAL_RAW!$E$2:$E$1048576,INSTITUTIONAL!$B$12,INSTITUTIONAL_RAW!$H$2:$H$1048576,INSTITUTIONAL!$B$10)/SUMIFS(WEEKS_RAW!$B$2:$B$1048576,WEEKS_RAW!$A$2:$A$1048576,"&gt;="&amp;C$7,WEEKS_RAW!$A$2:$A$1048576,"&lt;="&amp;C$8)</f>
        <v>0</v>
      </c>
      <c r="H39" s="73" t="n">
        <f>SUMIFS(INSTITUTIONAL_RAW!$G$2:$G$1048576,INSTITUTIONAL_RAW!$A$2:$A$1048576,"&gt;="&amp;H$7,INSTITUTIONAL_RAW!$A$2:$A$1048576,"&lt;="&amp;H$8,INSTITUTIONAL_RAW!$D$2:$D$1048576,INSTITUTIONAL!$A39,INSTITUTIONAL_RAW!$E$2:$E$1048576,INSTITUTIONAL!$B$12,INSTITUTIONAL_RAW!$H$2:$H$1048576,INSTITUTIONAL!$B$10)/SUMIFS(WEEKS_RAW!$B$2:$B$1048576,WEEKS_RAW!$A$2:$A$1048576,"&gt;="&amp;D$7,WEEKS_RAW!$A$2:$A$1048576,"&lt;="&amp;D$8)</f>
        <v>0</v>
      </c>
      <c r="I39" s="75" t="n">
        <f t="shared" ref="I39:I53" si="27">H39-G39</f>
        <v>0</v>
      </c>
      <c r="J39" s="19" t="n">
        <f t="shared" ref="J39:J53" si="28">IFERROR(H39/G39-1,0)</f>
        <v>0</v>
      </c>
      <c r="K39" s="20" t="n">
        <f>IFERROR(
SUMIFS(INSTITUTIONAL_RAW!$F$2:$F$1048576,INSTITUTIONAL_RAW!$A$2:$A$1048576,"&gt;="&amp;K$7,INSTITUTIONAL_RAW!$A$2:$A$1048576,"&lt;="&amp;K$8,INSTITUTIONAL_RAW!$D$2:$D$1048576,INSTITUTIONAL!$A39,INSTITUTIONAL_RAW!$E$2:$E$1048576,INSTITUTIONAL!$B$12,INSTITUTIONAL_RAW!$H$2:$H$1048576,INSTITUTIONAL!$B$10)
/
SUMIFS(INSTITUTIONAL_RAW!$G$2:$G$1048576,INSTITUTIONAL_RAW!$A$2:$A$1048576,"&gt;="&amp;K$7,INSTITUTIONAL_RAW!$A$2:$A$1048576,"&lt;="&amp;K$8,INSTITUTIONAL_RAW!$D$2:$D$1048576,INSTITUTIONAL!$A39,INSTITUTIONAL_RAW!$E$2:$E$1048576,INSTITUTIONAL!$B$12,INSTITUTIONAL_RAW!$H$2:$H$1048576,INSTITUTIONAL!$B$10),0)</f>
        <v>0</v>
      </c>
      <c r="L39" s="21" t="n">
        <f>IFERROR(
SUMIFS(INSTITUTIONAL_RAW!$F$2:$F$1048576,INSTITUTIONAL_RAW!$A$2:$A$1048576,"&gt;="&amp;L$7,INSTITUTIONAL_RAW!$A$2:$A$1048576,"&lt;="&amp;L$8,INSTITUTIONAL_RAW!$D$2:$D$1048576,INSTITUTIONAL!$A39,INSTITUTIONAL_RAW!$E$2:$E$1048576,INSTITUTIONAL!$B$12,INSTITUTIONAL_RAW!$H$2:$H$1048576,INSTITUTIONAL!$B$10)
/
SUMIFS(INSTITUTIONAL_RAW!$G$2:$G$1048576,INSTITUTIONAL_RAW!$A$2:$A$1048576,"&gt;="&amp;L$7,INSTITUTIONAL_RAW!$A$2:$A$1048576,"&lt;="&amp;L$8,INSTITUTIONAL_RAW!$D$2:$D$1048576,INSTITUTIONAL!$A39,INSTITUTIONAL_RAW!$E$2:$E$1048576,INSTITUTIONAL!$B$12,INSTITUTIONAL_RAW!$H$2:$H$1048576,INSTITUTIONAL!$B$10),0)</f>
        <v>0</v>
      </c>
      <c r="M39" s="21" t="n">
        <f t="shared" ref="M39:M53" si="29">L39-K39</f>
        <v>0</v>
      </c>
      <c r="N39" s="22" t="n">
        <f t="shared" ref="N39:N53" si="30">IFERROR(L39/K39-1,0)</f>
        <v>0</v>
      </c>
    </row>
    <row r="40">
      <c r="A40" s="1" t="s">
        <v>20</v>
      </c>
      <c r="B40" s="30" t="s">
        <v>20</v>
      </c>
      <c r="C40" s="20" t="n">
        <f>SUMIFS(INSTITUTIONAL_RAW!$F$2:$F$1048576,INSTITUTIONAL_RAW!$A$2:$A$1048576,"&gt;="&amp;C$7,INSTITUTIONAL_RAW!$A$2:$A$1048576,"&lt;="&amp;C$8,INSTITUTIONAL_RAW!$D$2:$D$1048576,INSTITUTIONAL!$A40,INSTITUTIONAL_RAW!$E$2:$E$1048576,INSTITUTIONAL!$B$12,INSTITUTIONAL_RAW!$H$2:$H$1048576,INSTITUTIONAL!$B$10)/SUMIFS(WEEKS_RAW!$B$2:$B$1048576,WEEKS_RAW!$A$2:$A$1048576,"&gt;="&amp;C$7,WEEKS_RAW!$A$2:$A$1048576,"&lt;="&amp;C$8)</f>
        <v>0</v>
      </c>
      <c r="D40" s="20" t="n">
        <f>SUMIFS(INSTITUTIONAL_RAW!$F$2:$F$1048576,INSTITUTIONAL_RAW!$A$2:$A$1048576,"&gt;="&amp;D$7,INSTITUTIONAL_RAW!$A$2:$A$1048576,"&lt;="&amp;D$8,INSTITUTIONAL_RAW!$D$2:$D$1048576,INSTITUTIONAL!$A40,INSTITUTIONAL_RAW!$E$2:$E$1048576,INSTITUTIONAL!$B$12,INSTITUTIONAL_RAW!$H$2:$H$1048576,INSTITUTIONAL!$B$10)/SUMIFS(WEEKS_RAW!$B$2:$B$1048576,WEEKS_RAW!$A$2:$A$1048576,"&gt;="&amp;D$7,WEEKS_RAW!$A$2:$A$1048576,"&lt;="&amp;D$8)</f>
        <v>0</v>
      </c>
      <c r="E40" s="21" t="n">
        <f t="shared" si="5"/>
        <v>0</v>
      </c>
      <c r="F40" s="19" t="n">
        <f t="shared" si="26"/>
        <v>0</v>
      </c>
      <c r="G40" s="73" t="n">
        <f>SUMIFS(INSTITUTIONAL_RAW!$G$2:$G$1048576,INSTITUTIONAL_RAW!$A$2:$A$1048576,"&gt;="&amp;G$7,INSTITUTIONAL_RAW!$A$2:$A$1048576,"&lt;="&amp;G$8,INSTITUTIONAL_RAW!$D$2:$D$1048576,INSTITUTIONAL!$A40,INSTITUTIONAL_RAW!$E$2:$E$1048576,INSTITUTIONAL!$B$12,INSTITUTIONAL_RAW!$H$2:$H$1048576,INSTITUTIONAL!$B$10)/SUMIFS(WEEKS_RAW!$B$2:$B$1048576,WEEKS_RAW!$A$2:$A$1048576,"&gt;="&amp;C$7,WEEKS_RAW!$A$2:$A$1048576,"&lt;="&amp;C$8)</f>
        <v>0</v>
      </c>
      <c r="H40" s="73" t="n">
        <f>SUMIFS(INSTITUTIONAL_RAW!$G$2:$G$1048576,INSTITUTIONAL_RAW!$A$2:$A$1048576,"&gt;="&amp;H$7,INSTITUTIONAL_RAW!$A$2:$A$1048576,"&lt;="&amp;H$8,INSTITUTIONAL_RAW!$D$2:$D$1048576,INSTITUTIONAL!$A40,INSTITUTIONAL_RAW!$E$2:$E$1048576,INSTITUTIONAL!$B$12,INSTITUTIONAL_RAW!$H$2:$H$1048576,INSTITUTIONAL!$B$10)/SUMIFS(WEEKS_RAW!$B$2:$B$1048576,WEEKS_RAW!$A$2:$A$1048576,"&gt;="&amp;D$7,WEEKS_RAW!$A$2:$A$1048576,"&lt;="&amp;D$8)</f>
        <v>0</v>
      </c>
      <c r="I40" s="75" t="n">
        <f t="shared" si="27"/>
        <v>0</v>
      </c>
      <c r="J40" s="19" t="n">
        <f t="shared" si="28"/>
        <v>0</v>
      </c>
      <c r="K40" s="20" t="n">
        <f>IFERROR(
SUMIFS(INSTITUTIONAL_RAW!$F$2:$F$1048576,INSTITUTIONAL_RAW!$A$2:$A$1048576,"&gt;="&amp;K$7,INSTITUTIONAL_RAW!$A$2:$A$1048576,"&lt;="&amp;K$8,INSTITUTIONAL_RAW!$D$2:$D$1048576,INSTITUTIONAL!$A40,INSTITUTIONAL_RAW!$E$2:$E$1048576,INSTITUTIONAL!$B$12,INSTITUTIONAL_RAW!$H$2:$H$1048576,INSTITUTIONAL!$B$10)
/
SUMIFS(INSTITUTIONAL_RAW!$G$2:$G$1048576,INSTITUTIONAL_RAW!$A$2:$A$1048576,"&gt;="&amp;K$7,INSTITUTIONAL_RAW!$A$2:$A$1048576,"&lt;="&amp;K$8,INSTITUTIONAL_RAW!$D$2:$D$1048576,INSTITUTIONAL!$A40,INSTITUTIONAL_RAW!$E$2:$E$1048576,INSTITUTIONAL!$B$12,INSTITUTIONAL_RAW!$H$2:$H$1048576,INSTITUTIONAL!$B$10),0)</f>
        <v>0</v>
      </c>
      <c r="L40" s="21" t="n">
        <f>IFERROR(
SUMIFS(INSTITUTIONAL_RAW!$F$2:$F$1048576,INSTITUTIONAL_RAW!$A$2:$A$1048576,"&gt;="&amp;L$7,INSTITUTIONAL_RAW!$A$2:$A$1048576,"&lt;="&amp;L$8,INSTITUTIONAL_RAW!$D$2:$D$1048576,INSTITUTIONAL!$A40,INSTITUTIONAL_RAW!$E$2:$E$1048576,INSTITUTIONAL!$B$12,INSTITUTIONAL_RAW!$H$2:$H$1048576,INSTITUTIONAL!$B$10)
/
SUMIFS(INSTITUTIONAL_RAW!$G$2:$G$1048576,INSTITUTIONAL_RAW!$A$2:$A$1048576,"&gt;="&amp;L$7,INSTITUTIONAL_RAW!$A$2:$A$1048576,"&lt;="&amp;L$8,INSTITUTIONAL_RAW!$D$2:$D$1048576,INSTITUTIONAL!$A40,INSTITUTIONAL_RAW!$E$2:$E$1048576,INSTITUTIONAL!$B$12,INSTITUTIONAL_RAW!$H$2:$H$1048576,INSTITUTIONAL!$B$10),0)</f>
        <v>0</v>
      </c>
      <c r="M40" s="21" t="n">
        <f t="shared" si="29"/>
        <v>0</v>
      </c>
      <c r="N40" s="22" t="n">
        <f t="shared" si="30"/>
        <v>0</v>
      </c>
    </row>
    <row r="41">
      <c r="A41" s="1" t="s">
        <v>19</v>
      </c>
      <c r="B41" s="30" t="s">
        <v>19</v>
      </c>
      <c r="C41" s="20" t="n">
        <f>SUMIFS(INSTITUTIONAL_RAW!$F$2:$F$1048576,INSTITUTIONAL_RAW!$A$2:$A$1048576,"&gt;="&amp;C$7,INSTITUTIONAL_RAW!$A$2:$A$1048576,"&lt;="&amp;C$8,INSTITUTIONAL_RAW!$D$2:$D$1048576,INSTITUTIONAL!$A41,INSTITUTIONAL_RAW!$E$2:$E$1048576,INSTITUTIONAL!$B$12,INSTITUTIONAL_RAW!$H$2:$H$1048576,INSTITUTIONAL!$B$10)/SUMIFS(WEEKS_RAW!$B$2:$B$1048576,WEEKS_RAW!$A$2:$A$1048576,"&gt;="&amp;C$7,WEEKS_RAW!$A$2:$A$1048576,"&lt;="&amp;C$8)</f>
        <v>0</v>
      </c>
      <c r="D41" s="20" t="n">
        <f>SUMIFS(INSTITUTIONAL_RAW!$F$2:$F$1048576,INSTITUTIONAL_RAW!$A$2:$A$1048576,"&gt;="&amp;D$7,INSTITUTIONAL_RAW!$A$2:$A$1048576,"&lt;="&amp;D$8,INSTITUTIONAL_RAW!$D$2:$D$1048576,INSTITUTIONAL!$A41,INSTITUTIONAL_RAW!$E$2:$E$1048576,INSTITUTIONAL!$B$12,INSTITUTIONAL_RAW!$H$2:$H$1048576,INSTITUTIONAL!$B$10)/SUMIFS(WEEKS_RAW!$B$2:$B$1048576,WEEKS_RAW!$A$2:$A$1048576,"&gt;="&amp;D$7,WEEKS_RAW!$A$2:$A$1048576,"&lt;="&amp;D$8)</f>
        <v>0</v>
      </c>
      <c r="E41" s="21" t="n">
        <f t="shared" si="5"/>
        <v>0</v>
      </c>
      <c r="F41" s="19" t="n">
        <f t="shared" si="26"/>
        <v>0</v>
      </c>
      <c r="G41" s="73" t="n">
        <f>SUMIFS(INSTITUTIONAL_RAW!$G$2:$G$1048576,INSTITUTIONAL_RAW!$A$2:$A$1048576,"&gt;="&amp;G$7,INSTITUTIONAL_RAW!$A$2:$A$1048576,"&lt;="&amp;G$8,INSTITUTIONAL_RAW!$D$2:$D$1048576,INSTITUTIONAL!$A41,INSTITUTIONAL_RAW!$E$2:$E$1048576,INSTITUTIONAL!$B$12,INSTITUTIONAL_RAW!$H$2:$H$1048576,INSTITUTIONAL!$B$10)/SUMIFS(WEEKS_RAW!$B$2:$B$1048576,WEEKS_RAW!$A$2:$A$1048576,"&gt;="&amp;C$7,WEEKS_RAW!$A$2:$A$1048576,"&lt;="&amp;C$8)</f>
        <v>0</v>
      </c>
      <c r="H41" s="73" t="n">
        <f>SUMIFS(INSTITUTIONAL_RAW!$G$2:$G$1048576,INSTITUTIONAL_RAW!$A$2:$A$1048576,"&gt;="&amp;H$7,INSTITUTIONAL_RAW!$A$2:$A$1048576,"&lt;="&amp;H$8,INSTITUTIONAL_RAW!$D$2:$D$1048576,INSTITUTIONAL!$A41,INSTITUTIONAL_RAW!$E$2:$E$1048576,INSTITUTIONAL!$B$12,INSTITUTIONAL_RAW!$H$2:$H$1048576,INSTITUTIONAL!$B$10)/SUMIFS(WEEKS_RAW!$B$2:$B$1048576,WEEKS_RAW!$A$2:$A$1048576,"&gt;="&amp;D$7,WEEKS_RAW!$A$2:$A$1048576,"&lt;="&amp;D$8)</f>
        <v>0</v>
      </c>
      <c r="I41" s="75" t="n">
        <f t="shared" si="27"/>
        <v>0</v>
      </c>
      <c r="J41" s="19" t="n">
        <f t="shared" si="28"/>
        <v>0</v>
      </c>
      <c r="K41" s="20" t="n">
        <f>IFERROR(
SUMIFS(INSTITUTIONAL_RAW!$F$2:$F$1048576,INSTITUTIONAL_RAW!$A$2:$A$1048576,"&gt;="&amp;K$7,INSTITUTIONAL_RAW!$A$2:$A$1048576,"&lt;="&amp;K$8,INSTITUTIONAL_RAW!$D$2:$D$1048576,INSTITUTIONAL!$A41,INSTITUTIONAL_RAW!$E$2:$E$1048576,INSTITUTIONAL!$B$12,INSTITUTIONAL_RAW!$H$2:$H$1048576,INSTITUTIONAL!$B$10)
/
SUMIFS(INSTITUTIONAL_RAW!$G$2:$G$1048576,INSTITUTIONAL_RAW!$A$2:$A$1048576,"&gt;="&amp;K$7,INSTITUTIONAL_RAW!$A$2:$A$1048576,"&lt;="&amp;K$8,INSTITUTIONAL_RAW!$D$2:$D$1048576,INSTITUTIONAL!$A41,INSTITUTIONAL_RAW!$E$2:$E$1048576,INSTITUTIONAL!$B$12,INSTITUTIONAL_RAW!$H$2:$H$1048576,INSTITUTIONAL!$B$10),0)</f>
        <v>0</v>
      </c>
      <c r="L41" s="21" t="n">
        <f>IFERROR(
SUMIFS(INSTITUTIONAL_RAW!$F$2:$F$1048576,INSTITUTIONAL_RAW!$A$2:$A$1048576,"&gt;="&amp;L$7,INSTITUTIONAL_RAW!$A$2:$A$1048576,"&lt;="&amp;L$8,INSTITUTIONAL_RAW!$D$2:$D$1048576,INSTITUTIONAL!$A41,INSTITUTIONAL_RAW!$E$2:$E$1048576,INSTITUTIONAL!$B$12,INSTITUTIONAL_RAW!$H$2:$H$1048576,INSTITUTIONAL!$B$10)
/
SUMIFS(INSTITUTIONAL_RAW!$G$2:$G$1048576,INSTITUTIONAL_RAW!$A$2:$A$1048576,"&gt;="&amp;L$7,INSTITUTIONAL_RAW!$A$2:$A$1048576,"&lt;="&amp;L$8,INSTITUTIONAL_RAW!$D$2:$D$1048576,INSTITUTIONAL!$A41,INSTITUTIONAL_RAW!$E$2:$E$1048576,INSTITUTIONAL!$B$12,INSTITUTIONAL_RAW!$H$2:$H$1048576,INSTITUTIONAL!$B$10),0)</f>
        <v>0</v>
      </c>
      <c r="M41" s="21" t="n">
        <f t="shared" si="29"/>
        <v>0</v>
      </c>
      <c r="N41" s="22" t="n">
        <f t="shared" si="30"/>
        <v>0</v>
      </c>
    </row>
    <row r="42">
      <c r="A42" s="1" t="s">
        <v>18</v>
      </c>
      <c r="B42" s="30" t="s">
        <v>17</v>
      </c>
      <c r="C42" s="20" t="n">
        <f>SUMIFS(INSTITUTIONAL_RAW!$F$2:$F$1048576,INSTITUTIONAL_RAW!$A$2:$A$1048576,"&gt;="&amp;C$7,INSTITUTIONAL_RAW!$A$2:$A$1048576,"&lt;="&amp;C$8,INSTITUTIONAL_RAW!$D$2:$D$1048576,INSTITUTIONAL!$A42,INSTITUTIONAL_RAW!$E$2:$E$1048576,INSTITUTIONAL!$B$12,INSTITUTIONAL_RAW!$H$2:$H$1048576,INSTITUTIONAL!$B$10)/SUMIFS(WEEKS_RAW!$B$2:$B$1048576,WEEKS_RAW!$A$2:$A$1048576,"&gt;="&amp;C$7,WEEKS_RAW!$A$2:$A$1048576,"&lt;="&amp;C$8)</f>
        <v>0</v>
      </c>
      <c r="D42" s="20" t="n">
        <f>SUMIFS(INSTITUTIONAL_RAW!$F$2:$F$1048576,INSTITUTIONAL_RAW!$A$2:$A$1048576,"&gt;="&amp;D$7,INSTITUTIONAL_RAW!$A$2:$A$1048576,"&lt;="&amp;D$8,INSTITUTIONAL_RAW!$D$2:$D$1048576,INSTITUTIONAL!$A42,INSTITUTIONAL_RAW!$E$2:$E$1048576,INSTITUTIONAL!$B$12,INSTITUTIONAL_RAW!$H$2:$H$1048576,INSTITUTIONAL!$B$10)/SUMIFS(WEEKS_RAW!$B$2:$B$1048576,WEEKS_RAW!$A$2:$A$1048576,"&gt;="&amp;D$7,WEEKS_RAW!$A$2:$A$1048576,"&lt;="&amp;D$8)</f>
        <v>0</v>
      </c>
      <c r="E42" s="21" t="n">
        <f t="shared" si="5"/>
        <v>0</v>
      </c>
      <c r="F42" s="19" t="n">
        <f t="shared" si="26"/>
        <v>0</v>
      </c>
      <c r="G42" s="73" t="n">
        <f>SUMIFS(INSTITUTIONAL_RAW!$G$2:$G$1048576,INSTITUTIONAL_RAW!$A$2:$A$1048576,"&gt;="&amp;G$7,INSTITUTIONAL_RAW!$A$2:$A$1048576,"&lt;="&amp;G$8,INSTITUTIONAL_RAW!$D$2:$D$1048576,INSTITUTIONAL!$A42,INSTITUTIONAL_RAW!$E$2:$E$1048576,INSTITUTIONAL!$B$12,INSTITUTIONAL_RAW!$H$2:$H$1048576,INSTITUTIONAL!$B$10)/SUMIFS(WEEKS_RAW!$B$2:$B$1048576,WEEKS_RAW!$A$2:$A$1048576,"&gt;="&amp;C$7,WEEKS_RAW!$A$2:$A$1048576,"&lt;="&amp;C$8)</f>
        <v>0</v>
      </c>
      <c r="H42" s="73" t="n">
        <f>SUMIFS(INSTITUTIONAL_RAW!$G$2:$G$1048576,INSTITUTIONAL_RAW!$A$2:$A$1048576,"&gt;="&amp;H$7,INSTITUTIONAL_RAW!$A$2:$A$1048576,"&lt;="&amp;H$8,INSTITUTIONAL_RAW!$D$2:$D$1048576,INSTITUTIONAL!$A42,INSTITUTIONAL_RAW!$E$2:$E$1048576,INSTITUTIONAL!$B$12,INSTITUTIONAL_RAW!$H$2:$H$1048576,INSTITUTIONAL!$B$10)/SUMIFS(WEEKS_RAW!$B$2:$B$1048576,WEEKS_RAW!$A$2:$A$1048576,"&gt;="&amp;D$7,WEEKS_RAW!$A$2:$A$1048576,"&lt;="&amp;D$8)</f>
        <v>0</v>
      </c>
      <c r="I42" s="75" t="n">
        <f t="shared" si="27"/>
        <v>0</v>
      </c>
      <c r="J42" s="19" t="n">
        <f t="shared" si="28"/>
        <v>0</v>
      </c>
      <c r="K42" s="20" t="n">
        <f>IFERROR(
SUMIFS(INSTITUTIONAL_RAW!$F$2:$F$1048576,INSTITUTIONAL_RAW!$A$2:$A$1048576,"&gt;="&amp;K$7,INSTITUTIONAL_RAW!$A$2:$A$1048576,"&lt;="&amp;K$8,INSTITUTIONAL_RAW!$D$2:$D$1048576,INSTITUTIONAL!$A42,INSTITUTIONAL_RAW!$E$2:$E$1048576,INSTITUTIONAL!$B$12,INSTITUTIONAL_RAW!$H$2:$H$1048576,INSTITUTIONAL!$B$10)
/
SUMIFS(INSTITUTIONAL_RAW!$G$2:$G$1048576,INSTITUTIONAL_RAW!$A$2:$A$1048576,"&gt;="&amp;K$7,INSTITUTIONAL_RAW!$A$2:$A$1048576,"&lt;="&amp;K$8,INSTITUTIONAL_RAW!$D$2:$D$1048576,INSTITUTIONAL!$A42,INSTITUTIONAL_RAW!$E$2:$E$1048576,INSTITUTIONAL!$B$12,INSTITUTIONAL_RAW!$H$2:$H$1048576,INSTITUTIONAL!$B$10),0)</f>
        <v>0</v>
      </c>
      <c r="L42" s="21" t="n">
        <f>IFERROR(
SUMIFS(INSTITUTIONAL_RAW!$F$2:$F$1048576,INSTITUTIONAL_RAW!$A$2:$A$1048576,"&gt;="&amp;L$7,INSTITUTIONAL_RAW!$A$2:$A$1048576,"&lt;="&amp;L$8,INSTITUTIONAL_RAW!$D$2:$D$1048576,INSTITUTIONAL!$A42,INSTITUTIONAL_RAW!$E$2:$E$1048576,INSTITUTIONAL!$B$12,INSTITUTIONAL_RAW!$H$2:$H$1048576,INSTITUTIONAL!$B$10)
/
SUMIFS(INSTITUTIONAL_RAW!$G$2:$G$1048576,INSTITUTIONAL_RAW!$A$2:$A$1048576,"&gt;="&amp;L$7,INSTITUTIONAL_RAW!$A$2:$A$1048576,"&lt;="&amp;L$8,INSTITUTIONAL_RAW!$D$2:$D$1048576,INSTITUTIONAL!$A42,INSTITUTIONAL_RAW!$E$2:$E$1048576,INSTITUTIONAL!$B$12,INSTITUTIONAL_RAW!$H$2:$H$1048576,INSTITUTIONAL!$B$10),0)</f>
        <v>0</v>
      </c>
      <c r="M42" s="21" t="n">
        <f t="shared" si="29"/>
        <v>0</v>
      </c>
      <c r="N42" s="22" t="n">
        <f t="shared" si="30"/>
        <v>0</v>
      </c>
    </row>
    <row r="43">
      <c r="A43" s="1" t="s">
        <v>16</v>
      </c>
      <c r="B43" s="30" t="s">
        <v>15</v>
      </c>
      <c r="C43" s="20" t="n">
        <f>SUMIFS(INSTITUTIONAL_RAW!$F$2:$F$1048576,INSTITUTIONAL_RAW!$A$2:$A$1048576,"&gt;="&amp;C$7,INSTITUTIONAL_RAW!$A$2:$A$1048576,"&lt;="&amp;C$8,INSTITUTIONAL_RAW!$D$2:$D$1048576,INSTITUTIONAL!$A43,INSTITUTIONAL_RAW!$E$2:$E$1048576,INSTITUTIONAL!$B$12,INSTITUTIONAL_RAW!$H$2:$H$1048576,INSTITUTIONAL!$B$10)/SUMIFS(WEEKS_RAW!$B$2:$B$1048576,WEEKS_RAW!$A$2:$A$1048576,"&gt;="&amp;C$7,WEEKS_RAW!$A$2:$A$1048576,"&lt;="&amp;C$8)</f>
        <v>0</v>
      </c>
      <c r="D43" s="20" t="n">
        <f>SUMIFS(INSTITUTIONAL_RAW!$F$2:$F$1048576,INSTITUTIONAL_RAW!$A$2:$A$1048576,"&gt;="&amp;D$7,INSTITUTIONAL_RAW!$A$2:$A$1048576,"&lt;="&amp;D$8,INSTITUTIONAL_RAW!$D$2:$D$1048576,INSTITUTIONAL!$A43,INSTITUTIONAL_RAW!$E$2:$E$1048576,INSTITUTIONAL!$B$12,INSTITUTIONAL_RAW!$H$2:$H$1048576,INSTITUTIONAL!$B$10)/SUMIFS(WEEKS_RAW!$B$2:$B$1048576,WEEKS_RAW!$A$2:$A$1048576,"&gt;="&amp;D$7,WEEKS_RAW!$A$2:$A$1048576,"&lt;="&amp;D$8)</f>
        <v>0</v>
      </c>
      <c r="E43" s="21" t="n">
        <f t="shared" si="5"/>
        <v>0</v>
      </c>
      <c r="F43" s="19" t="n">
        <f t="shared" si="26"/>
        <v>0</v>
      </c>
      <c r="G43" s="73" t="n">
        <f>SUMIFS(INSTITUTIONAL_RAW!$G$2:$G$1048576,INSTITUTIONAL_RAW!$A$2:$A$1048576,"&gt;="&amp;G$7,INSTITUTIONAL_RAW!$A$2:$A$1048576,"&lt;="&amp;G$8,INSTITUTIONAL_RAW!$D$2:$D$1048576,INSTITUTIONAL!$A43,INSTITUTIONAL_RAW!$E$2:$E$1048576,INSTITUTIONAL!$B$12,INSTITUTIONAL_RAW!$H$2:$H$1048576,INSTITUTIONAL!$B$10)/SUMIFS(WEEKS_RAW!$B$2:$B$1048576,WEEKS_RAW!$A$2:$A$1048576,"&gt;="&amp;C$7,WEEKS_RAW!$A$2:$A$1048576,"&lt;="&amp;C$8)</f>
        <v>0</v>
      </c>
      <c r="H43" s="73" t="n">
        <f>SUMIFS(INSTITUTIONAL_RAW!$G$2:$G$1048576,INSTITUTIONAL_RAW!$A$2:$A$1048576,"&gt;="&amp;H$7,INSTITUTIONAL_RAW!$A$2:$A$1048576,"&lt;="&amp;H$8,INSTITUTIONAL_RAW!$D$2:$D$1048576,INSTITUTIONAL!$A43,INSTITUTIONAL_RAW!$E$2:$E$1048576,INSTITUTIONAL!$B$12,INSTITUTIONAL_RAW!$H$2:$H$1048576,INSTITUTIONAL!$B$10)/SUMIFS(WEEKS_RAW!$B$2:$B$1048576,WEEKS_RAW!$A$2:$A$1048576,"&gt;="&amp;D$7,WEEKS_RAW!$A$2:$A$1048576,"&lt;="&amp;D$8)</f>
        <v>0</v>
      </c>
      <c r="I43" s="75" t="n">
        <f t="shared" si="27"/>
        <v>0</v>
      </c>
      <c r="J43" s="19" t="n">
        <f t="shared" si="28"/>
        <v>0</v>
      </c>
      <c r="K43" s="20" t="n">
        <f>IFERROR(
SUMIFS(INSTITUTIONAL_RAW!$F$2:$F$1048576,INSTITUTIONAL_RAW!$A$2:$A$1048576,"&gt;="&amp;K$7,INSTITUTIONAL_RAW!$A$2:$A$1048576,"&lt;="&amp;K$8,INSTITUTIONAL_RAW!$D$2:$D$1048576,INSTITUTIONAL!$A43,INSTITUTIONAL_RAW!$E$2:$E$1048576,INSTITUTIONAL!$B$12,INSTITUTIONAL_RAW!$H$2:$H$1048576,INSTITUTIONAL!$B$10)
/
SUMIFS(INSTITUTIONAL_RAW!$G$2:$G$1048576,INSTITUTIONAL_RAW!$A$2:$A$1048576,"&gt;="&amp;K$7,INSTITUTIONAL_RAW!$A$2:$A$1048576,"&lt;="&amp;K$8,INSTITUTIONAL_RAW!$D$2:$D$1048576,INSTITUTIONAL!$A43,INSTITUTIONAL_RAW!$E$2:$E$1048576,INSTITUTIONAL!$B$12,INSTITUTIONAL_RAW!$H$2:$H$1048576,INSTITUTIONAL!$B$10),0)</f>
        <v>0</v>
      </c>
      <c r="L43" s="21" t="n">
        <f>IFERROR(
SUMIFS(INSTITUTIONAL_RAW!$F$2:$F$1048576,INSTITUTIONAL_RAW!$A$2:$A$1048576,"&gt;="&amp;L$7,INSTITUTIONAL_RAW!$A$2:$A$1048576,"&lt;="&amp;L$8,INSTITUTIONAL_RAW!$D$2:$D$1048576,INSTITUTIONAL!$A43,INSTITUTIONAL_RAW!$E$2:$E$1048576,INSTITUTIONAL!$B$12,INSTITUTIONAL_RAW!$H$2:$H$1048576,INSTITUTIONAL!$B$10)
/
SUMIFS(INSTITUTIONAL_RAW!$G$2:$G$1048576,INSTITUTIONAL_RAW!$A$2:$A$1048576,"&gt;="&amp;L$7,INSTITUTIONAL_RAW!$A$2:$A$1048576,"&lt;="&amp;L$8,INSTITUTIONAL_RAW!$D$2:$D$1048576,INSTITUTIONAL!$A43,INSTITUTIONAL_RAW!$E$2:$E$1048576,INSTITUTIONAL!$B$12,INSTITUTIONAL_RAW!$H$2:$H$1048576,INSTITUTIONAL!$B$10),0)</f>
        <v>0</v>
      </c>
      <c r="M43" s="21" t="n">
        <f t="shared" si="29"/>
        <v>0</v>
      </c>
      <c r="N43" s="22" t="n">
        <f t="shared" si="30"/>
        <v>0</v>
      </c>
    </row>
    <row r="44">
      <c r="A44" s="1" t="s">
        <v>14</v>
      </c>
      <c r="B44" s="30" t="s">
        <v>13</v>
      </c>
      <c r="C44" s="20" t="n">
        <f>SUMIFS(INSTITUTIONAL_RAW!$F$2:$F$1048576,INSTITUTIONAL_RAW!$A$2:$A$1048576,"&gt;="&amp;C$7,INSTITUTIONAL_RAW!$A$2:$A$1048576,"&lt;="&amp;C$8,INSTITUTIONAL_RAW!$D$2:$D$1048576,INSTITUTIONAL!$A44,INSTITUTIONAL_RAW!$E$2:$E$1048576,INSTITUTIONAL!$B$12,INSTITUTIONAL_RAW!$H$2:$H$1048576,INSTITUTIONAL!$B$10)/SUMIFS(WEEKS_RAW!$B$2:$B$1048576,WEEKS_RAW!$A$2:$A$1048576,"&gt;="&amp;C$7,WEEKS_RAW!$A$2:$A$1048576,"&lt;="&amp;C$8)</f>
        <v>0</v>
      </c>
      <c r="D44" s="20" t="n">
        <f>SUMIFS(INSTITUTIONAL_RAW!$F$2:$F$1048576,INSTITUTIONAL_RAW!$A$2:$A$1048576,"&gt;="&amp;D$7,INSTITUTIONAL_RAW!$A$2:$A$1048576,"&lt;="&amp;D$8,INSTITUTIONAL_RAW!$D$2:$D$1048576,INSTITUTIONAL!$A44,INSTITUTIONAL_RAW!$E$2:$E$1048576,INSTITUTIONAL!$B$12,INSTITUTIONAL_RAW!$H$2:$H$1048576,INSTITUTIONAL!$B$10)/SUMIFS(WEEKS_RAW!$B$2:$B$1048576,WEEKS_RAW!$A$2:$A$1048576,"&gt;="&amp;D$7,WEEKS_RAW!$A$2:$A$1048576,"&lt;="&amp;D$8)</f>
        <v>0</v>
      </c>
      <c r="E44" s="21" t="n">
        <f t="shared" si="5"/>
        <v>0</v>
      </c>
      <c r="F44" s="19" t="n">
        <f t="shared" si="26"/>
        <v>0</v>
      </c>
      <c r="G44" s="73" t="n">
        <f>SUMIFS(INSTITUTIONAL_RAW!$G$2:$G$1048576,INSTITUTIONAL_RAW!$A$2:$A$1048576,"&gt;="&amp;G$7,INSTITUTIONAL_RAW!$A$2:$A$1048576,"&lt;="&amp;G$8,INSTITUTIONAL_RAW!$D$2:$D$1048576,INSTITUTIONAL!$A44,INSTITUTIONAL_RAW!$E$2:$E$1048576,INSTITUTIONAL!$B$12,INSTITUTIONAL_RAW!$H$2:$H$1048576,INSTITUTIONAL!$B$10)/SUMIFS(WEEKS_RAW!$B$2:$B$1048576,WEEKS_RAW!$A$2:$A$1048576,"&gt;="&amp;C$7,WEEKS_RAW!$A$2:$A$1048576,"&lt;="&amp;C$8)</f>
        <v>0</v>
      </c>
      <c r="H44" s="73" t="n">
        <f>SUMIFS(INSTITUTIONAL_RAW!$G$2:$G$1048576,INSTITUTIONAL_RAW!$A$2:$A$1048576,"&gt;="&amp;H$7,INSTITUTIONAL_RAW!$A$2:$A$1048576,"&lt;="&amp;H$8,INSTITUTIONAL_RAW!$D$2:$D$1048576,INSTITUTIONAL!$A44,INSTITUTIONAL_RAW!$E$2:$E$1048576,INSTITUTIONAL!$B$12,INSTITUTIONAL_RAW!$H$2:$H$1048576,INSTITUTIONAL!$B$10)/SUMIFS(WEEKS_RAW!$B$2:$B$1048576,WEEKS_RAW!$A$2:$A$1048576,"&gt;="&amp;D$7,WEEKS_RAW!$A$2:$A$1048576,"&lt;="&amp;D$8)</f>
        <v>0</v>
      </c>
      <c r="I44" s="75" t="n">
        <f t="shared" si="27"/>
        <v>0</v>
      </c>
      <c r="J44" s="19" t="n">
        <f t="shared" si="28"/>
        <v>0</v>
      </c>
      <c r="K44" s="20" t="n">
        <f>IFERROR(
SUMIFS(INSTITUTIONAL_RAW!$F$2:$F$1048576,INSTITUTIONAL_RAW!$A$2:$A$1048576,"&gt;="&amp;K$7,INSTITUTIONAL_RAW!$A$2:$A$1048576,"&lt;="&amp;K$8,INSTITUTIONAL_RAW!$D$2:$D$1048576,INSTITUTIONAL!$A44,INSTITUTIONAL_RAW!$E$2:$E$1048576,INSTITUTIONAL!$B$12,INSTITUTIONAL_RAW!$H$2:$H$1048576,INSTITUTIONAL!$B$10)
/
SUMIFS(INSTITUTIONAL_RAW!$G$2:$G$1048576,INSTITUTIONAL_RAW!$A$2:$A$1048576,"&gt;="&amp;K$7,INSTITUTIONAL_RAW!$A$2:$A$1048576,"&lt;="&amp;K$8,INSTITUTIONAL_RAW!$D$2:$D$1048576,INSTITUTIONAL!$A44,INSTITUTIONAL_RAW!$E$2:$E$1048576,INSTITUTIONAL!$B$12,INSTITUTIONAL_RAW!$H$2:$H$1048576,INSTITUTIONAL!$B$10),0)</f>
        <v>0</v>
      </c>
      <c r="L44" s="21" t="n">
        <f>IFERROR(
SUMIFS(INSTITUTIONAL_RAW!$F$2:$F$1048576,INSTITUTIONAL_RAW!$A$2:$A$1048576,"&gt;="&amp;L$7,INSTITUTIONAL_RAW!$A$2:$A$1048576,"&lt;="&amp;L$8,INSTITUTIONAL_RAW!$D$2:$D$1048576,INSTITUTIONAL!$A44,INSTITUTIONAL_RAW!$E$2:$E$1048576,INSTITUTIONAL!$B$12,INSTITUTIONAL_RAW!$H$2:$H$1048576,INSTITUTIONAL!$B$10)
/
SUMIFS(INSTITUTIONAL_RAW!$G$2:$G$1048576,INSTITUTIONAL_RAW!$A$2:$A$1048576,"&gt;="&amp;L$7,INSTITUTIONAL_RAW!$A$2:$A$1048576,"&lt;="&amp;L$8,INSTITUTIONAL_RAW!$D$2:$D$1048576,INSTITUTIONAL!$A44,INSTITUTIONAL_RAW!$E$2:$E$1048576,INSTITUTIONAL!$B$12,INSTITUTIONAL_RAW!$H$2:$H$1048576,INSTITUTIONAL!$B$10),0)</f>
        <v>0</v>
      </c>
      <c r="M44" s="21" t="n">
        <f t="shared" si="29"/>
        <v>0</v>
      </c>
      <c r="N44" s="22" t="n">
        <f t="shared" si="30"/>
        <v>0</v>
      </c>
    </row>
    <row r="45">
      <c r="A45" s="1" t="s">
        <v>12</v>
      </c>
      <c r="B45" s="30" t="s">
        <v>11</v>
      </c>
      <c r="C45" s="20" t="n">
        <f>SUMIFS(INSTITUTIONAL_RAW!$F$2:$F$1048576,INSTITUTIONAL_RAW!$A$2:$A$1048576,"&gt;="&amp;C$7,INSTITUTIONAL_RAW!$A$2:$A$1048576,"&lt;="&amp;C$8,INSTITUTIONAL_RAW!$D$2:$D$1048576,INSTITUTIONAL!$A45,INSTITUTIONAL_RAW!$E$2:$E$1048576,INSTITUTIONAL!$B$12,INSTITUTIONAL_RAW!$H$2:$H$1048576,INSTITUTIONAL!$B$10)/SUMIFS(WEEKS_RAW!$B$2:$B$1048576,WEEKS_RAW!$A$2:$A$1048576,"&gt;="&amp;C$7,WEEKS_RAW!$A$2:$A$1048576,"&lt;="&amp;C$8)</f>
        <v>0</v>
      </c>
      <c r="D45" s="20" t="n">
        <f>SUMIFS(INSTITUTIONAL_RAW!$F$2:$F$1048576,INSTITUTIONAL_RAW!$A$2:$A$1048576,"&gt;="&amp;D$7,INSTITUTIONAL_RAW!$A$2:$A$1048576,"&lt;="&amp;D$8,INSTITUTIONAL_RAW!$D$2:$D$1048576,INSTITUTIONAL!$A45,INSTITUTIONAL_RAW!$E$2:$E$1048576,INSTITUTIONAL!$B$12,INSTITUTIONAL_RAW!$H$2:$H$1048576,INSTITUTIONAL!$B$10)/SUMIFS(WEEKS_RAW!$B$2:$B$1048576,WEEKS_RAW!$A$2:$A$1048576,"&gt;="&amp;D$7,WEEKS_RAW!$A$2:$A$1048576,"&lt;="&amp;D$8)</f>
        <v>0</v>
      </c>
      <c r="E45" s="21" t="n">
        <f t="shared" si="5"/>
        <v>0</v>
      </c>
      <c r="F45" s="19" t="n">
        <f t="shared" si="26"/>
        <v>0</v>
      </c>
      <c r="G45" s="73" t="n">
        <f>SUMIFS(INSTITUTIONAL_RAW!$G$2:$G$1048576,INSTITUTIONAL_RAW!$A$2:$A$1048576,"&gt;="&amp;G$7,INSTITUTIONAL_RAW!$A$2:$A$1048576,"&lt;="&amp;G$8,INSTITUTIONAL_RAW!$D$2:$D$1048576,INSTITUTIONAL!$A45,INSTITUTIONAL_RAW!$E$2:$E$1048576,INSTITUTIONAL!$B$12,INSTITUTIONAL_RAW!$H$2:$H$1048576,INSTITUTIONAL!$B$10)/SUMIFS(WEEKS_RAW!$B$2:$B$1048576,WEEKS_RAW!$A$2:$A$1048576,"&gt;="&amp;C$7,WEEKS_RAW!$A$2:$A$1048576,"&lt;="&amp;C$8)</f>
        <v>0</v>
      </c>
      <c r="H45" s="73" t="n">
        <f>SUMIFS(INSTITUTIONAL_RAW!$G$2:$G$1048576,INSTITUTIONAL_RAW!$A$2:$A$1048576,"&gt;="&amp;H$7,INSTITUTIONAL_RAW!$A$2:$A$1048576,"&lt;="&amp;H$8,INSTITUTIONAL_RAW!$D$2:$D$1048576,INSTITUTIONAL!$A45,INSTITUTIONAL_RAW!$E$2:$E$1048576,INSTITUTIONAL!$B$12,INSTITUTIONAL_RAW!$H$2:$H$1048576,INSTITUTIONAL!$B$10)/SUMIFS(WEEKS_RAW!$B$2:$B$1048576,WEEKS_RAW!$A$2:$A$1048576,"&gt;="&amp;D$7,WEEKS_RAW!$A$2:$A$1048576,"&lt;="&amp;D$8)</f>
        <v>0</v>
      </c>
      <c r="I45" s="75" t="n">
        <f t="shared" si="27"/>
        <v>0</v>
      </c>
      <c r="J45" s="19" t="n">
        <f t="shared" si="28"/>
        <v>0</v>
      </c>
      <c r="K45" s="20" t="n">
        <f>IFERROR(
SUMIFS(INSTITUTIONAL_RAW!$F$2:$F$1048576,INSTITUTIONAL_RAW!$A$2:$A$1048576,"&gt;="&amp;K$7,INSTITUTIONAL_RAW!$A$2:$A$1048576,"&lt;="&amp;K$8,INSTITUTIONAL_RAW!$D$2:$D$1048576,INSTITUTIONAL!$A45,INSTITUTIONAL_RAW!$E$2:$E$1048576,INSTITUTIONAL!$B$12,INSTITUTIONAL_RAW!$H$2:$H$1048576,INSTITUTIONAL!$B$10)
/
SUMIFS(INSTITUTIONAL_RAW!$G$2:$G$1048576,INSTITUTIONAL_RAW!$A$2:$A$1048576,"&gt;="&amp;K$7,INSTITUTIONAL_RAW!$A$2:$A$1048576,"&lt;="&amp;K$8,INSTITUTIONAL_RAW!$D$2:$D$1048576,INSTITUTIONAL!$A45,INSTITUTIONAL_RAW!$E$2:$E$1048576,INSTITUTIONAL!$B$12,INSTITUTIONAL_RAW!$H$2:$H$1048576,INSTITUTIONAL!$B$10),0)</f>
        <v>0</v>
      </c>
      <c r="L45" s="21" t="n">
        <f>IFERROR(
SUMIFS(INSTITUTIONAL_RAW!$F$2:$F$1048576,INSTITUTIONAL_RAW!$A$2:$A$1048576,"&gt;="&amp;L$7,INSTITUTIONAL_RAW!$A$2:$A$1048576,"&lt;="&amp;L$8,INSTITUTIONAL_RAW!$D$2:$D$1048576,INSTITUTIONAL!$A45,INSTITUTIONAL_RAW!$E$2:$E$1048576,INSTITUTIONAL!$B$12,INSTITUTIONAL_RAW!$H$2:$H$1048576,INSTITUTIONAL!$B$10)
/
SUMIFS(INSTITUTIONAL_RAW!$G$2:$G$1048576,INSTITUTIONAL_RAW!$A$2:$A$1048576,"&gt;="&amp;L$7,INSTITUTIONAL_RAW!$A$2:$A$1048576,"&lt;="&amp;L$8,INSTITUTIONAL_RAW!$D$2:$D$1048576,INSTITUTIONAL!$A45,INSTITUTIONAL_RAW!$E$2:$E$1048576,INSTITUTIONAL!$B$12,INSTITUTIONAL_RAW!$H$2:$H$1048576,INSTITUTIONAL!$B$10),0)</f>
        <v>0</v>
      </c>
      <c r="M45" s="21" t="n">
        <f t="shared" si="29"/>
        <v>0</v>
      </c>
      <c r="N45" s="22" t="n">
        <f t="shared" si="30"/>
        <v>0</v>
      </c>
    </row>
    <row r="46">
      <c r="A46" s="1" t="s">
        <v>10</v>
      </c>
      <c r="B46" s="30" t="s">
        <v>9</v>
      </c>
      <c r="C46" s="20" t="n">
        <f>SUMIFS(INSTITUTIONAL_RAW!$F$2:$F$1048576,INSTITUTIONAL_RAW!$A$2:$A$1048576,"&gt;="&amp;C$7,INSTITUTIONAL_RAW!$A$2:$A$1048576,"&lt;="&amp;C$8,INSTITUTIONAL_RAW!$D$2:$D$1048576,INSTITUTIONAL!$A46,INSTITUTIONAL_RAW!$E$2:$E$1048576,INSTITUTIONAL!$B$12,INSTITUTIONAL_RAW!$H$2:$H$1048576,INSTITUTIONAL!$B$10)/SUMIFS(WEEKS_RAW!$B$2:$B$1048576,WEEKS_RAW!$A$2:$A$1048576,"&gt;="&amp;C$7,WEEKS_RAW!$A$2:$A$1048576,"&lt;="&amp;C$8)</f>
        <v>0</v>
      </c>
      <c r="D46" s="20" t="n">
        <f>SUMIFS(INSTITUTIONAL_RAW!$F$2:$F$1048576,INSTITUTIONAL_RAW!$A$2:$A$1048576,"&gt;="&amp;D$7,INSTITUTIONAL_RAW!$A$2:$A$1048576,"&lt;="&amp;D$8,INSTITUTIONAL_RAW!$D$2:$D$1048576,INSTITUTIONAL!$A46,INSTITUTIONAL_RAW!$E$2:$E$1048576,INSTITUTIONAL!$B$12,INSTITUTIONAL_RAW!$H$2:$H$1048576,INSTITUTIONAL!$B$10)/SUMIFS(WEEKS_RAW!$B$2:$B$1048576,WEEKS_RAW!$A$2:$A$1048576,"&gt;="&amp;D$7,WEEKS_RAW!$A$2:$A$1048576,"&lt;="&amp;D$8)</f>
        <v>0</v>
      </c>
      <c r="E46" s="21" t="n">
        <f t="shared" si="5"/>
        <v>0</v>
      </c>
      <c r="F46" s="19" t="n">
        <f t="shared" si="26"/>
        <v>0</v>
      </c>
      <c r="G46" s="73" t="n">
        <f>SUMIFS(INSTITUTIONAL_RAW!$G$2:$G$1048576,INSTITUTIONAL_RAW!$A$2:$A$1048576,"&gt;="&amp;G$7,INSTITUTIONAL_RAW!$A$2:$A$1048576,"&lt;="&amp;G$8,INSTITUTIONAL_RAW!$D$2:$D$1048576,INSTITUTIONAL!$A46,INSTITUTIONAL_RAW!$E$2:$E$1048576,INSTITUTIONAL!$B$12,INSTITUTIONAL_RAW!$H$2:$H$1048576,INSTITUTIONAL!$B$10)/SUMIFS(WEEKS_RAW!$B$2:$B$1048576,WEEKS_RAW!$A$2:$A$1048576,"&gt;="&amp;C$7,WEEKS_RAW!$A$2:$A$1048576,"&lt;="&amp;C$8)</f>
        <v>0</v>
      </c>
      <c r="H46" s="73" t="n">
        <f>SUMIFS(INSTITUTIONAL_RAW!$G$2:$G$1048576,INSTITUTIONAL_RAW!$A$2:$A$1048576,"&gt;="&amp;H$7,INSTITUTIONAL_RAW!$A$2:$A$1048576,"&lt;="&amp;H$8,INSTITUTIONAL_RAW!$D$2:$D$1048576,INSTITUTIONAL!$A46,INSTITUTIONAL_RAW!$E$2:$E$1048576,INSTITUTIONAL!$B$12,INSTITUTIONAL_RAW!$H$2:$H$1048576,INSTITUTIONAL!$B$10)/SUMIFS(WEEKS_RAW!$B$2:$B$1048576,WEEKS_RAW!$A$2:$A$1048576,"&gt;="&amp;D$7,WEEKS_RAW!$A$2:$A$1048576,"&lt;="&amp;D$8)</f>
        <v>0</v>
      </c>
      <c r="I46" s="75" t="n">
        <f t="shared" si="27"/>
        <v>0</v>
      </c>
      <c r="J46" s="19" t="n">
        <f t="shared" si="28"/>
        <v>0</v>
      </c>
      <c r="K46" s="20" t="n">
        <f>IFERROR(
SUMIFS(INSTITUTIONAL_RAW!$F$2:$F$1048576,INSTITUTIONAL_RAW!$A$2:$A$1048576,"&gt;="&amp;K$7,INSTITUTIONAL_RAW!$A$2:$A$1048576,"&lt;="&amp;K$8,INSTITUTIONAL_RAW!$D$2:$D$1048576,INSTITUTIONAL!$A46,INSTITUTIONAL_RAW!$E$2:$E$1048576,INSTITUTIONAL!$B$12,INSTITUTIONAL_RAW!$H$2:$H$1048576,INSTITUTIONAL!$B$10)
/
SUMIFS(INSTITUTIONAL_RAW!$G$2:$G$1048576,INSTITUTIONAL_RAW!$A$2:$A$1048576,"&gt;="&amp;K$7,INSTITUTIONAL_RAW!$A$2:$A$1048576,"&lt;="&amp;K$8,INSTITUTIONAL_RAW!$D$2:$D$1048576,INSTITUTIONAL!$A46,INSTITUTIONAL_RAW!$E$2:$E$1048576,INSTITUTIONAL!$B$12,INSTITUTIONAL_RAW!$H$2:$H$1048576,INSTITUTIONAL!$B$10),0)</f>
        <v>0</v>
      </c>
      <c r="L46" s="21" t="n">
        <f>IFERROR(
SUMIFS(INSTITUTIONAL_RAW!$F$2:$F$1048576,INSTITUTIONAL_RAW!$A$2:$A$1048576,"&gt;="&amp;L$7,INSTITUTIONAL_RAW!$A$2:$A$1048576,"&lt;="&amp;L$8,INSTITUTIONAL_RAW!$D$2:$D$1048576,INSTITUTIONAL!$A46,INSTITUTIONAL_RAW!$E$2:$E$1048576,INSTITUTIONAL!$B$12,INSTITUTIONAL_RAW!$H$2:$H$1048576,INSTITUTIONAL!$B$10)
/
SUMIFS(INSTITUTIONAL_RAW!$G$2:$G$1048576,INSTITUTIONAL_RAW!$A$2:$A$1048576,"&gt;="&amp;L$7,INSTITUTIONAL_RAW!$A$2:$A$1048576,"&lt;="&amp;L$8,INSTITUTIONAL_RAW!$D$2:$D$1048576,INSTITUTIONAL!$A46,INSTITUTIONAL_RAW!$E$2:$E$1048576,INSTITUTIONAL!$B$12,INSTITUTIONAL_RAW!$H$2:$H$1048576,INSTITUTIONAL!$B$10),0)</f>
        <v>0</v>
      </c>
      <c r="M46" s="21" t="n">
        <f t="shared" si="29"/>
        <v>0</v>
      </c>
      <c r="N46" s="22" t="n">
        <f t="shared" si="30"/>
        <v>0</v>
      </c>
    </row>
    <row r="47">
      <c r="A47" s="1" t="s">
        <v>8</v>
      </c>
      <c r="B47" s="30" t="s">
        <v>7</v>
      </c>
      <c r="C47" s="20" t="n">
        <f>SUMIFS(INSTITUTIONAL_RAW!$F$2:$F$1048576,INSTITUTIONAL_RAW!$A$2:$A$1048576,"&gt;="&amp;C$7,INSTITUTIONAL_RAW!$A$2:$A$1048576,"&lt;="&amp;C$8,INSTITUTIONAL_RAW!$D$2:$D$1048576,INSTITUTIONAL!$A47,INSTITUTIONAL_RAW!$E$2:$E$1048576,INSTITUTIONAL!$B$12,INSTITUTIONAL_RAW!$H$2:$H$1048576,INSTITUTIONAL!$B$10)/SUMIFS(WEEKS_RAW!$B$2:$B$1048576,WEEKS_RAW!$A$2:$A$1048576,"&gt;="&amp;C$7,WEEKS_RAW!$A$2:$A$1048576,"&lt;="&amp;C$8)</f>
        <v>0</v>
      </c>
      <c r="D47" s="20" t="n">
        <f>SUMIFS(INSTITUTIONAL_RAW!$F$2:$F$1048576,INSTITUTIONAL_RAW!$A$2:$A$1048576,"&gt;="&amp;D$7,INSTITUTIONAL_RAW!$A$2:$A$1048576,"&lt;="&amp;D$8,INSTITUTIONAL_RAW!$D$2:$D$1048576,INSTITUTIONAL!$A47,INSTITUTIONAL_RAW!$E$2:$E$1048576,INSTITUTIONAL!$B$12,INSTITUTIONAL_RAW!$H$2:$H$1048576,INSTITUTIONAL!$B$10)/SUMIFS(WEEKS_RAW!$B$2:$B$1048576,WEEKS_RAW!$A$2:$A$1048576,"&gt;="&amp;D$7,WEEKS_RAW!$A$2:$A$1048576,"&lt;="&amp;D$8)</f>
        <v>0</v>
      </c>
      <c r="E47" s="21" t="n">
        <f t="shared" si="5"/>
        <v>0</v>
      </c>
      <c r="F47" s="19" t="n">
        <f t="shared" si="26"/>
        <v>0</v>
      </c>
      <c r="G47" s="73" t="n">
        <f>SUMIFS(INSTITUTIONAL_RAW!$G$2:$G$1048576,INSTITUTIONAL_RAW!$A$2:$A$1048576,"&gt;="&amp;G$7,INSTITUTIONAL_RAW!$A$2:$A$1048576,"&lt;="&amp;G$8,INSTITUTIONAL_RAW!$D$2:$D$1048576,INSTITUTIONAL!$A47,INSTITUTIONAL_RAW!$E$2:$E$1048576,INSTITUTIONAL!$B$12,INSTITUTIONAL_RAW!$H$2:$H$1048576,INSTITUTIONAL!$B$10)/SUMIFS(WEEKS_RAW!$B$2:$B$1048576,WEEKS_RAW!$A$2:$A$1048576,"&gt;="&amp;C$7,WEEKS_RAW!$A$2:$A$1048576,"&lt;="&amp;C$8)</f>
        <v>0</v>
      </c>
      <c r="H47" s="73" t="n">
        <f>SUMIFS(INSTITUTIONAL_RAW!$G$2:$G$1048576,INSTITUTIONAL_RAW!$A$2:$A$1048576,"&gt;="&amp;H$7,INSTITUTIONAL_RAW!$A$2:$A$1048576,"&lt;="&amp;H$8,INSTITUTIONAL_RAW!$D$2:$D$1048576,INSTITUTIONAL!$A47,INSTITUTIONAL_RAW!$E$2:$E$1048576,INSTITUTIONAL!$B$12,INSTITUTIONAL_RAW!$H$2:$H$1048576,INSTITUTIONAL!$B$10)/SUMIFS(WEEKS_RAW!$B$2:$B$1048576,WEEKS_RAW!$A$2:$A$1048576,"&gt;="&amp;D$7,WEEKS_RAW!$A$2:$A$1048576,"&lt;="&amp;D$8)</f>
        <v>0</v>
      </c>
      <c r="I47" s="75" t="n">
        <f t="shared" si="27"/>
        <v>0</v>
      </c>
      <c r="J47" s="19" t="n">
        <f t="shared" si="28"/>
        <v>0</v>
      </c>
      <c r="K47" s="20" t="n">
        <f>IFERROR(
SUMIFS(INSTITUTIONAL_RAW!$F$2:$F$1048576,INSTITUTIONAL_RAW!$A$2:$A$1048576,"&gt;="&amp;K$7,INSTITUTIONAL_RAW!$A$2:$A$1048576,"&lt;="&amp;K$8,INSTITUTIONAL_RAW!$D$2:$D$1048576,INSTITUTIONAL!$A47,INSTITUTIONAL_RAW!$E$2:$E$1048576,INSTITUTIONAL!$B$12,INSTITUTIONAL_RAW!$H$2:$H$1048576,INSTITUTIONAL!$B$10)
/
SUMIFS(INSTITUTIONAL_RAW!$G$2:$G$1048576,INSTITUTIONAL_RAW!$A$2:$A$1048576,"&gt;="&amp;K$7,INSTITUTIONAL_RAW!$A$2:$A$1048576,"&lt;="&amp;K$8,INSTITUTIONAL_RAW!$D$2:$D$1048576,INSTITUTIONAL!$A47,INSTITUTIONAL_RAW!$E$2:$E$1048576,INSTITUTIONAL!$B$12,INSTITUTIONAL_RAW!$H$2:$H$1048576,INSTITUTIONAL!$B$10),0)</f>
        <v>0</v>
      </c>
      <c r="L47" s="21" t="n">
        <f>IFERROR(
SUMIFS(INSTITUTIONAL_RAW!$F$2:$F$1048576,INSTITUTIONAL_RAW!$A$2:$A$1048576,"&gt;="&amp;L$7,INSTITUTIONAL_RAW!$A$2:$A$1048576,"&lt;="&amp;L$8,INSTITUTIONAL_RAW!$D$2:$D$1048576,INSTITUTIONAL!$A47,INSTITUTIONAL_RAW!$E$2:$E$1048576,INSTITUTIONAL!$B$12,INSTITUTIONAL_RAW!$H$2:$H$1048576,INSTITUTIONAL!$B$10)
/
SUMIFS(INSTITUTIONAL_RAW!$G$2:$G$1048576,INSTITUTIONAL_RAW!$A$2:$A$1048576,"&gt;="&amp;L$7,INSTITUTIONAL_RAW!$A$2:$A$1048576,"&lt;="&amp;L$8,INSTITUTIONAL_RAW!$D$2:$D$1048576,INSTITUTIONAL!$A47,INSTITUTIONAL_RAW!$E$2:$E$1048576,INSTITUTIONAL!$B$12,INSTITUTIONAL_RAW!$H$2:$H$1048576,INSTITUTIONAL!$B$10),0)</f>
        <v>0</v>
      </c>
      <c r="M47" s="21" t="n">
        <f t="shared" si="29"/>
        <v>0</v>
      </c>
      <c r="N47" s="22" t="n">
        <f t="shared" si="30"/>
        <v>0</v>
      </c>
    </row>
    <row r="48">
      <c r="A48" s="51" t="s">
        <v>6</v>
      </c>
      <c r="B48" s="57" t="s">
        <v>5</v>
      </c>
      <c r="C48" s="20" t="n">
        <f>SUMIFS(INSTITUTIONAL_RAW!$F$2:$F$1048576,INSTITUTIONAL_RAW!$A$2:$A$1048576,"&gt;="&amp;C$7,INSTITUTIONAL_RAW!$A$2:$A$1048576,"&lt;="&amp;C$8,INSTITUTIONAL_RAW!$D$2:$D$1048576,INSTITUTIONAL!$A48,INSTITUTIONAL_RAW!$E$2:$E$1048576,INSTITUTIONAL!$B$12,INSTITUTIONAL_RAW!$H$2:$H$1048576,INSTITUTIONAL!$B$10)/SUMIFS(WEEKS_RAW!$B$2:$B$1048576,WEEKS_RAW!$A$2:$A$1048576,"&gt;="&amp;C$7,WEEKS_RAW!$A$2:$A$1048576,"&lt;="&amp;C$8)</f>
        <v>0</v>
      </c>
      <c r="D48" s="20" t="n">
        <f>SUMIFS(INSTITUTIONAL_RAW!$F$2:$F$1048576,INSTITUTIONAL_RAW!$A$2:$A$1048576,"&gt;="&amp;D$7,INSTITUTIONAL_RAW!$A$2:$A$1048576,"&lt;="&amp;D$8,INSTITUTIONAL_RAW!$D$2:$D$1048576,INSTITUTIONAL!$A48,INSTITUTIONAL_RAW!$E$2:$E$1048576,INSTITUTIONAL!$B$12,INSTITUTIONAL_RAW!$H$2:$H$1048576,INSTITUTIONAL!$B$10)/SUMIFS(WEEKS_RAW!$B$2:$B$1048576,WEEKS_RAW!$A$2:$A$1048576,"&gt;="&amp;D$7,WEEKS_RAW!$A$2:$A$1048576,"&lt;="&amp;D$8)</f>
        <v>0</v>
      </c>
      <c r="E48" s="55" t="n">
        <f t="shared" si="5"/>
        <v>0</v>
      </c>
      <c r="F48" s="53" t="n">
        <f t="shared" si="26"/>
        <v>0</v>
      </c>
      <c r="G48" s="73" t="n">
        <f>SUMIFS(INSTITUTIONAL_RAW!$G$2:$G$1048576,INSTITUTIONAL_RAW!$A$2:$A$1048576,"&gt;="&amp;G$7,INSTITUTIONAL_RAW!$A$2:$A$1048576,"&lt;="&amp;G$8,INSTITUTIONAL_RAW!$D$2:$D$1048576,INSTITUTIONAL!$A48,INSTITUTIONAL_RAW!$E$2:$E$1048576,INSTITUTIONAL!$B$12,INSTITUTIONAL_RAW!$H$2:$H$1048576,INSTITUTIONAL!$B$10)/SUMIFS(WEEKS_RAW!$B$2:$B$1048576,WEEKS_RAW!$A$2:$A$1048576,"&gt;="&amp;C$7,WEEKS_RAW!$A$2:$A$1048576,"&lt;="&amp;C$8)</f>
        <v>0</v>
      </c>
      <c r="H48" s="73" t="n">
        <f>SUMIFS(INSTITUTIONAL_RAW!$G$2:$G$1048576,INSTITUTIONAL_RAW!$A$2:$A$1048576,"&gt;="&amp;H$7,INSTITUTIONAL_RAW!$A$2:$A$1048576,"&lt;="&amp;H$8,INSTITUTIONAL_RAW!$D$2:$D$1048576,INSTITUTIONAL!$A48,INSTITUTIONAL_RAW!$E$2:$E$1048576,INSTITUTIONAL!$B$12,INSTITUTIONAL_RAW!$H$2:$H$1048576,INSTITUTIONAL!$B$10)/SUMIFS(WEEKS_RAW!$B$2:$B$1048576,WEEKS_RAW!$A$2:$A$1048576,"&gt;="&amp;D$7,WEEKS_RAW!$A$2:$A$1048576,"&lt;="&amp;D$8)</f>
        <v>0</v>
      </c>
      <c r="I48" s="76" t="n">
        <f t="shared" si="27"/>
        <v>0</v>
      </c>
      <c r="J48" s="53" t="n">
        <f t="shared" si="28"/>
        <v>0</v>
      </c>
      <c r="K48" s="54" t="n">
        <f>IFERROR(
SUMIFS(INSTITUTIONAL_RAW!$F$2:$F$1048576,INSTITUTIONAL_RAW!$A$2:$A$1048576,"&gt;="&amp;K$7,INSTITUTIONAL_RAW!$A$2:$A$1048576,"&lt;="&amp;K$8,INSTITUTIONAL_RAW!$D$2:$D$1048576,INSTITUTIONAL!$A48,INSTITUTIONAL_RAW!$E$2:$E$1048576,INSTITUTIONAL!$B$12,INSTITUTIONAL_RAW!$H$2:$H$1048576,INSTITUTIONAL!$B$10)
/
SUMIFS(INSTITUTIONAL_RAW!$G$2:$G$1048576,INSTITUTIONAL_RAW!$A$2:$A$1048576,"&gt;="&amp;K$7,INSTITUTIONAL_RAW!$A$2:$A$1048576,"&lt;="&amp;K$8,INSTITUTIONAL_RAW!$D$2:$D$1048576,INSTITUTIONAL!$A48,INSTITUTIONAL_RAW!$E$2:$E$1048576,INSTITUTIONAL!$B$12,INSTITUTIONAL_RAW!$H$2:$H$1048576,INSTITUTIONAL!$B$10),0)</f>
        <v>0</v>
      </c>
      <c r="L48" s="55" t="n">
        <f>IFERROR(
SUMIFS(INSTITUTIONAL_RAW!$F$2:$F$1048576,INSTITUTIONAL_RAW!$A$2:$A$1048576,"&gt;="&amp;L$7,INSTITUTIONAL_RAW!$A$2:$A$1048576,"&lt;="&amp;L$8,INSTITUTIONAL_RAW!$D$2:$D$1048576,INSTITUTIONAL!$A48,INSTITUTIONAL_RAW!$E$2:$E$1048576,INSTITUTIONAL!$B$12,INSTITUTIONAL_RAW!$H$2:$H$1048576,INSTITUTIONAL!$B$10)
/
SUMIFS(INSTITUTIONAL_RAW!$G$2:$G$1048576,INSTITUTIONAL_RAW!$A$2:$A$1048576,"&gt;="&amp;L$7,INSTITUTIONAL_RAW!$A$2:$A$1048576,"&lt;="&amp;L$8,INSTITUTIONAL_RAW!$D$2:$D$1048576,INSTITUTIONAL!$A48,INSTITUTIONAL_RAW!$E$2:$E$1048576,INSTITUTIONAL!$B$12,INSTITUTIONAL_RAW!$H$2:$H$1048576,INSTITUTIONAL!$B$10),0)</f>
        <v>0</v>
      </c>
      <c r="M48" s="55" t="n">
        <f t="shared" si="29"/>
        <v>0</v>
      </c>
      <c r="N48" s="56" t="n">
        <f t="shared" si="30"/>
        <v>0</v>
      </c>
    </row>
    <row r="49">
      <c r="A49" s="51" t="s">
        <v>4</v>
      </c>
      <c r="B49" s="57" t="s">
        <v>72</v>
      </c>
      <c r="C49" s="20" t="n">
        <f>SUMIFS(INSTITUTIONAL_RAW!$F$2:$F$1048576,INSTITUTIONAL_RAW!$A$2:$A$1048576,"&gt;="&amp;C$7,INSTITUTIONAL_RAW!$A$2:$A$1048576,"&lt;="&amp;C$8,INSTITUTIONAL_RAW!$D$2:$D$1048576,INSTITUTIONAL!$A49,INSTITUTIONAL_RAW!$E$2:$E$1048576,INSTITUTIONAL!$B$12,INSTITUTIONAL_RAW!$H$2:$H$1048576,INSTITUTIONAL!$B$10)/SUMIFS(WEEKS_RAW!$B$2:$B$1048576,WEEKS_RAW!$A$2:$A$1048576,"&gt;="&amp;C$7,WEEKS_RAW!$A$2:$A$1048576,"&lt;="&amp;C$8)</f>
        <v>0</v>
      </c>
      <c r="D49" s="20" t="n">
        <f>SUMIFS(INSTITUTIONAL_RAW!$F$2:$F$1048576,INSTITUTIONAL_RAW!$A$2:$A$1048576,"&gt;="&amp;D$7,INSTITUTIONAL_RAW!$A$2:$A$1048576,"&lt;="&amp;D$8,INSTITUTIONAL_RAW!$D$2:$D$1048576,INSTITUTIONAL!$A49,INSTITUTIONAL_RAW!$E$2:$E$1048576,INSTITUTIONAL!$B$12,INSTITUTIONAL_RAW!$H$2:$H$1048576,INSTITUTIONAL!$B$10)/SUMIFS(WEEKS_RAW!$B$2:$B$1048576,WEEKS_RAW!$A$2:$A$1048576,"&gt;="&amp;D$7,WEEKS_RAW!$A$2:$A$1048576,"&lt;="&amp;D$8)</f>
        <v>0</v>
      </c>
      <c r="E49" s="55" t="n">
        <f t="shared" si="5"/>
        <v>0</v>
      </c>
      <c r="F49" s="53" t="n">
        <f t="shared" si="26"/>
        <v>0</v>
      </c>
      <c r="G49" s="73" t="n">
        <f>SUMIFS(INSTITUTIONAL_RAW!$G$2:$G$1048576,INSTITUTIONAL_RAW!$A$2:$A$1048576,"&gt;="&amp;G$7,INSTITUTIONAL_RAW!$A$2:$A$1048576,"&lt;="&amp;G$8,INSTITUTIONAL_RAW!$D$2:$D$1048576,INSTITUTIONAL!$A49,INSTITUTIONAL_RAW!$E$2:$E$1048576,INSTITUTIONAL!$B$12,INSTITUTIONAL_RAW!$H$2:$H$1048576,INSTITUTIONAL!$B$10)/SUMIFS(WEEKS_RAW!$B$2:$B$1048576,WEEKS_RAW!$A$2:$A$1048576,"&gt;="&amp;C$7,WEEKS_RAW!$A$2:$A$1048576,"&lt;="&amp;C$8)</f>
        <v>0</v>
      </c>
      <c r="H49" s="73" t="n">
        <f>SUMIFS(INSTITUTIONAL_RAW!$G$2:$G$1048576,INSTITUTIONAL_RAW!$A$2:$A$1048576,"&gt;="&amp;H$7,INSTITUTIONAL_RAW!$A$2:$A$1048576,"&lt;="&amp;H$8,INSTITUTIONAL_RAW!$D$2:$D$1048576,INSTITUTIONAL!$A49,INSTITUTIONAL_RAW!$E$2:$E$1048576,INSTITUTIONAL!$B$12,INSTITUTIONAL_RAW!$H$2:$H$1048576,INSTITUTIONAL!$B$10)/SUMIFS(WEEKS_RAW!$B$2:$B$1048576,WEEKS_RAW!$A$2:$A$1048576,"&gt;="&amp;D$7,WEEKS_RAW!$A$2:$A$1048576,"&lt;="&amp;D$8)</f>
        <v>0</v>
      </c>
      <c r="I49" s="76" t="n">
        <f t="shared" si="27"/>
        <v>0</v>
      </c>
      <c r="J49" s="53" t="n">
        <f t="shared" si="28"/>
        <v>0</v>
      </c>
      <c r="K49" s="54" t="n">
        <f>IFERROR(
SUMIFS(INSTITUTIONAL_RAW!$F$2:$F$1048576,INSTITUTIONAL_RAW!$A$2:$A$1048576,"&gt;="&amp;K$7,INSTITUTIONAL_RAW!$A$2:$A$1048576,"&lt;="&amp;K$8,INSTITUTIONAL_RAW!$D$2:$D$1048576,INSTITUTIONAL!$A49,INSTITUTIONAL_RAW!$E$2:$E$1048576,INSTITUTIONAL!$B$12,INSTITUTIONAL_RAW!$H$2:$H$1048576,INSTITUTIONAL!$B$10)
/
SUMIFS(INSTITUTIONAL_RAW!$G$2:$G$1048576,INSTITUTIONAL_RAW!$A$2:$A$1048576,"&gt;="&amp;K$7,INSTITUTIONAL_RAW!$A$2:$A$1048576,"&lt;="&amp;K$8,INSTITUTIONAL_RAW!$D$2:$D$1048576,INSTITUTIONAL!$A49,INSTITUTIONAL_RAW!$E$2:$E$1048576,INSTITUTIONAL!$B$12,INSTITUTIONAL_RAW!$H$2:$H$1048576,INSTITUTIONAL!$B$10),0)</f>
        <v>0</v>
      </c>
      <c r="L49" s="55" t="n">
        <f>IFERROR(
SUMIFS(INSTITUTIONAL_RAW!$F$2:$F$1048576,INSTITUTIONAL_RAW!$A$2:$A$1048576,"&gt;="&amp;L$7,INSTITUTIONAL_RAW!$A$2:$A$1048576,"&lt;="&amp;L$8,INSTITUTIONAL_RAW!$D$2:$D$1048576,INSTITUTIONAL!$A49,INSTITUTIONAL_RAW!$E$2:$E$1048576,INSTITUTIONAL!$B$12,INSTITUTIONAL_RAW!$H$2:$H$1048576,INSTITUTIONAL!$B$10)
/
SUMIFS(INSTITUTIONAL_RAW!$G$2:$G$1048576,INSTITUTIONAL_RAW!$A$2:$A$1048576,"&gt;="&amp;L$7,INSTITUTIONAL_RAW!$A$2:$A$1048576,"&lt;="&amp;L$8,INSTITUTIONAL_RAW!$D$2:$D$1048576,INSTITUTIONAL!$A49,INSTITUTIONAL_RAW!$E$2:$E$1048576,INSTITUTIONAL!$B$12,INSTITUTIONAL_RAW!$H$2:$H$1048576,INSTITUTIONAL!$B$10),0)</f>
        <v>0</v>
      </c>
      <c r="M49" s="55" t="n">
        <f t="shared" si="29"/>
        <v>0</v>
      </c>
      <c r="N49" s="56" t="n">
        <f t="shared" si="30"/>
        <v>0</v>
      </c>
    </row>
    <row r="50">
      <c r="A50" s="1" t="s">
        <v>3</v>
      </c>
      <c r="B50" s="30" t="s">
        <v>2</v>
      </c>
      <c r="C50" s="20" t="n">
        <f>SUMIFS(INSTITUTIONAL_RAW!$F$2:$F$1048576,INSTITUTIONAL_RAW!$A$2:$A$1048576,"&gt;="&amp;C$7,INSTITUTIONAL_RAW!$A$2:$A$1048576,"&lt;="&amp;C$8,INSTITUTIONAL_RAW!$D$2:$D$1048576,INSTITUTIONAL!$A50,INSTITUTIONAL_RAW!$E$2:$E$1048576,INSTITUTIONAL!$B$12,INSTITUTIONAL_RAW!$H$2:$H$1048576,INSTITUTIONAL!$B$10)/SUMIFS(WEEKS_RAW!$B$2:$B$1048576,WEEKS_RAW!$A$2:$A$1048576,"&gt;="&amp;C$7,WEEKS_RAW!$A$2:$A$1048576,"&lt;="&amp;C$8)</f>
        <v>0</v>
      </c>
      <c r="D50" s="20" t="n">
        <f>SUMIFS(INSTITUTIONAL_RAW!$F$2:$F$1048576,INSTITUTIONAL_RAW!$A$2:$A$1048576,"&gt;="&amp;D$7,INSTITUTIONAL_RAW!$A$2:$A$1048576,"&lt;="&amp;D$8,INSTITUTIONAL_RAW!$D$2:$D$1048576,INSTITUTIONAL!$A50,INSTITUTIONAL_RAW!$E$2:$E$1048576,INSTITUTIONAL!$B$12,INSTITUTIONAL_RAW!$H$2:$H$1048576,INSTITUTIONAL!$B$10)/SUMIFS(WEEKS_RAW!$B$2:$B$1048576,WEEKS_RAW!$A$2:$A$1048576,"&gt;="&amp;D$7,WEEKS_RAW!$A$2:$A$1048576,"&lt;="&amp;D$8)</f>
        <v>0</v>
      </c>
      <c r="E50" s="21" t="n">
        <f t="shared" si="5"/>
        <v>0</v>
      </c>
      <c r="F50" s="19" t="n">
        <f t="shared" si="26"/>
        <v>0</v>
      </c>
      <c r="G50" s="73" t="n">
        <f>SUMIFS(INSTITUTIONAL_RAW!$G$2:$G$1048576,INSTITUTIONAL_RAW!$A$2:$A$1048576,"&gt;="&amp;G$7,INSTITUTIONAL_RAW!$A$2:$A$1048576,"&lt;="&amp;G$8,INSTITUTIONAL_RAW!$D$2:$D$1048576,INSTITUTIONAL!$A50,INSTITUTIONAL_RAW!$E$2:$E$1048576,INSTITUTIONAL!$B$12,INSTITUTIONAL_RAW!$H$2:$H$1048576,INSTITUTIONAL!$B$10)/SUMIFS(WEEKS_RAW!$B$2:$B$1048576,WEEKS_RAW!$A$2:$A$1048576,"&gt;="&amp;C$7,WEEKS_RAW!$A$2:$A$1048576,"&lt;="&amp;C$8)</f>
        <v>0</v>
      </c>
      <c r="H50" s="73" t="n">
        <f>SUMIFS(INSTITUTIONAL_RAW!$G$2:$G$1048576,INSTITUTIONAL_RAW!$A$2:$A$1048576,"&gt;="&amp;H$7,INSTITUTIONAL_RAW!$A$2:$A$1048576,"&lt;="&amp;H$8,INSTITUTIONAL_RAW!$D$2:$D$1048576,INSTITUTIONAL!$A50,INSTITUTIONAL_RAW!$E$2:$E$1048576,INSTITUTIONAL!$B$12,INSTITUTIONAL_RAW!$H$2:$H$1048576,INSTITUTIONAL!$B$10)/SUMIFS(WEEKS_RAW!$B$2:$B$1048576,WEEKS_RAW!$A$2:$A$1048576,"&gt;="&amp;D$7,WEEKS_RAW!$A$2:$A$1048576,"&lt;="&amp;D$8)</f>
        <v>0</v>
      </c>
      <c r="I50" s="75" t="n">
        <f t="shared" si="27"/>
        <v>0</v>
      </c>
      <c r="J50" s="19" t="n">
        <f t="shared" si="28"/>
        <v>0</v>
      </c>
      <c r="K50" s="20" t="n">
        <f>IFERROR(
SUMIFS(INSTITUTIONAL_RAW!$F$2:$F$1048576,INSTITUTIONAL_RAW!$A$2:$A$1048576,"&gt;="&amp;K$7,INSTITUTIONAL_RAW!$A$2:$A$1048576,"&lt;="&amp;K$8,INSTITUTIONAL_RAW!$D$2:$D$1048576,INSTITUTIONAL!$A50,INSTITUTIONAL_RAW!$E$2:$E$1048576,INSTITUTIONAL!$B$12,INSTITUTIONAL_RAW!$H$2:$H$1048576,INSTITUTIONAL!$B$10)
/
SUMIFS(INSTITUTIONAL_RAW!$G$2:$G$1048576,INSTITUTIONAL_RAW!$A$2:$A$1048576,"&gt;="&amp;K$7,INSTITUTIONAL_RAW!$A$2:$A$1048576,"&lt;="&amp;K$8,INSTITUTIONAL_RAW!$D$2:$D$1048576,INSTITUTIONAL!$A50,INSTITUTIONAL_RAW!$E$2:$E$1048576,INSTITUTIONAL!$B$12,INSTITUTIONAL_RAW!$H$2:$H$1048576,INSTITUTIONAL!$B$10),0)</f>
        <v>0</v>
      </c>
      <c r="L50" s="21" t="n">
        <f>IFERROR(
SUMIFS(INSTITUTIONAL_RAW!$F$2:$F$1048576,INSTITUTIONAL_RAW!$A$2:$A$1048576,"&gt;="&amp;L$7,INSTITUTIONAL_RAW!$A$2:$A$1048576,"&lt;="&amp;L$8,INSTITUTIONAL_RAW!$D$2:$D$1048576,INSTITUTIONAL!$A50,INSTITUTIONAL_RAW!$E$2:$E$1048576,INSTITUTIONAL!$B$12,INSTITUTIONAL_RAW!$H$2:$H$1048576,INSTITUTIONAL!$B$10)
/
SUMIFS(INSTITUTIONAL_RAW!$G$2:$G$1048576,INSTITUTIONAL_RAW!$A$2:$A$1048576,"&gt;="&amp;L$7,INSTITUTIONAL_RAW!$A$2:$A$1048576,"&lt;="&amp;L$8,INSTITUTIONAL_RAW!$D$2:$D$1048576,INSTITUTIONAL!$A50,INSTITUTIONAL_RAW!$E$2:$E$1048576,INSTITUTIONAL!$B$12,INSTITUTIONAL_RAW!$H$2:$H$1048576,INSTITUTIONAL!$B$10),0)</f>
        <v>0</v>
      </c>
      <c r="M50" s="21" t="n">
        <f t="shared" si="29"/>
        <v>0</v>
      </c>
      <c r="N50" s="22" t="n">
        <f t="shared" si="30"/>
        <v>0</v>
      </c>
    </row>
    <row r="51">
      <c r="A51" s="1" t="s">
        <v>1</v>
      </c>
      <c r="B51" s="30" t="s">
        <v>1</v>
      </c>
      <c r="C51" s="20" t="n">
        <f>SUMIFS(INSTITUTIONAL_RAW!$F$2:$F$1048576,INSTITUTIONAL_RAW!$A$2:$A$1048576,"&gt;="&amp;C$7,INSTITUTIONAL_RAW!$A$2:$A$1048576,"&lt;="&amp;C$8,INSTITUTIONAL_RAW!$D$2:$D$1048576,INSTITUTIONAL!$A51,INSTITUTIONAL_RAW!$E$2:$E$1048576,INSTITUTIONAL!$B$12,INSTITUTIONAL_RAW!$H$2:$H$1048576,INSTITUTIONAL!$B$10)/SUMIFS(WEEKS_RAW!$B$2:$B$1048576,WEEKS_RAW!$A$2:$A$1048576,"&gt;="&amp;C$7,WEEKS_RAW!$A$2:$A$1048576,"&lt;="&amp;C$8)</f>
        <v>0</v>
      </c>
      <c r="D51" s="20" t="n">
        <f>SUMIFS(INSTITUTIONAL_RAW!$F$2:$F$1048576,INSTITUTIONAL_RAW!$A$2:$A$1048576,"&gt;="&amp;D$7,INSTITUTIONAL_RAW!$A$2:$A$1048576,"&lt;="&amp;D$8,INSTITUTIONAL_RAW!$D$2:$D$1048576,INSTITUTIONAL!$A51,INSTITUTIONAL_RAW!$E$2:$E$1048576,INSTITUTIONAL!$B$12,INSTITUTIONAL_RAW!$H$2:$H$1048576,INSTITUTIONAL!$B$10)/SUMIFS(WEEKS_RAW!$B$2:$B$1048576,WEEKS_RAW!$A$2:$A$1048576,"&gt;="&amp;D$7,WEEKS_RAW!$A$2:$A$1048576,"&lt;="&amp;D$8)</f>
        <v>0</v>
      </c>
      <c r="E51" s="21" t="n">
        <f t="shared" si="5"/>
        <v>0</v>
      </c>
      <c r="F51" s="19" t="n">
        <f t="shared" si="26"/>
        <v>0</v>
      </c>
      <c r="G51" s="73" t="n">
        <f>SUMIFS(INSTITUTIONAL_RAW!$G$2:$G$1048576,INSTITUTIONAL_RAW!$A$2:$A$1048576,"&gt;="&amp;G$7,INSTITUTIONAL_RAW!$A$2:$A$1048576,"&lt;="&amp;G$8,INSTITUTIONAL_RAW!$D$2:$D$1048576,INSTITUTIONAL!$A51,INSTITUTIONAL_RAW!$E$2:$E$1048576,INSTITUTIONAL!$B$12,INSTITUTIONAL_RAW!$H$2:$H$1048576,INSTITUTIONAL!$B$10)/SUMIFS(WEEKS_RAW!$B$2:$B$1048576,WEEKS_RAW!$A$2:$A$1048576,"&gt;="&amp;C$7,WEEKS_RAW!$A$2:$A$1048576,"&lt;="&amp;C$8)</f>
        <v>0</v>
      </c>
      <c r="H51" s="73" t="n">
        <f>SUMIFS(INSTITUTIONAL_RAW!$G$2:$G$1048576,INSTITUTIONAL_RAW!$A$2:$A$1048576,"&gt;="&amp;H$7,INSTITUTIONAL_RAW!$A$2:$A$1048576,"&lt;="&amp;H$8,INSTITUTIONAL_RAW!$D$2:$D$1048576,INSTITUTIONAL!$A51,INSTITUTIONAL_RAW!$E$2:$E$1048576,INSTITUTIONAL!$B$12,INSTITUTIONAL_RAW!$H$2:$H$1048576,INSTITUTIONAL!$B$10)/SUMIFS(WEEKS_RAW!$B$2:$B$1048576,WEEKS_RAW!$A$2:$A$1048576,"&gt;="&amp;D$7,WEEKS_RAW!$A$2:$A$1048576,"&lt;="&amp;D$8)</f>
        <v>0</v>
      </c>
      <c r="I51" s="75" t="n">
        <f t="shared" si="27"/>
        <v>0</v>
      </c>
      <c r="J51" s="19" t="n">
        <f t="shared" si="28"/>
        <v>0</v>
      </c>
      <c r="K51" s="20" t="n">
        <f>IFERROR(
SUMIFS(INSTITUTIONAL_RAW!$F$2:$F$1048576,INSTITUTIONAL_RAW!$A$2:$A$1048576,"&gt;="&amp;K$7,INSTITUTIONAL_RAW!$A$2:$A$1048576,"&lt;="&amp;K$8,INSTITUTIONAL_RAW!$D$2:$D$1048576,INSTITUTIONAL!$A51,INSTITUTIONAL_RAW!$E$2:$E$1048576,INSTITUTIONAL!$B$12,INSTITUTIONAL_RAW!$H$2:$H$1048576,INSTITUTIONAL!$B$10)
/
SUMIFS(INSTITUTIONAL_RAW!$G$2:$G$1048576,INSTITUTIONAL_RAW!$A$2:$A$1048576,"&gt;="&amp;K$7,INSTITUTIONAL_RAW!$A$2:$A$1048576,"&lt;="&amp;K$8,INSTITUTIONAL_RAW!$D$2:$D$1048576,INSTITUTIONAL!$A51,INSTITUTIONAL_RAW!$E$2:$E$1048576,INSTITUTIONAL!$B$12,INSTITUTIONAL_RAW!$H$2:$H$1048576,INSTITUTIONAL!$B$10),0)</f>
        <v>0</v>
      </c>
      <c r="L51" s="21" t="n">
        <f>IFERROR(
SUMIFS(INSTITUTIONAL_RAW!$F$2:$F$1048576,INSTITUTIONAL_RAW!$A$2:$A$1048576,"&gt;="&amp;L$7,INSTITUTIONAL_RAW!$A$2:$A$1048576,"&lt;="&amp;L$8,INSTITUTIONAL_RAW!$D$2:$D$1048576,INSTITUTIONAL!$A51,INSTITUTIONAL_RAW!$E$2:$E$1048576,INSTITUTIONAL!$B$12,INSTITUTIONAL_RAW!$H$2:$H$1048576,INSTITUTIONAL!$B$10)
/
SUMIFS(INSTITUTIONAL_RAW!$G$2:$G$1048576,INSTITUTIONAL_RAW!$A$2:$A$1048576,"&gt;="&amp;L$7,INSTITUTIONAL_RAW!$A$2:$A$1048576,"&lt;="&amp;L$8,INSTITUTIONAL_RAW!$D$2:$D$1048576,INSTITUTIONAL!$A51,INSTITUTIONAL_RAW!$E$2:$E$1048576,INSTITUTIONAL!$B$12,INSTITUTIONAL_RAW!$H$2:$H$1048576,INSTITUTIONAL!$B$10),0)</f>
        <v>0</v>
      </c>
      <c r="M51" s="21" t="n">
        <f t="shared" si="29"/>
        <v>0</v>
      </c>
      <c r="N51" s="22" t="n">
        <f t="shared" si="30"/>
        <v>0</v>
      </c>
    </row>
    <row r="52">
      <c r="A52" s="1" t="s">
        <v>78</v>
      </c>
      <c r="B52" s="30" t="s">
        <v>80</v>
      </c>
      <c r="C52" s="20" t="n">
        <f>SUMIFS(INSTITUTIONAL_RAW!$F$2:$F$1048576,INSTITUTIONAL_RAW!$A$2:$A$1048576,"&gt;="&amp;C$7,INSTITUTIONAL_RAW!$A$2:$A$1048576,"&lt;="&amp;C$8,INSTITUTIONAL_RAW!$D$2:$D$1048576,INSTITUTIONAL!$A52,INSTITUTIONAL_RAW!$E$2:$E$1048576,INSTITUTIONAL!$B$12,INSTITUTIONAL_RAW!$H$2:$H$1048576,INSTITUTIONAL!$B$10)/SUMIFS(WEEKS_RAW!$B$2:$B$1048576,WEEKS_RAW!$A$2:$A$1048576,"&gt;="&amp;C$7,WEEKS_RAW!$A$2:$A$1048576,"&lt;="&amp;C$8)</f>
        <v>0</v>
      </c>
      <c r="D52" s="20" t="n">
        <f>SUMIFS(INSTITUTIONAL_RAW!$F$2:$F$1048576,INSTITUTIONAL_RAW!$A$2:$A$1048576,"&gt;="&amp;D$7,INSTITUTIONAL_RAW!$A$2:$A$1048576,"&lt;="&amp;D$8,INSTITUTIONAL_RAW!$D$2:$D$1048576,INSTITUTIONAL!$A52,INSTITUTIONAL_RAW!$E$2:$E$1048576,INSTITUTIONAL!$B$12,INSTITUTIONAL_RAW!$H$2:$H$1048576,INSTITUTIONAL!$B$10)/SUMIFS(WEEKS_RAW!$B$2:$B$1048576,WEEKS_RAW!$A$2:$A$1048576,"&gt;="&amp;D$7,WEEKS_RAW!$A$2:$A$1048576,"&lt;="&amp;D$8)</f>
        <v>0</v>
      </c>
      <c r="E52" s="21" t="n">
        <f t="shared" si="5"/>
        <v>0</v>
      </c>
      <c r="F52" s="19" t="n">
        <f t="shared" si="26"/>
        <v>0</v>
      </c>
      <c r="G52" s="73" t="n">
        <f>SUMIFS(INSTITUTIONAL_RAW!$G$2:$G$1048576,INSTITUTIONAL_RAW!$A$2:$A$1048576,"&gt;="&amp;G$7,INSTITUTIONAL_RAW!$A$2:$A$1048576,"&lt;="&amp;G$8,INSTITUTIONAL_RAW!$D$2:$D$1048576,INSTITUTIONAL!$A52,INSTITUTIONAL_RAW!$E$2:$E$1048576,INSTITUTIONAL!$B$12,INSTITUTIONAL_RAW!$H$2:$H$1048576,INSTITUTIONAL!$B$10)/SUMIFS(WEEKS_RAW!$B$2:$B$1048576,WEEKS_RAW!$A$2:$A$1048576,"&gt;="&amp;C$7,WEEKS_RAW!$A$2:$A$1048576,"&lt;="&amp;C$8)</f>
        <v>0</v>
      </c>
      <c r="H52" s="73" t="n">
        <f>SUMIFS(INSTITUTIONAL_RAW!$G$2:$G$1048576,INSTITUTIONAL_RAW!$A$2:$A$1048576,"&gt;="&amp;H$7,INSTITUTIONAL_RAW!$A$2:$A$1048576,"&lt;="&amp;H$8,INSTITUTIONAL_RAW!$D$2:$D$1048576,INSTITUTIONAL!$A52,INSTITUTIONAL_RAW!$E$2:$E$1048576,INSTITUTIONAL!$B$12,INSTITUTIONAL_RAW!$H$2:$H$1048576,INSTITUTIONAL!$B$10)/SUMIFS(WEEKS_RAW!$B$2:$B$1048576,WEEKS_RAW!$A$2:$A$1048576,"&gt;="&amp;D$7,WEEKS_RAW!$A$2:$A$1048576,"&lt;="&amp;D$8)</f>
        <v>0</v>
      </c>
      <c r="I52" s="75" t="n">
        <f t="shared" si="27"/>
        <v>0</v>
      </c>
      <c r="J52" s="19" t="n">
        <f t="shared" si="28"/>
        <v>0</v>
      </c>
      <c r="K52" s="20" t="n">
        <f>IFERROR(
SUMIFS(INSTITUTIONAL_RAW!$F$2:$F$1048576,INSTITUTIONAL_RAW!$A$2:$A$1048576,"&gt;="&amp;K$7,INSTITUTIONAL_RAW!$A$2:$A$1048576,"&lt;="&amp;K$8,INSTITUTIONAL_RAW!$D$2:$D$1048576,INSTITUTIONAL!$A52,INSTITUTIONAL_RAW!$E$2:$E$1048576,INSTITUTIONAL!$B$12,INSTITUTIONAL_RAW!$H$2:$H$1048576,INSTITUTIONAL!$B$10)
/
SUMIFS(INSTITUTIONAL_RAW!$G$2:$G$1048576,INSTITUTIONAL_RAW!$A$2:$A$1048576,"&gt;="&amp;K$7,INSTITUTIONAL_RAW!$A$2:$A$1048576,"&lt;="&amp;K$8,INSTITUTIONAL_RAW!$D$2:$D$1048576,INSTITUTIONAL!$A52,INSTITUTIONAL_RAW!$E$2:$E$1048576,INSTITUTIONAL!$B$12,INSTITUTIONAL_RAW!$H$2:$H$1048576,INSTITUTIONAL!$B$10),0)</f>
        <v>0</v>
      </c>
      <c r="L52" s="21" t="n">
        <f>IFERROR(
SUMIFS(INSTITUTIONAL_RAW!$F$2:$F$1048576,INSTITUTIONAL_RAW!$A$2:$A$1048576,"&gt;="&amp;L$7,INSTITUTIONAL_RAW!$A$2:$A$1048576,"&lt;="&amp;L$8,INSTITUTIONAL_RAW!$D$2:$D$1048576,INSTITUTIONAL!$A52,INSTITUTIONAL_RAW!$E$2:$E$1048576,INSTITUTIONAL!$B$12,INSTITUTIONAL_RAW!$H$2:$H$1048576,INSTITUTIONAL!$B$10)
/
SUMIFS(INSTITUTIONAL_RAW!$G$2:$G$1048576,INSTITUTIONAL_RAW!$A$2:$A$1048576,"&gt;="&amp;L$7,INSTITUTIONAL_RAW!$A$2:$A$1048576,"&lt;="&amp;L$8,INSTITUTIONAL_RAW!$D$2:$D$1048576,INSTITUTIONAL!$A52,INSTITUTIONAL_RAW!$E$2:$E$1048576,INSTITUTIONAL!$B$12,INSTITUTIONAL_RAW!$H$2:$H$1048576,INSTITUTIONAL!$B$10),0)</f>
        <v>0</v>
      </c>
      <c r="M52" s="21" t="n">
        <f t="shared" si="29"/>
        <v>0</v>
      </c>
      <c r="N52" s="22" t="n">
        <f t="shared" si="30"/>
        <v>0</v>
      </c>
    </row>
    <row r="53">
      <c r="A53" s="1" t="s">
        <v>81</v>
      </c>
      <c r="B53" s="30" t="s">
        <v>82</v>
      </c>
      <c r="C53" s="20" t="n">
        <f>SUMIFS(INSTITUTIONAL_RAW!$F$2:$F$1048576,INSTITUTIONAL_RAW!$A$2:$A$1048576,"&gt;="&amp;C$7,INSTITUTIONAL_RAW!$A$2:$A$1048576,"&lt;="&amp;C$8,INSTITUTIONAL_RAW!$D$2:$D$1048576,INSTITUTIONAL!$A53,INSTITUTIONAL_RAW!$E$2:$E$1048576,INSTITUTIONAL!$B$12,INSTITUTIONAL_RAW!$H$2:$H$1048576,INSTITUTIONAL!$B$10)/SUMIFS(WEEKS_RAW!$B$2:$B$1048576,WEEKS_RAW!$A$2:$A$1048576,"&gt;="&amp;C$7,WEEKS_RAW!$A$2:$A$1048576,"&lt;="&amp;C$8)</f>
        <v>0</v>
      </c>
      <c r="D53" s="20" t="n">
        <f>SUMIFS(INSTITUTIONAL_RAW!$F$2:$F$1048576,INSTITUTIONAL_RAW!$A$2:$A$1048576,"&gt;="&amp;D$7,INSTITUTIONAL_RAW!$A$2:$A$1048576,"&lt;="&amp;D$8,INSTITUTIONAL_RAW!$D$2:$D$1048576,INSTITUTIONAL!$A53,INSTITUTIONAL_RAW!$E$2:$E$1048576,INSTITUTIONAL!$B$12,INSTITUTIONAL_RAW!$H$2:$H$1048576,INSTITUTIONAL!$B$10)/SUMIFS(WEEKS_RAW!$B$2:$B$1048576,WEEKS_RAW!$A$2:$A$1048576,"&gt;="&amp;D$7,WEEKS_RAW!$A$2:$A$1048576,"&lt;="&amp;D$8)</f>
        <v>0</v>
      </c>
      <c r="E53" s="21" t="n">
        <f t="shared" si="5"/>
        <v>0</v>
      </c>
      <c r="F53" s="19" t="n">
        <f t="shared" si="26"/>
        <v>0</v>
      </c>
      <c r="G53" s="73" t="n">
        <f>SUMIFS(INSTITUTIONAL_RAW!$G$2:$G$1048576,INSTITUTIONAL_RAW!$A$2:$A$1048576,"&gt;="&amp;G$7,INSTITUTIONAL_RAW!$A$2:$A$1048576,"&lt;="&amp;G$8,INSTITUTIONAL_RAW!$D$2:$D$1048576,INSTITUTIONAL!$A53,INSTITUTIONAL_RAW!$E$2:$E$1048576,INSTITUTIONAL!$B$12,INSTITUTIONAL_RAW!$H$2:$H$1048576,INSTITUTIONAL!$B$10)/SUMIFS(WEEKS_RAW!$B$2:$B$1048576,WEEKS_RAW!$A$2:$A$1048576,"&gt;="&amp;C$7,WEEKS_RAW!$A$2:$A$1048576,"&lt;="&amp;C$8)</f>
        <v>0</v>
      </c>
      <c r="H53" s="73" t="n">
        <f>SUMIFS(INSTITUTIONAL_RAW!$G$2:$G$1048576,INSTITUTIONAL_RAW!$A$2:$A$1048576,"&gt;="&amp;H$7,INSTITUTIONAL_RAW!$A$2:$A$1048576,"&lt;="&amp;H$8,INSTITUTIONAL_RAW!$D$2:$D$1048576,INSTITUTIONAL!$A53,INSTITUTIONAL_RAW!$E$2:$E$1048576,INSTITUTIONAL!$B$12,INSTITUTIONAL_RAW!$H$2:$H$1048576,INSTITUTIONAL!$B$10)/SUMIFS(WEEKS_RAW!$B$2:$B$1048576,WEEKS_RAW!$A$2:$A$1048576,"&gt;="&amp;D$7,WEEKS_RAW!$A$2:$A$1048576,"&lt;="&amp;D$8)</f>
        <v>0</v>
      </c>
      <c r="I53" s="75" t="n">
        <f t="shared" si="27"/>
        <v>0</v>
      </c>
      <c r="J53" s="19" t="n">
        <f t="shared" si="28"/>
        <v>0</v>
      </c>
      <c r="K53" s="20" t="n">
        <f>IFERROR(
SUMIFS(INSTITUTIONAL_RAW!$F$2:$F$1048576,INSTITUTIONAL_RAW!$A$2:$A$1048576,"&gt;="&amp;K$7,INSTITUTIONAL_RAW!$A$2:$A$1048576,"&lt;="&amp;K$8,INSTITUTIONAL_RAW!$D$2:$D$1048576,INSTITUTIONAL!$A53,INSTITUTIONAL_RAW!$E$2:$E$1048576,INSTITUTIONAL!$B$12,INSTITUTIONAL_RAW!$H$2:$H$1048576,INSTITUTIONAL!$B$10)
/
SUMIFS(INSTITUTIONAL_RAW!$G$2:$G$1048576,INSTITUTIONAL_RAW!$A$2:$A$1048576,"&gt;="&amp;K$7,INSTITUTIONAL_RAW!$A$2:$A$1048576,"&lt;="&amp;K$8,INSTITUTIONAL_RAW!$D$2:$D$1048576,INSTITUTIONAL!$A53,INSTITUTIONAL_RAW!$E$2:$E$1048576,INSTITUTIONAL!$B$12,INSTITUTIONAL_RAW!$H$2:$H$1048576,INSTITUTIONAL!$B$10),0)</f>
        <v>0</v>
      </c>
      <c r="L53" s="21" t="n">
        <f>IFERROR(
SUMIFS(INSTITUTIONAL_RAW!$F$2:$F$1048576,INSTITUTIONAL_RAW!$A$2:$A$1048576,"&gt;="&amp;L$7,INSTITUTIONAL_RAW!$A$2:$A$1048576,"&lt;="&amp;L$8,INSTITUTIONAL_RAW!$D$2:$D$1048576,INSTITUTIONAL!$A53,INSTITUTIONAL_RAW!$E$2:$E$1048576,INSTITUTIONAL!$B$12,INSTITUTIONAL_RAW!$H$2:$H$1048576,INSTITUTIONAL!$B$10)
/
SUMIFS(INSTITUTIONAL_RAW!$G$2:$G$1048576,INSTITUTIONAL_RAW!$A$2:$A$1048576,"&gt;="&amp;L$7,INSTITUTIONAL_RAW!$A$2:$A$1048576,"&lt;="&amp;L$8,INSTITUTIONAL_RAW!$D$2:$D$1048576,INSTITUTIONAL!$A53,INSTITUTIONAL_RAW!$E$2:$E$1048576,INSTITUTIONAL!$B$12,INSTITUTIONAL_RAW!$H$2:$H$1048576,INSTITUTIONAL!$B$10),0)</f>
        <v>0</v>
      </c>
      <c r="M53" s="21" t="n">
        <f t="shared" si="29"/>
        <v>0</v>
      </c>
      <c r="N53" s="22" t="n">
        <f t="shared" si="30"/>
        <v>0</v>
      </c>
    </row>
    <row r="54">
      <c r="B54" s="26"/>
      <c r="C54" s="21"/>
      <c r="D54" s="21"/>
      <c r="E54" s="21"/>
      <c r="F54" s="18"/>
      <c r="G54" s="75"/>
      <c r="H54" s="75"/>
      <c r="I54" s="75"/>
      <c r="J54" s="18"/>
      <c r="K54" s="21"/>
      <c r="L54" s="21"/>
      <c r="M54" s="21"/>
      <c r="N54" s="31"/>
    </row>
    <row r="55" ht="15.75" customHeight="1">
      <c r="B55" s="40" t="s">
        <v>71</v>
      </c>
      <c r="C55" s="43" t="n">
        <f>C38+C25+C34+C20+C13</f>
        <v>0</v>
      </c>
      <c r="D55" s="44" t="n">
        <f>D38+D25+D34+D20+D13</f>
        <v>0</v>
      </c>
      <c r="E55" s="44" t="n">
        <f t="shared" si="5"/>
        <v>0</v>
      </c>
      <c r="F55" s="41" t="n">
        <f>IFERROR(D55/C55-1,0)</f>
        <v>0</v>
      </c>
      <c r="G55" s="71"/>
      <c r="H55" s="72"/>
      <c r="I55" s="72"/>
      <c r="J55" s="41"/>
      <c r="K55" s="45"/>
      <c r="L55" s="40"/>
      <c r="M55" s="40"/>
      <c r="N55" s="42"/>
      <c r="O55" s="2"/>
    </row>
    <row r="56" ht="15" customHeight="1">
      <c r="C56" s="33"/>
      <c r="D56" s="33"/>
      <c r="E56" s="33"/>
      <c r="F56" s="31"/>
      <c r="G56" s="78"/>
      <c r="H56" s="78"/>
      <c r="I56" s="78"/>
      <c r="J56" s="31"/>
      <c r="K56" s="33"/>
      <c r="L56" s="33"/>
      <c r="M56" s="33"/>
      <c r="N56" s="31"/>
    </row>
    <row r="57" ht="15.75" customHeight="1">
      <c r="A57" s="1" t="s">
        <v>77</v>
      </c>
      <c r="B57" s="30" t="s">
        <v>76</v>
      </c>
      <c r="C57" s="20" t="n">
        <f>SUMIFS(INSTITUTIONAL_RAW!$F$2:$F$1048576,INSTITUTIONAL_RAW!$A$2:$A$1048576,"&gt;="&amp;C$7,INSTITUTIONAL_RAW!$A$2:$A$1048576,"&lt;="&amp;C$8,INSTITUTIONAL_RAW!$D$2:$D$1048576,INSTITUTIONAL!$A57,INSTITUTIONAL_RAW!$E$2:$E$1048576,INSTITUTIONAL!$B$12,INSTITUTIONAL_RAW!$H$2:$H$1048576,INSTITUTIONAL!$B$10)/SUMIFS(WEEKS_RAW!$B$2:$B$1048576,WEEKS_RAW!$A$2:$A$1048576,"&gt;="&amp;C$7,WEEKS_RAW!$A$2:$A$1048576,"&lt;="&amp;C$8)</f>
        <v>0</v>
      </c>
      <c r="D57" s="20" t="n">
        <f>SUMIFS(INSTITUTIONAL_RAW!$F$2:$F$1048576,INSTITUTIONAL_RAW!$A$2:$A$1048576,"&gt;="&amp;D$7,INSTITUTIONAL_RAW!$A$2:$A$1048576,"&lt;="&amp;D$8,INSTITUTIONAL_RAW!$D$2:$D$1048576,INSTITUTIONAL!$A57,INSTITUTIONAL_RAW!$E$2:$E$1048576,INSTITUTIONAL!$B$12,INSTITUTIONAL_RAW!$H$2:$H$1048576,INSTITUTIONAL!$B$10)/SUMIFS(WEEKS_RAW!$B$2:$B$1048576,WEEKS_RAW!$A$2:$A$1048576,"&gt;="&amp;D$7,WEEKS_RAW!$A$2:$A$1048576,"&lt;="&amp;D$8)</f>
        <v>0</v>
      </c>
      <c r="E57" s="33" t="n">
        <f>D57-C57</f>
        <v>0</v>
      </c>
      <c r="F57" s="60" t="n">
        <f>IFERROR(D57/C57-1,0)</f>
        <v>0</v>
      </c>
      <c r="G57" s="73" t="n">
        <f>SUMIFS(INSTITUTIONAL_RAW!$G$2:$G$1048576,INSTITUTIONAL_RAW!$A$2:$A$1048576,"&gt;="&amp;G$7,INSTITUTIONAL_RAW!$A$2:$A$1048576,"&lt;="&amp;G$8,INSTITUTIONAL_RAW!$D$2:$D$1048576,INSTITUTIONAL!$A57,INSTITUTIONAL_RAW!$E$2:$E$1048576,INSTITUTIONAL!$B$12,INSTITUTIONAL_RAW!$H$2:$H$1048576,INSTITUTIONAL!$B$10)/SUMIFS(WEEKS_RAW!$B$2:$B$1048576,WEEKS_RAW!$A$2:$A$1048576,"&gt;="&amp;C$7,WEEKS_RAW!$A$2:$A$1048576,"&lt;="&amp;C$8)</f>
        <v>0</v>
      </c>
      <c r="H57" s="73" t="n">
        <f>SUMIFS(INSTITUTIONAL_RAW!$G$2:$G$1048576,INSTITUTIONAL_RAW!$A$2:$A$1048576,"&gt;="&amp;H$7,INSTITUTIONAL_RAW!$A$2:$A$1048576,"&lt;="&amp;H$8,INSTITUTIONAL_RAW!$D$2:$D$1048576,INSTITUTIONAL!$A57,INSTITUTIONAL_RAW!$E$2:$E$1048576,INSTITUTIONAL!$B$12,INSTITUTIONAL_RAW!$H$2:$H$1048576,INSTITUTIONAL!$B$10)/SUMIFS(WEEKS_RAW!$B$2:$B$1048576,WEEKS_RAW!$A$2:$A$1048576,"&gt;="&amp;D$7,WEEKS_RAW!$A$2:$A$1048576,"&lt;="&amp;D$8)</f>
        <v>0</v>
      </c>
      <c r="I57" s="78" t="n">
        <f>H57-G57</f>
        <v>0</v>
      </c>
      <c r="J57" s="60" t="n">
        <f>IFERROR(H57/G57-1,0)</f>
        <v>0</v>
      </c>
      <c r="K57" s="32" t="n">
        <f>IFERROR(
SUMIFS(INSTITUTIONAL_RAW!$F$2:$F$1048576,INSTITUTIONAL_RAW!$A$2:$A$1048576,"&gt;="&amp;K$7,INSTITUTIONAL_RAW!$A$2:$A$1048576,"&lt;="&amp;K$8,INSTITUTIONAL_RAW!$D$2:$D$1048576,INSTITUTIONAL!$A57,INSTITUTIONAL_RAW!$E$2:$E$1048576,INSTITUTIONAL!$B$12,INSTITUTIONAL_RAW!$H$2:$H$1048576,INSTITUTIONAL!$B$10)
/
SUMIFS(INSTITUTIONAL_RAW!$G$2:$G$1048576,INSTITUTIONAL_RAW!$A$2:$A$1048576,"&gt;="&amp;K$7,INSTITUTIONAL_RAW!$A$2:$A$1048576,"&lt;="&amp;K$8,INSTITUTIONAL_RAW!$D$2:$D$1048576,INSTITUTIONAL!$A57,INSTITUTIONAL_RAW!$E$2:$E$1048576,INSTITUTIONAL!$B$12,INSTITUTIONAL_RAW!$H$2:$H$1048576,INSTITUTIONAL!$B$10),0)</f>
        <v>0</v>
      </c>
      <c r="L57" s="33" t="n">
        <f>IFERROR(
SUMIFS(INSTITUTIONAL_RAW!$F$2:$F$1048576,INSTITUTIONAL_RAW!$A$2:$A$1048576,"&gt;="&amp;L$7,INSTITUTIONAL_RAW!$A$2:$A$1048576,"&lt;="&amp;L$8,INSTITUTIONAL_RAW!$D$2:$D$1048576,INSTITUTIONAL!$A57,INSTITUTIONAL_RAW!$E$2:$E$1048576,INSTITUTIONAL!$B$12,INSTITUTIONAL_RAW!$H$2:$H$1048576,INSTITUTIONAL!$B$10)
/
SUMIFS(INSTITUTIONAL_RAW!$G$2:$G$1048576,INSTITUTIONAL_RAW!$A$2:$A$1048576,"&gt;="&amp;L$7,INSTITUTIONAL_RAW!$A$2:$A$1048576,"&lt;="&amp;L$8,INSTITUTIONAL_RAW!$D$2:$D$1048576,INSTITUTIONAL!$A57,INSTITUTIONAL_RAW!$E$2:$E$1048576,INSTITUTIONAL!$B$12,INSTITUTIONAL_RAW!$H$2:$H$1048576,INSTITUTIONAL!$B$10),0)</f>
        <v>0</v>
      </c>
      <c r="M57" s="33" t="n">
        <f>L57-K57</f>
        <v>0</v>
      </c>
      <c r="N57" s="61" t="n">
        <f>IFERROR(L57/K57-1,0)</f>
        <v>0</v>
      </c>
      <c r="O57" s="11"/>
      <c r="P57" s="11"/>
      <c r="Q57" s="11"/>
    </row>
    <row r="58" ht="15.75" customHeight="1">
      <c r="A58" s="1" t="s">
        <v>87</v>
      </c>
      <c r="B58" s="30" t="s">
        <v>86</v>
      </c>
      <c r="C58" s="20" t="n">
        <f>SUMIFS(INSTITUTIONAL_RAW!$F$2:$F$1048576,INSTITUTIONAL_RAW!$A$2:$A$1048576,"&gt;="&amp;C$7,INSTITUTIONAL_RAW!$A$2:$A$1048576,"&lt;="&amp;C$8,INSTITUTIONAL_RAW!$D$2:$D$1048576,INSTITUTIONAL!$A58,INSTITUTIONAL_RAW!$E$2:$E$1048576,INSTITUTIONAL!$B$12,INSTITUTIONAL_RAW!$H$2:$H$1048576,INSTITUTIONAL!$B$10)/SUMIFS(WEEKS_RAW!$B$2:$B$1048576,WEEKS_RAW!$A$2:$A$1048576,"&gt;="&amp;C$7,WEEKS_RAW!$A$2:$A$1048576,"&lt;="&amp;C$8)</f>
        <v>0</v>
      </c>
      <c r="D58" s="20" t="n">
        <f>SUMIFS(INSTITUTIONAL_RAW!$F$2:$F$1048576,INSTITUTIONAL_RAW!$A$2:$A$1048576,"&gt;="&amp;D$7,INSTITUTIONAL_RAW!$A$2:$A$1048576,"&lt;="&amp;D$8,INSTITUTIONAL_RAW!$D$2:$D$1048576,INSTITUTIONAL!$A58,INSTITUTIONAL_RAW!$E$2:$E$1048576,INSTITUTIONAL!$B$12,INSTITUTIONAL_RAW!$H$2:$H$1048576,INSTITUTIONAL!$B$10)/SUMIFS(WEEKS_RAW!$B$2:$B$1048576,WEEKS_RAW!$A$2:$A$1048576,"&gt;="&amp;D$7,WEEKS_RAW!$A$2:$A$1048576,"&lt;="&amp;D$8)</f>
        <v>0</v>
      </c>
      <c r="E58" s="33" t="n">
        <f>D58-C58</f>
        <v>0</v>
      </c>
      <c r="F58" s="60" t="n">
        <f>IFERROR(D58/C58-1,0)</f>
        <v>0</v>
      </c>
      <c r="G58" s="73" t="n">
        <f>SUMIFS(INSTITUTIONAL_RAW!$G$2:$G$1048576,INSTITUTIONAL_RAW!$A$2:$A$1048576,"&gt;="&amp;G$7,INSTITUTIONAL_RAW!$A$2:$A$1048576,"&lt;="&amp;G$8,INSTITUTIONAL_RAW!$D$2:$D$1048576,INSTITUTIONAL!$A58,INSTITUTIONAL_RAW!$E$2:$E$1048576,INSTITUTIONAL!$B$12,INSTITUTIONAL_RAW!$H$2:$H$1048576,INSTITUTIONAL!$B$10)/SUMIFS(WEEKS_RAW!$B$2:$B$1048576,WEEKS_RAW!$A$2:$A$1048576,"&gt;="&amp;C$7,WEEKS_RAW!$A$2:$A$1048576,"&lt;="&amp;C$8)</f>
        <v>0</v>
      </c>
      <c r="H58" s="73" t="n">
        <f>SUMIFS(INSTITUTIONAL_RAW!$G$2:$G$1048576,INSTITUTIONAL_RAW!$A$2:$A$1048576,"&gt;="&amp;H$7,INSTITUTIONAL_RAW!$A$2:$A$1048576,"&lt;="&amp;H$8,INSTITUTIONAL_RAW!$D$2:$D$1048576,INSTITUTIONAL!$A58,INSTITUTIONAL_RAW!$E$2:$E$1048576,INSTITUTIONAL!$B$12,INSTITUTIONAL_RAW!$H$2:$H$1048576,INSTITUTIONAL!$B$10)/SUMIFS(WEEKS_RAW!$B$2:$B$1048576,WEEKS_RAW!$A$2:$A$1048576,"&gt;="&amp;D$7,WEEKS_RAW!$A$2:$A$1048576,"&lt;="&amp;D$8)</f>
        <v>0</v>
      </c>
      <c r="I58" s="78" t="n">
        <f>H58-G58</f>
        <v>0</v>
      </c>
      <c r="J58" s="60" t="n">
        <f>IFERROR(H58/G58-1,0)</f>
        <v>0</v>
      </c>
      <c r="K58" s="32" t="n">
        <f>IFERROR(
SUMIFS(INSTITUTIONAL_RAW!$F$2:$F$1048576,INSTITUTIONAL_RAW!$A$2:$A$1048576,"&gt;="&amp;K$7,INSTITUTIONAL_RAW!$A$2:$A$1048576,"&lt;="&amp;K$8,INSTITUTIONAL_RAW!$D$2:$D$1048576,INSTITUTIONAL!$A58,INSTITUTIONAL_RAW!$E$2:$E$1048576,INSTITUTIONAL!$B$12,INSTITUTIONAL_RAW!$H$2:$H$1048576,INSTITUTIONAL!$B$10)
/
SUMIFS(INSTITUTIONAL_RAW!$G$2:$G$1048576,INSTITUTIONAL_RAW!$A$2:$A$1048576,"&gt;="&amp;K$7,INSTITUTIONAL_RAW!$A$2:$A$1048576,"&lt;="&amp;K$8,INSTITUTIONAL_RAW!$D$2:$D$1048576,INSTITUTIONAL!$A58,INSTITUTIONAL_RAW!$E$2:$E$1048576,INSTITUTIONAL!$B$12,INSTITUTIONAL_RAW!$H$2:$H$1048576,INSTITUTIONAL!$B$10),0)</f>
        <v>0</v>
      </c>
      <c r="L58" s="33" t="n">
        <f>IFERROR(
SUMIFS(INSTITUTIONAL_RAW!$F$2:$F$1048576,INSTITUTIONAL_RAW!$A$2:$A$1048576,"&gt;="&amp;L$7,INSTITUTIONAL_RAW!$A$2:$A$1048576,"&lt;="&amp;L$8,INSTITUTIONAL_RAW!$D$2:$D$1048576,INSTITUTIONAL!$A58,INSTITUTIONAL_RAW!$E$2:$E$1048576,INSTITUTIONAL!$B$12,INSTITUTIONAL_RAW!$H$2:$H$1048576,INSTITUTIONAL!$B$10)
/
SUMIFS(INSTITUTIONAL_RAW!$G$2:$G$1048576,INSTITUTIONAL_RAW!$A$2:$A$1048576,"&gt;="&amp;L$7,INSTITUTIONAL_RAW!$A$2:$A$1048576,"&lt;="&amp;L$8,INSTITUTIONAL_RAW!$D$2:$D$1048576,INSTITUTIONAL!$A58,INSTITUTIONAL_RAW!$E$2:$E$1048576,INSTITUTIONAL!$B$12,INSTITUTIONAL_RAW!$H$2:$H$1048576,INSTITUTIONAL!$B$10),0)</f>
        <v>0</v>
      </c>
      <c r="M58" s="33" t="n">
        <f>L58-K58</f>
        <v>0</v>
      </c>
      <c r="N58" s="61" t="n">
        <f>IFERROR(L58/K58-1,0)</f>
        <v>0</v>
      </c>
      <c r="O58" s="11"/>
      <c r="P58" s="11"/>
      <c r="Q58" s="11"/>
    </row>
    <row r="59" ht="15.75" customHeight="1">
      <c r="A59" s="1" t="s">
        <v>79</v>
      </c>
      <c r="B59" s="30" t="s">
        <v>85</v>
      </c>
      <c r="C59" s="20" t="n">
        <f>SUMIFS(INSTITUTIONAL_RAW!$F$2:$F$1048576,INSTITUTIONAL_RAW!$A$2:$A$1048576,"&gt;="&amp;C$7,INSTITUTIONAL_RAW!$A$2:$A$1048576,"&lt;="&amp;C$8,INSTITUTIONAL_RAW!$D$2:$D$1048576,INSTITUTIONAL!$A59,INSTITUTIONAL_RAW!$E$2:$E$1048576,INSTITUTIONAL!$B$12,INSTITUTIONAL_RAW!$H$2:$H$1048576,INSTITUTIONAL!$B$10)/SUMIFS(WEEKS_RAW!$B$2:$B$1048576,WEEKS_RAW!$A$2:$A$1048576,"&gt;="&amp;C$7,WEEKS_RAW!$A$2:$A$1048576,"&lt;="&amp;C$8)</f>
        <v>0</v>
      </c>
      <c r="D59" s="20" t="n">
        <f>SUMIFS(INSTITUTIONAL_RAW!$F$2:$F$1048576,INSTITUTIONAL_RAW!$A$2:$A$1048576,"&gt;="&amp;D$7,INSTITUTIONAL_RAW!$A$2:$A$1048576,"&lt;="&amp;D$8,INSTITUTIONAL_RAW!$D$2:$D$1048576,INSTITUTIONAL!$A59,INSTITUTIONAL_RAW!$E$2:$E$1048576,INSTITUTIONAL!$B$12,INSTITUTIONAL_RAW!$H$2:$H$1048576,INSTITUTIONAL!$B$10)/SUMIFS(WEEKS_RAW!$B$2:$B$1048576,WEEKS_RAW!$A$2:$A$1048576,"&gt;="&amp;D$7,WEEKS_RAW!$A$2:$A$1048576,"&lt;="&amp;D$8)</f>
        <v>0</v>
      </c>
      <c r="E59" s="21" t="n">
        <f>D59-C59</f>
        <v>0</v>
      </c>
      <c r="F59" s="19" t="n">
        <f>IFERROR(D59/C59-1,0)</f>
        <v>0</v>
      </c>
      <c r="G59" s="73" t="n">
        <f>SUMIFS(INSTITUTIONAL_RAW!$G$2:$G$1048576,INSTITUTIONAL_RAW!$A$2:$A$1048576,"&gt;="&amp;G$7,INSTITUTIONAL_RAW!$A$2:$A$1048576,"&lt;="&amp;G$8,INSTITUTIONAL_RAW!$D$2:$D$1048576,INSTITUTIONAL!$A59,INSTITUTIONAL_RAW!$E$2:$E$1048576,INSTITUTIONAL!$B$12,INSTITUTIONAL_RAW!$H$2:$H$1048576,INSTITUTIONAL!$B$10)/SUMIFS(WEEKS_RAW!$B$2:$B$1048576,WEEKS_RAW!$A$2:$A$1048576,"&gt;="&amp;C$7,WEEKS_RAW!$A$2:$A$1048576,"&lt;="&amp;C$8)</f>
        <v>0</v>
      </c>
      <c r="H59" s="73" t="n">
        <f>SUMIFS(INSTITUTIONAL_RAW!$G$2:$G$1048576,INSTITUTIONAL_RAW!$A$2:$A$1048576,"&gt;="&amp;H$7,INSTITUTIONAL_RAW!$A$2:$A$1048576,"&lt;="&amp;H$8,INSTITUTIONAL_RAW!$D$2:$D$1048576,INSTITUTIONAL!$A59,INSTITUTIONAL_RAW!$E$2:$E$1048576,INSTITUTIONAL!$B$12,INSTITUTIONAL_RAW!$H$2:$H$1048576,INSTITUTIONAL!$B$10)/SUMIFS(WEEKS_RAW!$B$2:$B$1048576,WEEKS_RAW!$A$2:$A$1048576,"&gt;="&amp;D$7,WEEKS_RAW!$A$2:$A$1048576,"&lt;="&amp;D$8)</f>
        <v>0</v>
      </c>
      <c r="I59" s="75" t="n">
        <f>H59-G59</f>
        <v>0</v>
      </c>
      <c r="J59" s="19" t="n">
        <f>IFERROR(H59/G59-1,0)</f>
        <v>0</v>
      </c>
      <c r="K59" s="20" t="n">
        <f>IFERROR(
SUMIFS(INSTITUTIONAL_RAW!$F$2:$F$1048576,INSTITUTIONAL_RAW!$A$2:$A$1048576,"&gt;="&amp;K$7,INSTITUTIONAL_RAW!$A$2:$A$1048576,"&lt;="&amp;K$8,INSTITUTIONAL_RAW!$D$2:$D$1048576,INSTITUTIONAL!$A59,INSTITUTIONAL_RAW!$E$2:$E$1048576,INSTITUTIONAL!$B$12,INSTITUTIONAL_RAW!$H$2:$H$1048576,INSTITUTIONAL!$B$10)
/
SUMIFS(INSTITUTIONAL_RAW!$G$2:$G$1048576,INSTITUTIONAL_RAW!$A$2:$A$1048576,"&gt;="&amp;K$7,INSTITUTIONAL_RAW!$A$2:$A$1048576,"&lt;="&amp;K$8,INSTITUTIONAL_RAW!$D$2:$D$1048576,INSTITUTIONAL!$A59,INSTITUTIONAL_RAW!$E$2:$E$1048576,INSTITUTIONAL!$B$12,INSTITUTIONAL_RAW!$H$2:$H$1048576,INSTITUTIONAL!$B$10),0)</f>
        <v>0</v>
      </c>
      <c r="L59" s="21" t="n">
        <f>IFERROR(
SUMIFS(INSTITUTIONAL_RAW!$F$2:$F$1048576,INSTITUTIONAL_RAW!$A$2:$A$1048576,"&gt;="&amp;L$7,INSTITUTIONAL_RAW!$A$2:$A$1048576,"&lt;="&amp;L$8,INSTITUTIONAL_RAW!$D$2:$D$1048576,INSTITUTIONAL!$A59,INSTITUTIONAL_RAW!$E$2:$E$1048576,INSTITUTIONAL!$B$12,INSTITUTIONAL_RAW!$H$2:$H$1048576,INSTITUTIONAL!$B$10)
/
SUMIFS(INSTITUTIONAL_RAW!$G$2:$G$1048576,INSTITUTIONAL_RAW!$A$2:$A$1048576,"&gt;="&amp;L$7,INSTITUTIONAL_RAW!$A$2:$A$1048576,"&lt;="&amp;L$8,INSTITUTIONAL_RAW!$D$2:$D$1048576,INSTITUTIONAL!$A59,INSTITUTIONAL_RAW!$E$2:$E$1048576,INSTITUTIONAL!$B$12,INSTITUTIONAL_RAW!$H$2:$H$1048576,INSTITUTIONAL!$B$10),0)</f>
        <v>0</v>
      </c>
      <c r="M59" s="21" t="n">
        <f>L59-K59</f>
        <v>0</v>
      </c>
      <c r="N59" s="22" t="n">
        <f>IFERROR(L59/K59-1,0)</f>
        <v>0</v>
      </c>
      <c r="O59" s="11"/>
      <c r="P59" s="11"/>
      <c r="Q59" s="11"/>
    </row>
    <row r="60" ht="15.75" customHeight="1">
      <c r="A60" s="15"/>
      <c r="B60" s="46" t="s">
        <v>88</v>
      </c>
      <c r="C60" s="6" t="n">
        <f>C55+SUM(C57:C59)</f>
        <v>0</v>
      </c>
      <c r="D60" s="70" t="n">
        <f>D55+SUM(D57:D59)</f>
        <v>0</v>
      </c>
      <c r="E60" s="70" t="n">
        <f>E55+SUM(E57:E59)</f>
        <v>0</v>
      </c>
      <c r="F60" s="65" t="n">
        <f>IFERROR(D60/C60-1,0)</f>
        <v>0</v>
      </c>
      <c r="G60" s="79"/>
      <c r="H60" s="80"/>
      <c r="I60" s="80"/>
      <c r="J60" s="47"/>
      <c r="K60" s="48"/>
      <c r="L60" s="49"/>
      <c r="M60" s="49"/>
      <c r="N60" s="50"/>
      <c r="O60" s="11"/>
    </row>
    <row r="61" ht="15.75" customHeight="1">
      <c r="A61" s="1"/>
      <c r="B61" s="11"/>
      <c r="C61" s="27"/>
      <c r="D61" s="59"/>
      <c r="E61" s="25"/>
      <c r="F61" s="25"/>
      <c r="G61" s="25"/>
      <c r="H61" s="27"/>
      <c r="I61" s="11"/>
      <c r="J61" s="11"/>
      <c r="K61" s="11"/>
      <c r="L61" s="11"/>
      <c r="M61" s="11"/>
      <c r="N61" s="11"/>
      <c r="O61" s="11"/>
      <c r="P61" s="11"/>
      <c r="Q61" s="11"/>
    </row>
    <row r="62" ht="15.75" customHeight="1">
      <c r="A62" s="15" t="s">
        <v>0</v>
      </c>
      <c r="B62" s="11"/>
      <c r="C62" s="11"/>
      <c r="D62" s="11"/>
      <c r="E62" s="27"/>
      <c r="F62" s="27"/>
      <c r="G62" s="25"/>
      <c r="H62" s="25"/>
      <c r="I62" s="27"/>
      <c r="J62" s="27"/>
      <c r="K62" s="27"/>
      <c r="L62" s="11"/>
      <c r="M62" s="11"/>
      <c r="N62" s="11"/>
      <c r="O62" s="11"/>
      <c r="P62" s="11"/>
      <c r="Q62" s="11"/>
      <c r="R62" s="11"/>
    </row>
    <row r="63" ht="15.75" customHeight="1">
      <c r="B63" s="5" t="n">
        <f ca="1">TODAY()</f>
        <v>43654</v>
      </c>
      <c r="E63" s="27"/>
      <c r="F63" s="27"/>
      <c r="G63" s="25"/>
      <c r="H63" s="25"/>
      <c r="I63" s="27"/>
      <c r="J63" s="27"/>
      <c r="K63" s="27"/>
    </row>
    <row r="64" ht="15.75" customHeight="1">
      <c r="A64" s="1"/>
      <c r="B64" s="4" t="s">
        <v>101</v>
      </c>
      <c r="C64" s="11"/>
      <c r="D64" s="11"/>
      <c r="E64" s="27"/>
      <c r="F64" s="27"/>
      <c r="G64" s="25"/>
      <c r="H64" s="25"/>
      <c r="I64" s="27"/>
      <c r="J64" s="27"/>
      <c r="K64" s="27"/>
      <c r="L64" s="11"/>
      <c r="M64" s="11"/>
      <c r="N64" s="11"/>
      <c r="O64" s="11"/>
      <c r="P64" s="11"/>
      <c r="Q64" s="11"/>
      <c r="R64" s="11"/>
    </row>
    <row r="65">
      <c r="E65" s="27"/>
      <c r="F65" s="27"/>
      <c r="G65" s="25"/>
      <c r="H65" s="25"/>
      <c r="I65" s="27"/>
      <c r="J65" s="27"/>
      <c r="K65" s="27"/>
    </row>
    <row r="66">
      <c r="F66" s="68"/>
      <c r="K66" s="27"/>
    </row>
    <row r="67">
      <c r="F67" s="69"/>
      <c r="R67" s="67"/>
    </row>
    <row r="68">
      <c r="R68" s="67"/>
    </row>
    <row r="69" ht="15.75" customHeight="1">
      <c r="A69" s="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</row>
    <row r="79">
      <c r="A79" s="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</row>
    <row r="80">
      <c r="A80" s="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</row>
  </sheetData>
  <mergeCells count="5">
    <mergeCell ref="C1:O1"/>
    <mergeCell ref="C10:N10"/>
    <mergeCell ref="C11:F11"/>
    <mergeCell ref="G11:J11"/>
    <mergeCell ref="K11:N11"/>
  </mergeCells>
  <pageMargins left="0.17" right="0.17" top="0.49" bottom="0.38" header="0.3" footer="0.3"/>
  <pageSetup paperSize="5" scale="42" orientation="landscape" r:id="rId2"/>
  <headerFooter differentOddEven="0" differentFirst="0" scaleWithDoc="0" alignWithMargins="0">
    <oddFooter>&amp;L&amp;"Arial,Regular"&amp;R&amp;"Arial,Regular"</oddFooter>
  </headerFooter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LOB!$A$1:$A$16</xm:f>
          </x14:formula1>
          <xm:sqref>B10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showGridLines="0" tabSelected="0" zoomScale="80" zoomScaleNormal="80" workbookViewId="0">
      <selection activeCell="D4" sqref="D4"/>
    </sheetView>
  </sheetViews>
  <sheetFormatPr defaultRowHeight="15.0"/>
  <cols>
    <col min="1" max="1" width="4.125" hidden="0" customWidth="1"/>
    <col min="2" max="2" width="40.5" hidden="0" customWidth="1"/>
    <col min="3" max="3" width="19" hidden="0" customWidth="1"/>
    <col min="4" max="4" width="19" hidden="0" customWidth="1"/>
    <col min="5" max="5" width="19" hidden="0" customWidth="1"/>
    <col min="6" max="6" width="17.125" hidden="0" customWidth="1"/>
    <col min="7" max="7" width="14.25" hidden="0" customWidth="1"/>
    <col min="8" max="8" width="17.125" hidden="0" customWidth="1"/>
    <col min="9" max="9" width="12.625" hidden="0" customWidth="1"/>
    <col min="10" max="10" width="12.625" hidden="0" customWidth="1"/>
    <col min="11" max="11" width="12.625" hidden="0" customWidth="1"/>
    <col min="12" max="12" width="12.625" hidden="0" customWidth="1"/>
    <col min="13" max="13" width="12.625" hidden="0" customWidth="1"/>
    <col min="14" max="14" width="12.625" hidden="0" customWidth="1"/>
    <col min="15" max="15" width="2.625" hidden="0" customWidth="1"/>
  </cols>
  <sheetData>
    <row r="1" ht="15.75" customHeight="1">
      <c r="A1" s="2" t="s">
        <v>61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</row>
    <row r="2" ht="15.75" customHeight="1">
      <c r="A2" s="2" t="s">
        <v>73</v>
      </c>
    </row>
    <row r="3" ht="15.75" customHeight="1">
      <c r="A3" s="2" t="s">
        <v>100</v>
      </c>
    </row>
    <row r="4" ht="15.75" customHeight="1">
      <c r="A4" s="2" t="str">
        <f>CONCATENATE("Date of Service: ",TEXT(C7, "mm/dd/yyyy")," to ",TEXT(D8, "mm/dd/yyyy"))</f>
        <v>Date of Service: 03/01/2018 to 05/01/2019</v>
      </c>
      <c r="B4" s="66"/>
    </row>
    <row r="5" ht="15.75" customHeight="1">
      <c r="A5" s="2" t="s">
        <v>89</v>
      </c>
      <c r="F5" s="64"/>
    </row>
    <row r="6" ht="15.75" customHeight="1">
      <c r="A6" s="2"/>
      <c r="C6" s="2" t="s">
        <v>103</v>
      </c>
      <c r="D6" s="2" t="s">
        <v>102</v>
      </c>
      <c r="M6" s="74"/>
      <c r="O6" s="74"/>
    </row>
    <row r="7" ht="15.75" customHeight="1">
      <c r="C7" s="5" t="n">
        <v>43160</v>
      </c>
      <c r="D7" s="5" t="n">
        <v>43525</v>
      </c>
      <c r="E7" s="74"/>
      <c r="F7" s="74"/>
      <c r="G7" s="63" t="n">
        <f>C7</f>
        <v>43160</v>
      </c>
      <c r="H7" s="63" t="n">
        <f>D7</f>
        <v>43525</v>
      </c>
      <c r="I7" s="74"/>
      <c r="J7" s="74"/>
      <c r="K7" s="63" t="n">
        <f>G7</f>
        <v>43160</v>
      </c>
      <c r="L7" s="63" t="n">
        <f>H7</f>
        <v>43525</v>
      </c>
      <c r="M7" s="74"/>
      <c r="O7" s="74"/>
    </row>
    <row r="8" ht="15.75" customHeight="1">
      <c r="B8" s="2"/>
      <c r="C8" s="5" t="n">
        <v>43221</v>
      </c>
      <c r="D8" s="5" t="n">
        <v>43586</v>
      </c>
      <c r="E8" s="74"/>
      <c r="F8" s="74"/>
      <c r="G8" s="63" t="n">
        <f>C8</f>
        <v>43221</v>
      </c>
      <c r="H8" s="63" t="n">
        <f>D8</f>
        <v>43586</v>
      </c>
      <c r="I8" s="74"/>
      <c r="J8" s="74"/>
      <c r="K8" s="63" t="n">
        <f>G8</f>
        <v>43221</v>
      </c>
      <c r="L8" s="63" t="n">
        <f>H8</f>
        <v>43586</v>
      </c>
      <c r="M8" s="74"/>
      <c r="O8" s="74"/>
    </row>
    <row r="9" ht="15.75" customHeight="1">
      <c r="A9" s="11"/>
      <c r="B9" s="3" t="s">
        <v>74</v>
      </c>
      <c r="C9" s="3"/>
    </row>
    <row r="10" ht="16.5" customHeight="1">
      <c r="B10" s="4" t="s">
        <v>69</v>
      </c>
      <c r="C10" s="8" t="s">
        <v>97</v>
      </c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2"/>
    </row>
    <row r="11" ht="16.5" customHeight="1">
      <c r="B11" s="58" t="s">
        <v>84</v>
      </c>
      <c r="C11" s="9" t="s">
        <v>90</v>
      </c>
      <c r="D11" s="10"/>
      <c r="E11" s="10"/>
      <c r="F11" s="12"/>
      <c r="G11" s="13" t="s">
        <v>91</v>
      </c>
      <c r="H11" s="10"/>
      <c r="I11" s="10"/>
      <c r="J11" s="12"/>
      <c r="K11" s="13" t="s">
        <v>60</v>
      </c>
      <c r="L11" s="10"/>
      <c r="M11" s="10"/>
      <c r="N11" s="14"/>
      <c r="O11" s="2"/>
    </row>
    <row r="12" ht="16.5" customHeight="1">
      <c r="B12" s="1" t="s">
        <v>75</v>
      </c>
      <c r="C12" s="34" t="s">
        <v>59</v>
      </c>
      <c r="D12" s="35" t="s">
        <v>58</v>
      </c>
      <c r="E12" s="35" t="s">
        <v>83</v>
      </c>
      <c r="F12" s="36" t="s">
        <v>57</v>
      </c>
      <c r="G12" s="37" t="s">
        <v>59</v>
      </c>
      <c r="H12" s="35" t="s">
        <v>58</v>
      </c>
      <c r="I12" s="35" t="s">
        <v>83</v>
      </c>
      <c r="J12" s="36" t="s">
        <v>57</v>
      </c>
      <c r="K12" s="37" t="s">
        <v>59</v>
      </c>
      <c r="L12" s="35" t="s">
        <v>58</v>
      </c>
      <c r="M12" s="38" t="s">
        <v>83</v>
      </c>
      <c r="N12" s="39" t="s">
        <v>57</v>
      </c>
      <c r="O12" s="2"/>
    </row>
    <row r="13" ht="15.75" customHeight="1">
      <c r="A13" s="15"/>
      <c r="B13" s="40" t="s">
        <v>55</v>
      </c>
      <c r="C13" s="43" t="n">
        <f>SUM(C14:C18)</f>
        <v>0</v>
      </c>
      <c r="D13" s="44" t="n">
        <f>SUM(D14:D18)</f>
        <v>0</v>
      </c>
      <c r="E13" s="44" t="n">
        <f>D13-C13</f>
        <v>0</v>
      </c>
      <c r="F13" s="41" t="n">
        <f t="shared" ref="F13:F18" si="0">IFERROR(D13/C13-1,0)</f>
        <v>0</v>
      </c>
      <c r="G13" s="71" t="n">
        <f>SUM(G14:G18)</f>
        <v>0</v>
      </c>
      <c r="H13" s="72" t="n">
        <f>SUM(H14:H18)</f>
        <v>0</v>
      </c>
      <c r="I13" s="72" t="n">
        <f t="shared" ref="I13:I23" si="1">H13-G13</f>
        <v>0</v>
      </c>
      <c r="J13" s="42" t="n">
        <f t="shared" ref="J13:J18" si="2">IFERROR(H13/G13-1,0)</f>
        <v>0</v>
      </c>
      <c r="K13" s="43" t="e">
        <f>(C13)/(G13)</f>
        <v>#DIV/0!</v>
      </c>
      <c r="L13" s="43" t="e">
        <f>(D13)/(H13)</f>
        <v>#DIV/0!</v>
      </c>
      <c r="M13" s="44" t="e">
        <f t="shared" ref="M13:M18" si="3">L13-K13</f>
        <v>#DIV/0!</v>
      </c>
      <c r="N13" s="42" t="n">
        <f t="shared" ref="N13:N18" si="4">IFERROR(L13/K13-1,0)</f>
        <v>0</v>
      </c>
    </row>
    <row r="14">
      <c r="A14" s="1" t="s">
        <v>54</v>
      </c>
      <c r="B14" s="17" t="s">
        <v>53</v>
      </c>
      <c r="C14" s="20" t="n">
        <f>SUMIFS(PROFESSIONAL_RAW!$F$2:$F$1048576,PROFESSIONAL_RAW!$A$2:$A$1048576,"&gt;="&amp;C$7,PROFESSIONAL_RAW!$A$2:$A$1048576,"&lt;="&amp;C$8,PROFESSIONAL_RAW!$D$2:$D$1048576,PROFESSIONAL!$A14,PROFESSIONAL_RAW!$E$2:$E$1048576,PROFESSIONAL!$B$12,PROFESSIONAL_RAW!$H$2:$H$1048576,PROFESSIONAL!$B$10)/SUMIFS(WEEKS_RAW!$B$2:$B$1048576,WEEKS_RAW!$A$2:$A$1048576,"&gt;="&amp;C$7,WEEKS_RAW!$A$2:$A$1048576,"&lt;="&amp;C$8)</f>
        <v>0</v>
      </c>
      <c r="D14" s="20" t="n">
        <f>SUMIFS(PROFESSIONAL_RAW!$F$2:$F$1048576,PROFESSIONAL_RAW!$A$2:$A$1048576,"&gt;="&amp;D$7,PROFESSIONAL_RAW!$A$2:$A$1048576,"&lt;="&amp;D$8,PROFESSIONAL_RAW!$D$2:$D$1048576,PROFESSIONAL!$A14,PROFESSIONAL_RAW!$E$2:$E$1048576,PROFESSIONAL!$B$12,PROFESSIONAL_RAW!$H$2:$H$1048576,PROFESSIONAL!$B$10)/SUMIFS(WEEKS_RAW!$B$2:$B$1048576,WEEKS_RAW!$A$2:$A$1048576,"&gt;="&amp;D$7,WEEKS_RAW!$A$2:$A$1048576,"&lt;="&amp;D$8)</f>
        <v>0</v>
      </c>
      <c r="E14" s="21" t="n">
        <f t="shared" ref="E14:E55" si="5">D14-C14</f>
        <v>0</v>
      </c>
      <c r="F14" s="19" t="n">
        <f t="shared" si="0"/>
        <v>0</v>
      </c>
      <c r="G14" s="73" t="n">
        <f>SUMIFS(PROFESSIONAL_RAW!$G$2:$G$1048576,PROFESSIONAL_RAW!$A$2:$A$1048576,"&gt;="&amp;G$7,PROFESSIONAL_RAW!$A$2:$A$1048576,"&lt;="&amp;G$8,PROFESSIONAL_RAW!$D$2:$D$1048576,PROFESSIONAL!$A14,PROFESSIONAL_RAW!$E$2:$E$1048576,PROFESSIONAL!$B$12,PROFESSIONAL_RAW!$H$2:$H$1048576,PROFESSIONAL!$B$10)/SUMIFS(WEEKS_RAW!$B$2:$B$1048576,WEEKS_RAW!$A$2:$A$1048576,"&gt;="&amp;C$7,WEEKS_RAW!$A$2:$A$1048576,"&lt;="&amp;C$8)</f>
        <v>0</v>
      </c>
      <c r="H14" s="73" t="n">
        <f>SUMIFS(PROFESSIONAL_RAW!$G$2:$G$1048576,PROFESSIONAL_RAW!$A$2:$A$1048576,"&gt;="&amp;H$7,PROFESSIONAL_RAW!$A$2:$A$1048576,"&lt;="&amp;H$8,PROFESSIONAL_RAW!$D$2:$D$1048576,PROFESSIONAL!$A14,PROFESSIONAL_RAW!$E$2:$E$1048576,PROFESSIONAL!$B$12,PROFESSIONAL_RAW!$H$2:$H$1048576,PROFESSIONAL!$B$10)/SUMIFS(WEEKS_RAW!$B$2:$B$1048576,WEEKS_RAW!$A$2:$A$1048576,"&gt;="&amp;D$7,WEEKS_RAW!$A$2:$A$1048576,"&lt;="&amp;D$8)</f>
        <v>0</v>
      </c>
      <c r="I14" s="75" t="n">
        <f t="shared" si="1"/>
        <v>0</v>
      </c>
      <c r="J14" s="19" t="n">
        <f t="shared" si="2"/>
        <v>0</v>
      </c>
      <c r="K14" s="20" t="n">
        <f>IFERROR(
SUMIFS(PROFESSIONAL_RAW!$F$2:$F$1048576,PROFESSIONAL_RAW!$A$2:$A$1048576,"&gt;="&amp;K$7,PROFESSIONAL_RAW!$A$2:$A$1048576,"&lt;="&amp;K$8,PROFESSIONAL_RAW!$D$2:$D$1048576,PROFESSIONAL!$A14,PROFESSIONAL_RAW!$E$2:$E$1048576,PROFESSIONAL!$B$12,PROFESSIONAL_RAW!$H$2:$H$1048576,PROFESSIONAL!$B$10)
/
SUMIFS(PROFESSIONAL_RAW!$G$2:$G$1048576,PROFESSIONAL_RAW!$A$2:$A$1048576,"&gt;="&amp;K$7,PROFESSIONAL_RAW!$A$2:$A$1048576,"&lt;="&amp;K$8,PROFESSIONAL_RAW!$D$2:$D$1048576,PROFESSIONAL!$A14,PROFESSIONAL_RAW!$E$2:$E$1048576,PROFESSIONAL!$B$12,PROFESSIONAL_RAW!$H$2:$H$1048576,PROFESSIONAL!$B$10),0)</f>
        <v>0</v>
      </c>
      <c r="L14" s="20" t="n">
        <f>IFERROR(
SUMIFS(PROFESSIONAL_RAW!$F$2:$F$1048576,PROFESSIONAL_RAW!$A$2:$A$1048576,"&gt;="&amp;L$7,PROFESSIONAL_RAW!$A$2:$A$1048576,"&lt;="&amp;L$8,PROFESSIONAL_RAW!$D$2:$D$1048576,PROFESSIONAL!$A14,PROFESSIONAL_RAW!$E$2:$E$1048576,PROFESSIONAL!$B$12,PROFESSIONAL_RAW!$H$2:$H$1048576,PROFESSIONAL!$B$10)
/
SUMIFS(PROFESSIONAL_RAW!$G$2:$G$1048576,PROFESSIONAL_RAW!$A$2:$A$1048576,"&gt;="&amp;L$7,PROFESSIONAL_RAW!$A$2:$A$1048576,"&lt;="&amp;L$8,PROFESSIONAL_RAW!$D$2:$D$1048576,PROFESSIONAL!$A14,PROFESSIONAL_RAW!$E$2:$E$1048576,PROFESSIONAL!$B$12,PROFESSIONAL_RAW!$H$2:$H$1048576,PROFESSIONAL!$B$10),0)</f>
        <v>0</v>
      </c>
      <c r="M14" s="21" t="n">
        <f t="shared" si="3"/>
        <v>0</v>
      </c>
      <c r="N14" s="22" t="n">
        <f t="shared" si="4"/>
        <v>0</v>
      </c>
    </row>
    <row r="15">
      <c r="A15" s="1" t="s">
        <v>52</v>
      </c>
      <c r="B15" s="23" t="s">
        <v>51</v>
      </c>
      <c r="C15" s="20" t="n">
        <f>SUMIFS(PROFESSIONAL_RAW!$F$2:$F$1048576,PROFESSIONAL_RAW!$A$2:$A$1048576,"&gt;="&amp;C$7,PROFESSIONAL_RAW!$A$2:$A$1048576,"&lt;="&amp;C$8,PROFESSIONAL_RAW!$D$2:$D$1048576,PROFESSIONAL!$A15,PROFESSIONAL_RAW!$E$2:$E$1048576,PROFESSIONAL!$B$12,PROFESSIONAL_RAW!$H$2:$H$1048576,PROFESSIONAL!$B$10)/SUMIFS(WEEKS_RAW!$B$2:$B$1048576,WEEKS_RAW!$A$2:$A$1048576,"&gt;="&amp;C$7,WEEKS_RAW!$A$2:$A$1048576,"&lt;="&amp;C$8)</f>
        <v>0</v>
      </c>
      <c r="D15" s="20" t="n">
        <f>SUMIFS(PROFESSIONAL_RAW!$F$2:$F$1048576,PROFESSIONAL_RAW!$A$2:$A$1048576,"&gt;="&amp;D$7,PROFESSIONAL_RAW!$A$2:$A$1048576,"&lt;="&amp;D$8,PROFESSIONAL_RAW!$D$2:$D$1048576,PROFESSIONAL!$A15,PROFESSIONAL_RAW!$E$2:$E$1048576,PROFESSIONAL!$B$12,PROFESSIONAL_RAW!$H$2:$H$1048576,PROFESSIONAL!$B$10)/SUMIFS(WEEKS_RAW!$B$2:$B$1048576,WEEKS_RAW!$A$2:$A$1048576,"&gt;="&amp;D$7,WEEKS_RAW!$A$2:$A$1048576,"&lt;="&amp;D$8)</f>
        <v>0</v>
      </c>
      <c r="E15" s="21" t="n">
        <f t="shared" si="5"/>
        <v>0</v>
      </c>
      <c r="F15" s="19" t="n">
        <f t="shared" si="0"/>
        <v>0</v>
      </c>
      <c r="G15" s="73" t="n">
        <f>SUMIFS(PROFESSIONAL_RAW!$G$2:$G$1048576,PROFESSIONAL_RAW!$A$2:$A$1048576,"&gt;="&amp;G$7,PROFESSIONAL_RAW!$A$2:$A$1048576,"&lt;="&amp;G$8,PROFESSIONAL_RAW!$D$2:$D$1048576,PROFESSIONAL!$A15,PROFESSIONAL_RAW!$E$2:$E$1048576,PROFESSIONAL!$B$12,PROFESSIONAL_RAW!$H$2:$H$1048576,PROFESSIONAL!$B$10)/SUMIFS(WEEKS_RAW!$B$2:$B$1048576,WEEKS_RAW!$A$2:$A$1048576,"&gt;="&amp;C$7,WEEKS_RAW!$A$2:$A$1048576,"&lt;="&amp;C$8)</f>
        <v>0</v>
      </c>
      <c r="H15" s="73" t="n">
        <f>SUMIFS(PROFESSIONAL_RAW!$G$2:$G$1048576,PROFESSIONAL_RAW!$A$2:$A$1048576,"&gt;="&amp;H$7,PROFESSIONAL_RAW!$A$2:$A$1048576,"&lt;="&amp;H$8,PROFESSIONAL_RAW!$D$2:$D$1048576,PROFESSIONAL!$A15,PROFESSIONAL_RAW!$E$2:$E$1048576,PROFESSIONAL!$B$12,PROFESSIONAL_RAW!$H$2:$H$1048576,PROFESSIONAL!$B$10)/SUMIFS(WEEKS_RAW!$B$2:$B$1048576,WEEKS_RAW!$A$2:$A$1048576,"&gt;="&amp;D$7,WEEKS_RAW!$A$2:$A$1048576,"&lt;="&amp;D$8)</f>
        <v>0</v>
      </c>
      <c r="I15" s="75" t="n">
        <f t="shared" si="1"/>
        <v>0</v>
      </c>
      <c r="J15" s="19" t="n">
        <f t="shared" si="2"/>
        <v>0</v>
      </c>
      <c r="K15" s="20" t="n">
        <f>IFERROR(
SUMIFS(PROFESSIONAL_RAW!$F$2:$F$1048576,PROFESSIONAL_RAW!$A$2:$A$1048576,"&gt;="&amp;K$7,PROFESSIONAL_RAW!$A$2:$A$1048576,"&lt;="&amp;K$8,PROFESSIONAL_RAW!$D$2:$D$1048576,PROFESSIONAL!$A15,PROFESSIONAL_RAW!$E$2:$E$1048576,PROFESSIONAL!$B$12,PROFESSIONAL_RAW!$H$2:$H$1048576,PROFESSIONAL!$B$10)
/
SUMIFS(PROFESSIONAL_RAW!$G$2:$G$1048576,PROFESSIONAL_RAW!$A$2:$A$1048576,"&gt;="&amp;K$7,PROFESSIONAL_RAW!$A$2:$A$1048576,"&lt;="&amp;K$8,PROFESSIONAL_RAW!$D$2:$D$1048576,PROFESSIONAL!$A15,PROFESSIONAL_RAW!$E$2:$E$1048576,PROFESSIONAL!$B$12,PROFESSIONAL_RAW!$H$2:$H$1048576,PROFESSIONAL!$B$10),0)</f>
        <v>0</v>
      </c>
      <c r="L15" s="21" t="n">
        <f>IFERROR(
SUMIFS(PROFESSIONAL_RAW!$F$2:$F$1048576,PROFESSIONAL_RAW!$A$2:$A$1048576,"&gt;="&amp;L$7,PROFESSIONAL_RAW!$A$2:$A$1048576,"&lt;="&amp;L$8,PROFESSIONAL_RAW!$D$2:$D$1048576,PROFESSIONAL!$A15,PROFESSIONAL_RAW!$E$2:$E$1048576,PROFESSIONAL!$B$12,PROFESSIONAL_RAW!$H$2:$H$1048576,PROFESSIONAL!$B$10)
/
SUMIFS(PROFESSIONAL_RAW!$G$2:$G$1048576,PROFESSIONAL_RAW!$A$2:$A$1048576,"&gt;="&amp;L$7,PROFESSIONAL_RAW!$A$2:$A$1048576,"&lt;="&amp;L$8,PROFESSIONAL_RAW!$D$2:$D$1048576,PROFESSIONAL!$A15,PROFESSIONAL_RAW!$E$2:$E$1048576,PROFESSIONAL!$B$12,PROFESSIONAL_RAW!$H$2:$H$1048576,PROFESSIONAL!$B$10),0)</f>
        <v>0</v>
      </c>
      <c r="M15" s="21" t="n">
        <f t="shared" si="3"/>
        <v>0</v>
      </c>
      <c r="N15" s="22" t="n">
        <f t="shared" si="4"/>
        <v>0</v>
      </c>
    </row>
    <row r="16">
      <c r="A16" s="51" t="s">
        <v>50</v>
      </c>
      <c r="B16" s="62" t="s">
        <v>35</v>
      </c>
      <c r="C16" s="20" t="n">
        <f>SUMIFS(PROFESSIONAL_RAW!$F$2:$F$1048576,PROFESSIONAL_RAW!$A$2:$A$1048576,"&gt;="&amp;C$7,PROFESSIONAL_RAW!$A$2:$A$1048576,"&lt;="&amp;C$8,PROFESSIONAL_RAW!$D$2:$D$1048576,PROFESSIONAL!$A16,PROFESSIONAL_RAW!$E$2:$E$1048576,PROFESSIONAL!$B$12,PROFESSIONAL_RAW!$H$2:$H$1048576,PROFESSIONAL!$B$10)/SUMIFS(WEEKS_RAW!$B$2:$B$1048576,WEEKS_RAW!$A$2:$A$1048576,"&gt;="&amp;C$7,WEEKS_RAW!$A$2:$A$1048576,"&lt;="&amp;C$8)</f>
        <v>0</v>
      </c>
      <c r="D16" s="20" t="n">
        <f>SUMIFS(PROFESSIONAL_RAW!$F$2:$F$1048576,PROFESSIONAL_RAW!$A$2:$A$1048576,"&gt;="&amp;D$7,PROFESSIONAL_RAW!$A$2:$A$1048576,"&lt;="&amp;D$8,PROFESSIONAL_RAW!$D$2:$D$1048576,PROFESSIONAL!$A16,PROFESSIONAL_RAW!$E$2:$E$1048576,PROFESSIONAL!$B$12,PROFESSIONAL_RAW!$H$2:$H$1048576,PROFESSIONAL!$B$10)/SUMIFS(WEEKS_RAW!$B$2:$B$1048576,WEEKS_RAW!$A$2:$A$1048576,"&gt;="&amp;D$7,WEEKS_RAW!$A$2:$A$1048576,"&lt;="&amp;D$8)</f>
        <v>0</v>
      </c>
      <c r="E16" s="55" t="n">
        <f t="shared" si="5"/>
        <v>0</v>
      </c>
      <c r="F16" s="53" t="n">
        <f t="shared" si="0"/>
        <v>0</v>
      </c>
      <c r="G16" s="73" t="n">
        <f>SUMIFS(PROFESSIONAL_RAW!$G$2:$G$1048576,PROFESSIONAL_RAW!$A$2:$A$1048576,"&gt;="&amp;G$7,PROFESSIONAL_RAW!$A$2:$A$1048576,"&lt;="&amp;G$8,PROFESSIONAL_RAW!$D$2:$D$1048576,PROFESSIONAL!$A16,PROFESSIONAL_RAW!$E$2:$E$1048576,PROFESSIONAL!$B$12,PROFESSIONAL_RAW!$H$2:$H$1048576,PROFESSIONAL!$B$10)/SUMIFS(WEEKS_RAW!$B$2:$B$1048576,WEEKS_RAW!$A$2:$A$1048576,"&gt;="&amp;C$7,WEEKS_RAW!$A$2:$A$1048576,"&lt;="&amp;C$8)</f>
        <v>0</v>
      </c>
      <c r="H16" s="73" t="n">
        <f>SUMIFS(PROFESSIONAL_RAW!$G$2:$G$1048576,PROFESSIONAL_RAW!$A$2:$A$1048576,"&gt;="&amp;H$7,PROFESSIONAL_RAW!$A$2:$A$1048576,"&lt;="&amp;H$8,PROFESSIONAL_RAW!$D$2:$D$1048576,PROFESSIONAL!$A16,PROFESSIONAL_RAW!$E$2:$E$1048576,PROFESSIONAL!$B$12,PROFESSIONAL_RAW!$H$2:$H$1048576,PROFESSIONAL!$B$10)/SUMIFS(WEEKS_RAW!$B$2:$B$1048576,WEEKS_RAW!$A$2:$A$1048576,"&gt;="&amp;D$7,WEEKS_RAW!$A$2:$A$1048576,"&lt;="&amp;D$8)</f>
        <v>0</v>
      </c>
      <c r="I16" s="76" t="n">
        <f t="shared" si="1"/>
        <v>0</v>
      </c>
      <c r="J16" s="53" t="n">
        <f t="shared" si="2"/>
        <v>0</v>
      </c>
      <c r="K16" s="54" t="n">
        <f>IFERROR(
SUMIFS(PROFESSIONAL_RAW!$F$2:$F$1048576,PROFESSIONAL_RAW!$A$2:$A$1048576,"&gt;="&amp;K$7,PROFESSIONAL_RAW!$A$2:$A$1048576,"&lt;="&amp;K$8,PROFESSIONAL_RAW!$D$2:$D$1048576,PROFESSIONAL!$A16,PROFESSIONAL_RAW!$E$2:$E$1048576,PROFESSIONAL!$B$12,PROFESSIONAL_RAW!$H$2:$H$1048576,PROFESSIONAL!$B$10)
/
SUMIFS(PROFESSIONAL_RAW!$G$2:$G$1048576,PROFESSIONAL_RAW!$A$2:$A$1048576,"&gt;="&amp;K$7,PROFESSIONAL_RAW!$A$2:$A$1048576,"&lt;="&amp;K$8,PROFESSIONAL_RAW!$D$2:$D$1048576,PROFESSIONAL!$A16,PROFESSIONAL_RAW!$E$2:$E$1048576,PROFESSIONAL!$B$12,PROFESSIONAL_RAW!$H$2:$H$1048576,PROFESSIONAL!$B$10),0)</f>
        <v>0</v>
      </c>
      <c r="L16" s="55" t="n">
        <f>IFERROR(
SUMIFS(PROFESSIONAL_RAW!$F$2:$F$1048576,PROFESSIONAL_RAW!$A$2:$A$1048576,"&gt;="&amp;L$7,PROFESSIONAL_RAW!$A$2:$A$1048576,"&lt;="&amp;L$8,PROFESSIONAL_RAW!$D$2:$D$1048576,PROFESSIONAL!$A16,PROFESSIONAL_RAW!$E$2:$E$1048576,PROFESSIONAL!$B$12,PROFESSIONAL_RAW!$H$2:$H$1048576,PROFESSIONAL!$B$10)
/
SUMIFS(PROFESSIONAL_RAW!$G$2:$G$1048576,PROFESSIONAL_RAW!$A$2:$A$1048576,"&gt;="&amp;L$7,PROFESSIONAL_RAW!$A$2:$A$1048576,"&lt;="&amp;L$8,PROFESSIONAL_RAW!$D$2:$D$1048576,PROFESSIONAL!$A16,PROFESSIONAL_RAW!$E$2:$E$1048576,PROFESSIONAL!$B$12,PROFESSIONAL_RAW!$H$2:$H$1048576,PROFESSIONAL!$B$10),0)</f>
        <v>0</v>
      </c>
      <c r="M16" s="55" t="n">
        <f t="shared" si="3"/>
        <v>0</v>
      </c>
      <c r="N16" s="56" t="n">
        <f t="shared" si="4"/>
        <v>0</v>
      </c>
    </row>
    <row r="17">
      <c r="A17" s="1" t="s">
        <v>49</v>
      </c>
      <c r="B17" s="23" t="s">
        <v>48</v>
      </c>
      <c r="C17" s="20" t="n">
        <f>SUMIFS(PROFESSIONAL_RAW!$F$2:$F$1048576,PROFESSIONAL_RAW!$A$2:$A$1048576,"&gt;="&amp;C$7,PROFESSIONAL_RAW!$A$2:$A$1048576,"&lt;="&amp;C$8,PROFESSIONAL_RAW!$D$2:$D$1048576,PROFESSIONAL!$A17,PROFESSIONAL_RAW!$E$2:$E$1048576,PROFESSIONAL!$B$12,PROFESSIONAL_RAW!$H$2:$H$1048576,PROFESSIONAL!$B$10)/SUMIFS(WEEKS_RAW!$B$2:$B$1048576,WEEKS_RAW!$A$2:$A$1048576,"&gt;="&amp;C$7,WEEKS_RAW!$A$2:$A$1048576,"&lt;="&amp;C$8)</f>
        <v>0</v>
      </c>
      <c r="D17" s="20" t="n">
        <f>SUMIFS(PROFESSIONAL_RAW!$F$2:$F$1048576,PROFESSIONAL_RAW!$A$2:$A$1048576,"&gt;="&amp;D$7,PROFESSIONAL_RAW!$A$2:$A$1048576,"&lt;="&amp;D$8,PROFESSIONAL_RAW!$D$2:$D$1048576,PROFESSIONAL!$A17,PROFESSIONAL_RAW!$E$2:$E$1048576,PROFESSIONAL!$B$12,PROFESSIONAL_RAW!$H$2:$H$1048576,PROFESSIONAL!$B$10)/SUMIFS(WEEKS_RAW!$B$2:$B$1048576,WEEKS_RAW!$A$2:$A$1048576,"&gt;="&amp;D$7,WEEKS_RAW!$A$2:$A$1048576,"&lt;="&amp;D$8)</f>
        <v>0</v>
      </c>
      <c r="E17" s="21" t="n">
        <f t="shared" si="5"/>
        <v>0</v>
      </c>
      <c r="F17" s="19" t="n">
        <f t="shared" si="0"/>
        <v>0</v>
      </c>
      <c r="G17" s="73" t="n">
        <f>SUMIFS(PROFESSIONAL_RAW!$G$2:$G$1048576,PROFESSIONAL_RAW!$A$2:$A$1048576,"&gt;="&amp;G$7,PROFESSIONAL_RAW!$A$2:$A$1048576,"&lt;="&amp;G$8,PROFESSIONAL_RAW!$D$2:$D$1048576,PROFESSIONAL!$A17,PROFESSIONAL_RAW!$E$2:$E$1048576,PROFESSIONAL!$B$12,PROFESSIONAL_RAW!$H$2:$H$1048576,PROFESSIONAL!$B$10)/SUMIFS(WEEKS_RAW!$B$2:$B$1048576,WEEKS_RAW!$A$2:$A$1048576,"&gt;="&amp;C$7,WEEKS_RAW!$A$2:$A$1048576,"&lt;="&amp;C$8)</f>
        <v>0</v>
      </c>
      <c r="H17" s="73" t="n">
        <f>SUMIFS(PROFESSIONAL_RAW!$G$2:$G$1048576,PROFESSIONAL_RAW!$A$2:$A$1048576,"&gt;="&amp;H$7,PROFESSIONAL_RAW!$A$2:$A$1048576,"&lt;="&amp;H$8,PROFESSIONAL_RAW!$D$2:$D$1048576,PROFESSIONAL!$A17,PROFESSIONAL_RAW!$E$2:$E$1048576,PROFESSIONAL!$B$12,PROFESSIONAL_RAW!$H$2:$H$1048576,PROFESSIONAL!$B$10)/SUMIFS(WEEKS_RAW!$B$2:$B$1048576,WEEKS_RAW!$A$2:$A$1048576,"&gt;="&amp;D$7,WEEKS_RAW!$A$2:$A$1048576,"&lt;="&amp;D$8)</f>
        <v>0</v>
      </c>
      <c r="I17" s="75" t="n">
        <f t="shared" si="1"/>
        <v>0</v>
      </c>
      <c r="J17" s="19" t="n">
        <f t="shared" si="2"/>
        <v>0</v>
      </c>
      <c r="K17" s="20" t="n">
        <f>IFERROR(
SUMIFS(PROFESSIONAL_RAW!$F$2:$F$1048576,PROFESSIONAL_RAW!$A$2:$A$1048576,"&gt;="&amp;K$7,PROFESSIONAL_RAW!$A$2:$A$1048576,"&lt;="&amp;K$8,PROFESSIONAL_RAW!$D$2:$D$1048576,PROFESSIONAL!$A17,PROFESSIONAL_RAW!$E$2:$E$1048576,PROFESSIONAL!$B$12,PROFESSIONAL_RAW!$H$2:$H$1048576,PROFESSIONAL!$B$10)
/
SUMIFS(PROFESSIONAL_RAW!$G$2:$G$1048576,PROFESSIONAL_RAW!$A$2:$A$1048576,"&gt;="&amp;K$7,PROFESSIONAL_RAW!$A$2:$A$1048576,"&lt;="&amp;K$8,PROFESSIONAL_RAW!$D$2:$D$1048576,PROFESSIONAL!$A17,PROFESSIONAL_RAW!$E$2:$E$1048576,PROFESSIONAL!$B$12,PROFESSIONAL_RAW!$H$2:$H$1048576,PROFESSIONAL!$B$10),0)</f>
        <v>0</v>
      </c>
      <c r="L17" s="21" t="n">
        <f>IFERROR(
SUMIFS(PROFESSIONAL_RAW!$F$2:$F$1048576,PROFESSIONAL_RAW!$A$2:$A$1048576,"&gt;="&amp;L$7,PROFESSIONAL_RAW!$A$2:$A$1048576,"&lt;="&amp;L$8,PROFESSIONAL_RAW!$D$2:$D$1048576,PROFESSIONAL!$A17,PROFESSIONAL_RAW!$E$2:$E$1048576,PROFESSIONAL!$B$12,PROFESSIONAL_RAW!$H$2:$H$1048576,PROFESSIONAL!$B$10)
/
SUMIFS(PROFESSIONAL_RAW!$G$2:$G$1048576,PROFESSIONAL_RAW!$A$2:$A$1048576,"&gt;="&amp;L$7,PROFESSIONAL_RAW!$A$2:$A$1048576,"&lt;="&amp;L$8,PROFESSIONAL_RAW!$D$2:$D$1048576,PROFESSIONAL!$A17,PROFESSIONAL_RAW!$E$2:$E$1048576,PROFESSIONAL!$B$12,PROFESSIONAL_RAW!$H$2:$H$1048576,PROFESSIONAL!$B$10),0)</f>
        <v>0</v>
      </c>
      <c r="M17" s="21" t="n">
        <f t="shared" si="3"/>
        <v>0</v>
      </c>
      <c r="N17" s="22" t="n">
        <f t="shared" si="4"/>
        <v>0</v>
      </c>
    </row>
    <row r="18">
      <c r="A18" s="1" t="s">
        <v>47</v>
      </c>
      <c r="B18" s="23" t="s">
        <v>31</v>
      </c>
      <c r="C18" s="20" t="n">
        <f>SUMIFS(PROFESSIONAL_RAW!$F$2:$F$1048576,PROFESSIONAL_RAW!$A$2:$A$1048576,"&gt;="&amp;C$7,PROFESSIONAL_RAW!$A$2:$A$1048576,"&lt;="&amp;C$8,PROFESSIONAL_RAW!$D$2:$D$1048576,PROFESSIONAL!$A18,PROFESSIONAL_RAW!$E$2:$E$1048576,PROFESSIONAL!$B$12,PROFESSIONAL_RAW!$H$2:$H$1048576,PROFESSIONAL!$B$10)/SUMIFS(WEEKS_RAW!$B$2:$B$1048576,WEEKS_RAW!$A$2:$A$1048576,"&gt;="&amp;C$7,WEEKS_RAW!$A$2:$A$1048576,"&lt;="&amp;C$8)</f>
        <v>0</v>
      </c>
      <c r="D18" s="20" t="n">
        <f>SUMIFS(PROFESSIONAL_RAW!$F$2:$F$1048576,PROFESSIONAL_RAW!$A$2:$A$1048576,"&gt;="&amp;D$7,PROFESSIONAL_RAW!$A$2:$A$1048576,"&lt;="&amp;D$8,PROFESSIONAL_RAW!$D$2:$D$1048576,PROFESSIONAL!$A18,PROFESSIONAL_RAW!$E$2:$E$1048576,PROFESSIONAL!$B$12,PROFESSIONAL_RAW!$H$2:$H$1048576,PROFESSIONAL!$B$10)/SUMIFS(WEEKS_RAW!$B$2:$B$1048576,WEEKS_RAW!$A$2:$A$1048576,"&gt;="&amp;D$7,WEEKS_RAW!$A$2:$A$1048576,"&lt;="&amp;D$8)</f>
        <v>0</v>
      </c>
      <c r="E18" s="21" t="n">
        <f t="shared" si="5"/>
        <v>0</v>
      </c>
      <c r="F18" s="19" t="n">
        <f t="shared" si="0"/>
        <v>0</v>
      </c>
      <c r="G18" s="73" t="n">
        <f>SUMIFS(PROFESSIONAL_RAW!$G$2:$G$1048576,PROFESSIONAL_RAW!$A$2:$A$1048576,"&gt;="&amp;G$7,PROFESSIONAL_RAW!$A$2:$A$1048576,"&lt;="&amp;G$8,PROFESSIONAL_RAW!$D$2:$D$1048576,PROFESSIONAL!$A18,PROFESSIONAL_RAW!$E$2:$E$1048576,PROFESSIONAL!$B$12,PROFESSIONAL_RAW!$H$2:$H$1048576,PROFESSIONAL!$B$10)/SUMIFS(WEEKS_RAW!$B$2:$B$1048576,WEEKS_RAW!$A$2:$A$1048576,"&gt;="&amp;C$7,WEEKS_RAW!$A$2:$A$1048576,"&lt;="&amp;C$8)</f>
        <v>0</v>
      </c>
      <c r="H18" s="73" t="n">
        <f>SUMIFS(PROFESSIONAL_RAW!$G$2:$G$1048576,PROFESSIONAL_RAW!$A$2:$A$1048576,"&gt;="&amp;H$7,PROFESSIONAL_RAW!$A$2:$A$1048576,"&lt;="&amp;H$8,PROFESSIONAL_RAW!$D$2:$D$1048576,PROFESSIONAL!$A18,PROFESSIONAL_RAW!$E$2:$E$1048576,PROFESSIONAL!$B$12,PROFESSIONAL_RAW!$H$2:$H$1048576,PROFESSIONAL!$B$10)/SUMIFS(WEEKS_RAW!$B$2:$B$1048576,WEEKS_RAW!$A$2:$A$1048576,"&gt;="&amp;D$7,WEEKS_RAW!$A$2:$A$1048576,"&lt;="&amp;D$8)</f>
        <v>0</v>
      </c>
      <c r="I18" s="75" t="n">
        <f t="shared" si="1"/>
        <v>0</v>
      </c>
      <c r="J18" s="19" t="n">
        <f t="shared" si="2"/>
        <v>0</v>
      </c>
      <c r="K18" s="20" t="n">
        <f>IFERROR(
SUMIFS(PROFESSIONAL_RAW!$F$2:$F$1048576,PROFESSIONAL_RAW!$A$2:$A$1048576,"&gt;="&amp;K$7,PROFESSIONAL_RAW!$A$2:$A$1048576,"&lt;="&amp;K$8,PROFESSIONAL_RAW!$D$2:$D$1048576,PROFESSIONAL!$A18,PROFESSIONAL_RAW!$E$2:$E$1048576,PROFESSIONAL!$B$12,PROFESSIONAL_RAW!$H$2:$H$1048576,PROFESSIONAL!$B$10)
/
SUMIFS(PROFESSIONAL_RAW!$G$2:$G$1048576,PROFESSIONAL_RAW!$A$2:$A$1048576,"&gt;="&amp;K$7,PROFESSIONAL_RAW!$A$2:$A$1048576,"&lt;="&amp;K$8,PROFESSIONAL_RAW!$D$2:$D$1048576,PROFESSIONAL!$A18,PROFESSIONAL_RAW!$E$2:$E$1048576,PROFESSIONAL!$B$12,PROFESSIONAL_RAW!$H$2:$H$1048576,PROFESSIONAL!$B$10),0)</f>
        <v>0</v>
      </c>
      <c r="L18" s="21" t="n">
        <f>IFERROR(
SUMIFS(PROFESSIONAL_RAW!$F$2:$F$1048576,PROFESSIONAL_RAW!$A$2:$A$1048576,"&gt;="&amp;L$7,PROFESSIONAL_RAW!$A$2:$A$1048576,"&lt;="&amp;L$8,PROFESSIONAL_RAW!$D$2:$D$1048576,PROFESSIONAL!$A18,PROFESSIONAL_RAW!$E$2:$E$1048576,PROFESSIONAL!$B$12,PROFESSIONAL_RAW!$H$2:$H$1048576,PROFESSIONAL!$B$10)
/
SUMIFS(PROFESSIONAL_RAW!$G$2:$G$1048576,PROFESSIONAL_RAW!$A$2:$A$1048576,"&gt;="&amp;L$7,PROFESSIONAL_RAW!$A$2:$A$1048576,"&lt;="&amp;L$8,PROFESSIONAL_RAW!$D$2:$D$1048576,PROFESSIONAL!$A18,PROFESSIONAL_RAW!$E$2:$E$1048576,PROFESSIONAL!$B$12,PROFESSIONAL_RAW!$H$2:$H$1048576,PROFESSIONAL!$B$10),0)</f>
        <v>0</v>
      </c>
      <c r="M18" s="21" t="n">
        <f t="shared" si="3"/>
        <v>0</v>
      </c>
      <c r="N18" s="22" t="n">
        <f t="shared" si="4"/>
        <v>0</v>
      </c>
    </row>
    <row r="19">
      <c r="C19" s="24"/>
      <c r="D19" s="25"/>
      <c r="E19" s="25"/>
      <c r="F19" s="25"/>
      <c r="G19" s="77"/>
      <c r="H19" s="64"/>
      <c r="I19" s="64"/>
      <c r="J19" s="11"/>
      <c r="K19" s="24"/>
      <c r="L19" s="25"/>
      <c r="M19" s="25"/>
      <c r="N19" s="16"/>
    </row>
    <row r="20" ht="15.75" customHeight="1">
      <c r="A20" s="15"/>
      <c r="B20" s="40" t="s">
        <v>46</v>
      </c>
      <c r="C20" s="43" t="n">
        <f>SUM(C21:C23)</f>
        <v>0</v>
      </c>
      <c r="D20" s="44" t="n">
        <f>SUM(D21:D23)</f>
        <v>0</v>
      </c>
      <c r="E20" s="44" t="n">
        <f t="shared" si="5"/>
        <v>0</v>
      </c>
      <c r="F20" s="41" t="n">
        <f>IFERROR(D20/C20-1,0)</f>
        <v>0</v>
      </c>
      <c r="G20" s="71"/>
      <c r="H20" s="72"/>
      <c r="I20" s="72"/>
      <c r="J20" s="42"/>
      <c r="K20" s="43"/>
      <c r="L20" s="43"/>
      <c r="M20" s="44"/>
      <c r="N20" s="42"/>
    </row>
    <row r="21">
      <c r="A21" s="1" t="s">
        <v>45</v>
      </c>
      <c r="B21" s="17" t="s">
        <v>44</v>
      </c>
      <c r="C21" s="20" t="n">
        <f>SUMIFS(PROFESSIONAL_RAW!$F$2:$F$1048576,PROFESSIONAL_RAW!$A$2:$A$1048576,"&gt;="&amp;C$7,PROFESSIONAL_RAW!$A$2:$A$1048576,"&lt;="&amp;C$8,PROFESSIONAL_RAW!$D$2:$D$1048576,PROFESSIONAL!$A21,PROFESSIONAL_RAW!$E$2:$E$1048576,PROFESSIONAL!$B$12,PROFESSIONAL_RAW!$H$2:$H$1048576,PROFESSIONAL!$B$10)/SUMIFS(WEEKS_RAW!$B$2:$B$1048576,WEEKS_RAW!$A$2:$A$1048576,"&gt;="&amp;C$7,WEEKS_RAW!$A$2:$A$1048576,"&lt;="&amp;C$8)</f>
        <v>0</v>
      </c>
      <c r="D21" s="20" t="n">
        <f>SUMIFS(PROFESSIONAL_RAW!$F$2:$F$1048576,PROFESSIONAL_RAW!$A$2:$A$1048576,"&gt;="&amp;D$7,PROFESSIONAL_RAW!$A$2:$A$1048576,"&lt;="&amp;D$8,PROFESSIONAL_RAW!$D$2:$D$1048576,PROFESSIONAL!$A21,PROFESSIONAL_RAW!$E$2:$E$1048576,PROFESSIONAL!$B$12,PROFESSIONAL_RAW!$H$2:$H$1048576,PROFESSIONAL!$B$10)/SUMIFS(WEEKS_RAW!$B$2:$B$1048576,WEEKS_RAW!$A$2:$A$1048576,"&gt;="&amp;D$7,WEEKS_RAW!$A$2:$A$1048576,"&lt;="&amp;D$8)</f>
        <v>0</v>
      </c>
      <c r="E21" s="21" t="n">
        <f t="shared" si="5"/>
        <v>0</v>
      </c>
      <c r="F21" s="19" t="n">
        <f t="shared" ref="F21:F23" si="6">IFERROR(D21/C21-1,0)</f>
        <v>0</v>
      </c>
      <c r="G21" s="73" t="n">
        <f>SUMIFS(PROFESSIONAL_RAW!$G$2:$G$1048576,PROFESSIONAL_RAW!$A$2:$A$1048576,"&gt;="&amp;G$7,PROFESSIONAL_RAW!$A$2:$A$1048576,"&lt;="&amp;G$8,PROFESSIONAL_RAW!$D$2:$D$1048576,PROFESSIONAL!$A21,PROFESSIONAL_RAW!$E$2:$E$1048576,PROFESSIONAL!$B$12,PROFESSIONAL_RAW!$H$2:$H$1048576,PROFESSIONAL!$B$10)/SUMIFS(WEEKS_RAW!$B$2:$B$1048576,WEEKS_RAW!$A$2:$A$1048576,"&gt;="&amp;C$7,WEEKS_RAW!$A$2:$A$1048576,"&lt;="&amp;C$8)</f>
        <v>0</v>
      </c>
      <c r="H21" s="73" t="n">
        <f>SUMIFS(PROFESSIONAL_RAW!$G$2:$G$1048576,PROFESSIONAL_RAW!$A$2:$A$1048576,"&gt;="&amp;H$7,PROFESSIONAL_RAW!$A$2:$A$1048576,"&lt;="&amp;H$8,PROFESSIONAL_RAW!$D$2:$D$1048576,PROFESSIONAL!$A21,PROFESSIONAL_RAW!$E$2:$E$1048576,PROFESSIONAL!$B$12,PROFESSIONAL_RAW!$H$2:$H$1048576,PROFESSIONAL!$B$10)/SUMIFS(WEEKS_RAW!$B$2:$B$1048576,WEEKS_RAW!$A$2:$A$1048576,"&gt;="&amp;D$7,WEEKS_RAW!$A$2:$A$1048576,"&lt;="&amp;D$8)</f>
        <v>0</v>
      </c>
      <c r="I21" s="75" t="n">
        <f t="shared" si="1"/>
        <v>0</v>
      </c>
      <c r="J21" s="19" t="n">
        <f t="shared" ref="J21:J23" si="7">IFERROR(H21/G21-1,0)</f>
        <v>0</v>
      </c>
      <c r="K21" s="20" t="n">
        <f>IFERROR(
SUMIFS(PROFESSIONAL_RAW!$F$2:$F$1048576,PROFESSIONAL_RAW!$A$2:$A$1048576,"&gt;="&amp;K$7,PROFESSIONAL_RAW!$A$2:$A$1048576,"&lt;="&amp;K$8,PROFESSIONAL_RAW!$D$2:$D$1048576,PROFESSIONAL!$A21,PROFESSIONAL_RAW!$E$2:$E$1048576,PROFESSIONAL!$B$12,PROFESSIONAL_RAW!$H$2:$H$1048576,PROFESSIONAL!$B$10)
/
SUMIFS(PROFESSIONAL_RAW!$G$2:$G$1048576,PROFESSIONAL_RAW!$A$2:$A$1048576,"&gt;="&amp;K$7,PROFESSIONAL_RAW!$A$2:$A$1048576,"&lt;="&amp;K$8,PROFESSIONAL_RAW!$D$2:$D$1048576,PROFESSIONAL!$A21,PROFESSIONAL_RAW!$E$2:$E$1048576,PROFESSIONAL!$B$12,PROFESSIONAL_RAW!$H$2:$H$1048576,PROFESSIONAL!$B$10),0)</f>
        <v>0</v>
      </c>
      <c r="L21" s="21" t="n">
        <f>IFERROR(
SUMIFS(PROFESSIONAL_RAW!$F$2:$F$1048576,PROFESSIONAL_RAW!$A$2:$A$1048576,"&gt;="&amp;L$7,PROFESSIONAL_RAW!$A$2:$A$1048576,"&lt;="&amp;L$8,PROFESSIONAL_RAW!$D$2:$D$1048576,PROFESSIONAL!$A21,PROFESSIONAL_RAW!$E$2:$E$1048576,PROFESSIONAL!$B$12,PROFESSIONAL_RAW!$H$2:$H$1048576,PROFESSIONAL!$B$10)
/
SUMIFS(PROFESSIONAL_RAW!$G$2:$G$1048576,PROFESSIONAL_RAW!$A$2:$A$1048576,"&gt;="&amp;L$7,PROFESSIONAL_RAW!$A$2:$A$1048576,"&lt;="&amp;L$8,PROFESSIONAL_RAW!$D$2:$D$1048576,PROFESSIONAL!$A21,PROFESSIONAL_RAW!$E$2:$E$1048576,PROFESSIONAL!$B$12,PROFESSIONAL_RAW!$H$2:$H$1048576,PROFESSIONAL!$B$10),0)</f>
        <v>0</v>
      </c>
      <c r="M21" s="21" t="n">
        <f t="shared" ref="M21:M23" si="8">L21-K21</f>
        <v>0</v>
      </c>
      <c r="N21" s="22" t="n">
        <f t="shared" ref="N21:N23" si="9">IFERROR(L21/K21-1,0)</f>
        <v>0</v>
      </c>
    </row>
    <row r="22">
      <c r="A22" s="1" t="s">
        <v>43</v>
      </c>
      <c r="B22" s="23" t="s">
        <v>42</v>
      </c>
      <c r="C22" s="20" t="n">
        <f>SUMIFS(PROFESSIONAL_RAW!$F$2:$F$1048576,PROFESSIONAL_RAW!$A$2:$A$1048576,"&gt;="&amp;C$7,PROFESSIONAL_RAW!$A$2:$A$1048576,"&lt;="&amp;C$8,PROFESSIONAL_RAW!$D$2:$D$1048576,PROFESSIONAL!$A22,PROFESSIONAL_RAW!$E$2:$E$1048576,PROFESSIONAL!$B$12,PROFESSIONAL_RAW!$H$2:$H$1048576,PROFESSIONAL!$B$10)/SUMIFS(WEEKS_RAW!$B$2:$B$1048576,WEEKS_RAW!$A$2:$A$1048576,"&gt;="&amp;C$7,WEEKS_RAW!$A$2:$A$1048576,"&lt;="&amp;C$8)</f>
        <v>0</v>
      </c>
      <c r="D22" s="20" t="n">
        <f>SUMIFS(PROFESSIONAL_RAW!$F$2:$F$1048576,PROFESSIONAL_RAW!$A$2:$A$1048576,"&gt;="&amp;D$7,PROFESSIONAL_RAW!$A$2:$A$1048576,"&lt;="&amp;D$8,PROFESSIONAL_RAW!$D$2:$D$1048576,PROFESSIONAL!$A22,PROFESSIONAL_RAW!$E$2:$E$1048576,PROFESSIONAL!$B$12,PROFESSIONAL_RAW!$H$2:$H$1048576,PROFESSIONAL!$B$10)/SUMIFS(WEEKS_RAW!$B$2:$B$1048576,WEEKS_RAW!$A$2:$A$1048576,"&gt;="&amp;D$7,WEEKS_RAW!$A$2:$A$1048576,"&lt;="&amp;D$8)</f>
        <v>0</v>
      </c>
      <c r="E22" s="21" t="n">
        <f t="shared" si="5"/>
        <v>0</v>
      </c>
      <c r="F22" s="19" t="n">
        <f t="shared" si="6"/>
        <v>0</v>
      </c>
      <c r="G22" s="73" t="n">
        <f>SUMIFS(PROFESSIONAL_RAW!$G$2:$G$1048576,PROFESSIONAL_RAW!$A$2:$A$1048576,"&gt;="&amp;G$7,PROFESSIONAL_RAW!$A$2:$A$1048576,"&lt;="&amp;G$8,PROFESSIONAL_RAW!$D$2:$D$1048576,PROFESSIONAL!$A22,PROFESSIONAL_RAW!$E$2:$E$1048576,PROFESSIONAL!$B$12,PROFESSIONAL_RAW!$H$2:$H$1048576,PROFESSIONAL!$B$10)/SUMIFS(WEEKS_RAW!$B$2:$B$1048576,WEEKS_RAW!$A$2:$A$1048576,"&gt;="&amp;C$7,WEEKS_RAW!$A$2:$A$1048576,"&lt;="&amp;C$8)</f>
        <v>0</v>
      </c>
      <c r="H22" s="73" t="n">
        <f>SUMIFS(PROFESSIONAL_RAW!$G$2:$G$1048576,PROFESSIONAL_RAW!$A$2:$A$1048576,"&gt;="&amp;H$7,PROFESSIONAL_RAW!$A$2:$A$1048576,"&lt;="&amp;H$8,PROFESSIONAL_RAW!$D$2:$D$1048576,PROFESSIONAL!$A22,PROFESSIONAL_RAW!$E$2:$E$1048576,PROFESSIONAL!$B$12,PROFESSIONAL_RAW!$H$2:$H$1048576,PROFESSIONAL!$B$10)/SUMIFS(WEEKS_RAW!$B$2:$B$1048576,WEEKS_RAW!$A$2:$A$1048576,"&gt;="&amp;D$7,WEEKS_RAW!$A$2:$A$1048576,"&lt;="&amp;D$8)</f>
        <v>0</v>
      </c>
      <c r="I22" s="75" t="n">
        <f t="shared" si="1"/>
        <v>0</v>
      </c>
      <c r="J22" s="19" t="n">
        <f t="shared" si="7"/>
        <v>0</v>
      </c>
      <c r="K22" s="20" t="n">
        <f>IFERROR(
SUMIFS(PROFESSIONAL_RAW!$F$2:$F$1048576,PROFESSIONAL_RAW!$A$2:$A$1048576,"&gt;="&amp;K$7,PROFESSIONAL_RAW!$A$2:$A$1048576,"&lt;="&amp;K$8,PROFESSIONAL_RAW!$D$2:$D$1048576,PROFESSIONAL!$A22,PROFESSIONAL_RAW!$E$2:$E$1048576,PROFESSIONAL!$B$12,PROFESSIONAL_RAW!$H$2:$H$1048576,PROFESSIONAL!$B$10)
/
SUMIFS(PROFESSIONAL_RAW!$G$2:$G$1048576,PROFESSIONAL_RAW!$A$2:$A$1048576,"&gt;="&amp;K$7,PROFESSIONAL_RAW!$A$2:$A$1048576,"&lt;="&amp;K$8,PROFESSIONAL_RAW!$D$2:$D$1048576,PROFESSIONAL!$A22,PROFESSIONAL_RAW!$E$2:$E$1048576,PROFESSIONAL!$B$12,PROFESSIONAL_RAW!$H$2:$H$1048576,PROFESSIONAL!$B$10),0)</f>
        <v>0</v>
      </c>
      <c r="L22" s="21" t="n">
        <f>IFERROR(
SUMIFS(PROFESSIONAL_RAW!$F$2:$F$1048576,PROFESSIONAL_RAW!$A$2:$A$1048576,"&gt;="&amp;L$7,PROFESSIONAL_RAW!$A$2:$A$1048576,"&lt;="&amp;L$8,PROFESSIONAL_RAW!$D$2:$D$1048576,PROFESSIONAL!$A22,PROFESSIONAL_RAW!$E$2:$E$1048576,PROFESSIONAL!$B$12,PROFESSIONAL_RAW!$H$2:$H$1048576,PROFESSIONAL!$B$10)
/
SUMIFS(PROFESSIONAL_RAW!$G$2:$G$1048576,PROFESSIONAL_RAW!$A$2:$A$1048576,"&gt;="&amp;L$7,PROFESSIONAL_RAW!$A$2:$A$1048576,"&lt;="&amp;L$8,PROFESSIONAL_RAW!$D$2:$D$1048576,PROFESSIONAL!$A22,PROFESSIONAL_RAW!$E$2:$E$1048576,PROFESSIONAL!$B$12,PROFESSIONAL_RAW!$H$2:$H$1048576,PROFESSIONAL!$B$10),0)</f>
        <v>0</v>
      </c>
      <c r="M22" s="21" t="n">
        <f t="shared" si="8"/>
        <v>0</v>
      </c>
      <c r="N22" s="22" t="n">
        <f t="shared" si="9"/>
        <v>0</v>
      </c>
    </row>
    <row r="23">
      <c r="A23" s="1" t="s">
        <v>41</v>
      </c>
      <c r="B23" s="23" t="s">
        <v>40</v>
      </c>
      <c r="C23" s="20" t="n">
        <f>SUMIFS(PROFESSIONAL_RAW!$F$2:$F$1048576,PROFESSIONAL_RAW!$A$2:$A$1048576,"&gt;="&amp;C$7,PROFESSIONAL_RAW!$A$2:$A$1048576,"&lt;="&amp;C$8,PROFESSIONAL_RAW!$D$2:$D$1048576,PROFESSIONAL!$A23,PROFESSIONAL_RAW!$E$2:$E$1048576,PROFESSIONAL!$B$12,PROFESSIONAL_RAW!$H$2:$H$1048576,PROFESSIONAL!$B$10)/SUMIFS(WEEKS_RAW!$B$2:$B$1048576,WEEKS_RAW!$A$2:$A$1048576,"&gt;="&amp;C$7,WEEKS_RAW!$A$2:$A$1048576,"&lt;="&amp;C$8)</f>
        <v>0</v>
      </c>
      <c r="D23" s="20" t="n">
        <f>SUMIFS(PROFESSIONAL_RAW!$F$2:$F$1048576,PROFESSIONAL_RAW!$A$2:$A$1048576,"&gt;="&amp;D$7,PROFESSIONAL_RAW!$A$2:$A$1048576,"&lt;="&amp;D$8,PROFESSIONAL_RAW!$D$2:$D$1048576,PROFESSIONAL!$A23,PROFESSIONAL_RAW!$E$2:$E$1048576,PROFESSIONAL!$B$12,PROFESSIONAL_RAW!$H$2:$H$1048576,PROFESSIONAL!$B$10)/SUMIFS(WEEKS_RAW!$B$2:$B$1048576,WEEKS_RAW!$A$2:$A$1048576,"&gt;="&amp;D$7,WEEKS_RAW!$A$2:$A$1048576,"&lt;="&amp;D$8)</f>
        <v>0</v>
      </c>
      <c r="E23" s="21" t="n">
        <f t="shared" si="5"/>
        <v>0</v>
      </c>
      <c r="F23" s="19" t="n">
        <f t="shared" si="6"/>
        <v>0</v>
      </c>
      <c r="G23" s="73" t="n">
        <f>SUMIFS(PROFESSIONAL_RAW!$G$2:$G$1048576,PROFESSIONAL_RAW!$A$2:$A$1048576,"&gt;="&amp;G$7,PROFESSIONAL_RAW!$A$2:$A$1048576,"&lt;="&amp;G$8,PROFESSIONAL_RAW!$D$2:$D$1048576,PROFESSIONAL!$A23,PROFESSIONAL_RAW!$E$2:$E$1048576,PROFESSIONAL!$B$12,PROFESSIONAL_RAW!$H$2:$H$1048576,PROFESSIONAL!$B$10)/SUMIFS(WEEKS_RAW!$B$2:$B$1048576,WEEKS_RAW!$A$2:$A$1048576,"&gt;="&amp;C$7,WEEKS_RAW!$A$2:$A$1048576,"&lt;="&amp;C$8)</f>
        <v>0</v>
      </c>
      <c r="H23" s="73" t="n">
        <f>SUMIFS(PROFESSIONAL_RAW!$G$2:$G$1048576,PROFESSIONAL_RAW!$A$2:$A$1048576,"&gt;="&amp;H$7,PROFESSIONAL_RAW!$A$2:$A$1048576,"&lt;="&amp;H$8,PROFESSIONAL_RAW!$D$2:$D$1048576,PROFESSIONAL!$A23,PROFESSIONAL_RAW!$E$2:$E$1048576,PROFESSIONAL!$B$12,PROFESSIONAL_RAW!$H$2:$H$1048576,PROFESSIONAL!$B$10)/SUMIFS(WEEKS_RAW!$B$2:$B$1048576,WEEKS_RAW!$A$2:$A$1048576,"&gt;="&amp;D$7,WEEKS_RAW!$A$2:$A$1048576,"&lt;="&amp;D$8)</f>
        <v>0</v>
      </c>
      <c r="I23" s="75" t="n">
        <f t="shared" si="1"/>
        <v>0</v>
      </c>
      <c r="J23" s="19" t="n">
        <f t="shared" si="7"/>
        <v>0</v>
      </c>
      <c r="K23" s="20" t="n">
        <f>IFERROR(
SUMIFS(PROFESSIONAL_RAW!$F$2:$F$1048576,PROFESSIONAL_RAW!$A$2:$A$1048576,"&gt;="&amp;K$7,PROFESSIONAL_RAW!$A$2:$A$1048576,"&lt;="&amp;K$8,PROFESSIONAL_RAW!$D$2:$D$1048576,PROFESSIONAL!$A23,PROFESSIONAL_RAW!$E$2:$E$1048576,PROFESSIONAL!$B$12,PROFESSIONAL_RAW!$H$2:$H$1048576,PROFESSIONAL!$B$10)
/
SUMIFS(PROFESSIONAL_RAW!$G$2:$G$1048576,PROFESSIONAL_RAW!$A$2:$A$1048576,"&gt;="&amp;K$7,PROFESSIONAL_RAW!$A$2:$A$1048576,"&lt;="&amp;K$8,PROFESSIONAL_RAW!$D$2:$D$1048576,PROFESSIONAL!$A23,PROFESSIONAL_RAW!$E$2:$E$1048576,PROFESSIONAL!$B$12,PROFESSIONAL_RAW!$H$2:$H$1048576,PROFESSIONAL!$B$10),0)</f>
        <v>0</v>
      </c>
      <c r="L23" s="21" t="n">
        <f>IFERROR(
SUMIFS(PROFESSIONAL_RAW!$F$2:$F$1048576,PROFESSIONAL_RAW!$A$2:$A$1048576,"&gt;="&amp;L$7,PROFESSIONAL_RAW!$A$2:$A$1048576,"&lt;="&amp;L$8,PROFESSIONAL_RAW!$D$2:$D$1048576,PROFESSIONAL!$A23,PROFESSIONAL_RAW!$E$2:$E$1048576,PROFESSIONAL!$B$12,PROFESSIONAL_RAW!$H$2:$H$1048576,PROFESSIONAL!$B$10)
/
SUMIFS(PROFESSIONAL_RAW!$G$2:$G$1048576,PROFESSIONAL_RAW!$A$2:$A$1048576,"&gt;="&amp;L$7,PROFESSIONAL_RAW!$A$2:$A$1048576,"&lt;="&amp;L$8,PROFESSIONAL_RAW!$D$2:$D$1048576,PROFESSIONAL!$A23,PROFESSIONAL_RAW!$E$2:$E$1048576,PROFESSIONAL!$B$12,PROFESSIONAL_RAW!$H$2:$H$1048576,PROFESSIONAL!$B$10),0)</f>
        <v>0</v>
      </c>
      <c r="M23" s="21" t="n">
        <f t="shared" si="8"/>
        <v>0</v>
      </c>
      <c r="N23" s="22" t="n">
        <f t="shared" si="9"/>
        <v>0</v>
      </c>
    </row>
    <row r="24">
      <c r="B24" s="26"/>
      <c r="C24" s="24"/>
      <c r="D24" s="25"/>
      <c r="E24" s="25"/>
      <c r="F24" s="25"/>
      <c r="G24" s="77"/>
      <c r="H24" s="64"/>
      <c r="I24" s="64"/>
      <c r="J24" s="27"/>
      <c r="K24" s="24"/>
      <c r="L24" s="25"/>
      <c r="M24" s="25"/>
      <c r="N24" s="28"/>
    </row>
    <row r="25" ht="15.75" customHeight="1">
      <c r="A25" s="15"/>
      <c r="B25" s="40" t="s">
        <v>39</v>
      </c>
      <c r="C25" s="43" t="n">
        <f>SUM(C26:C32)</f>
        <v>0</v>
      </c>
      <c r="D25" s="44" t="n">
        <f>SUM(D26:D32)</f>
        <v>0</v>
      </c>
      <c r="E25" s="44" t="n">
        <f t="shared" si="5"/>
        <v>0</v>
      </c>
      <c r="F25" s="41" t="n">
        <f>IFERROR(D25/C25-1,0)</f>
        <v>0</v>
      </c>
      <c r="G25" s="71"/>
      <c r="H25" s="72"/>
      <c r="I25" s="72"/>
      <c r="J25" s="41"/>
      <c r="K25" s="45"/>
      <c r="L25" s="40"/>
      <c r="M25" s="40"/>
      <c r="N25" s="42"/>
      <c r="O25" s="2"/>
    </row>
    <row r="26">
      <c r="A26" s="1" t="s">
        <v>38</v>
      </c>
      <c r="B26" s="29" t="s">
        <v>37</v>
      </c>
      <c r="C26" s="20" t="n">
        <f>SUMIFS(PROFESSIONAL_RAW!$F$2:$F$1048576,PROFESSIONAL_RAW!$A$2:$A$1048576,"&gt;="&amp;C$7,PROFESSIONAL_RAW!$A$2:$A$1048576,"&lt;="&amp;C$8,PROFESSIONAL_RAW!$D$2:$D$1048576,PROFESSIONAL!$A26,PROFESSIONAL_RAW!$E$2:$E$1048576,PROFESSIONAL!$B$12,PROFESSIONAL_RAW!$H$2:$H$1048576,PROFESSIONAL!$B$10)/SUMIFS(WEEKS_RAW!$B$2:$B$1048576,WEEKS_RAW!$A$2:$A$1048576,"&gt;="&amp;C$7,WEEKS_RAW!$A$2:$A$1048576,"&lt;="&amp;C$8)</f>
        <v>0</v>
      </c>
      <c r="D26" s="20" t="n">
        <f>SUMIFS(PROFESSIONAL_RAW!$F$2:$F$1048576,PROFESSIONAL_RAW!$A$2:$A$1048576,"&gt;="&amp;D$7,PROFESSIONAL_RAW!$A$2:$A$1048576,"&lt;="&amp;D$8,PROFESSIONAL_RAW!$D$2:$D$1048576,PROFESSIONAL!$A26,PROFESSIONAL_RAW!$E$2:$E$1048576,PROFESSIONAL!$B$12,PROFESSIONAL_RAW!$H$2:$H$1048576,PROFESSIONAL!$B$10)/SUMIFS(WEEKS_RAW!$B$2:$B$1048576,WEEKS_RAW!$A$2:$A$1048576,"&gt;="&amp;D$7,WEEKS_RAW!$A$2:$A$1048576,"&lt;="&amp;D$8)</f>
        <v>0</v>
      </c>
      <c r="E26" s="21" t="n">
        <f t="shared" si="5"/>
        <v>0</v>
      </c>
      <c r="F26" s="19" t="n">
        <f>IFERROR(D26/C26-1,0)</f>
        <v>0</v>
      </c>
      <c r="G26" s="73" t="n">
        <f>SUMIFS(PROFESSIONAL_RAW!$G$2:$G$1048576,PROFESSIONAL_RAW!$A$2:$A$1048576,"&gt;="&amp;G$7,PROFESSIONAL_RAW!$A$2:$A$1048576,"&lt;="&amp;G$8,PROFESSIONAL_RAW!$D$2:$D$1048576,PROFESSIONAL!$A26,PROFESSIONAL_RAW!$E$2:$E$1048576,PROFESSIONAL!$B$12,PROFESSIONAL_RAW!$H$2:$H$1048576,PROFESSIONAL!$B$10)/SUMIFS(WEEKS_RAW!$B$2:$B$1048576,WEEKS_RAW!$A$2:$A$1048576,"&gt;="&amp;C$7,WEEKS_RAW!$A$2:$A$1048576,"&lt;="&amp;C$8)</f>
        <v>0</v>
      </c>
      <c r="H26" s="73" t="n">
        <f>SUMIFS(PROFESSIONAL_RAW!$G$2:$G$1048576,PROFESSIONAL_RAW!$A$2:$A$1048576,"&gt;="&amp;H$7,PROFESSIONAL_RAW!$A$2:$A$1048576,"&lt;="&amp;H$8,PROFESSIONAL_RAW!$D$2:$D$1048576,PROFESSIONAL!$A26,PROFESSIONAL_RAW!$E$2:$E$1048576,PROFESSIONAL!$B$12,PROFESSIONAL_RAW!$H$2:$H$1048576,PROFESSIONAL!$B$10)/SUMIFS(WEEKS_RAW!$B$2:$B$1048576,WEEKS_RAW!$A$2:$A$1048576,"&gt;="&amp;D$7,WEEKS_RAW!$A$2:$A$1048576,"&lt;="&amp;D$8)</f>
        <v>0</v>
      </c>
      <c r="I26" s="75" t="n">
        <f t="shared" ref="I26:I32" si="10">H26-G26</f>
        <v>0</v>
      </c>
      <c r="J26" s="19" t="n">
        <f t="shared" ref="J26:J32" si="11">IFERROR(H26/G26-1,0)</f>
        <v>0</v>
      </c>
      <c r="K26" s="20" t="n">
        <f>IFERROR(
SUMIFS(PROFESSIONAL_RAW!$F$2:$F$1048576,PROFESSIONAL_RAW!$A$2:$A$1048576,"&gt;="&amp;K$7,PROFESSIONAL_RAW!$A$2:$A$1048576,"&lt;="&amp;K$8,PROFESSIONAL_RAW!$D$2:$D$1048576,PROFESSIONAL!$A26,PROFESSIONAL_RAW!$E$2:$E$1048576,PROFESSIONAL!$B$12,PROFESSIONAL_RAW!$H$2:$H$1048576,PROFESSIONAL!$B$10)
/
SUMIFS(PROFESSIONAL_RAW!$G$2:$G$1048576,PROFESSIONAL_RAW!$A$2:$A$1048576,"&gt;="&amp;K$7,PROFESSIONAL_RAW!$A$2:$A$1048576,"&lt;="&amp;K$8,PROFESSIONAL_RAW!$D$2:$D$1048576,PROFESSIONAL!$A26,PROFESSIONAL_RAW!$E$2:$E$1048576,PROFESSIONAL!$B$12,PROFESSIONAL_RAW!$H$2:$H$1048576,PROFESSIONAL!$B$10),0)</f>
        <v>0</v>
      </c>
      <c r="L26" s="21" t="n">
        <f>IFERROR(
SUMIFS(PROFESSIONAL_RAW!$F$2:$F$1048576,PROFESSIONAL_RAW!$A$2:$A$1048576,"&gt;="&amp;L$7,PROFESSIONAL_RAW!$A$2:$A$1048576,"&lt;="&amp;L$8,PROFESSIONAL_RAW!$D$2:$D$1048576,PROFESSIONAL!$A26,PROFESSIONAL_RAW!$E$2:$E$1048576,PROFESSIONAL!$B$12,PROFESSIONAL_RAW!$H$2:$H$1048576,PROFESSIONAL!$B$10)
/
SUMIFS(PROFESSIONAL_RAW!$G$2:$G$1048576,PROFESSIONAL_RAW!$A$2:$A$1048576,"&gt;="&amp;L$7,PROFESSIONAL_RAW!$A$2:$A$1048576,"&lt;="&amp;L$8,PROFESSIONAL_RAW!$D$2:$D$1048576,PROFESSIONAL!$A26,PROFESSIONAL_RAW!$E$2:$E$1048576,PROFESSIONAL!$B$12,PROFESSIONAL_RAW!$H$2:$H$1048576,PROFESSIONAL!$B$10),0)</f>
        <v>0</v>
      </c>
      <c r="M26" s="21" t="n">
        <f t="shared" ref="M26:M32" si="12">L26-K26</f>
        <v>0</v>
      </c>
      <c r="N26" s="22" t="n">
        <f t="shared" ref="N26:N32" si="13">IFERROR(L26/K26-1,0)</f>
        <v>0</v>
      </c>
    </row>
    <row r="27">
      <c r="A27" s="1" t="s">
        <v>93</v>
      </c>
      <c r="B27" s="30" t="s">
        <v>94</v>
      </c>
      <c r="C27" s="20" t="n">
        <f>SUMIFS(PROFESSIONAL_RAW!$F$2:$F$1048576,PROFESSIONAL_RAW!$A$2:$A$1048576,"&gt;="&amp;C$7,PROFESSIONAL_RAW!$A$2:$A$1048576,"&lt;="&amp;C$8,PROFESSIONAL_RAW!$D$2:$D$1048576,PROFESSIONAL!$A27,PROFESSIONAL_RAW!$E$2:$E$1048576,PROFESSIONAL!$B$12,PROFESSIONAL_RAW!$H$2:$H$1048576,PROFESSIONAL!$B$10)/SUMIFS(WEEKS_RAW!$B$2:$B$1048576,WEEKS_RAW!$A$2:$A$1048576,"&gt;="&amp;C$7,WEEKS_RAW!$A$2:$A$1048576,"&lt;="&amp;C$8)</f>
        <v>0</v>
      </c>
      <c r="D27" s="20" t="n">
        <f>SUMIFS(PROFESSIONAL_RAW!$F$2:$F$1048576,PROFESSIONAL_RAW!$A$2:$A$1048576,"&gt;="&amp;D$7,PROFESSIONAL_RAW!$A$2:$A$1048576,"&lt;="&amp;D$8,PROFESSIONAL_RAW!$D$2:$D$1048576,PROFESSIONAL!$A27,PROFESSIONAL_RAW!$E$2:$E$1048576,PROFESSIONAL!$B$12,PROFESSIONAL_RAW!$H$2:$H$1048576,PROFESSIONAL!$B$10)/SUMIFS(WEEKS_RAW!$B$2:$B$1048576,WEEKS_RAW!$A$2:$A$1048576,"&gt;="&amp;D$7,WEEKS_RAW!$A$2:$A$1048576,"&lt;="&amp;D$8)</f>
        <v>0</v>
      </c>
      <c r="E27" s="21" t="n">
        <f t="shared" ref="E27" si="14">D27-C27</f>
        <v>0</v>
      </c>
      <c r="F27" s="19" t="n">
        <f t="shared" ref="F27" si="15">IFERROR(D27/C27-1,0)</f>
        <v>0</v>
      </c>
      <c r="G27" s="73" t="n">
        <f>SUMIFS(PROFESSIONAL_RAW!$G$2:$G$1048576,PROFESSIONAL_RAW!$A$2:$A$1048576,"&gt;="&amp;G$7,PROFESSIONAL_RAW!$A$2:$A$1048576,"&lt;="&amp;G$8,PROFESSIONAL_RAW!$D$2:$D$1048576,PROFESSIONAL!$A27,PROFESSIONAL_RAW!$E$2:$E$1048576,PROFESSIONAL!$B$12,PROFESSIONAL_RAW!$H$2:$H$1048576,PROFESSIONAL!$B$10)/SUMIFS(WEEKS_RAW!$B$2:$B$1048576,WEEKS_RAW!$A$2:$A$1048576,"&gt;="&amp;C$7,WEEKS_RAW!$A$2:$A$1048576,"&lt;="&amp;C$8)</f>
        <v>0</v>
      </c>
      <c r="H27" s="73" t="n">
        <f>SUMIFS(PROFESSIONAL_RAW!$G$2:$G$1048576,PROFESSIONAL_RAW!$A$2:$A$1048576,"&gt;="&amp;H$7,PROFESSIONAL_RAW!$A$2:$A$1048576,"&lt;="&amp;H$8,PROFESSIONAL_RAW!$D$2:$D$1048576,PROFESSIONAL!$A27,PROFESSIONAL_RAW!$E$2:$E$1048576,PROFESSIONAL!$B$12,PROFESSIONAL_RAW!$H$2:$H$1048576,PROFESSIONAL!$B$10)/SUMIFS(WEEKS_RAW!$B$2:$B$1048576,WEEKS_RAW!$A$2:$A$1048576,"&gt;="&amp;D$7,WEEKS_RAW!$A$2:$A$1048576,"&lt;="&amp;D$8)</f>
        <v>0</v>
      </c>
      <c r="I27" s="75" t="n">
        <f t="shared" ref="I27" si="16">H27-G27</f>
        <v>0</v>
      </c>
      <c r="J27" s="19" t="n">
        <f t="shared" ref="J27" si="17">IFERROR(H27/G27-1,0)</f>
        <v>0</v>
      </c>
      <c r="K27" s="20" t="n">
        <f>IFERROR(
SUMIFS(PROFESSIONAL_RAW!$F$2:$F$1048576,PROFESSIONAL_RAW!$A$2:$A$1048576,"&gt;="&amp;K$7,PROFESSIONAL_RAW!$A$2:$A$1048576,"&lt;="&amp;K$8,PROFESSIONAL_RAW!$D$2:$D$1048576,PROFESSIONAL!$A27,PROFESSIONAL_RAW!$E$2:$E$1048576,PROFESSIONAL!$B$12,PROFESSIONAL_RAW!$H$2:$H$1048576,PROFESSIONAL!$B$10)
/
SUMIFS(PROFESSIONAL_RAW!$G$2:$G$1048576,PROFESSIONAL_RAW!$A$2:$A$1048576,"&gt;="&amp;K$7,PROFESSIONAL_RAW!$A$2:$A$1048576,"&lt;="&amp;K$8,PROFESSIONAL_RAW!$D$2:$D$1048576,PROFESSIONAL!$A27,PROFESSIONAL_RAW!$E$2:$E$1048576,PROFESSIONAL!$B$12,PROFESSIONAL_RAW!$H$2:$H$1048576,PROFESSIONAL!$B$10),0)</f>
        <v>0</v>
      </c>
      <c r="L27" s="21" t="n">
        <f>IFERROR(
SUMIFS(PROFESSIONAL_RAW!$F$2:$F$1048576,PROFESSIONAL_RAW!$A$2:$A$1048576,"&gt;="&amp;L$7,PROFESSIONAL_RAW!$A$2:$A$1048576,"&lt;="&amp;L$8,PROFESSIONAL_RAW!$D$2:$D$1048576,PROFESSIONAL!$A27,PROFESSIONAL_RAW!$E$2:$E$1048576,PROFESSIONAL!$B$12,PROFESSIONAL_RAW!$H$2:$H$1048576,PROFESSIONAL!$B$10)
/
SUMIFS(PROFESSIONAL_RAW!$G$2:$G$1048576,PROFESSIONAL_RAW!$A$2:$A$1048576,"&gt;="&amp;L$7,PROFESSIONAL_RAW!$A$2:$A$1048576,"&lt;="&amp;L$8,PROFESSIONAL_RAW!$D$2:$D$1048576,PROFESSIONAL!$A27,PROFESSIONAL_RAW!$E$2:$E$1048576,PROFESSIONAL!$B$12,PROFESSIONAL_RAW!$H$2:$H$1048576,PROFESSIONAL!$B$10),0)</f>
        <v>0</v>
      </c>
      <c r="M27" s="21" t="n">
        <f t="shared" ref="M27" si="18">L27-K27</f>
        <v>0</v>
      </c>
      <c r="N27" s="22" t="n">
        <f t="shared" ref="N27" si="19">IFERROR(L27/K27-1,0)</f>
        <v>0</v>
      </c>
    </row>
    <row r="28">
      <c r="A28" s="1" t="s">
        <v>96</v>
      </c>
      <c r="B28" s="30" t="s">
        <v>95</v>
      </c>
      <c r="C28" s="20" t="n">
        <f>SUMIFS(PROFESSIONAL_RAW!$F$2:$F$1048576,PROFESSIONAL_RAW!$A$2:$A$1048576,"&gt;="&amp;C$7,PROFESSIONAL_RAW!$A$2:$A$1048576,"&lt;="&amp;C$8,PROFESSIONAL_RAW!$D$2:$D$1048576,PROFESSIONAL!$A28,PROFESSIONAL_RAW!$E$2:$E$1048576,PROFESSIONAL!$B$12,PROFESSIONAL_RAW!$H$2:$H$1048576,PROFESSIONAL!$B$10)/SUMIFS(WEEKS_RAW!$B$2:$B$1048576,WEEKS_RAW!$A$2:$A$1048576,"&gt;="&amp;C$7,WEEKS_RAW!$A$2:$A$1048576,"&lt;="&amp;C$8)</f>
        <v>0</v>
      </c>
      <c r="D28" s="20" t="n">
        <f>SUMIFS(PROFESSIONAL_RAW!$F$2:$F$1048576,PROFESSIONAL_RAW!$A$2:$A$1048576,"&gt;="&amp;D$7,PROFESSIONAL_RAW!$A$2:$A$1048576,"&lt;="&amp;D$8,PROFESSIONAL_RAW!$D$2:$D$1048576,PROFESSIONAL!$A28,PROFESSIONAL_RAW!$E$2:$E$1048576,PROFESSIONAL!$B$12,PROFESSIONAL_RAW!$H$2:$H$1048576,PROFESSIONAL!$B$10)/SUMIFS(WEEKS_RAW!$B$2:$B$1048576,WEEKS_RAW!$A$2:$A$1048576,"&gt;="&amp;D$7,WEEKS_RAW!$A$2:$A$1048576,"&lt;="&amp;D$8)</f>
        <v>0</v>
      </c>
      <c r="E28" s="21" t="n">
        <f t="shared" si="5"/>
        <v>0</v>
      </c>
      <c r="F28" s="19" t="n">
        <f t="shared" ref="F28:F32" si="20">IFERROR(D28/C28-1,0)</f>
        <v>0</v>
      </c>
      <c r="G28" s="73" t="n">
        <f>SUMIFS(PROFESSIONAL_RAW!$G$2:$G$1048576,PROFESSIONAL_RAW!$A$2:$A$1048576,"&gt;="&amp;G$7,PROFESSIONAL_RAW!$A$2:$A$1048576,"&lt;="&amp;G$8,PROFESSIONAL_RAW!$D$2:$D$1048576,PROFESSIONAL!$A28,PROFESSIONAL_RAW!$E$2:$E$1048576,PROFESSIONAL!$B$12,PROFESSIONAL_RAW!$H$2:$H$1048576,PROFESSIONAL!$B$10)/SUMIFS(WEEKS_RAW!$B$2:$B$1048576,WEEKS_RAW!$A$2:$A$1048576,"&gt;="&amp;C$7,WEEKS_RAW!$A$2:$A$1048576,"&lt;="&amp;C$8)</f>
        <v>0</v>
      </c>
      <c r="H28" s="73" t="n">
        <f>SUMIFS(PROFESSIONAL_RAW!$G$2:$G$1048576,PROFESSIONAL_RAW!$A$2:$A$1048576,"&gt;="&amp;H$7,PROFESSIONAL_RAW!$A$2:$A$1048576,"&lt;="&amp;H$8,PROFESSIONAL_RAW!$D$2:$D$1048576,PROFESSIONAL!$A28,PROFESSIONAL_RAW!$E$2:$E$1048576,PROFESSIONAL!$B$12,PROFESSIONAL_RAW!$H$2:$H$1048576,PROFESSIONAL!$B$10)/SUMIFS(WEEKS_RAW!$B$2:$B$1048576,WEEKS_RAW!$A$2:$A$1048576,"&gt;="&amp;D$7,WEEKS_RAW!$A$2:$A$1048576,"&lt;="&amp;D$8)</f>
        <v>0</v>
      </c>
      <c r="I28" s="75" t="n">
        <f t="shared" si="10"/>
        <v>0</v>
      </c>
      <c r="J28" s="19" t="n">
        <f t="shared" si="11"/>
        <v>0</v>
      </c>
      <c r="K28" s="20" t="n">
        <f>IFERROR(
SUMIFS(PROFESSIONAL_RAW!$F$2:$F$1048576,PROFESSIONAL_RAW!$A$2:$A$1048576,"&gt;="&amp;K$7,PROFESSIONAL_RAW!$A$2:$A$1048576,"&lt;="&amp;K$8,PROFESSIONAL_RAW!$D$2:$D$1048576,PROFESSIONAL!$A28,PROFESSIONAL_RAW!$E$2:$E$1048576,PROFESSIONAL!$B$12,PROFESSIONAL_RAW!$H$2:$H$1048576,PROFESSIONAL!$B$10)
/
SUMIFS(PROFESSIONAL_RAW!$G$2:$G$1048576,PROFESSIONAL_RAW!$A$2:$A$1048576,"&gt;="&amp;K$7,PROFESSIONAL_RAW!$A$2:$A$1048576,"&lt;="&amp;K$8,PROFESSIONAL_RAW!$D$2:$D$1048576,PROFESSIONAL!$A28,PROFESSIONAL_RAW!$E$2:$E$1048576,PROFESSIONAL!$B$12,PROFESSIONAL_RAW!$H$2:$H$1048576,PROFESSIONAL!$B$10),0)</f>
        <v>0</v>
      </c>
      <c r="L28" s="21" t="n">
        <f>IFERROR(
SUMIFS(PROFESSIONAL_RAW!$F$2:$F$1048576,PROFESSIONAL_RAW!$A$2:$A$1048576,"&gt;="&amp;L$7,PROFESSIONAL_RAW!$A$2:$A$1048576,"&lt;="&amp;L$8,PROFESSIONAL_RAW!$D$2:$D$1048576,PROFESSIONAL!$A28,PROFESSIONAL_RAW!$E$2:$E$1048576,PROFESSIONAL!$B$12,PROFESSIONAL_RAW!$H$2:$H$1048576,PROFESSIONAL!$B$10)
/
SUMIFS(PROFESSIONAL_RAW!$G$2:$G$1048576,PROFESSIONAL_RAW!$A$2:$A$1048576,"&gt;="&amp;L$7,PROFESSIONAL_RAW!$A$2:$A$1048576,"&lt;="&amp;L$8,PROFESSIONAL_RAW!$D$2:$D$1048576,PROFESSIONAL!$A28,PROFESSIONAL_RAW!$E$2:$E$1048576,PROFESSIONAL!$B$12,PROFESSIONAL_RAW!$H$2:$H$1048576,PROFESSIONAL!$B$10),0)</f>
        <v>0</v>
      </c>
      <c r="M28" s="21" t="n">
        <f t="shared" si="12"/>
        <v>0</v>
      </c>
      <c r="N28" s="22" t="n">
        <f t="shared" si="13"/>
        <v>0</v>
      </c>
    </row>
    <row r="29">
      <c r="A29" s="1" t="s">
        <v>36</v>
      </c>
      <c r="B29" s="30" t="s">
        <v>35</v>
      </c>
      <c r="C29" s="20" t="n">
        <f>SUMIFS(PROFESSIONAL_RAW!$F$2:$F$1048576,PROFESSIONAL_RAW!$A$2:$A$1048576,"&gt;="&amp;C$7,PROFESSIONAL_RAW!$A$2:$A$1048576,"&lt;="&amp;C$8,PROFESSIONAL_RAW!$D$2:$D$1048576,PROFESSIONAL!$A29,PROFESSIONAL_RAW!$E$2:$E$1048576,PROFESSIONAL!$B$12,PROFESSIONAL_RAW!$H$2:$H$1048576,PROFESSIONAL!$B$10)/SUMIFS(WEEKS_RAW!$B$2:$B$1048576,WEEKS_RAW!$A$2:$A$1048576,"&gt;="&amp;C$7,WEEKS_RAW!$A$2:$A$1048576,"&lt;="&amp;C$8)</f>
        <v>0</v>
      </c>
      <c r="D29" s="20" t="n">
        <f>SUMIFS(PROFESSIONAL_RAW!$F$2:$F$1048576,PROFESSIONAL_RAW!$A$2:$A$1048576,"&gt;="&amp;D$7,PROFESSIONAL_RAW!$A$2:$A$1048576,"&lt;="&amp;D$8,PROFESSIONAL_RAW!$D$2:$D$1048576,PROFESSIONAL!$A29,PROFESSIONAL_RAW!$E$2:$E$1048576,PROFESSIONAL!$B$12,PROFESSIONAL_RAW!$H$2:$H$1048576,PROFESSIONAL!$B$10)/SUMIFS(WEEKS_RAW!$B$2:$B$1048576,WEEKS_RAW!$A$2:$A$1048576,"&gt;="&amp;D$7,WEEKS_RAW!$A$2:$A$1048576,"&lt;="&amp;D$8)</f>
        <v>0</v>
      </c>
      <c r="E29" s="21" t="n">
        <f t="shared" si="5"/>
        <v>0</v>
      </c>
      <c r="F29" s="19" t="n">
        <f t="shared" si="20"/>
        <v>0</v>
      </c>
      <c r="G29" s="73" t="n">
        <f>SUMIFS(PROFESSIONAL_RAW!$G$2:$G$1048576,PROFESSIONAL_RAW!$A$2:$A$1048576,"&gt;="&amp;G$7,PROFESSIONAL_RAW!$A$2:$A$1048576,"&lt;="&amp;G$8,PROFESSIONAL_RAW!$D$2:$D$1048576,PROFESSIONAL!$A29,PROFESSIONAL_RAW!$E$2:$E$1048576,PROFESSIONAL!$B$12,PROFESSIONAL_RAW!$H$2:$H$1048576,PROFESSIONAL!$B$10)/SUMIFS(WEEKS_RAW!$B$2:$B$1048576,WEEKS_RAW!$A$2:$A$1048576,"&gt;="&amp;C$7,WEEKS_RAW!$A$2:$A$1048576,"&lt;="&amp;C$8)</f>
        <v>0</v>
      </c>
      <c r="H29" s="73" t="n">
        <f>SUMIFS(PROFESSIONAL_RAW!$G$2:$G$1048576,PROFESSIONAL_RAW!$A$2:$A$1048576,"&gt;="&amp;H$7,PROFESSIONAL_RAW!$A$2:$A$1048576,"&lt;="&amp;H$8,PROFESSIONAL_RAW!$D$2:$D$1048576,PROFESSIONAL!$A29,PROFESSIONAL_RAW!$E$2:$E$1048576,PROFESSIONAL!$B$12,PROFESSIONAL_RAW!$H$2:$H$1048576,PROFESSIONAL!$B$10)/SUMIFS(WEEKS_RAW!$B$2:$B$1048576,WEEKS_RAW!$A$2:$A$1048576,"&gt;="&amp;D$7,WEEKS_RAW!$A$2:$A$1048576,"&lt;="&amp;D$8)</f>
        <v>0</v>
      </c>
      <c r="I29" s="75" t="n">
        <f t="shared" si="10"/>
        <v>0</v>
      </c>
      <c r="J29" s="19" t="n">
        <f t="shared" si="11"/>
        <v>0</v>
      </c>
      <c r="K29" s="20" t="n">
        <f>IFERROR(
SUMIFS(PROFESSIONAL_RAW!$F$2:$F$1048576,PROFESSIONAL_RAW!$A$2:$A$1048576,"&gt;="&amp;K$7,PROFESSIONAL_RAW!$A$2:$A$1048576,"&lt;="&amp;K$8,PROFESSIONAL_RAW!$D$2:$D$1048576,PROFESSIONAL!$A29,PROFESSIONAL_RAW!$E$2:$E$1048576,PROFESSIONAL!$B$12,PROFESSIONAL_RAW!$H$2:$H$1048576,PROFESSIONAL!$B$10)
/
SUMIFS(PROFESSIONAL_RAW!$G$2:$G$1048576,PROFESSIONAL_RAW!$A$2:$A$1048576,"&gt;="&amp;K$7,PROFESSIONAL_RAW!$A$2:$A$1048576,"&lt;="&amp;K$8,PROFESSIONAL_RAW!$D$2:$D$1048576,PROFESSIONAL!$A29,PROFESSIONAL_RAW!$E$2:$E$1048576,PROFESSIONAL!$B$12,PROFESSIONAL_RAW!$H$2:$H$1048576,PROFESSIONAL!$B$10),0)</f>
        <v>0</v>
      </c>
      <c r="L29" s="21" t="n">
        <f>IFERROR(
SUMIFS(PROFESSIONAL_RAW!$F$2:$F$1048576,PROFESSIONAL_RAW!$A$2:$A$1048576,"&gt;="&amp;L$7,PROFESSIONAL_RAW!$A$2:$A$1048576,"&lt;="&amp;L$8,PROFESSIONAL_RAW!$D$2:$D$1048576,PROFESSIONAL!$A29,PROFESSIONAL_RAW!$E$2:$E$1048576,PROFESSIONAL!$B$12,PROFESSIONAL_RAW!$H$2:$H$1048576,PROFESSIONAL!$B$10)
/
SUMIFS(PROFESSIONAL_RAW!$G$2:$G$1048576,PROFESSIONAL_RAW!$A$2:$A$1048576,"&gt;="&amp;L$7,PROFESSIONAL_RAW!$A$2:$A$1048576,"&lt;="&amp;L$8,PROFESSIONAL_RAW!$D$2:$D$1048576,PROFESSIONAL!$A29,PROFESSIONAL_RAW!$E$2:$E$1048576,PROFESSIONAL!$B$12,PROFESSIONAL_RAW!$H$2:$H$1048576,PROFESSIONAL!$B$10),0)</f>
        <v>0</v>
      </c>
      <c r="M29" s="21" t="n">
        <f t="shared" si="12"/>
        <v>0</v>
      </c>
      <c r="N29" s="22" t="n">
        <f t="shared" si="13"/>
        <v>0</v>
      </c>
    </row>
    <row r="30">
      <c r="A30" s="1" t="s">
        <v>34</v>
      </c>
      <c r="B30" s="30" t="s">
        <v>33</v>
      </c>
      <c r="C30" s="20" t="n">
        <f>SUMIFS(PROFESSIONAL_RAW!$F$2:$F$1048576,PROFESSIONAL_RAW!$A$2:$A$1048576,"&gt;="&amp;C$7,PROFESSIONAL_RAW!$A$2:$A$1048576,"&lt;="&amp;C$8,PROFESSIONAL_RAW!$D$2:$D$1048576,PROFESSIONAL!$A30,PROFESSIONAL_RAW!$E$2:$E$1048576,PROFESSIONAL!$B$12,PROFESSIONAL_RAW!$H$2:$H$1048576,PROFESSIONAL!$B$10)/SUMIFS(WEEKS_RAW!$B$2:$B$1048576,WEEKS_RAW!$A$2:$A$1048576,"&gt;="&amp;C$7,WEEKS_RAW!$A$2:$A$1048576,"&lt;="&amp;C$8)</f>
        <v>0</v>
      </c>
      <c r="D30" s="20" t="n">
        <f>SUMIFS(PROFESSIONAL_RAW!$F$2:$F$1048576,PROFESSIONAL_RAW!$A$2:$A$1048576,"&gt;="&amp;D$7,PROFESSIONAL_RAW!$A$2:$A$1048576,"&lt;="&amp;D$8,PROFESSIONAL_RAW!$D$2:$D$1048576,PROFESSIONAL!$A30,PROFESSIONAL_RAW!$E$2:$E$1048576,PROFESSIONAL!$B$12,PROFESSIONAL_RAW!$H$2:$H$1048576,PROFESSIONAL!$B$10)/SUMIFS(WEEKS_RAW!$B$2:$B$1048576,WEEKS_RAW!$A$2:$A$1048576,"&gt;="&amp;D$7,WEEKS_RAW!$A$2:$A$1048576,"&lt;="&amp;D$8)</f>
        <v>0</v>
      </c>
      <c r="E30" s="21" t="n">
        <f t="shared" si="5"/>
        <v>0</v>
      </c>
      <c r="F30" s="19" t="n">
        <f t="shared" si="20"/>
        <v>0</v>
      </c>
      <c r="G30" s="73" t="n">
        <f>SUMIFS(PROFESSIONAL_RAW!$G$2:$G$1048576,PROFESSIONAL_RAW!$A$2:$A$1048576,"&gt;="&amp;G$7,PROFESSIONAL_RAW!$A$2:$A$1048576,"&lt;="&amp;G$8,PROFESSIONAL_RAW!$D$2:$D$1048576,PROFESSIONAL!$A30,PROFESSIONAL_RAW!$E$2:$E$1048576,PROFESSIONAL!$B$12,PROFESSIONAL_RAW!$H$2:$H$1048576,PROFESSIONAL!$B$10)/SUMIFS(WEEKS_RAW!$B$2:$B$1048576,WEEKS_RAW!$A$2:$A$1048576,"&gt;="&amp;C$7,WEEKS_RAW!$A$2:$A$1048576,"&lt;="&amp;C$8)</f>
        <v>0</v>
      </c>
      <c r="H30" s="73" t="n">
        <f>SUMIFS(PROFESSIONAL_RAW!$G$2:$G$1048576,PROFESSIONAL_RAW!$A$2:$A$1048576,"&gt;="&amp;H$7,PROFESSIONAL_RAW!$A$2:$A$1048576,"&lt;="&amp;H$8,PROFESSIONAL_RAW!$D$2:$D$1048576,PROFESSIONAL!$A30,PROFESSIONAL_RAW!$E$2:$E$1048576,PROFESSIONAL!$B$12,PROFESSIONAL_RAW!$H$2:$H$1048576,PROFESSIONAL!$B$10)/SUMIFS(WEEKS_RAW!$B$2:$B$1048576,WEEKS_RAW!$A$2:$A$1048576,"&gt;="&amp;D$7,WEEKS_RAW!$A$2:$A$1048576,"&lt;="&amp;D$8)</f>
        <v>0</v>
      </c>
      <c r="I30" s="75" t="n">
        <f t="shared" si="10"/>
        <v>0</v>
      </c>
      <c r="J30" s="19" t="n">
        <f t="shared" si="11"/>
        <v>0</v>
      </c>
      <c r="K30" s="20" t="n">
        <f>IFERROR(
SUMIFS(PROFESSIONAL_RAW!$F$2:$F$1048576,PROFESSIONAL_RAW!$A$2:$A$1048576,"&gt;="&amp;K$7,PROFESSIONAL_RAW!$A$2:$A$1048576,"&lt;="&amp;K$8,PROFESSIONAL_RAW!$D$2:$D$1048576,PROFESSIONAL!$A30,PROFESSIONAL_RAW!$E$2:$E$1048576,PROFESSIONAL!$B$12,PROFESSIONAL_RAW!$H$2:$H$1048576,PROFESSIONAL!$B$10)
/
SUMIFS(PROFESSIONAL_RAW!$G$2:$G$1048576,PROFESSIONAL_RAW!$A$2:$A$1048576,"&gt;="&amp;K$7,PROFESSIONAL_RAW!$A$2:$A$1048576,"&lt;="&amp;K$8,PROFESSIONAL_RAW!$D$2:$D$1048576,PROFESSIONAL!$A30,PROFESSIONAL_RAW!$E$2:$E$1048576,PROFESSIONAL!$B$12,PROFESSIONAL_RAW!$H$2:$H$1048576,PROFESSIONAL!$B$10),0)</f>
        <v>0</v>
      </c>
      <c r="L30" s="21" t="n">
        <f>IFERROR(
SUMIFS(PROFESSIONAL_RAW!$F$2:$F$1048576,PROFESSIONAL_RAW!$A$2:$A$1048576,"&gt;="&amp;L$7,PROFESSIONAL_RAW!$A$2:$A$1048576,"&lt;="&amp;L$8,PROFESSIONAL_RAW!$D$2:$D$1048576,PROFESSIONAL!$A30,PROFESSIONAL_RAW!$E$2:$E$1048576,PROFESSIONAL!$B$12,PROFESSIONAL_RAW!$H$2:$H$1048576,PROFESSIONAL!$B$10)
/
SUMIFS(PROFESSIONAL_RAW!$G$2:$G$1048576,PROFESSIONAL_RAW!$A$2:$A$1048576,"&gt;="&amp;L$7,PROFESSIONAL_RAW!$A$2:$A$1048576,"&lt;="&amp;L$8,PROFESSIONAL_RAW!$D$2:$D$1048576,PROFESSIONAL!$A30,PROFESSIONAL_RAW!$E$2:$E$1048576,PROFESSIONAL!$B$12,PROFESSIONAL_RAW!$H$2:$H$1048576,PROFESSIONAL!$B$10),0)</f>
        <v>0</v>
      </c>
      <c r="M30" s="21" t="n">
        <f t="shared" si="12"/>
        <v>0</v>
      </c>
      <c r="N30" s="22" t="n">
        <f t="shared" si="13"/>
        <v>0</v>
      </c>
    </row>
    <row r="31">
      <c r="A31" s="1" t="s">
        <v>32</v>
      </c>
      <c r="B31" s="30" t="s">
        <v>31</v>
      </c>
      <c r="C31" s="20" t="n">
        <f>SUMIFS(PROFESSIONAL_RAW!$F$2:$F$1048576,PROFESSIONAL_RAW!$A$2:$A$1048576,"&gt;="&amp;C$7,PROFESSIONAL_RAW!$A$2:$A$1048576,"&lt;="&amp;C$8,PROFESSIONAL_RAW!$D$2:$D$1048576,PROFESSIONAL!$A31,PROFESSIONAL_RAW!$E$2:$E$1048576,PROFESSIONAL!$B$12,PROFESSIONAL_RAW!$H$2:$H$1048576,PROFESSIONAL!$B$10)/SUMIFS(WEEKS_RAW!$B$2:$B$1048576,WEEKS_RAW!$A$2:$A$1048576,"&gt;="&amp;C$7,WEEKS_RAW!$A$2:$A$1048576,"&lt;="&amp;C$8)</f>
        <v>0</v>
      </c>
      <c r="D31" s="20" t="n">
        <f>SUMIFS(PROFESSIONAL_RAW!$F$2:$F$1048576,PROFESSIONAL_RAW!$A$2:$A$1048576,"&gt;="&amp;D$7,PROFESSIONAL_RAW!$A$2:$A$1048576,"&lt;="&amp;D$8,PROFESSIONAL_RAW!$D$2:$D$1048576,PROFESSIONAL!$A31,PROFESSIONAL_RAW!$E$2:$E$1048576,PROFESSIONAL!$B$12,PROFESSIONAL_RAW!$H$2:$H$1048576,PROFESSIONAL!$B$10)/SUMIFS(WEEKS_RAW!$B$2:$B$1048576,WEEKS_RAW!$A$2:$A$1048576,"&gt;="&amp;D$7,WEEKS_RAW!$A$2:$A$1048576,"&lt;="&amp;D$8)</f>
        <v>0</v>
      </c>
      <c r="E31" s="21" t="n">
        <f t="shared" si="5"/>
        <v>0</v>
      </c>
      <c r="F31" s="19" t="n">
        <f t="shared" si="20"/>
        <v>0</v>
      </c>
      <c r="G31" s="73" t="n">
        <f>SUMIFS(PROFESSIONAL_RAW!$G$2:$G$1048576,PROFESSIONAL_RAW!$A$2:$A$1048576,"&gt;="&amp;G$7,PROFESSIONAL_RAW!$A$2:$A$1048576,"&lt;="&amp;G$8,PROFESSIONAL_RAW!$D$2:$D$1048576,PROFESSIONAL!$A31,PROFESSIONAL_RAW!$E$2:$E$1048576,PROFESSIONAL!$B$12,PROFESSIONAL_RAW!$H$2:$H$1048576,PROFESSIONAL!$B$10)/SUMIFS(WEEKS_RAW!$B$2:$B$1048576,WEEKS_RAW!$A$2:$A$1048576,"&gt;="&amp;C$7,WEEKS_RAW!$A$2:$A$1048576,"&lt;="&amp;C$8)</f>
        <v>0</v>
      </c>
      <c r="H31" s="73" t="n">
        <f>SUMIFS(PROFESSIONAL_RAW!$G$2:$G$1048576,PROFESSIONAL_RAW!$A$2:$A$1048576,"&gt;="&amp;H$7,PROFESSIONAL_RAW!$A$2:$A$1048576,"&lt;="&amp;H$8,PROFESSIONAL_RAW!$D$2:$D$1048576,PROFESSIONAL!$A31,PROFESSIONAL_RAW!$E$2:$E$1048576,PROFESSIONAL!$B$12,PROFESSIONAL_RAW!$H$2:$H$1048576,PROFESSIONAL!$B$10)/SUMIFS(WEEKS_RAW!$B$2:$B$1048576,WEEKS_RAW!$A$2:$A$1048576,"&gt;="&amp;D$7,WEEKS_RAW!$A$2:$A$1048576,"&lt;="&amp;D$8)</f>
        <v>0</v>
      </c>
      <c r="I31" s="75" t="n">
        <f t="shared" si="10"/>
        <v>0</v>
      </c>
      <c r="J31" s="19" t="n">
        <f t="shared" si="11"/>
        <v>0</v>
      </c>
      <c r="K31" s="20" t="n">
        <f>IFERROR(
SUMIFS(PROFESSIONAL_RAW!$F$2:$F$1048576,PROFESSIONAL_RAW!$A$2:$A$1048576,"&gt;="&amp;K$7,PROFESSIONAL_RAW!$A$2:$A$1048576,"&lt;="&amp;K$8,PROFESSIONAL_RAW!$D$2:$D$1048576,PROFESSIONAL!$A31,PROFESSIONAL_RAW!$E$2:$E$1048576,PROFESSIONAL!$B$12,PROFESSIONAL_RAW!$H$2:$H$1048576,PROFESSIONAL!$B$10)
/
SUMIFS(PROFESSIONAL_RAW!$G$2:$G$1048576,PROFESSIONAL_RAW!$A$2:$A$1048576,"&gt;="&amp;K$7,PROFESSIONAL_RAW!$A$2:$A$1048576,"&lt;="&amp;K$8,PROFESSIONAL_RAW!$D$2:$D$1048576,PROFESSIONAL!$A31,PROFESSIONAL_RAW!$E$2:$E$1048576,PROFESSIONAL!$B$12,PROFESSIONAL_RAW!$H$2:$H$1048576,PROFESSIONAL!$B$10),0)</f>
        <v>0</v>
      </c>
      <c r="L31" s="21" t="n">
        <f>IFERROR(
SUMIFS(PROFESSIONAL_RAW!$F$2:$F$1048576,PROFESSIONAL_RAW!$A$2:$A$1048576,"&gt;="&amp;L$7,PROFESSIONAL_RAW!$A$2:$A$1048576,"&lt;="&amp;L$8,PROFESSIONAL_RAW!$D$2:$D$1048576,PROFESSIONAL!$A31,PROFESSIONAL_RAW!$E$2:$E$1048576,PROFESSIONAL!$B$12,PROFESSIONAL_RAW!$H$2:$H$1048576,PROFESSIONAL!$B$10)
/
SUMIFS(PROFESSIONAL_RAW!$G$2:$G$1048576,PROFESSIONAL_RAW!$A$2:$A$1048576,"&gt;="&amp;L$7,PROFESSIONAL_RAW!$A$2:$A$1048576,"&lt;="&amp;L$8,PROFESSIONAL_RAW!$D$2:$D$1048576,PROFESSIONAL!$A31,PROFESSIONAL_RAW!$E$2:$E$1048576,PROFESSIONAL!$B$12,PROFESSIONAL_RAW!$H$2:$H$1048576,PROFESSIONAL!$B$10),0)</f>
        <v>0</v>
      </c>
      <c r="M31" s="21" t="n">
        <f t="shared" si="12"/>
        <v>0</v>
      </c>
      <c r="N31" s="22" t="n">
        <f t="shared" si="13"/>
        <v>0</v>
      </c>
    </row>
    <row r="32">
      <c r="A32" s="1" t="s">
        <v>30</v>
      </c>
      <c r="B32" s="30" t="s">
        <v>29</v>
      </c>
      <c r="C32" s="20" t="n">
        <f>SUMIFS(PROFESSIONAL_RAW!$F$2:$F$1048576,PROFESSIONAL_RAW!$A$2:$A$1048576,"&gt;="&amp;C$7,PROFESSIONAL_RAW!$A$2:$A$1048576,"&lt;="&amp;C$8,PROFESSIONAL_RAW!$D$2:$D$1048576,PROFESSIONAL!$A32,PROFESSIONAL_RAW!$E$2:$E$1048576,PROFESSIONAL!$B$12,PROFESSIONAL_RAW!$H$2:$H$1048576,PROFESSIONAL!$B$10)/SUMIFS(WEEKS_RAW!$B$2:$B$1048576,WEEKS_RAW!$A$2:$A$1048576,"&gt;="&amp;C$7,WEEKS_RAW!$A$2:$A$1048576,"&lt;="&amp;C$8)</f>
        <v>0</v>
      </c>
      <c r="D32" s="20" t="n">
        <f>SUMIFS(PROFESSIONAL_RAW!$F$2:$F$1048576,PROFESSIONAL_RAW!$A$2:$A$1048576,"&gt;="&amp;D$7,PROFESSIONAL_RAW!$A$2:$A$1048576,"&lt;="&amp;D$8,PROFESSIONAL_RAW!$D$2:$D$1048576,PROFESSIONAL!$A32,PROFESSIONAL_RAW!$E$2:$E$1048576,PROFESSIONAL!$B$12,PROFESSIONAL_RAW!$H$2:$H$1048576,PROFESSIONAL!$B$10)/SUMIFS(WEEKS_RAW!$B$2:$B$1048576,WEEKS_RAW!$A$2:$A$1048576,"&gt;="&amp;D$7,WEEKS_RAW!$A$2:$A$1048576,"&lt;="&amp;D$8)</f>
        <v>0</v>
      </c>
      <c r="E32" s="21" t="n">
        <f t="shared" si="5"/>
        <v>0</v>
      </c>
      <c r="F32" s="19" t="n">
        <f t="shared" si="20"/>
        <v>0</v>
      </c>
      <c r="G32" s="73" t="n">
        <f>SUMIFS(PROFESSIONAL_RAW!$G$2:$G$1048576,PROFESSIONAL_RAW!$A$2:$A$1048576,"&gt;="&amp;G$7,PROFESSIONAL_RAW!$A$2:$A$1048576,"&lt;="&amp;G$8,PROFESSIONAL_RAW!$D$2:$D$1048576,PROFESSIONAL!$A32,PROFESSIONAL_RAW!$E$2:$E$1048576,PROFESSIONAL!$B$12,PROFESSIONAL_RAW!$H$2:$H$1048576,PROFESSIONAL!$B$10)/SUMIFS(WEEKS_RAW!$B$2:$B$1048576,WEEKS_RAW!$A$2:$A$1048576,"&gt;="&amp;C$7,WEEKS_RAW!$A$2:$A$1048576,"&lt;="&amp;C$8)</f>
        <v>0</v>
      </c>
      <c r="H32" s="73" t="n">
        <f>SUMIFS(PROFESSIONAL_RAW!$G$2:$G$1048576,PROFESSIONAL_RAW!$A$2:$A$1048576,"&gt;="&amp;H$7,PROFESSIONAL_RAW!$A$2:$A$1048576,"&lt;="&amp;H$8,PROFESSIONAL_RAW!$D$2:$D$1048576,PROFESSIONAL!$A32,PROFESSIONAL_RAW!$E$2:$E$1048576,PROFESSIONAL!$B$12,PROFESSIONAL_RAW!$H$2:$H$1048576,PROFESSIONAL!$B$10)/SUMIFS(WEEKS_RAW!$B$2:$B$1048576,WEEKS_RAW!$A$2:$A$1048576,"&gt;="&amp;D$7,WEEKS_RAW!$A$2:$A$1048576,"&lt;="&amp;D$8)</f>
        <v>0</v>
      </c>
      <c r="I32" s="75" t="n">
        <f t="shared" si="10"/>
        <v>0</v>
      </c>
      <c r="J32" s="19" t="n">
        <f t="shared" si="11"/>
        <v>0</v>
      </c>
      <c r="K32" s="20" t="n">
        <f>IFERROR(
SUMIFS(PROFESSIONAL_RAW!$F$2:$F$1048576,PROFESSIONAL_RAW!$A$2:$A$1048576,"&gt;="&amp;K$7,PROFESSIONAL_RAW!$A$2:$A$1048576,"&lt;="&amp;K$8,PROFESSIONAL_RAW!$D$2:$D$1048576,PROFESSIONAL!$A32,PROFESSIONAL_RAW!$E$2:$E$1048576,PROFESSIONAL!$B$12,PROFESSIONAL_RAW!$H$2:$H$1048576,PROFESSIONAL!$B$10)
/
SUMIFS(PROFESSIONAL_RAW!$G$2:$G$1048576,PROFESSIONAL_RAW!$A$2:$A$1048576,"&gt;="&amp;K$7,PROFESSIONAL_RAW!$A$2:$A$1048576,"&lt;="&amp;K$8,PROFESSIONAL_RAW!$D$2:$D$1048576,PROFESSIONAL!$A32,PROFESSIONAL_RAW!$E$2:$E$1048576,PROFESSIONAL!$B$12,PROFESSIONAL_RAW!$H$2:$H$1048576,PROFESSIONAL!$B$10),0)</f>
        <v>0</v>
      </c>
      <c r="L32" s="21" t="n">
        <f>IFERROR(
SUMIFS(PROFESSIONAL_RAW!$F$2:$F$1048576,PROFESSIONAL_RAW!$A$2:$A$1048576,"&gt;="&amp;L$7,PROFESSIONAL_RAW!$A$2:$A$1048576,"&lt;="&amp;L$8,PROFESSIONAL_RAW!$D$2:$D$1048576,PROFESSIONAL!$A32,PROFESSIONAL_RAW!$E$2:$E$1048576,PROFESSIONAL!$B$12,PROFESSIONAL_RAW!$H$2:$H$1048576,PROFESSIONAL!$B$10)
/
SUMIFS(PROFESSIONAL_RAW!$G$2:$G$1048576,PROFESSIONAL_RAW!$A$2:$A$1048576,"&gt;="&amp;L$7,PROFESSIONAL_RAW!$A$2:$A$1048576,"&lt;="&amp;L$8,PROFESSIONAL_RAW!$D$2:$D$1048576,PROFESSIONAL!$A32,PROFESSIONAL_RAW!$E$2:$E$1048576,PROFESSIONAL!$B$12,PROFESSIONAL_RAW!$H$2:$H$1048576,PROFESSIONAL!$B$10),0)</f>
        <v>0</v>
      </c>
      <c r="M32" s="21" t="n">
        <f t="shared" si="12"/>
        <v>0</v>
      </c>
      <c r="N32" s="22" t="n">
        <f t="shared" si="13"/>
        <v>0</v>
      </c>
    </row>
    <row r="33">
      <c r="C33" s="24"/>
      <c r="D33" s="25"/>
      <c r="E33" s="25"/>
      <c r="F33" s="25"/>
      <c r="G33" s="77"/>
      <c r="H33" s="64"/>
      <c r="I33" s="64"/>
      <c r="J33" s="27"/>
      <c r="K33" s="24"/>
      <c r="L33" s="25"/>
      <c r="M33" s="25"/>
      <c r="N33" s="28"/>
    </row>
    <row r="34" ht="15.75" customHeight="1">
      <c r="A34" s="15"/>
      <c r="B34" s="40" t="s">
        <v>28</v>
      </c>
      <c r="C34" s="43" t="n">
        <f>SUM(C35:C36)</f>
        <v>0</v>
      </c>
      <c r="D34" s="44" t="n">
        <f>SUM(D35:D36)</f>
        <v>0</v>
      </c>
      <c r="E34" s="44" t="n">
        <f t="shared" si="5"/>
        <v>0</v>
      </c>
      <c r="F34" s="41" t="n">
        <f>IFERROR(D34/C34-1,0)</f>
        <v>0</v>
      </c>
      <c r="G34" s="71"/>
      <c r="H34" s="72"/>
      <c r="I34" s="72"/>
      <c r="J34" s="41"/>
      <c r="K34" s="45"/>
      <c r="L34" s="40"/>
      <c r="M34" s="40"/>
      <c r="N34" s="42"/>
    </row>
    <row r="35">
      <c r="A35" s="51" t="s">
        <v>27</v>
      </c>
      <c r="B35" s="52" t="s">
        <v>26</v>
      </c>
      <c r="C35" s="20" t="n">
        <f>SUMIFS(PROFESSIONAL_RAW!$F$2:$F$1048576,PROFESSIONAL_RAW!$A$2:$A$1048576,"&gt;="&amp;C$7,PROFESSIONAL_RAW!$A$2:$A$1048576,"&lt;="&amp;C$8,PROFESSIONAL_RAW!$D$2:$D$1048576,PROFESSIONAL!$A35,PROFESSIONAL_RAW!$E$2:$E$1048576,PROFESSIONAL!$B$12,PROFESSIONAL_RAW!$H$2:$H$1048576,PROFESSIONAL!$B$10)/SUMIFS(WEEKS_RAW!$B$2:$B$1048576,WEEKS_RAW!$A$2:$A$1048576,"&gt;="&amp;C$7,WEEKS_RAW!$A$2:$A$1048576,"&lt;="&amp;C$8)</f>
        <v>0</v>
      </c>
      <c r="D35" s="20" t="n">
        <f>SUMIFS(PROFESSIONAL_RAW!$F$2:$F$1048576,PROFESSIONAL_RAW!$A$2:$A$1048576,"&gt;="&amp;D$7,PROFESSIONAL_RAW!$A$2:$A$1048576,"&lt;="&amp;D$8,PROFESSIONAL_RAW!$D$2:$D$1048576,PROFESSIONAL!$A35,PROFESSIONAL_RAW!$E$2:$E$1048576,PROFESSIONAL!$B$12,PROFESSIONAL_RAW!$H$2:$H$1048576,PROFESSIONAL!$B$10)/SUMIFS(WEEKS_RAW!$B$2:$B$1048576,WEEKS_RAW!$A$2:$A$1048576,"&gt;="&amp;D$7,WEEKS_RAW!$A$2:$A$1048576,"&lt;="&amp;D$8)</f>
        <v>0</v>
      </c>
      <c r="E35" s="55" t="n">
        <f t="shared" si="5"/>
        <v>0</v>
      </c>
      <c r="F35" s="53" t="n">
        <f t="shared" ref="F35:F36" si="21">IFERROR(D35/C35-1,0)</f>
        <v>0</v>
      </c>
      <c r="G35" s="73" t="n">
        <f>SUMIFS(PROFESSIONAL_RAW!$G$2:$G$1048576,PROFESSIONAL_RAW!$A$2:$A$1048576,"&gt;="&amp;G$7,PROFESSIONAL_RAW!$A$2:$A$1048576,"&lt;="&amp;G$8,PROFESSIONAL_RAW!$D$2:$D$1048576,PROFESSIONAL!$A35,PROFESSIONAL_RAW!$E$2:$E$1048576,PROFESSIONAL!$B$12,PROFESSIONAL_RAW!$H$2:$H$1048576,PROFESSIONAL!$B$10)/SUMIFS(WEEKS_RAW!$B$2:$B$1048576,WEEKS_RAW!$A$2:$A$1048576,"&gt;="&amp;C$7,WEEKS_RAW!$A$2:$A$1048576,"&lt;="&amp;C$8)</f>
        <v>0</v>
      </c>
      <c r="H35" s="73" t="n">
        <f>SUMIFS(PROFESSIONAL_RAW!$G$2:$G$1048576,PROFESSIONAL_RAW!$A$2:$A$1048576,"&gt;="&amp;H$7,PROFESSIONAL_RAW!$A$2:$A$1048576,"&lt;="&amp;H$8,PROFESSIONAL_RAW!$D$2:$D$1048576,PROFESSIONAL!$A35,PROFESSIONAL_RAW!$E$2:$E$1048576,PROFESSIONAL!$B$12,PROFESSIONAL_RAW!$H$2:$H$1048576,PROFESSIONAL!$B$10)/SUMIFS(WEEKS_RAW!$B$2:$B$1048576,WEEKS_RAW!$A$2:$A$1048576,"&gt;="&amp;D$7,WEEKS_RAW!$A$2:$A$1048576,"&lt;="&amp;D$8)</f>
        <v>0</v>
      </c>
      <c r="I35" s="76" t="n">
        <f t="shared" ref="I35:I36" si="22">H35-G35</f>
        <v>0</v>
      </c>
      <c r="J35" s="53" t="n">
        <f t="shared" ref="J35:J36" si="23">IFERROR(H35/G35-1,0)</f>
        <v>0</v>
      </c>
      <c r="K35" s="54" t="n">
        <f>IFERROR(
SUMIFS(PROFESSIONAL_RAW!$F$2:$F$1048576,PROFESSIONAL_RAW!$A$2:$A$1048576,"&gt;="&amp;K$7,PROFESSIONAL_RAW!$A$2:$A$1048576,"&lt;="&amp;K$8,PROFESSIONAL_RAW!$D$2:$D$1048576,PROFESSIONAL!$A35,PROFESSIONAL_RAW!$E$2:$E$1048576,PROFESSIONAL!$B$12,PROFESSIONAL_RAW!$H$2:$H$1048576,PROFESSIONAL!$B$10)
/
SUMIFS(PROFESSIONAL_RAW!$G$2:$G$1048576,PROFESSIONAL_RAW!$A$2:$A$1048576,"&gt;="&amp;K$7,PROFESSIONAL_RAW!$A$2:$A$1048576,"&lt;="&amp;K$8,PROFESSIONAL_RAW!$D$2:$D$1048576,PROFESSIONAL!$A35,PROFESSIONAL_RAW!$E$2:$E$1048576,PROFESSIONAL!$B$12,PROFESSIONAL_RAW!$H$2:$H$1048576,PROFESSIONAL!$B$10),0)</f>
        <v>0</v>
      </c>
      <c r="L35" s="55" t="n">
        <f>IFERROR(
SUMIFS(PROFESSIONAL_RAW!$F$2:$F$1048576,PROFESSIONAL_RAW!$A$2:$A$1048576,"&gt;="&amp;L$7,PROFESSIONAL_RAW!$A$2:$A$1048576,"&lt;="&amp;L$8,PROFESSIONAL_RAW!$D$2:$D$1048576,PROFESSIONAL!$A35,PROFESSIONAL_RAW!$E$2:$E$1048576,PROFESSIONAL!$B$12,PROFESSIONAL_RAW!$H$2:$H$1048576,PROFESSIONAL!$B$10)
/
SUMIFS(PROFESSIONAL_RAW!$G$2:$G$1048576,PROFESSIONAL_RAW!$A$2:$A$1048576,"&gt;="&amp;L$7,PROFESSIONAL_RAW!$A$2:$A$1048576,"&lt;="&amp;L$8,PROFESSIONAL_RAW!$D$2:$D$1048576,PROFESSIONAL!$A35,PROFESSIONAL_RAW!$E$2:$E$1048576,PROFESSIONAL!$B$12,PROFESSIONAL_RAW!$H$2:$H$1048576,PROFESSIONAL!$B$10),0)</f>
        <v>0</v>
      </c>
      <c r="M35" s="55" t="n">
        <f t="shared" ref="M35:M36" si="24">L35-K35</f>
        <v>0</v>
      </c>
      <c r="N35" s="56" t="n">
        <f t="shared" ref="N35:N36" si="25">IFERROR(L35/K35-1,0)</f>
        <v>0</v>
      </c>
    </row>
    <row r="36">
      <c r="A36" s="1" t="s">
        <v>25</v>
      </c>
      <c r="B36" s="30" t="s">
        <v>24</v>
      </c>
      <c r="C36" s="20" t="n">
        <f>SUMIFS(PROFESSIONAL_RAW!$F$2:$F$1048576,PROFESSIONAL_RAW!$A$2:$A$1048576,"&gt;="&amp;C$7,PROFESSIONAL_RAW!$A$2:$A$1048576,"&lt;="&amp;C$8,PROFESSIONAL_RAW!$D$2:$D$1048576,PROFESSIONAL!$A36,PROFESSIONAL_RAW!$E$2:$E$1048576,PROFESSIONAL!$B$12,PROFESSIONAL_RAW!$H$2:$H$1048576,PROFESSIONAL!$B$10)/SUMIFS(WEEKS_RAW!$B$2:$B$1048576,WEEKS_RAW!$A$2:$A$1048576,"&gt;="&amp;C$7,WEEKS_RAW!$A$2:$A$1048576,"&lt;="&amp;C$8)</f>
        <v>0</v>
      </c>
      <c r="D36" s="20" t="n">
        <f>SUMIFS(PROFESSIONAL_RAW!$F$2:$F$1048576,PROFESSIONAL_RAW!$A$2:$A$1048576,"&gt;="&amp;D$7,PROFESSIONAL_RAW!$A$2:$A$1048576,"&lt;="&amp;D$8,PROFESSIONAL_RAW!$D$2:$D$1048576,PROFESSIONAL!$A36,PROFESSIONAL_RAW!$E$2:$E$1048576,PROFESSIONAL!$B$12,PROFESSIONAL_RAW!$H$2:$H$1048576,PROFESSIONAL!$B$10)/SUMIFS(WEEKS_RAW!$B$2:$B$1048576,WEEKS_RAW!$A$2:$A$1048576,"&gt;="&amp;D$7,WEEKS_RAW!$A$2:$A$1048576,"&lt;="&amp;D$8)</f>
        <v>0</v>
      </c>
      <c r="E36" s="21" t="n">
        <f t="shared" si="5"/>
        <v>0</v>
      </c>
      <c r="F36" s="19" t="n">
        <f t="shared" si="21"/>
        <v>0</v>
      </c>
      <c r="G36" s="73" t="n">
        <f>SUMIFS(PROFESSIONAL_RAW!$G$2:$G$1048576,PROFESSIONAL_RAW!$A$2:$A$1048576,"&gt;="&amp;G$7,PROFESSIONAL_RAW!$A$2:$A$1048576,"&lt;="&amp;G$8,PROFESSIONAL_RAW!$D$2:$D$1048576,PROFESSIONAL!$A36,PROFESSIONAL_RAW!$E$2:$E$1048576,PROFESSIONAL!$B$12,PROFESSIONAL_RAW!$H$2:$H$1048576,PROFESSIONAL!$B$10)/SUMIFS(WEEKS_RAW!$B$2:$B$1048576,WEEKS_RAW!$A$2:$A$1048576,"&gt;="&amp;C$7,WEEKS_RAW!$A$2:$A$1048576,"&lt;="&amp;C$8)</f>
        <v>0</v>
      </c>
      <c r="H36" s="73" t="n">
        <f>SUMIFS(PROFESSIONAL_RAW!$G$2:$G$1048576,PROFESSIONAL_RAW!$A$2:$A$1048576,"&gt;="&amp;H$7,PROFESSIONAL_RAW!$A$2:$A$1048576,"&lt;="&amp;H$8,PROFESSIONAL_RAW!$D$2:$D$1048576,PROFESSIONAL!$A36,PROFESSIONAL_RAW!$E$2:$E$1048576,PROFESSIONAL!$B$12,PROFESSIONAL_RAW!$H$2:$H$1048576,PROFESSIONAL!$B$10)/SUMIFS(WEEKS_RAW!$B$2:$B$1048576,WEEKS_RAW!$A$2:$A$1048576,"&gt;="&amp;D$7,WEEKS_RAW!$A$2:$A$1048576,"&lt;="&amp;D$8)</f>
        <v>0</v>
      </c>
      <c r="I36" s="75" t="n">
        <f t="shared" si="22"/>
        <v>0</v>
      </c>
      <c r="J36" s="19" t="n">
        <f t="shared" si="23"/>
        <v>0</v>
      </c>
      <c r="K36" s="20" t="n">
        <f>IFERROR(
SUMIFS(PROFESSIONAL_RAW!$F$2:$F$1048576,PROFESSIONAL_RAW!$A$2:$A$1048576,"&gt;="&amp;K$7,PROFESSIONAL_RAW!$A$2:$A$1048576,"&lt;="&amp;K$8,PROFESSIONAL_RAW!$D$2:$D$1048576,PROFESSIONAL!$A36,PROFESSIONAL_RAW!$E$2:$E$1048576,PROFESSIONAL!$B$12,PROFESSIONAL_RAW!$H$2:$H$1048576,PROFESSIONAL!$B$10)
/
SUMIFS(PROFESSIONAL_RAW!$G$2:$G$1048576,PROFESSIONAL_RAW!$A$2:$A$1048576,"&gt;="&amp;K$7,PROFESSIONAL_RAW!$A$2:$A$1048576,"&lt;="&amp;K$8,PROFESSIONAL_RAW!$D$2:$D$1048576,PROFESSIONAL!$A36,PROFESSIONAL_RAW!$E$2:$E$1048576,PROFESSIONAL!$B$12,PROFESSIONAL_RAW!$H$2:$H$1048576,PROFESSIONAL!$B$10),0)</f>
        <v>0</v>
      </c>
      <c r="L36" s="21" t="n">
        <f>IFERROR(
SUMIFS(PROFESSIONAL_RAW!$F$2:$F$1048576,PROFESSIONAL_RAW!$A$2:$A$1048576,"&gt;="&amp;L$7,PROFESSIONAL_RAW!$A$2:$A$1048576,"&lt;="&amp;L$8,PROFESSIONAL_RAW!$D$2:$D$1048576,PROFESSIONAL!$A36,PROFESSIONAL_RAW!$E$2:$E$1048576,PROFESSIONAL!$B$12,PROFESSIONAL_RAW!$H$2:$H$1048576,PROFESSIONAL!$B$10)
/
SUMIFS(PROFESSIONAL_RAW!$G$2:$G$1048576,PROFESSIONAL_RAW!$A$2:$A$1048576,"&gt;="&amp;L$7,PROFESSIONAL_RAW!$A$2:$A$1048576,"&lt;="&amp;L$8,PROFESSIONAL_RAW!$D$2:$D$1048576,PROFESSIONAL!$A36,PROFESSIONAL_RAW!$E$2:$E$1048576,PROFESSIONAL!$B$12,PROFESSIONAL_RAW!$H$2:$H$1048576,PROFESSIONAL!$B$10),0)</f>
        <v>0</v>
      </c>
      <c r="M36" s="21" t="n">
        <f t="shared" si="24"/>
        <v>0</v>
      </c>
      <c r="N36" s="22" t="n">
        <f t="shared" si="25"/>
        <v>0</v>
      </c>
    </row>
    <row r="37">
      <c r="C37" s="24"/>
      <c r="D37" s="25"/>
      <c r="E37" s="25"/>
      <c r="F37" s="25"/>
      <c r="G37" s="77"/>
      <c r="H37" s="64"/>
      <c r="I37" s="64"/>
      <c r="J37" s="11"/>
      <c r="K37" s="24"/>
      <c r="L37" s="25"/>
      <c r="M37" s="25"/>
      <c r="N37" s="16"/>
    </row>
    <row r="38" ht="15.75" customHeight="1">
      <c r="A38" s="15"/>
      <c r="B38" s="40" t="s">
        <v>23</v>
      </c>
      <c r="C38" s="44" t="n">
        <f>SUM(C39:C53)</f>
        <v>0</v>
      </c>
      <c r="D38" s="44" t="n">
        <f>SUM(D39:D53)</f>
        <v>0</v>
      </c>
      <c r="E38" s="44" t="n">
        <f t="shared" si="5"/>
        <v>0</v>
      </c>
      <c r="F38" s="41" t="n">
        <f t="shared" ref="F38:F53" si="26">IFERROR(D38/C38-1,0)</f>
        <v>0</v>
      </c>
      <c r="G38" s="71"/>
      <c r="H38" s="72"/>
      <c r="I38" s="72"/>
      <c r="J38" s="41"/>
      <c r="K38" s="45"/>
      <c r="L38" s="40"/>
      <c r="M38" s="40"/>
      <c r="N38" s="42"/>
    </row>
    <row r="39">
      <c r="A39" s="1" t="s">
        <v>22</v>
      </c>
      <c r="B39" s="29" t="s">
        <v>21</v>
      </c>
      <c r="C39" s="20" t="n">
        <f>SUMIFS(PROFESSIONAL_RAW!$F$2:$F$1048576,PROFESSIONAL_RAW!$A$2:$A$1048576,"&gt;="&amp;C$7,PROFESSIONAL_RAW!$A$2:$A$1048576,"&lt;="&amp;C$8,PROFESSIONAL_RAW!$D$2:$D$1048576,PROFESSIONAL!$A39,PROFESSIONAL_RAW!$E$2:$E$1048576,PROFESSIONAL!$B$12,PROFESSIONAL_RAW!$H$2:$H$1048576,PROFESSIONAL!$B$10)/SUMIFS(WEEKS_RAW!$B$2:$B$1048576,WEEKS_RAW!$A$2:$A$1048576,"&gt;="&amp;C$7,WEEKS_RAW!$A$2:$A$1048576,"&lt;="&amp;C$8)</f>
        <v>0</v>
      </c>
      <c r="D39" s="20" t="n">
        <f>SUMIFS(PROFESSIONAL_RAW!$F$2:$F$1048576,PROFESSIONAL_RAW!$A$2:$A$1048576,"&gt;="&amp;D$7,PROFESSIONAL_RAW!$A$2:$A$1048576,"&lt;="&amp;D$8,PROFESSIONAL_RAW!$D$2:$D$1048576,PROFESSIONAL!$A39,PROFESSIONAL_RAW!$E$2:$E$1048576,PROFESSIONAL!$B$12,PROFESSIONAL_RAW!$H$2:$H$1048576,PROFESSIONAL!$B$10)/SUMIFS(WEEKS_RAW!$B$2:$B$1048576,WEEKS_RAW!$A$2:$A$1048576,"&gt;="&amp;D$7,WEEKS_RAW!$A$2:$A$1048576,"&lt;="&amp;D$8)</f>
        <v>0</v>
      </c>
      <c r="E39" s="21" t="n">
        <f t="shared" si="5"/>
        <v>0</v>
      </c>
      <c r="F39" s="19" t="n">
        <f t="shared" si="26"/>
        <v>0</v>
      </c>
      <c r="G39" s="73" t="n">
        <f>SUMIFS(PROFESSIONAL_RAW!$G$2:$G$1048576,PROFESSIONAL_RAW!$A$2:$A$1048576,"&gt;="&amp;G$7,PROFESSIONAL_RAW!$A$2:$A$1048576,"&lt;="&amp;G$8,PROFESSIONAL_RAW!$D$2:$D$1048576,PROFESSIONAL!$A39,PROFESSIONAL_RAW!$E$2:$E$1048576,PROFESSIONAL!$B$12,PROFESSIONAL_RAW!$H$2:$H$1048576,PROFESSIONAL!$B$10)/SUMIFS(WEEKS_RAW!$B$2:$B$1048576,WEEKS_RAW!$A$2:$A$1048576,"&gt;="&amp;C$7,WEEKS_RAW!$A$2:$A$1048576,"&lt;="&amp;C$8)</f>
        <v>0</v>
      </c>
      <c r="H39" s="73" t="n">
        <f>SUMIFS(PROFESSIONAL_RAW!$G$2:$G$1048576,PROFESSIONAL_RAW!$A$2:$A$1048576,"&gt;="&amp;H$7,PROFESSIONAL_RAW!$A$2:$A$1048576,"&lt;="&amp;H$8,PROFESSIONAL_RAW!$D$2:$D$1048576,PROFESSIONAL!$A39,PROFESSIONAL_RAW!$E$2:$E$1048576,PROFESSIONAL!$B$12,PROFESSIONAL_RAW!$H$2:$H$1048576,PROFESSIONAL!$B$10)/SUMIFS(WEEKS_RAW!$B$2:$B$1048576,WEEKS_RAW!$A$2:$A$1048576,"&gt;="&amp;D$7,WEEKS_RAW!$A$2:$A$1048576,"&lt;="&amp;D$8)</f>
        <v>0</v>
      </c>
      <c r="I39" s="75" t="n">
        <f t="shared" ref="I39:I53" si="27">H39-G39</f>
        <v>0</v>
      </c>
      <c r="J39" s="19" t="n">
        <f t="shared" ref="J39:J53" si="28">IFERROR(H39/G39-1,0)</f>
        <v>0</v>
      </c>
      <c r="K39" s="20" t="n">
        <f>IFERROR(
SUMIFS(PROFESSIONAL_RAW!$F$2:$F$1048576,PROFESSIONAL_RAW!$A$2:$A$1048576,"&gt;="&amp;K$7,PROFESSIONAL_RAW!$A$2:$A$1048576,"&lt;="&amp;K$8,PROFESSIONAL_RAW!$D$2:$D$1048576,PROFESSIONAL!$A39,PROFESSIONAL_RAW!$E$2:$E$1048576,PROFESSIONAL!$B$12,PROFESSIONAL_RAW!$H$2:$H$1048576,PROFESSIONAL!$B$10)
/
SUMIFS(PROFESSIONAL_RAW!$G$2:$G$1048576,PROFESSIONAL_RAW!$A$2:$A$1048576,"&gt;="&amp;K$7,PROFESSIONAL_RAW!$A$2:$A$1048576,"&lt;="&amp;K$8,PROFESSIONAL_RAW!$D$2:$D$1048576,PROFESSIONAL!$A39,PROFESSIONAL_RAW!$E$2:$E$1048576,PROFESSIONAL!$B$12,PROFESSIONAL_RAW!$H$2:$H$1048576,PROFESSIONAL!$B$10),0)</f>
        <v>0</v>
      </c>
      <c r="L39" s="21" t="n">
        <f>IFERROR(
SUMIFS(PROFESSIONAL_RAW!$F$2:$F$1048576,PROFESSIONAL_RAW!$A$2:$A$1048576,"&gt;="&amp;L$7,PROFESSIONAL_RAW!$A$2:$A$1048576,"&lt;="&amp;L$8,PROFESSIONAL_RAW!$D$2:$D$1048576,PROFESSIONAL!$A39,PROFESSIONAL_RAW!$E$2:$E$1048576,PROFESSIONAL!$B$12,PROFESSIONAL_RAW!$H$2:$H$1048576,PROFESSIONAL!$B$10)
/
SUMIFS(PROFESSIONAL_RAW!$G$2:$G$1048576,PROFESSIONAL_RAW!$A$2:$A$1048576,"&gt;="&amp;L$7,PROFESSIONAL_RAW!$A$2:$A$1048576,"&lt;="&amp;L$8,PROFESSIONAL_RAW!$D$2:$D$1048576,PROFESSIONAL!$A39,PROFESSIONAL_RAW!$E$2:$E$1048576,PROFESSIONAL!$B$12,PROFESSIONAL_RAW!$H$2:$H$1048576,PROFESSIONAL!$B$10),0)</f>
        <v>0</v>
      </c>
      <c r="M39" s="21" t="n">
        <f t="shared" ref="M39:M53" si="29">L39-K39</f>
        <v>0</v>
      </c>
      <c r="N39" s="22" t="n">
        <f t="shared" ref="N39:N53" si="30">IFERROR(L39/K39-1,0)</f>
        <v>0</v>
      </c>
    </row>
    <row r="40">
      <c r="A40" s="1" t="s">
        <v>20</v>
      </c>
      <c r="B40" s="30" t="s">
        <v>20</v>
      </c>
      <c r="C40" s="20" t="n">
        <f>SUMIFS(PROFESSIONAL_RAW!$F$2:$F$1048576,PROFESSIONAL_RAW!$A$2:$A$1048576,"&gt;="&amp;C$7,PROFESSIONAL_RAW!$A$2:$A$1048576,"&lt;="&amp;C$8,PROFESSIONAL_RAW!$D$2:$D$1048576,PROFESSIONAL!$A40,PROFESSIONAL_RAW!$E$2:$E$1048576,PROFESSIONAL!$B$12,PROFESSIONAL_RAW!$H$2:$H$1048576,PROFESSIONAL!$B$10)/SUMIFS(WEEKS_RAW!$B$2:$B$1048576,WEEKS_RAW!$A$2:$A$1048576,"&gt;="&amp;C$7,WEEKS_RAW!$A$2:$A$1048576,"&lt;="&amp;C$8)</f>
        <v>0</v>
      </c>
      <c r="D40" s="20" t="n">
        <f>SUMIFS(PROFESSIONAL_RAW!$F$2:$F$1048576,PROFESSIONAL_RAW!$A$2:$A$1048576,"&gt;="&amp;D$7,PROFESSIONAL_RAW!$A$2:$A$1048576,"&lt;="&amp;D$8,PROFESSIONAL_RAW!$D$2:$D$1048576,PROFESSIONAL!$A40,PROFESSIONAL_RAW!$E$2:$E$1048576,PROFESSIONAL!$B$12,PROFESSIONAL_RAW!$H$2:$H$1048576,PROFESSIONAL!$B$10)/SUMIFS(WEEKS_RAW!$B$2:$B$1048576,WEEKS_RAW!$A$2:$A$1048576,"&gt;="&amp;D$7,WEEKS_RAW!$A$2:$A$1048576,"&lt;="&amp;D$8)</f>
        <v>0</v>
      </c>
      <c r="E40" s="21" t="n">
        <f t="shared" si="5"/>
        <v>0</v>
      </c>
      <c r="F40" s="19" t="n">
        <f t="shared" si="26"/>
        <v>0</v>
      </c>
      <c r="G40" s="73" t="n">
        <f>SUMIFS(PROFESSIONAL_RAW!$G$2:$G$1048576,PROFESSIONAL_RAW!$A$2:$A$1048576,"&gt;="&amp;G$7,PROFESSIONAL_RAW!$A$2:$A$1048576,"&lt;="&amp;G$8,PROFESSIONAL_RAW!$D$2:$D$1048576,PROFESSIONAL!$A40,PROFESSIONAL_RAW!$E$2:$E$1048576,PROFESSIONAL!$B$12,PROFESSIONAL_RAW!$H$2:$H$1048576,PROFESSIONAL!$B$10)/SUMIFS(WEEKS_RAW!$B$2:$B$1048576,WEEKS_RAW!$A$2:$A$1048576,"&gt;="&amp;C$7,WEEKS_RAW!$A$2:$A$1048576,"&lt;="&amp;C$8)</f>
        <v>0</v>
      </c>
      <c r="H40" s="73" t="n">
        <f>SUMIFS(PROFESSIONAL_RAW!$G$2:$G$1048576,PROFESSIONAL_RAW!$A$2:$A$1048576,"&gt;="&amp;H$7,PROFESSIONAL_RAW!$A$2:$A$1048576,"&lt;="&amp;H$8,PROFESSIONAL_RAW!$D$2:$D$1048576,PROFESSIONAL!$A40,PROFESSIONAL_RAW!$E$2:$E$1048576,PROFESSIONAL!$B$12,PROFESSIONAL_RAW!$H$2:$H$1048576,PROFESSIONAL!$B$10)/SUMIFS(WEEKS_RAW!$B$2:$B$1048576,WEEKS_RAW!$A$2:$A$1048576,"&gt;="&amp;D$7,WEEKS_RAW!$A$2:$A$1048576,"&lt;="&amp;D$8)</f>
        <v>0</v>
      </c>
      <c r="I40" s="75" t="n">
        <f t="shared" si="27"/>
        <v>0</v>
      </c>
      <c r="J40" s="19" t="n">
        <f t="shared" si="28"/>
        <v>0</v>
      </c>
      <c r="K40" s="20" t="n">
        <f>IFERROR(
SUMIFS(PROFESSIONAL_RAW!$F$2:$F$1048576,PROFESSIONAL_RAW!$A$2:$A$1048576,"&gt;="&amp;K$7,PROFESSIONAL_RAW!$A$2:$A$1048576,"&lt;="&amp;K$8,PROFESSIONAL_RAW!$D$2:$D$1048576,PROFESSIONAL!$A40,PROFESSIONAL_RAW!$E$2:$E$1048576,PROFESSIONAL!$B$12,PROFESSIONAL_RAW!$H$2:$H$1048576,PROFESSIONAL!$B$10)
/
SUMIFS(PROFESSIONAL_RAW!$G$2:$G$1048576,PROFESSIONAL_RAW!$A$2:$A$1048576,"&gt;="&amp;K$7,PROFESSIONAL_RAW!$A$2:$A$1048576,"&lt;="&amp;K$8,PROFESSIONAL_RAW!$D$2:$D$1048576,PROFESSIONAL!$A40,PROFESSIONAL_RAW!$E$2:$E$1048576,PROFESSIONAL!$B$12,PROFESSIONAL_RAW!$H$2:$H$1048576,PROFESSIONAL!$B$10),0)</f>
        <v>0</v>
      </c>
      <c r="L40" s="21" t="n">
        <f>IFERROR(
SUMIFS(PROFESSIONAL_RAW!$F$2:$F$1048576,PROFESSIONAL_RAW!$A$2:$A$1048576,"&gt;="&amp;L$7,PROFESSIONAL_RAW!$A$2:$A$1048576,"&lt;="&amp;L$8,PROFESSIONAL_RAW!$D$2:$D$1048576,PROFESSIONAL!$A40,PROFESSIONAL_RAW!$E$2:$E$1048576,PROFESSIONAL!$B$12,PROFESSIONAL_RAW!$H$2:$H$1048576,PROFESSIONAL!$B$10)
/
SUMIFS(PROFESSIONAL_RAW!$G$2:$G$1048576,PROFESSIONAL_RAW!$A$2:$A$1048576,"&gt;="&amp;L$7,PROFESSIONAL_RAW!$A$2:$A$1048576,"&lt;="&amp;L$8,PROFESSIONAL_RAW!$D$2:$D$1048576,PROFESSIONAL!$A40,PROFESSIONAL_RAW!$E$2:$E$1048576,PROFESSIONAL!$B$12,PROFESSIONAL_RAW!$H$2:$H$1048576,PROFESSIONAL!$B$10),0)</f>
        <v>0</v>
      </c>
      <c r="M40" s="21" t="n">
        <f t="shared" si="29"/>
        <v>0</v>
      </c>
      <c r="N40" s="22" t="n">
        <f t="shared" si="30"/>
        <v>0</v>
      </c>
    </row>
    <row r="41">
      <c r="A41" s="1" t="s">
        <v>19</v>
      </c>
      <c r="B41" s="30" t="s">
        <v>19</v>
      </c>
      <c r="C41" s="20" t="n">
        <f>SUMIFS(PROFESSIONAL_RAW!$F$2:$F$1048576,PROFESSIONAL_RAW!$A$2:$A$1048576,"&gt;="&amp;C$7,PROFESSIONAL_RAW!$A$2:$A$1048576,"&lt;="&amp;C$8,PROFESSIONAL_RAW!$D$2:$D$1048576,PROFESSIONAL!$A41,PROFESSIONAL_RAW!$E$2:$E$1048576,PROFESSIONAL!$B$12,PROFESSIONAL_RAW!$H$2:$H$1048576,PROFESSIONAL!$B$10)/SUMIFS(WEEKS_RAW!$B$2:$B$1048576,WEEKS_RAW!$A$2:$A$1048576,"&gt;="&amp;C$7,WEEKS_RAW!$A$2:$A$1048576,"&lt;="&amp;C$8)</f>
        <v>0</v>
      </c>
      <c r="D41" s="20" t="n">
        <f>SUMIFS(PROFESSIONAL_RAW!$F$2:$F$1048576,PROFESSIONAL_RAW!$A$2:$A$1048576,"&gt;="&amp;D$7,PROFESSIONAL_RAW!$A$2:$A$1048576,"&lt;="&amp;D$8,PROFESSIONAL_RAW!$D$2:$D$1048576,PROFESSIONAL!$A41,PROFESSIONAL_RAW!$E$2:$E$1048576,PROFESSIONAL!$B$12,PROFESSIONAL_RAW!$H$2:$H$1048576,PROFESSIONAL!$B$10)/SUMIFS(WEEKS_RAW!$B$2:$B$1048576,WEEKS_RAW!$A$2:$A$1048576,"&gt;="&amp;D$7,WEEKS_RAW!$A$2:$A$1048576,"&lt;="&amp;D$8)</f>
        <v>0</v>
      </c>
      <c r="E41" s="21" t="n">
        <f t="shared" si="5"/>
        <v>0</v>
      </c>
      <c r="F41" s="19" t="n">
        <f t="shared" si="26"/>
        <v>0</v>
      </c>
      <c r="G41" s="73" t="n">
        <f>SUMIFS(PROFESSIONAL_RAW!$G$2:$G$1048576,PROFESSIONAL_RAW!$A$2:$A$1048576,"&gt;="&amp;G$7,PROFESSIONAL_RAW!$A$2:$A$1048576,"&lt;="&amp;G$8,PROFESSIONAL_RAW!$D$2:$D$1048576,PROFESSIONAL!$A41,PROFESSIONAL_RAW!$E$2:$E$1048576,PROFESSIONAL!$B$12,PROFESSIONAL_RAW!$H$2:$H$1048576,PROFESSIONAL!$B$10)/SUMIFS(WEEKS_RAW!$B$2:$B$1048576,WEEKS_RAW!$A$2:$A$1048576,"&gt;="&amp;C$7,WEEKS_RAW!$A$2:$A$1048576,"&lt;="&amp;C$8)</f>
        <v>0</v>
      </c>
      <c r="H41" s="73" t="n">
        <f>SUMIFS(PROFESSIONAL_RAW!$G$2:$G$1048576,PROFESSIONAL_RAW!$A$2:$A$1048576,"&gt;="&amp;H$7,PROFESSIONAL_RAW!$A$2:$A$1048576,"&lt;="&amp;H$8,PROFESSIONAL_RAW!$D$2:$D$1048576,PROFESSIONAL!$A41,PROFESSIONAL_RAW!$E$2:$E$1048576,PROFESSIONAL!$B$12,PROFESSIONAL_RAW!$H$2:$H$1048576,PROFESSIONAL!$B$10)/SUMIFS(WEEKS_RAW!$B$2:$B$1048576,WEEKS_RAW!$A$2:$A$1048576,"&gt;="&amp;D$7,WEEKS_RAW!$A$2:$A$1048576,"&lt;="&amp;D$8)</f>
        <v>0</v>
      </c>
      <c r="I41" s="75" t="n">
        <f t="shared" si="27"/>
        <v>0</v>
      </c>
      <c r="J41" s="19" t="n">
        <f t="shared" si="28"/>
        <v>0</v>
      </c>
      <c r="K41" s="20" t="n">
        <f>IFERROR(
SUMIFS(PROFESSIONAL_RAW!$F$2:$F$1048576,PROFESSIONAL_RAW!$A$2:$A$1048576,"&gt;="&amp;K$7,PROFESSIONAL_RAW!$A$2:$A$1048576,"&lt;="&amp;K$8,PROFESSIONAL_RAW!$D$2:$D$1048576,PROFESSIONAL!$A41,PROFESSIONAL_RAW!$E$2:$E$1048576,PROFESSIONAL!$B$12,PROFESSIONAL_RAW!$H$2:$H$1048576,PROFESSIONAL!$B$10)
/
SUMIFS(PROFESSIONAL_RAW!$G$2:$G$1048576,PROFESSIONAL_RAW!$A$2:$A$1048576,"&gt;="&amp;K$7,PROFESSIONAL_RAW!$A$2:$A$1048576,"&lt;="&amp;K$8,PROFESSIONAL_RAW!$D$2:$D$1048576,PROFESSIONAL!$A41,PROFESSIONAL_RAW!$E$2:$E$1048576,PROFESSIONAL!$B$12,PROFESSIONAL_RAW!$H$2:$H$1048576,PROFESSIONAL!$B$10),0)</f>
        <v>0</v>
      </c>
      <c r="L41" s="21" t="n">
        <f>IFERROR(
SUMIFS(PROFESSIONAL_RAW!$F$2:$F$1048576,PROFESSIONAL_RAW!$A$2:$A$1048576,"&gt;="&amp;L$7,PROFESSIONAL_RAW!$A$2:$A$1048576,"&lt;="&amp;L$8,PROFESSIONAL_RAW!$D$2:$D$1048576,PROFESSIONAL!$A41,PROFESSIONAL_RAW!$E$2:$E$1048576,PROFESSIONAL!$B$12,PROFESSIONAL_RAW!$H$2:$H$1048576,PROFESSIONAL!$B$10)
/
SUMIFS(PROFESSIONAL_RAW!$G$2:$G$1048576,PROFESSIONAL_RAW!$A$2:$A$1048576,"&gt;="&amp;L$7,PROFESSIONAL_RAW!$A$2:$A$1048576,"&lt;="&amp;L$8,PROFESSIONAL_RAW!$D$2:$D$1048576,PROFESSIONAL!$A41,PROFESSIONAL_RAW!$E$2:$E$1048576,PROFESSIONAL!$B$12,PROFESSIONAL_RAW!$H$2:$H$1048576,PROFESSIONAL!$B$10),0)</f>
        <v>0</v>
      </c>
      <c r="M41" s="21" t="n">
        <f t="shared" si="29"/>
        <v>0</v>
      </c>
      <c r="N41" s="22" t="n">
        <f t="shared" si="30"/>
        <v>0</v>
      </c>
    </row>
    <row r="42">
      <c r="A42" s="1" t="s">
        <v>18</v>
      </c>
      <c r="B42" s="30" t="s">
        <v>17</v>
      </c>
      <c r="C42" s="20" t="n">
        <f>SUMIFS(PROFESSIONAL_RAW!$F$2:$F$1048576,PROFESSIONAL_RAW!$A$2:$A$1048576,"&gt;="&amp;C$7,PROFESSIONAL_RAW!$A$2:$A$1048576,"&lt;="&amp;C$8,PROFESSIONAL_RAW!$D$2:$D$1048576,PROFESSIONAL!$A42,PROFESSIONAL_RAW!$E$2:$E$1048576,PROFESSIONAL!$B$12,PROFESSIONAL_RAW!$H$2:$H$1048576,PROFESSIONAL!$B$10)/SUMIFS(WEEKS_RAW!$B$2:$B$1048576,WEEKS_RAW!$A$2:$A$1048576,"&gt;="&amp;C$7,WEEKS_RAW!$A$2:$A$1048576,"&lt;="&amp;C$8)</f>
        <v>0</v>
      </c>
      <c r="D42" s="20" t="n">
        <f>SUMIFS(PROFESSIONAL_RAW!$F$2:$F$1048576,PROFESSIONAL_RAW!$A$2:$A$1048576,"&gt;="&amp;D$7,PROFESSIONAL_RAW!$A$2:$A$1048576,"&lt;="&amp;D$8,PROFESSIONAL_RAW!$D$2:$D$1048576,PROFESSIONAL!$A42,PROFESSIONAL_RAW!$E$2:$E$1048576,PROFESSIONAL!$B$12,PROFESSIONAL_RAW!$H$2:$H$1048576,PROFESSIONAL!$B$10)/SUMIFS(WEEKS_RAW!$B$2:$B$1048576,WEEKS_RAW!$A$2:$A$1048576,"&gt;="&amp;D$7,WEEKS_RAW!$A$2:$A$1048576,"&lt;="&amp;D$8)</f>
        <v>0</v>
      </c>
      <c r="E42" s="21" t="n">
        <f t="shared" si="5"/>
        <v>0</v>
      </c>
      <c r="F42" s="19" t="n">
        <f t="shared" si="26"/>
        <v>0</v>
      </c>
      <c r="G42" s="73" t="n">
        <f>SUMIFS(PROFESSIONAL_RAW!$G$2:$G$1048576,PROFESSIONAL_RAW!$A$2:$A$1048576,"&gt;="&amp;G$7,PROFESSIONAL_RAW!$A$2:$A$1048576,"&lt;="&amp;G$8,PROFESSIONAL_RAW!$D$2:$D$1048576,PROFESSIONAL!$A42,PROFESSIONAL_RAW!$E$2:$E$1048576,PROFESSIONAL!$B$12,PROFESSIONAL_RAW!$H$2:$H$1048576,PROFESSIONAL!$B$10)/SUMIFS(WEEKS_RAW!$B$2:$B$1048576,WEEKS_RAW!$A$2:$A$1048576,"&gt;="&amp;C$7,WEEKS_RAW!$A$2:$A$1048576,"&lt;="&amp;C$8)</f>
        <v>0</v>
      </c>
      <c r="H42" s="73" t="n">
        <f>SUMIFS(PROFESSIONAL_RAW!$G$2:$G$1048576,PROFESSIONAL_RAW!$A$2:$A$1048576,"&gt;="&amp;H$7,PROFESSIONAL_RAW!$A$2:$A$1048576,"&lt;="&amp;H$8,PROFESSIONAL_RAW!$D$2:$D$1048576,PROFESSIONAL!$A42,PROFESSIONAL_RAW!$E$2:$E$1048576,PROFESSIONAL!$B$12,PROFESSIONAL_RAW!$H$2:$H$1048576,PROFESSIONAL!$B$10)/SUMIFS(WEEKS_RAW!$B$2:$B$1048576,WEEKS_RAW!$A$2:$A$1048576,"&gt;="&amp;D$7,WEEKS_RAW!$A$2:$A$1048576,"&lt;="&amp;D$8)</f>
        <v>0</v>
      </c>
      <c r="I42" s="75" t="n">
        <f t="shared" si="27"/>
        <v>0</v>
      </c>
      <c r="J42" s="19" t="n">
        <f t="shared" si="28"/>
        <v>0</v>
      </c>
      <c r="K42" s="20" t="n">
        <f>IFERROR(
SUMIFS(PROFESSIONAL_RAW!$F$2:$F$1048576,PROFESSIONAL_RAW!$A$2:$A$1048576,"&gt;="&amp;K$7,PROFESSIONAL_RAW!$A$2:$A$1048576,"&lt;="&amp;K$8,PROFESSIONAL_RAW!$D$2:$D$1048576,PROFESSIONAL!$A42,PROFESSIONAL_RAW!$E$2:$E$1048576,PROFESSIONAL!$B$12,PROFESSIONAL_RAW!$H$2:$H$1048576,PROFESSIONAL!$B$10)
/
SUMIFS(PROFESSIONAL_RAW!$G$2:$G$1048576,PROFESSIONAL_RAW!$A$2:$A$1048576,"&gt;="&amp;K$7,PROFESSIONAL_RAW!$A$2:$A$1048576,"&lt;="&amp;K$8,PROFESSIONAL_RAW!$D$2:$D$1048576,PROFESSIONAL!$A42,PROFESSIONAL_RAW!$E$2:$E$1048576,PROFESSIONAL!$B$12,PROFESSIONAL_RAW!$H$2:$H$1048576,PROFESSIONAL!$B$10),0)</f>
        <v>0</v>
      </c>
      <c r="L42" s="21" t="n">
        <f>IFERROR(
SUMIFS(PROFESSIONAL_RAW!$F$2:$F$1048576,PROFESSIONAL_RAW!$A$2:$A$1048576,"&gt;="&amp;L$7,PROFESSIONAL_RAW!$A$2:$A$1048576,"&lt;="&amp;L$8,PROFESSIONAL_RAW!$D$2:$D$1048576,PROFESSIONAL!$A42,PROFESSIONAL_RAW!$E$2:$E$1048576,PROFESSIONAL!$B$12,PROFESSIONAL_RAW!$H$2:$H$1048576,PROFESSIONAL!$B$10)
/
SUMIFS(PROFESSIONAL_RAW!$G$2:$G$1048576,PROFESSIONAL_RAW!$A$2:$A$1048576,"&gt;="&amp;L$7,PROFESSIONAL_RAW!$A$2:$A$1048576,"&lt;="&amp;L$8,PROFESSIONAL_RAW!$D$2:$D$1048576,PROFESSIONAL!$A42,PROFESSIONAL_RAW!$E$2:$E$1048576,PROFESSIONAL!$B$12,PROFESSIONAL_RAW!$H$2:$H$1048576,PROFESSIONAL!$B$10),0)</f>
        <v>0</v>
      </c>
      <c r="M42" s="21" t="n">
        <f t="shared" si="29"/>
        <v>0</v>
      </c>
      <c r="N42" s="22" t="n">
        <f t="shared" si="30"/>
        <v>0</v>
      </c>
    </row>
    <row r="43">
      <c r="A43" s="1" t="s">
        <v>16</v>
      </c>
      <c r="B43" s="30" t="s">
        <v>15</v>
      </c>
      <c r="C43" s="20" t="n">
        <f>SUMIFS(PROFESSIONAL_RAW!$F$2:$F$1048576,PROFESSIONAL_RAW!$A$2:$A$1048576,"&gt;="&amp;C$7,PROFESSIONAL_RAW!$A$2:$A$1048576,"&lt;="&amp;C$8,PROFESSIONAL_RAW!$D$2:$D$1048576,PROFESSIONAL!$A43,PROFESSIONAL_RAW!$E$2:$E$1048576,PROFESSIONAL!$B$12,PROFESSIONAL_RAW!$H$2:$H$1048576,PROFESSIONAL!$B$10)/SUMIFS(WEEKS_RAW!$B$2:$B$1048576,WEEKS_RAW!$A$2:$A$1048576,"&gt;="&amp;C$7,WEEKS_RAW!$A$2:$A$1048576,"&lt;="&amp;C$8)</f>
        <v>0</v>
      </c>
      <c r="D43" s="20" t="n">
        <f>SUMIFS(PROFESSIONAL_RAW!$F$2:$F$1048576,PROFESSIONAL_RAW!$A$2:$A$1048576,"&gt;="&amp;D$7,PROFESSIONAL_RAW!$A$2:$A$1048576,"&lt;="&amp;D$8,PROFESSIONAL_RAW!$D$2:$D$1048576,PROFESSIONAL!$A43,PROFESSIONAL_RAW!$E$2:$E$1048576,PROFESSIONAL!$B$12,PROFESSIONAL_RAW!$H$2:$H$1048576,PROFESSIONAL!$B$10)/SUMIFS(WEEKS_RAW!$B$2:$B$1048576,WEEKS_RAW!$A$2:$A$1048576,"&gt;="&amp;D$7,WEEKS_RAW!$A$2:$A$1048576,"&lt;="&amp;D$8)</f>
        <v>0</v>
      </c>
      <c r="E43" s="21" t="n">
        <f t="shared" si="5"/>
        <v>0</v>
      </c>
      <c r="F43" s="19" t="n">
        <f t="shared" si="26"/>
        <v>0</v>
      </c>
      <c r="G43" s="73" t="n">
        <f>SUMIFS(PROFESSIONAL_RAW!$G$2:$G$1048576,PROFESSIONAL_RAW!$A$2:$A$1048576,"&gt;="&amp;G$7,PROFESSIONAL_RAW!$A$2:$A$1048576,"&lt;="&amp;G$8,PROFESSIONAL_RAW!$D$2:$D$1048576,PROFESSIONAL!$A43,PROFESSIONAL_RAW!$E$2:$E$1048576,PROFESSIONAL!$B$12,PROFESSIONAL_RAW!$H$2:$H$1048576,PROFESSIONAL!$B$10)/SUMIFS(WEEKS_RAW!$B$2:$B$1048576,WEEKS_RAW!$A$2:$A$1048576,"&gt;="&amp;C$7,WEEKS_RAW!$A$2:$A$1048576,"&lt;="&amp;C$8)</f>
        <v>0</v>
      </c>
      <c r="H43" s="73" t="n">
        <f>SUMIFS(PROFESSIONAL_RAW!$G$2:$G$1048576,PROFESSIONAL_RAW!$A$2:$A$1048576,"&gt;="&amp;H$7,PROFESSIONAL_RAW!$A$2:$A$1048576,"&lt;="&amp;H$8,PROFESSIONAL_RAW!$D$2:$D$1048576,PROFESSIONAL!$A43,PROFESSIONAL_RAW!$E$2:$E$1048576,PROFESSIONAL!$B$12,PROFESSIONAL_RAW!$H$2:$H$1048576,PROFESSIONAL!$B$10)/SUMIFS(WEEKS_RAW!$B$2:$B$1048576,WEEKS_RAW!$A$2:$A$1048576,"&gt;="&amp;D$7,WEEKS_RAW!$A$2:$A$1048576,"&lt;="&amp;D$8)</f>
        <v>0</v>
      </c>
      <c r="I43" s="75" t="n">
        <f t="shared" si="27"/>
        <v>0</v>
      </c>
      <c r="J43" s="19" t="n">
        <f t="shared" si="28"/>
        <v>0</v>
      </c>
      <c r="K43" s="20" t="n">
        <f>IFERROR(
SUMIFS(PROFESSIONAL_RAW!$F$2:$F$1048576,PROFESSIONAL_RAW!$A$2:$A$1048576,"&gt;="&amp;K$7,PROFESSIONAL_RAW!$A$2:$A$1048576,"&lt;="&amp;K$8,PROFESSIONAL_RAW!$D$2:$D$1048576,PROFESSIONAL!$A43,PROFESSIONAL_RAW!$E$2:$E$1048576,PROFESSIONAL!$B$12,PROFESSIONAL_RAW!$H$2:$H$1048576,PROFESSIONAL!$B$10)
/
SUMIFS(PROFESSIONAL_RAW!$G$2:$G$1048576,PROFESSIONAL_RAW!$A$2:$A$1048576,"&gt;="&amp;K$7,PROFESSIONAL_RAW!$A$2:$A$1048576,"&lt;="&amp;K$8,PROFESSIONAL_RAW!$D$2:$D$1048576,PROFESSIONAL!$A43,PROFESSIONAL_RAW!$E$2:$E$1048576,PROFESSIONAL!$B$12,PROFESSIONAL_RAW!$H$2:$H$1048576,PROFESSIONAL!$B$10),0)</f>
        <v>0</v>
      </c>
      <c r="L43" s="21" t="n">
        <f>IFERROR(
SUMIFS(PROFESSIONAL_RAW!$F$2:$F$1048576,PROFESSIONAL_RAW!$A$2:$A$1048576,"&gt;="&amp;L$7,PROFESSIONAL_RAW!$A$2:$A$1048576,"&lt;="&amp;L$8,PROFESSIONAL_RAW!$D$2:$D$1048576,PROFESSIONAL!$A43,PROFESSIONAL_RAW!$E$2:$E$1048576,PROFESSIONAL!$B$12,PROFESSIONAL_RAW!$H$2:$H$1048576,PROFESSIONAL!$B$10)
/
SUMIFS(PROFESSIONAL_RAW!$G$2:$G$1048576,PROFESSIONAL_RAW!$A$2:$A$1048576,"&gt;="&amp;L$7,PROFESSIONAL_RAW!$A$2:$A$1048576,"&lt;="&amp;L$8,PROFESSIONAL_RAW!$D$2:$D$1048576,PROFESSIONAL!$A43,PROFESSIONAL_RAW!$E$2:$E$1048576,PROFESSIONAL!$B$12,PROFESSIONAL_RAW!$H$2:$H$1048576,PROFESSIONAL!$B$10),0)</f>
        <v>0</v>
      </c>
      <c r="M43" s="21" t="n">
        <f t="shared" si="29"/>
        <v>0</v>
      </c>
      <c r="N43" s="22" t="n">
        <f t="shared" si="30"/>
        <v>0</v>
      </c>
    </row>
    <row r="44">
      <c r="A44" s="1" t="s">
        <v>14</v>
      </c>
      <c r="B44" s="30" t="s">
        <v>13</v>
      </c>
      <c r="C44" s="20" t="n">
        <f>SUMIFS(PROFESSIONAL_RAW!$F$2:$F$1048576,PROFESSIONAL_RAW!$A$2:$A$1048576,"&gt;="&amp;C$7,PROFESSIONAL_RAW!$A$2:$A$1048576,"&lt;="&amp;C$8,PROFESSIONAL_RAW!$D$2:$D$1048576,PROFESSIONAL!$A44,PROFESSIONAL_RAW!$E$2:$E$1048576,PROFESSIONAL!$B$12,PROFESSIONAL_RAW!$H$2:$H$1048576,PROFESSIONAL!$B$10)/SUMIFS(WEEKS_RAW!$B$2:$B$1048576,WEEKS_RAW!$A$2:$A$1048576,"&gt;="&amp;C$7,WEEKS_RAW!$A$2:$A$1048576,"&lt;="&amp;C$8)</f>
        <v>0</v>
      </c>
      <c r="D44" s="20" t="n">
        <f>SUMIFS(PROFESSIONAL_RAW!$F$2:$F$1048576,PROFESSIONAL_RAW!$A$2:$A$1048576,"&gt;="&amp;D$7,PROFESSIONAL_RAW!$A$2:$A$1048576,"&lt;="&amp;D$8,PROFESSIONAL_RAW!$D$2:$D$1048576,PROFESSIONAL!$A44,PROFESSIONAL_RAW!$E$2:$E$1048576,PROFESSIONAL!$B$12,PROFESSIONAL_RAW!$H$2:$H$1048576,PROFESSIONAL!$B$10)/SUMIFS(WEEKS_RAW!$B$2:$B$1048576,WEEKS_RAW!$A$2:$A$1048576,"&gt;="&amp;D$7,WEEKS_RAW!$A$2:$A$1048576,"&lt;="&amp;D$8)</f>
        <v>0</v>
      </c>
      <c r="E44" s="21" t="n">
        <f t="shared" si="5"/>
        <v>0</v>
      </c>
      <c r="F44" s="19" t="n">
        <f t="shared" si="26"/>
        <v>0</v>
      </c>
      <c r="G44" s="73" t="n">
        <f>SUMIFS(PROFESSIONAL_RAW!$G$2:$G$1048576,PROFESSIONAL_RAW!$A$2:$A$1048576,"&gt;="&amp;G$7,PROFESSIONAL_RAW!$A$2:$A$1048576,"&lt;="&amp;G$8,PROFESSIONAL_RAW!$D$2:$D$1048576,PROFESSIONAL!$A44,PROFESSIONAL_RAW!$E$2:$E$1048576,PROFESSIONAL!$B$12,PROFESSIONAL_RAW!$H$2:$H$1048576,PROFESSIONAL!$B$10)/SUMIFS(WEEKS_RAW!$B$2:$B$1048576,WEEKS_RAW!$A$2:$A$1048576,"&gt;="&amp;C$7,WEEKS_RAW!$A$2:$A$1048576,"&lt;="&amp;C$8)</f>
        <v>0</v>
      </c>
      <c r="H44" s="73" t="n">
        <f>SUMIFS(PROFESSIONAL_RAW!$G$2:$G$1048576,PROFESSIONAL_RAW!$A$2:$A$1048576,"&gt;="&amp;H$7,PROFESSIONAL_RAW!$A$2:$A$1048576,"&lt;="&amp;H$8,PROFESSIONAL_RAW!$D$2:$D$1048576,PROFESSIONAL!$A44,PROFESSIONAL_RAW!$E$2:$E$1048576,PROFESSIONAL!$B$12,PROFESSIONAL_RAW!$H$2:$H$1048576,PROFESSIONAL!$B$10)/SUMIFS(WEEKS_RAW!$B$2:$B$1048576,WEEKS_RAW!$A$2:$A$1048576,"&gt;="&amp;D$7,WEEKS_RAW!$A$2:$A$1048576,"&lt;="&amp;D$8)</f>
        <v>0</v>
      </c>
      <c r="I44" s="75" t="n">
        <f t="shared" si="27"/>
        <v>0</v>
      </c>
      <c r="J44" s="19" t="n">
        <f t="shared" si="28"/>
        <v>0</v>
      </c>
      <c r="K44" s="20" t="n">
        <f>IFERROR(
SUMIFS(PROFESSIONAL_RAW!$F$2:$F$1048576,PROFESSIONAL_RAW!$A$2:$A$1048576,"&gt;="&amp;K$7,PROFESSIONAL_RAW!$A$2:$A$1048576,"&lt;="&amp;K$8,PROFESSIONAL_RAW!$D$2:$D$1048576,PROFESSIONAL!$A44,PROFESSIONAL_RAW!$E$2:$E$1048576,PROFESSIONAL!$B$12,PROFESSIONAL_RAW!$H$2:$H$1048576,PROFESSIONAL!$B$10)
/
SUMIFS(PROFESSIONAL_RAW!$G$2:$G$1048576,PROFESSIONAL_RAW!$A$2:$A$1048576,"&gt;="&amp;K$7,PROFESSIONAL_RAW!$A$2:$A$1048576,"&lt;="&amp;K$8,PROFESSIONAL_RAW!$D$2:$D$1048576,PROFESSIONAL!$A44,PROFESSIONAL_RAW!$E$2:$E$1048576,PROFESSIONAL!$B$12,PROFESSIONAL_RAW!$H$2:$H$1048576,PROFESSIONAL!$B$10),0)</f>
        <v>0</v>
      </c>
      <c r="L44" s="21" t="n">
        <f>IFERROR(
SUMIFS(PROFESSIONAL_RAW!$F$2:$F$1048576,PROFESSIONAL_RAW!$A$2:$A$1048576,"&gt;="&amp;L$7,PROFESSIONAL_RAW!$A$2:$A$1048576,"&lt;="&amp;L$8,PROFESSIONAL_RAW!$D$2:$D$1048576,PROFESSIONAL!$A44,PROFESSIONAL_RAW!$E$2:$E$1048576,PROFESSIONAL!$B$12,PROFESSIONAL_RAW!$H$2:$H$1048576,PROFESSIONAL!$B$10)
/
SUMIFS(PROFESSIONAL_RAW!$G$2:$G$1048576,PROFESSIONAL_RAW!$A$2:$A$1048576,"&gt;="&amp;L$7,PROFESSIONAL_RAW!$A$2:$A$1048576,"&lt;="&amp;L$8,PROFESSIONAL_RAW!$D$2:$D$1048576,PROFESSIONAL!$A44,PROFESSIONAL_RAW!$E$2:$E$1048576,PROFESSIONAL!$B$12,PROFESSIONAL_RAW!$H$2:$H$1048576,PROFESSIONAL!$B$10),0)</f>
        <v>0</v>
      </c>
      <c r="M44" s="21" t="n">
        <f t="shared" si="29"/>
        <v>0</v>
      </c>
      <c r="N44" s="22" t="n">
        <f t="shared" si="30"/>
        <v>0</v>
      </c>
    </row>
    <row r="45">
      <c r="A45" s="1" t="s">
        <v>12</v>
      </c>
      <c r="B45" s="30" t="s">
        <v>11</v>
      </c>
      <c r="C45" s="20" t="n">
        <f>SUMIFS(PROFESSIONAL_RAW!$F$2:$F$1048576,PROFESSIONAL_RAW!$A$2:$A$1048576,"&gt;="&amp;C$7,PROFESSIONAL_RAW!$A$2:$A$1048576,"&lt;="&amp;C$8,PROFESSIONAL_RAW!$D$2:$D$1048576,PROFESSIONAL!$A45,PROFESSIONAL_RAW!$E$2:$E$1048576,PROFESSIONAL!$B$12,PROFESSIONAL_RAW!$H$2:$H$1048576,PROFESSIONAL!$B$10)/SUMIFS(WEEKS_RAW!$B$2:$B$1048576,WEEKS_RAW!$A$2:$A$1048576,"&gt;="&amp;C$7,WEEKS_RAW!$A$2:$A$1048576,"&lt;="&amp;C$8)</f>
        <v>0</v>
      </c>
      <c r="D45" s="20" t="n">
        <f>SUMIFS(PROFESSIONAL_RAW!$F$2:$F$1048576,PROFESSIONAL_RAW!$A$2:$A$1048576,"&gt;="&amp;D$7,PROFESSIONAL_RAW!$A$2:$A$1048576,"&lt;="&amp;D$8,PROFESSIONAL_RAW!$D$2:$D$1048576,PROFESSIONAL!$A45,PROFESSIONAL_RAW!$E$2:$E$1048576,PROFESSIONAL!$B$12,PROFESSIONAL_RAW!$H$2:$H$1048576,PROFESSIONAL!$B$10)/SUMIFS(WEEKS_RAW!$B$2:$B$1048576,WEEKS_RAW!$A$2:$A$1048576,"&gt;="&amp;D$7,WEEKS_RAW!$A$2:$A$1048576,"&lt;="&amp;D$8)</f>
        <v>0</v>
      </c>
      <c r="E45" s="21" t="n">
        <f t="shared" si="5"/>
        <v>0</v>
      </c>
      <c r="F45" s="19" t="n">
        <f t="shared" si="26"/>
        <v>0</v>
      </c>
      <c r="G45" s="73" t="n">
        <f>SUMIFS(PROFESSIONAL_RAW!$G$2:$G$1048576,PROFESSIONAL_RAW!$A$2:$A$1048576,"&gt;="&amp;G$7,PROFESSIONAL_RAW!$A$2:$A$1048576,"&lt;="&amp;G$8,PROFESSIONAL_RAW!$D$2:$D$1048576,PROFESSIONAL!$A45,PROFESSIONAL_RAW!$E$2:$E$1048576,PROFESSIONAL!$B$12,PROFESSIONAL_RAW!$H$2:$H$1048576,PROFESSIONAL!$B$10)/SUMIFS(WEEKS_RAW!$B$2:$B$1048576,WEEKS_RAW!$A$2:$A$1048576,"&gt;="&amp;C$7,WEEKS_RAW!$A$2:$A$1048576,"&lt;="&amp;C$8)</f>
        <v>0</v>
      </c>
      <c r="H45" s="73" t="n">
        <f>SUMIFS(PROFESSIONAL_RAW!$G$2:$G$1048576,PROFESSIONAL_RAW!$A$2:$A$1048576,"&gt;="&amp;H$7,PROFESSIONAL_RAW!$A$2:$A$1048576,"&lt;="&amp;H$8,PROFESSIONAL_RAW!$D$2:$D$1048576,PROFESSIONAL!$A45,PROFESSIONAL_RAW!$E$2:$E$1048576,PROFESSIONAL!$B$12,PROFESSIONAL_RAW!$H$2:$H$1048576,PROFESSIONAL!$B$10)/SUMIFS(WEEKS_RAW!$B$2:$B$1048576,WEEKS_RAW!$A$2:$A$1048576,"&gt;="&amp;D$7,WEEKS_RAW!$A$2:$A$1048576,"&lt;="&amp;D$8)</f>
        <v>0</v>
      </c>
      <c r="I45" s="75" t="n">
        <f t="shared" si="27"/>
        <v>0</v>
      </c>
      <c r="J45" s="19" t="n">
        <f t="shared" si="28"/>
        <v>0</v>
      </c>
      <c r="K45" s="20" t="n">
        <f>IFERROR(
SUMIFS(PROFESSIONAL_RAW!$F$2:$F$1048576,PROFESSIONAL_RAW!$A$2:$A$1048576,"&gt;="&amp;K$7,PROFESSIONAL_RAW!$A$2:$A$1048576,"&lt;="&amp;K$8,PROFESSIONAL_RAW!$D$2:$D$1048576,PROFESSIONAL!$A45,PROFESSIONAL_RAW!$E$2:$E$1048576,PROFESSIONAL!$B$12,PROFESSIONAL_RAW!$H$2:$H$1048576,PROFESSIONAL!$B$10)
/
SUMIFS(PROFESSIONAL_RAW!$G$2:$G$1048576,PROFESSIONAL_RAW!$A$2:$A$1048576,"&gt;="&amp;K$7,PROFESSIONAL_RAW!$A$2:$A$1048576,"&lt;="&amp;K$8,PROFESSIONAL_RAW!$D$2:$D$1048576,PROFESSIONAL!$A45,PROFESSIONAL_RAW!$E$2:$E$1048576,PROFESSIONAL!$B$12,PROFESSIONAL_RAW!$H$2:$H$1048576,PROFESSIONAL!$B$10),0)</f>
        <v>0</v>
      </c>
      <c r="L45" s="21" t="n">
        <f>IFERROR(
SUMIFS(PROFESSIONAL_RAW!$F$2:$F$1048576,PROFESSIONAL_RAW!$A$2:$A$1048576,"&gt;="&amp;L$7,PROFESSIONAL_RAW!$A$2:$A$1048576,"&lt;="&amp;L$8,PROFESSIONAL_RAW!$D$2:$D$1048576,PROFESSIONAL!$A45,PROFESSIONAL_RAW!$E$2:$E$1048576,PROFESSIONAL!$B$12,PROFESSIONAL_RAW!$H$2:$H$1048576,PROFESSIONAL!$B$10)
/
SUMIFS(PROFESSIONAL_RAW!$G$2:$G$1048576,PROFESSIONAL_RAW!$A$2:$A$1048576,"&gt;="&amp;L$7,PROFESSIONAL_RAW!$A$2:$A$1048576,"&lt;="&amp;L$8,PROFESSIONAL_RAW!$D$2:$D$1048576,PROFESSIONAL!$A45,PROFESSIONAL_RAW!$E$2:$E$1048576,PROFESSIONAL!$B$12,PROFESSIONAL_RAW!$H$2:$H$1048576,PROFESSIONAL!$B$10),0)</f>
        <v>0</v>
      </c>
      <c r="M45" s="21" t="n">
        <f t="shared" si="29"/>
        <v>0</v>
      </c>
      <c r="N45" s="22" t="n">
        <f t="shared" si="30"/>
        <v>0</v>
      </c>
    </row>
    <row r="46">
      <c r="A46" s="1" t="s">
        <v>10</v>
      </c>
      <c r="B46" s="30" t="s">
        <v>9</v>
      </c>
      <c r="C46" s="20" t="n">
        <f>SUMIFS(PROFESSIONAL_RAW!$F$2:$F$1048576,PROFESSIONAL_RAW!$A$2:$A$1048576,"&gt;="&amp;C$7,PROFESSIONAL_RAW!$A$2:$A$1048576,"&lt;="&amp;C$8,PROFESSIONAL_RAW!$D$2:$D$1048576,PROFESSIONAL!$A46,PROFESSIONAL_RAW!$E$2:$E$1048576,PROFESSIONAL!$B$12,PROFESSIONAL_RAW!$H$2:$H$1048576,PROFESSIONAL!$B$10)/SUMIFS(WEEKS_RAW!$B$2:$B$1048576,WEEKS_RAW!$A$2:$A$1048576,"&gt;="&amp;C$7,WEEKS_RAW!$A$2:$A$1048576,"&lt;="&amp;C$8)</f>
        <v>0</v>
      </c>
      <c r="D46" s="20" t="n">
        <f>SUMIFS(PROFESSIONAL_RAW!$F$2:$F$1048576,PROFESSIONAL_RAW!$A$2:$A$1048576,"&gt;="&amp;D$7,PROFESSIONAL_RAW!$A$2:$A$1048576,"&lt;="&amp;D$8,PROFESSIONAL_RAW!$D$2:$D$1048576,PROFESSIONAL!$A46,PROFESSIONAL_RAW!$E$2:$E$1048576,PROFESSIONAL!$B$12,PROFESSIONAL_RAW!$H$2:$H$1048576,PROFESSIONAL!$B$10)/SUMIFS(WEEKS_RAW!$B$2:$B$1048576,WEEKS_RAW!$A$2:$A$1048576,"&gt;="&amp;D$7,WEEKS_RAW!$A$2:$A$1048576,"&lt;="&amp;D$8)</f>
        <v>0</v>
      </c>
      <c r="E46" s="21" t="n">
        <f t="shared" si="5"/>
        <v>0</v>
      </c>
      <c r="F46" s="19" t="n">
        <f t="shared" si="26"/>
        <v>0</v>
      </c>
      <c r="G46" s="73" t="n">
        <f>SUMIFS(PROFESSIONAL_RAW!$G$2:$G$1048576,PROFESSIONAL_RAW!$A$2:$A$1048576,"&gt;="&amp;G$7,PROFESSIONAL_RAW!$A$2:$A$1048576,"&lt;="&amp;G$8,PROFESSIONAL_RAW!$D$2:$D$1048576,PROFESSIONAL!$A46,PROFESSIONAL_RAW!$E$2:$E$1048576,PROFESSIONAL!$B$12,PROFESSIONAL_RAW!$H$2:$H$1048576,PROFESSIONAL!$B$10)/SUMIFS(WEEKS_RAW!$B$2:$B$1048576,WEEKS_RAW!$A$2:$A$1048576,"&gt;="&amp;C$7,WEEKS_RAW!$A$2:$A$1048576,"&lt;="&amp;C$8)</f>
        <v>0</v>
      </c>
      <c r="H46" s="73" t="n">
        <f>SUMIFS(PROFESSIONAL_RAW!$G$2:$G$1048576,PROFESSIONAL_RAW!$A$2:$A$1048576,"&gt;="&amp;H$7,PROFESSIONAL_RAW!$A$2:$A$1048576,"&lt;="&amp;H$8,PROFESSIONAL_RAW!$D$2:$D$1048576,PROFESSIONAL!$A46,PROFESSIONAL_RAW!$E$2:$E$1048576,PROFESSIONAL!$B$12,PROFESSIONAL_RAW!$H$2:$H$1048576,PROFESSIONAL!$B$10)/SUMIFS(WEEKS_RAW!$B$2:$B$1048576,WEEKS_RAW!$A$2:$A$1048576,"&gt;="&amp;D$7,WEEKS_RAW!$A$2:$A$1048576,"&lt;="&amp;D$8)</f>
        <v>0</v>
      </c>
      <c r="I46" s="75" t="n">
        <f t="shared" si="27"/>
        <v>0</v>
      </c>
      <c r="J46" s="19" t="n">
        <f t="shared" si="28"/>
        <v>0</v>
      </c>
      <c r="K46" s="20" t="n">
        <f>IFERROR(
SUMIFS(PROFESSIONAL_RAW!$F$2:$F$1048576,PROFESSIONAL_RAW!$A$2:$A$1048576,"&gt;="&amp;K$7,PROFESSIONAL_RAW!$A$2:$A$1048576,"&lt;="&amp;K$8,PROFESSIONAL_RAW!$D$2:$D$1048576,PROFESSIONAL!$A46,PROFESSIONAL_RAW!$E$2:$E$1048576,PROFESSIONAL!$B$12,PROFESSIONAL_RAW!$H$2:$H$1048576,PROFESSIONAL!$B$10)
/
SUMIFS(PROFESSIONAL_RAW!$G$2:$G$1048576,PROFESSIONAL_RAW!$A$2:$A$1048576,"&gt;="&amp;K$7,PROFESSIONAL_RAW!$A$2:$A$1048576,"&lt;="&amp;K$8,PROFESSIONAL_RAW!$D$2:$D$1048576,PROFESSIONAL!$A46,PROFESSIONAL_RAW!$E$2:$E$1048576,PROFESSIONAL!$B$12,PROFESSIONAL_RAW!$H$2:$H$1048576,PROFESSIONAL!$B$10),0)</f>
        <v>0</v>
      </c>
      <c r="L46" s="21" t="n">
        <f>IFERROR(
SUMIFS(PROFESSIONAL_RAW!$F$2:$F$1048576,PROFESSIONAL_RAW!$A$2:$A$1048576,"&gt;="&amp;L$7,PROFESSIONAL_RAW!$A$2:$A$1048576,"&lt;="&amp;L$8,PROFESSIONAL_RAW!$D$2:$D$1048576,PROFESSIONAL!$A46,PROFESSIONAL_RAW!$E$2:$E$1048576,PROFESSIONAL!$B$12,PROFESSIONAL_RAW!$H$2:$H$1048576,PROFESSIONAL!$B$10)
/
SUMIFS(PROFESSIONAL_RAW!$G$2:$G$1048576,PROFESSIONAL_RAW!$A$2:$A$1048576,"&gt;="&amp;L$7,PROFESSIONAL_RAW!$A$2:$A$1048576,"&lt;="&amp;L$8,PROFESSIONAL_RAW!$D$2:$D$1048576,PROFESSIONAL!$A46,PROFESSIONAL_RAW!$E$2:$E$1048576,PROFESSIONAL!$B$12,PROFESSIONAL_RAW!$H$2:$H$1048576,PROFESSIONAL!$B$10),0)</f>
        <v>0</v>
      </c>
      <c r="M46" s="21" t="n">
        <f t="shared" si="29"/>
        <v>0</v>
      </c>
      <c r="N46" s="22" t="n">
        <f t="shared" si="30"/>
        <v>0</v>
      </c>
    </row>
    <row r="47">
      <c r="A47" s="1" t="s">
        <v>8</v>
      </c>
      <c r="B47" s="30" t="s">
        <v>7</v>
      </c>
      <c r="C47" s="20" t="n">
        <f>SUMIFS(PROFESSIONAL_RAW!$F$2:$F$1048576,PROFESSIONAL_RAW!$A$2:$A$1048576,"&gt;="&amp;C$7,PROFESSIONAL_RAW!$A$2:$A$1048576,"&lt;="&amp;C$8,PROFESSIONAL_RAW!$D$2:$D$1048576,PROFESSIONAL!$A47,PROFESSIONAL_RAW!$E$2:$E$1048576,PROFESSIONAL!$B$12,PROFESSIONAL_RAW!$H$2:$H$1048576,PROFESSIONAL!$B$10)/SUMIFS(WEEKS_RAW!$B$2:$B$1048576,WEEKS_RAW!$A$2:$A$1048576,"&gt;="&amp;C$7,WEEKS_RAW!$A$2:$A$1048576,"&lt;="&amp;C$8)</f>
        <v>0</v>
      </c>
      <c r="D47" s="20" t="n">
        <f>SUMIFS(PROFESSIONAL_RAW!$F$2:$F$1048576,PROFESSIONAL_RAW!$A$2:$A$1048576,"&gt;="&amp;D$7,PROFESSIONAL_RAW!$A$2:$A$1048576,"&lt;="&amp;D$8,PROFESSIONAL_RAW!$D$2:$D$1048576,PROFESSIONAL!$A47,PROFESSIONAL_RAW!$E$2:$E$1048576,PROFESSIONAL!$B$12,PROFESSIONAL_RAW!$H$2:$H$1048576,PROFESSIONAL!$B$10)/SUMIFS(WEEKS_RAW!$B$2:$B$1048576,WEEKS_RAW!$A$2:$A$1048576,"&gt;="&amp;D$7,WEEKS_RAW!$A$2:$A$1048576,"&lt;="&amp;D$8)</f>
        <v>0</v>
      </c>
      <c r="E47" s="21" t="n">
        <f t="shared" si="5"/>
        <v>0</v>
      </c>
      <c r="F47" s="19" t="n">
        <f t="shared" si="26"/>
        <v>0</v>
      </c>
      <c r="G47" s="73" t="n">
        <f>SUMIFS(PROFESSIONAL_RAW!$G$2:$G$1048576,PROFESSIONAL_RAW!$A$2:$A$1048576,"&gt;="&amp;G$7,PROFESSIONAL_RAW!$A$2:$A$1048576,"&lt;="&amp;G$8,PROFESSIONAL_RAW!$D$2:$D$1048576,PROFESSIONAL!$A47,PROFESSIONAL_RAW!$E$2:$E$1048576,PROFESSIONAL!$B$12,PROFESSIONAL_RAW!$H$2:$H$1048576,PROFESSIONAL!$B$10)/SUMIFS(WEEKS_RAW!$B$2:$B$1048576,WEEKS_RAW!$A$2:$A$1048576,"&gt;="&amp;C$7,WEEKS_RAW!$A$2:$A$1048576,"&lt;="&amp;C$8)</f>
        <v>0</v>
      </c>
      <c r="H47" s="73" t="n">
        <f>SUMIFS(PROFESSIONAL_RAW!$G$2:$G$1048576,PROFESSIONAL_RAW!$A$2:$A$1048576,"&gt;="&amp;H$7,PROFESSIONAL_RAW!$A$2:$A$1048576,"&lt;="&amp;H$8,PROFESSIONAL_RAW!$D$2:$D$1048576,PROFESSIONAL!$A47,PROFESSIONAL_RAW!$E$2:$E$1048576,PROFESSIONAL!$B$12,PROFESSIONAL_RAW!$H$2:$H$1048576,PROFESSIONAL!$B$10)/SUMIFS(WEEKS_RAW!$B$2:$B$1048576,WEEKS_RAW!$A$2:$A$1048576,"&gt;="&amp;D$7,WEEKS_RAW!$A$2:$A$1048576,"&lt;="&amp;D$8)</f>
        <v>0</v>
      </c>
      <c r="I47" s="75" t="n">
        <f t="shared" si="27"/>
        <v>0</v>
      </c>
      <c r="J47" s="19" t="n">
        <f t="shared" si="28"/>
        <v>0</v>
      </c>
      <c r="K47" s="20" t="n">
        <f>IFERROR(
SUMIFS(PROFESSIONAL_RAW!$F$2:$F$1048576,PROFESSIONAL_RAW!$A$2:$A$1048576,"&gt;="&amp;K$7,PROFESSIONAL_RAW!$A$2:$A$1048576,"&lt;="&amp;K$8,PROFESSIONAL_RAW!$D$2:$D$1048576,PROFESSIONAL!$A47,PROFESSIONAL_RAW!$E$2:$E$1048576,PROFESSIONAL!$B$12,PROFESSIONAL_RAW!$H$2:$H$1048576,PROFESSIONAL!$B$10)
/
SUMIFS(PROFESSIONAL_RAW!$G$2:$G$1048576,PROFESSIONAL_RAW!$A$2:$A$1048576,"&gt;="&amp;K$7,PROFESSIONAL_RAW!$A$2:$A$1048576,"&lt;="&amp;K$8,PROFESSIONAL_RAW!$D$2:$D$1048576,PROFESSIONAL!$A47,PROFESSIONAL_RAW!$E$2:$E$1048576,PROFESSIONAL!$B$12,PROFESSIONAL_RAW!$H$2:$H$1048576,PROFESSIONAL!$B$10),0)</f>
        <v>0</v>
      </c>
      <c r="L47" s="21" t="n">
        <f>IFERROR(
SUMIFS(PROFESSIONAL_RAW!$F$2:$F$1048576,PROFESSIONAL_RAW!$A$2:$A$1048576,"&gt;="&amp;L$7,PROFESSIONAL_RAW!$A$2:$A$1048576,"&lt;="&amp;L$8,PROFESSIONAL_RAW!$D$2:$D$1048576,PROFESSIONAL!$A47,PROFESSIONAL_RAW!$E$2:$E$1048576,PROFESSIONAL!$B$12,PROFESSIONAL_RAW!$H$2:$H$1048576,PROFESSIONAL!$B$10)
/
SUMIFS(PROFESSIONAL_RAW!$G$2:$G$1048576,PROFESSIONAL_RAW!$A$2:$A$1048576,"&gt;="&amp;L$7,PROFESSIONAL_RAW!$A$2:$A$1048576,"&lt;="&amp;L$8,PROFESSIONAL_RAW!$D$2:$D$1048576,PROFESSIONAL!$A47,PROFESSIONAL_RAW!$E$2:$E$1048576,PROFESSIONAL!$B$12,PROFESSIONAL_RAW!$H$2:$H$1048576,PROFESSIONAL!$B$10),0)</f>
        <v>0</v>
      </c>
      <c r="M47" s="21" t="n">
        <f t="shared" si="29"/>
        <v>0</v>
      </c>
      <c r="N47" s="22" t="n">
        <f t="shared" si="30"/>
        <v>0</v>
      </c>
    </row>
    <row r="48">
      <c r="A48" s="51" t="s">
        <v>6</v>
      </c>
      <c r="B48" s="57" t="s">
        <v>5</v>
      </c>
      <c r="C48" s="20" t="n">
        <f>SUMIFS(PROFESSIONAL_RAW!$F$2:$F$1048576,PROFESSIONAL_RAW!$A$2:$A$1048576,"&gt;="&amp;C$7,PROFESSIONAL_RAW!$A$2:$A$1048576,"&lt;="&amp;C$8,PROFESSIONAL_RAW!$D$2:$D$1048576,PROFESSIONAL!$A48,PROFESSIONAL_RAW!$E$2:$E$1048576,PROFESSIONAL!$B$12,PROFESSIONAL_RAW!$H$2:$H$1048576,PROFESSIONAL!$B$10)/SUMIFS(WEEKS_RAW!$B$2:$B$1048576,WEEKS_RAW!$A$2:$A$1048576,"&gt;="&amp;C$7,WEEKS_RAW!$A$2:$A$1048576,"&lt;="&amp;C$8)</f>
        <v>0</v>
      </c>
      <c r="D48" s="20" t="n">
        <f>SUMIFS(PROFESSIONAL_RAW!$F$2:$F$1048576,PROFESSIONAL_RAW!$A$2:$A$1048576,"&gt;="&amp;D$7,PROFESSIONAL_RAW!$A$2:$A$1048576,"&lt;="&amp;D$8,PROFESSIONAL_RAW!$D$2:$D$1048576,PROFESSIONAL!$A48,PROFESSIONAL_RAW!$E$2:$E$1048576,PROFESSIONAL!$B$12,PROFESSIONAL_RAW!$H$2:$H$1048576,PROFESSIONAL!$B$10)/SUMIFS(WEEKS_RAW!$B$2:$B$1048576,WEEKS_RAW!$A$2:$A$1048576,"&gt;="&amp;D$7,WEEKS_RAW!$A$2:$A$1048576,"&lt;="&amp;D$8)</f>
        <v>0</v>
      </c>
      <c r="E48" s="55" t="n">
        <f t="shared" si="5"/>
        <v>0</v>
      </c>
      <c r="F48" s="53" t="n">
        <f t="shared" si="26"/>
        <v>0</v>
      </c>
      <c r="G48" s="73" t="n">
        <f>SUMIFS(PROFESSIONAL_RAW!$G$2:$G$1048576,PROFESSIONAL_RAW!$A$2:$A$1048576,"&gt;="&amp;G$7,PROFESSIONAL_RAW!$A$2:$A$1048576,"&lt;="&amp;G$8,PROFESSIONAL_RAW!$D$2:$D$1048576,PROFESSIONAL!$A48,PROFESSIONAL_RAW!$E$2:$E$1048576,PROFESSIONAL!$B$12,PROFESSIONAL_RAW!$H$2:$H$1048576,PROFESSIONAL!$B$10)/SUMIFS(WEEKS_RAW!$B$2:$B$1048576,WEEKS_RAW!$A$2:$A$1048576,"&gt;="&amp;C$7,WEEKS_RAW!$A$2:$A$1048576,"&lt;="&amp;C$8)</f>
        <v>0</v>
      </c>
      <c r="H48" s="73" t="n">
        <f>SUMIFS(PROFESSIONAL_RAW!$G$2:$G$1048576,PROFESSIONAL_RAW!$A$2:$A$1048576,"&gt;="&amp;H$7,PROFESSIONAL_RAW!$A$2:$A$1048576,"&lt;="&amp;H$8,PROFESSIONAL_RAW!$D$2:$D$1048576,PROFESSIONAL!$A48,PROFESSIONAL_RAW!$E$2:$E$1048576,PROFESSIONAL!$B$12,PROFESSIONAL_RAW!$H$2:$H$1048576,PROFESSIONAL!$B$10)/SUMIFS(WEEKS_RAW!$B$2:$B$1048576,WEEKS_RAW!$A$2:$A$1048576,"&gt;="&amp;D$7,WEEKS_RAW!$A$2:$A$1048576,"&lt;="&amp;D$8)</f>
        <v>0</v>
      </c>
      <c r="I48" s="76" t="n">
        <f t="shared" si="27"/>
        <v>0</v>
      </c>
      <c r="J48" s="53" t="n">
        <f t="shared" si="28"/>
        <v>0</v>
      </c>
      <c r="K48" s="54" t="n">
        <f>IFERROR(
SUMIFS(PROFESSIONAL_RAW!$F$2:$F$1048576,PROFESSIONAL_RAW!$A$2:$A$1048576,"&gt;="&amp;K$7,PROFESSIONAL_RAW!$A$2:$A$1048576,"&lt;="&amp;K$8,PROFESSIONAL_RAW!$D$2:$D$1048576,PROFESSIONAL!$A48,PROFESSIONAL_RAW!$E$2:$E$1048576,PROFESSIONAL!$B$12,PROFESSIONAL_RAW!$H$2:$H$1048576,PROFESSIONAL!$B$10)
/
SUMIFS(PROFESSIONAL_RAW!$G$2:$G$1048576,PROFESSIONAL_RAW!$A$2:$A$1048576,"&gt;="&amp;K$7,PROFESSIONAL_RAW!$A$2:$A$1048576,"&lt;="&amp;K$8,PROFESSIONAL_RAW!$D$2:$D$1048576,PROFESSIONAL!$A48,PROFESSIONAL_RAW!$E$2:$E$1048576,PROFESSIONAL!$B$12,PROFESSIONAL_RAW!$H$2:$H$1048576,PROFESSIONAL!$B$10),0)</f>
        <v>0</v>
      </c>
      <c r="L48" s="55" t="n">
        <f>IFERROR(
SUMIFS(PROFESSIONAL_RAW!$F$2:$F$1048576,PROFESSIONAL_RAW!$A$2:$A$1048576,"&gt;="&amp;L$7,PROFESSIONAL_RAW!$A$2:$A$1048576,"&lt;="&amp;L$8,PROFESSIONAL_RAW!$D$2:$D$1048576,PROFESSIONAL!$A48,PROFESSIONAL_RAW!$E$2:$E$1048576,PROFESSIONAL!$B$12,PROFESSIONAL_RAW!$H$2:$H$1048576,PROFESSIONAL!$B$10)
/
SUMIFS(PROFESSIONAL_RAW!$G$2:$G$1048576,PROFESSIONAL_RAW!$A$2:$A$1048576,"&gt;="&amp;L$7,PROFESSIONAL_RAW!$A$2:$A$1048576,"&lt;="&amp;L$8,PROFESSIONAL_RAW!$D$2:$D$1048576,PROFESSIONAL!$A48,PROFESSIONAL_RAW!$E$2:$E$1048576,PROFESSIONAL!$B$12,PROFESSIONAL_RAW!$H$2:$H$1048576,PROFESSIONAL!$B$10),0)</f>
        <v>0</v>
      </c>
      <c r="M48" s="55" t="n">
        <f t="shared" si="29"/>
        <v>0</v>
      </c>
      <c r="N48" s="56" t="n">
        <f t="shared" si="30"/>
        <v>0</v>
      </c>
    </row>
    <row r="49">
      <c r="A49" s="51" t="s">
        <v>4</v>
      </c>
      <c r="B49" s="57" t="s">
        <v>72</v>
      </c>
      <c r="C49" s="20" t="n">
        <f>SUMIFS(PROFESSIONAL_RAW!$F$2:$F$1048576,PROFESSIONAL_RAW!$A$2:$A$1048576,"&gt;="&amp;C$7,PROFESSIONAL_RAW!$A$2:$A$1048576,"&lt;="&amp;C$8,PROFESSIONAL_RAW!$D$2:$D$1048576,PROFESSIONAL!$A49,PROFESSIONAL_RAW!$E$2:$E$1048576,PROFESSIONAL!$B$12,PROFESSIONAL_RAW!$H$2:$H$1048576,PROFESSIONAL!$B$10)/SUMIFS(WEEKS_RAW!$B$2:$B$1048576,WEEKS_RAW!$A$2:$A$1048576,"&gt;="&amp;C$7,WEEKS_RAW!$A$2:$A$1048576,"&lt;="&amp;C$8)</f>
        <v>0</v>
      </c>
      <c r="D49" s="20" t="n">
        <f>SUMIFS(PROFESSIONAL_RAW!$F$2:$F$1048576,PROFESSIONAL_RAW!$A$2:$A$1048576,"&gt;="&amp;D$7,PROFESSIONAL_RAW!$A$2:$A$1048576,"&lt;="&amp;D$8,PROFESSIONAL_RAW!$D$2:$D$1048576,PROFESSIONAL!$A49,PROFESSIONAL_RAW!$E$2:$E$1048576,PROFESSIONAL!$B$12,PROFESSIONAL_RAW!$H$2:$H$1048576,PROFESSIONAL!$B$10)/SUMIFS(WEEKS_RAW!$B$2:$B$1048576,WEEKS_RAW!$A$2:$A$1048576,"&gt;="&amp;D$7,WEEKS_RAW!$A$2:$A$1048576,"&lt;="&amp;D$8)</f>
        <v>0</v>
      </c>
      <c r="E49" s="55" t="n">
        <f t="shared" si="5"/>
        <v>0</v>
      </c>
      <c r="F49" s="53" t="n">
        <f t="shared" si="26"/>
        <v>0</v>
      </c>
      <c r="G49" s="73" t="n">
        <f>SUMIFS(PROFESSIONAL_RAW!$G$2:$G$1048576,PROFESSIONAL_RAW!$A$2:$A$1048576,"&gt;="&amp;G$7,PROFESSIONAL_RAW!$A$2:$A$1048576,"&lt;="&amp;G$8,PROFESSIONAL_RAW!$D$2:$D$1048576,PROFESSIONAL!$A49,PROFESSIONAL_RAW!$E$2:$E$1048576,PROFESSIONAL!$B$12,PROFESSIONAL_RAW!$H$2:$H$1048576,PROFESSIONAL!$B$10)/SUMIFS(WEEKS_RAW!$B$2:$B$1048576,WEEKS_RAW!$A$2:$A$1048576,"&gt;="&amp;C$7,WEEKS_RAW!$A$2:$A$1048576,"&lt;="&amp;C$8)</f>
        <v>0</v>
      </c>
      <c r="H49" s="73" t="n">
        <f>SUMIFS(PROFESSIONAL_RAW!$G$2:$G$1048576,PROFESSIONAL_RAW!$A$2:$A$1048576,"&gt;="&amp;H$7,PROFESSIONAL_RAW!$A$2:$A$1048576,"&lt;="&amp;H$8,PROFESSIONAL_RAW!$D$2:$D$1048576,PROFESSIONAL!$A49,PROFESSIONAL_RAW!$E$2:$E$1048576,PROFESSIONAL!$B$12,PROFESSIONAL_RAW!$H$2:$H$1048576,PROFESSIONAL!$B$10)/SUMIFS(WEEKS_RAW!$B$2:$B$1048576,WEEKS_RAW!$A$2:$A$1048576,"&gt;="&amp;D$7,WEEKS_RAW!$A$2:$A$1048576,"&lt;="&amp;D$8)</f>
        <v>0</v>
      </c>
      <c r="I49" s="76" t="n">
        <f t="shared" si="27"/>
        <v>0</v>
      </c>
      <c r="J49" s="53" t="n">
        <f t="shared" si="28"/>
        <v>0</v>
      </c>
      <c r="K49" s="54" t="n">
        <f>IFERROR(
SUMIFS(PROFESSIONAL_RAW!$F$2:$F$1048576,PROFESSIONAL_RAW!$A$2:$A$1048576,"&gt;="&amp;K$7,PROFESSIONAL_RAW!$A$2:$A$1048576,"&lt;="&amp;K$8,PROFESSIONAL_RAW!$D$2:$D$1048576,PROFESSIONAL!$A49,PROFESSIONAL_RAW!$E$2:$E$1048576,PROFESSIONAL!$B$12,PROFESSIONAL_RAW!$H$2:$H$1048576,PROFESSIONAL!$B$10)
/
SUMIFS(PROFESSIONAL_RAW!$G$2:$G$1048576,PROFESSIONAL_RAW!$A$2:$A$1048576,"&gt;="&amp;K$7,PROFESSIONAL_RAW!$A$2:$A$1048576,"&lt;="&amp;K$8,PROFESSIONAL_RAW!$D$2:$D$1048576,PROFESSIONAL!$A49,PROFESSIONAL_RAW!$E$2:$E$1048576,PROFESSIONAL!$B$12,PROFESSIONAL_RAW!$H$2:$H$1048576,PROFESSIONAL!$B$10),0)</f>
        <v>0</v>
      </c>
      <c r="L49" s="55" t="n">
        <f>IFERROR(
SUMIFS(PROFESSIONAL_RAW!$F$2:$F$1048576,PROFESSIONAL_RAW!$A$2:$A$1048576,"&gt;="&amp;L$7,PROFESSIONAL_RAW!$A$2:$A$1048576,"&lt;="&amp;L$8,PROFESSIONAL_RAW!$D$2:$D$1048576,PROFESSIONAL!$A49,PROFESSIONAL_RAW!$E$2:$E$1048576,PROFESSIONAL!$B$12,PROFESSIONAL_RAW!$H$2:$H$1048576,PROFESSIONAL!$B$10)
/
SUMIFS(PROFESSIONAL_RAW!$G$2:$G$1048576,PROFESSIONAL_RAW!$A$2:$A$1048576,"&gt;="&amp;L$7,PROFESSIONAL_RAW!$A$2:$A$1048576,"&lt;="&amp;L$8,PROFESSIONAL_RAW!$D$2:$D$1048576,PROFESSIONAL!$A49,PROFESSIONAL_RAW!$E$2:$E$1048576,PROFESSIONAL!$B$12,PROFESSIONAL_RAW!$H$2:$H$1048576,PROFESSIONAL!$B$10),0)</f>
        <v>0</v>
      </c>
      <c r="M49" s="55" t="n">
        <f t="shared" si="29"/>
        <v>0</v>
      </c>
      <c r="N49" s="56" t="n">
        <f t="shared" si="30"/>
        <v>0</v>
      </c>
    </row>
    <row r="50">
      <c r="A50" s="1" t="s">
        <v>3</v>
      </c>
      <c r="B50" s="30" t="s">
        <v>2</v>
      </c>
      <c r="C50" s="20" t="n">
        <f>SUMIFS(PROFESSIONAL_RAW!$F$2:$F$1048576,PROFESSIONAL_RAW!$A$2:$A$1048576,"&gt;="&amp;C$7,PROFESSIONAL_RAW!$A$2:$A$1048576,"&lt;="&amp;C$8,PROFESSIONAL_RAW!$D$2:$D$1048576,PROFESSIONAL!$A50,PROFESSIONAL_RAW!$E$2:$E$1048576,PROFESSIONAL!$B$12,PROFESSIONAL_RAW!$H$2:$H$1048576,PROFESSIONAL!$B$10)/SUMIFS(WEEKS_RAW!$B$2:$B$1048576,WEEKS_RAW!$A$2:$A$1048576,"&gt;="&amp;C$7,WEEKS_RAW!$A$2:$A$1048576,"&lt;="&amp;C$8)</f>
        <v>0</v>
      </c>
      <c r="D50" s="20" t="n">
        <f>SUMIFS(PROFESSIONAL_RAW!$F$2:$F$1048576,PROFESSIONAL_RAW!$A$2:$A$1048576,"&gt;="&amp;D$7,PROFESSIONAL_RAW!$A$2:$A$1048576,"&lt;="&amp;D$8,PROFESSIONAL_RAW!$D$2:$D$1048576,PROFESSIONAL!$A50,PROFESSIONAL_RAW!$E$2:$E$1048576,PROFESSIONAL!$B$12,PROFESSIONAL_RAW!$H$2:$H$1048576,PROFESSIONAL!$B$10)/SUMIFS(WEEKS_RAW!$B$2:$B$1048576,WEEKS_RAW!$A$2:$A$1048576,"&gt;="&amp;D$7,WEEKS_RAW!$A$2:$A$1048576,"&lt;="&amp;D$8)</f>
        <v>0</v>
      </c>
      <c r="E50" s="21" t="n">
        <f t="shared" si="5"/>
        <v>0</v>
      </c>
      <c r="F50" s="19" t="n">
        <f t="shared" si="26"/>
        <v>0</v>
      </c>
      <c r="G50" s="73" t="n">
        <f>SUMIFS(PROFESSIONAL_RAW!$G$2:$G$1048576,PROFESSIONAL_RAW!$A$2:$A$1048576,"&gt;="&amp;G$7,PROFESSIONAL_RAW!$A$2:$A$1048576,"&lt;="&amp;G$8,PROFESSIONAL_RAW!$D$2:$D$1048576,PROFESSIONAL!$A50,PROFESSIONAL_RAW!$E$2:$E$1048576,PROFESSIONAL!$B$12,PROFESSIONAL_RAW!$H$2:$H$1048576,PROFESSIONAL!$B$10)/SUMIFS(WEEKS_RAW!$B$2:$B$1048576,WEEKS_RAW!$A$2:$A$1048576,"&gt;="&amp;C$7,WEEKS_RAW!$A$2:$A$1048576,"&lt;="&amp;C$8)</f>
        <v>0</v>
      </c>
      <c r="H50" s="73" t="n">
        <f>SUMIFS(PROFESSIONAL_RAW!$G$2:$G$1048576,PROFESSIONAL_RAW!$A$2:$A$1048576,"&gt;="&amp;H$7,PROFESSIONAL_RAW!$A$2:$A$1048576,"&lt;="&amp;H$8,PROFESSIONAL_RAW!$D$2:$D$1048576,PROFESSIONAL!$A50,PROFESSIONAL_RAW!$E$2:$E$1048576,PROFESSIONAL!$B$12,PROFESSIONAL_RAW!$H$2:$H$1048576,PROFESSIONAL!$B$10)/SUMIFS(WEEKS_RAW!$B$2:$B$1048576,WEEKS_RAW!$A$2:$A$1048576,"&gt;="&amp;D$7,WEEKS_RAW!$A$2:$A$1048576,"&lt;="&amp;D$8)</f>
        <v>0</v>
      </c>
      <c r="I50" s="75" t="n">
        <f t="shared" si="27"/>
        <v>0</v>
      </c>
      <c r="J50" s="19" t="n">
        <f t="shared" si="28"/>
        <v>0</v>
      </c>
      <c r="K50" s="20" t="n">
        <f>IFERROR(
SUMIFS(PROFESSIONAL_RAW!$F$2:$F$1048576,PROFESSIONAL_RAW!$A$2:$A$1048576,"&gt;="&amp;K$7,PROFESSIONAL_RAW!$A$2:$A$1048576,"&lt;="&amp;K$8,PROFESSIONAL_RAW!$D$2:$D$1048576,PROFESSIONAL!$A50,PROFESSIONAL_RAW!$E$2:$E$1048576,PROFESSIONAL!$B$12,PROFESSIONAL_RAW!$H$2:$H$1048576,PROFESSIONAL!$B$10)
/
SUMIFS(PROFESSIONAL_RAW!$G$2:$G$1048576,PROFESSIONAL_RAW!$A$2:$A$1048576,"&gt;="&amp;K$7,PROFESSIONAL_RAW!$A$2:$A$1048576,"&lt;="&amp;K$8,PROFESSIONAL_RAW!$D$2:$D$1048576,PROFESSIONAL!$A50,PROFESSIONAL_RAW!$E$2:$E$1048576,PROFESSIONAL!$B$12,PROFESSIONAL_RAW!$H$2:$H$1048576,PROFESSIONAL!$B$10),0)</f>
        <v>0</v>
      </c>
      <c r="L50" s="21" t="n">
        <f>IFERROR(
SUMIFS(PROFESSIONAL_RAW!$F$2:$F$1048576,PROFESSIONAL_RAW!$A$2:$A$1048576,"&gt;="&amp;L$7,PROFESSIONAL_RAW!$A$2:$A$1048576,"&lt;="&amp;L$8,PROFESSIONAL_RAW!$D$2:$D$1048576,PROFESSIONAL!$A50,PROFESSIONAL_RAW!$E$2:$E$1048576,PROFESSIONAL!$B$12,PROFESSIONAL_RAW!$H$2:$H$1048576,PROFESSIONAL!$B$10)
/
SUMIFS(PROFESSIONAL_RAW!$G$2:$G$1048576,PROFESSIONAL_RAW!$A$2:$A$1048576,"&gt;="&amp;L$7,PROFESSIONAL_RAW!$A$2:$A$1048576,"&lt;="&amp;L$8,PROFESSIONAL_RAW!$D$2:$D$1048576,PROFESSIONAL!$A50,PROFESSIONAL_RAW!$E$2:$E$1048576,PROFESSIONAL!$B$12,PROFESSIONAL_RAW!$H$2:$H$1048576,PROFESSIONAL!$B$10),0)</f>
        <v>0</v>
      </c>
      <c r="M50" s="21" t="n">
        <f t="shared" si="29"/>
        <v>0</v>
      </c>
      <c r="N50" s="22" t="n">
        <f t="shared" si="30"/>
        <v>0</v>
      </c>
    </row>
    <row r="51">
      <c r="A51" s="1" t="s">
        <v>1</v>
      </c>
      <c r="B51" s="30" t="s">
        <v>1</v>
      </c>
      <c r="C51" s="20" t="n">
        <f>SUMIFS(PROFESSIONAL_RAW!$F$2:$F$1048576,PROFESSIONAL_RAW!$A$2:$A$1048576,"&gt;="&amp;C$7,PROFESSIONAL_RAW!$A$2:$A$1048576,"&lt;="&amp;C$8,PROFESSIONAL_RAW!$D$2:$D$1048576,PROFESSIONAL!$A51,PROFESSIONAL_RAW!$E$2:$E$1048576,PROFESSIONAL!$B$12,PROFESSIONAL_RAW!$H$2:$H$1048576,PROFESSIONAL!$B$10)/SUMIFS(WEEKS_RAW!$B$2:$B$1048576,WEEKS_RAW!$A$2:$A$1048576,"&gt;="&amp;C$7,WEEKS_RAW!$A$2:$A$1048576,"&lt;="&amp;C$8)</f>
        <v>0</v>
      </c>
      <c r="D51" s="20" t="n">
        <f>SUMIFS(PROFESSIONAL_RAW!$F$2:$F$1048576,PROFESSIONAL_RAW!$A$2:$A$1048576,"&gt;="&amp;D$7,PROFESSIONAL_RAW!$A$2:$A$1048576,"&lt;="&amp;D$8,PROFESSIONAL_RAW!$D$2:$D$1048576,PROFESSIONAL!$A51,PROFESSIONAL_RAW!$E$2:$E$1048576,PROFESSIONAL!$B$12,PROFESSIONAL_RAW!$H$2:$H$1048576,PROFESSIONAL!$B$10)/SUMIFS(WEEKS_RAW!$B$2:$B$1048576,WEEKS_RAW!$A$2:$A$1048576,"&gt;="&amp;D$7,WEEKS_RAW!$A$2:$A$1048576,"&lt;="&amp;D$8)</f>
        <v>0</v>
      </c>
      <c r="E51" s="21" t="n">
        <f t="shared" si="5"/>
        <v>0</v>
      </c>
      <c r="F51" s="19" t="n">
        <f t="shared" si="26"/>
        <v>0</v>
      </c>
      <c r="G51" s="73" t="n">
        <f>SUMIFS(PROFESSIONAL_RAW!$G$2:$G$1048576,PROFESSIONAL_RAW!$A$2:$A$1048576,"&gt;="&amp;G$7,PROFESSIONAL_RAW!$A$2:$A$1048576,"&lt;="&amp;G$8,PROFESSIONAL_RAW!$D$2:$D$1048576,PROFESSIONAL!$A51,PROFESSIONAL_RAW!$E$2:$E$1048576,PROFESSIONAL!$B$12,PROFESSIONAL_RAW!$H$2:$H$1048576,PROFESSIONAL!$B$10)/SUMIFS(WEEKS_RAW!$B$2:$B$1048576,WEEKS_RAW!$A$2:$A$1048576,"&gt;="&amp;C$7,WEEKS_RAW!$A$2:$A$1048576,"&lt;="&amp;C$8)</f>
        <v>0</v>
      </c>
      <c r="H51" s="73" t="n">
        <f>SUMIFS(PROFESSIONAL_RAW!$G$2:$G$1048576,PROFESSIONAL_RAW!$A$2:$A$1048576,"&gt;="&amp;H$7,PROFESSIONAL_RAW!$A$2:$A$1048576,"&lt;="&amp;H$8,PROFESSIONAL_RAW!$D$2:$D$1048576,PROFESSIONAL!$A51,PROFESSIONAL_RAW!$E$2:$E$1048576,PROFESSIONAL!$B$12,PROFESSIONAL_RAW!$H$2:$H$1048576,PROFESSIONAL!$B$10)/SUMIFS(WEEKS_RAW!$B$2:$B$1048576,WEEKS_RAW!$A$2:$A$1048576,"&gt;="&amp;D$7,WEEKS_RAW!$A$2:$A$1048576,"&lt;="&amp;D$8)</f>
        <v>0</v>
      </c>
      <c r="I51" s="75" t="n">
        <f t="shared" si="27"/>
        <v>0</v>
      </c>
      <c r="J51" s="19" t="n">
        <f t="shared" si="28"/>
        <v>0</v>
      </c>
      <c r="K51" s="20" t="n">
        <f>IFERROR(
SUMIFS(PROFESSIONAL_RAW!$F$2:$F$1048576,PROFESSIONAL_RAW!$A$2:$A$1048576,"&gt;="&amp;K$7,PROFESSIONAL_RAW!$A$2:$A$1048576,"&lt;="&amp;K$8,PROFESSIONAL_RAW!$D$2:$D$1048576,PROFESSIONAL!$A51,PROFESSIONAL_RAW!$E$2:$E$1048576,PROFESSIONAL!$B$12,PROFESSIONAL_RAW!$H$2:$H$1048576,PROFESSIONAL!$B$10)
/
SUMIFS(PROFESSIONAL_RAW!$G$2:$G$1048576,PROFESSIONAL_RAW!$A$2:$A$1048576,"&gt;="&amp;K$7,PROFESSIONAL_RAW!$A$2:$A$1048576,"&lt;="&amp;K$8,PROFESSIONAL_RAW!$D$2:$D$1048576,PROFESSIONAL!$A51,PROFESSIONAL_RAW!$E$2:$E$1048576,PROFESSIONAL!$B$12,PROFESSIONAL_RAW!$H$2:$H$1048576,PROFESSIONAL!$B$10),0)</f>
        <v>0</v>
      </c>
      <c r="L51" s="21" t="n">
        <f>IFERROR(
SUMIFS(PROFESSIONAL_RAW!$F$2:$F$1048576,PROFESSIONAL_RAW!$A$2:$A$1048576,"&gt;="&amp;L$7,PROFESSIONAL_RAW!$A$2:$A$1048576,"&lt;="&amp;L$8,PROFESSIONAL_RAW!$D$2:$D$1048576,PROFESSIONAL!$A51,PROFESSIONAL_RAW!$E$2:$E$1048576,PROFESSIONAL!$B$12,PROFESSIONAL_RAW!$H$2:$H$1048576,PROFESSIONAL!$B$10)
/
SUMIFS(PROFESSIONAL_RAW!$G$2:$G$1048576,PROFESSIONAL_RAW!$A$2:$A$1048576,"&gt;="&amp;L$7,PROFESSIONAL_RAW!$A$2:$A$1048576,"&lt;="&amp;L$8,PROFESSIONAL_RAW!$D$2:$D$1048576,PROFESSIONAL!$A51,PROFESSIONAL_RAW!$E$2:$E$1048576,PROFESSIONAL!$B$12,PROFESSIONAL_RAW!$H$2:$H$1048576,PROFESSIONAL!$B$10),0)</f>
        <v>0</v>
      </c>
      <c r="M51" s="21" t="n">
        <f t="shared" si="29"/>
        <v>0</v>
      </c>
      <c r="N51" s="22" t="n">
        <f t="shared" si="30"/>
        <v>0</v>
      </c>
    </row>
    <row r="52">
      <c r="A52" s="1" t="s">
        <v>78</v>
      </c>
      <c r="B52" s="30" t="s">
        <v>80</v>
      </c>
      <c r="C52" s="20" t="n">
        <f>SUMIFS(PROFESSIONAL_RAW!$F$2:$F$1048576,PROFESSIONAL_RAW!$A$2:$A$1048576,"&gt;="&amp;C$7,PROFESSIONAL_RAW!$A$2:$A$1048576,"&lt;="&amp;C$8,PROFESSIONAL_RAW!$D$2:$D$1048576,PROFESSIONAL!$A52,PROFESSIONAL_RAW!$E$2:$E$1048576,PROFESSIONAL!$B$12,PROFESSIONAL_RAW!$H$2:$H$1048576,PROFESSIONAL!$B$10)/SUMIFS(WEEKS_RAW!$B$2:$B$1048576,WEEKS_RAW!$A$2:$A$1048576,"&gt;="&amp;C$7,WEEKS_RAW!$A$2:$A$1048576,"&lt;="&amp;C$8)</f>
        <v>0</v>
      </c>
      <c r="D52" s="20" t="n">
        <f>SUMIFS(PROFESSIONAL_RAW!$F$2:$F$1048576,PROFESSIONAL_RAW!$A$2:$A$1048576,"&gt;="&amp;D$7,PROFESSIONAL_RAW!$A$2:$A$1048576,"&lt;="&amp;D$8,PROFESSIONAL_RAW!$D$2:$D$1048576,PROFESSIONAL!$A52,PROFESSIONAL_RAW!$E$2:$E$1048576,PROFESSIONAL!$B$12,PROFESSIONAL_RAW!$H$2:$H$1048576,PROFESSIONAL!$B$10)/SUMIFS(WEEKS_RAW!$B$2:$B$1048576,WEEKS_RAW!$A$2:$A$1048576,"&gt;="&amp;D$7,WEEKS_RAW!$A$2:$A$1048576,"&lt;="&amp;D$8)</f>
        <v>0</v>
      </c>
      <c r="E52" s="21" t="n">
        <f t="shared" si="5"/>
        <v>0</v>
      </c>
      <c r="F52" s="19" t="n">
        <f t="shared" si="26"/>
        <v>0</v>
      </c>
      <c r="G52" s="73" t="n">
        <f>SUMIFS(PROFESSIONAL_RAW!$G$2:$G$1048576,PROFESSIONAL_RAW!$A$2:$A$1048576,"&gt;="&amp;G$7,PROFESSIONAL_RAW!$A$2:$A$1048576,"&lt;="&amp;G$8,PROFESSIONAL_RAW!$D$2:$D$1048576,PROFESSIONAL!$A52,PROFESSIONAL_RAW!$E$2:$E$1048576,PROFESSIONAL!$B$12,PROFESSIONAL_RAW!$H$2:$H$1048576,PROFESSIONAL!$B$10)/SUMIFS(WEEKS_RAW!$B$2:$B$1048576,WEEKS_RAW!$A$2:$A$1048576,"&gt;="&amp;C$7,WEEKS_RAW!$A$2:$A$1048576,"&lt;="&amp;C$8)</f>
        <v>0</v>
      </c>
      <c r="H52" s="73" t="n">
        <f>SUMIFS(PROFESSIONAL_RAW!$G$2:$G$1048576,PROFESSIONAL_RAW!$A$2:$A$1048576,"&gt;="&amp;H$7,PROFESSIONAL_RAW!$A$2:$A$1048576,"&lt;="&amp;H$8,PROFESSIONAL_RAW!$D$2:$D$1048576,PROFESSIONAL!$A52,PROFESSIONAL_RAW!$E$2:$E$1048576,PROFESSIONAL!$B$12,PROFESSIONAL_RAW!$H$2:$H$1048576,PROFESSIONAL!$B$10)/SUMIFS(WEEKS_RAW!$B$2:$B$1048576,WEEKS_RAW!$A$2:$A$1048576,"&gt;="&amp;D$7,WEEKS_RAW!$A$2:$A$1048576,"&lt;="&amp;D$8)</f>
        <v>0</v>
      </c>
      <c r="I52" s="75" t="n">
        <f t="shared" si="27"/>
        <v>0</v>
      </c>
      <c r="J52" s="19" t="n">
        <f t="shared" si="28"/>
        <v>0</v>
      </c>
      <c r="K52" s="20" t="n">
        <f>IFERROR(
SUMIFS(PROFESSIONAL_RAW!$F$2:$F$1048576,PROFESSIONAL_RAW!$A$2:$A$1048576,"&gt;="&amp;K$7,PROFESSIONAL_RAW!$A$2:$A$1048576,"&lt;="&amp;K$8,PROFESSIONAL_RAW!$D$2:$D$1048576,PROFESSIONAL!$A52,PROFESSIONAL_RAW!$E$2:$E$1048576,PROFESSIONAL!$B$12,PROFESSIONAL_RAW!$H$2:$H$1048576,PROFESSIONAL!$B$10)
/
SUMIFS(PROFESSIONAL_RAW!$G$2:$G$1048576,PROFESSIONAL_RAW!$A$2:$A$1048576,"&gt;="&amp;K$7,PROFESSIONAL_RAW!$A$2:$A$1048576,"&lt;="&amp;K$8,PROFESSIONAL_RAW!$D$2:$D$1048576,PROFESSIONAL!$A52,PROFESSIONAL_RAW!$E$2:$E$1048576,PROFESSIONAL!$B$12,PROFESSIONAL_RAW!$H$2:$H$1048576,PROFESSIONAL!$B$10),0)</f>
        <v>0</v>
      </c>
      <c r="L52" s="21" t="n">
        <f>IFERROR(
SUMIFS(PROFESSIONAL_RAW!$F$2:$F$1048576,PROFESSIONAL_RAW!$A$2:$A$1048576,"&gt;="&amp;L$7,PROFESSIONAL_RAW!$A$2:$A$1048576,"&lt;="&amp;L$8,PROFESSIONAL_RAW!$D$2:$D$1048576,PROFESSIONAL!$A52,PROFESSIONAL_RAW!$E$2:$E$1048576,PROFESSIONAL!$B$12,PROFESSIONAL_RAW!$H$2:$H$1048576,PROFESSIONAL!$B$10)
/
SUMIFS(PROFESSIONAL_RAW!$G$2:$G$1048576,PROFESSIONAL_RAW!$A$2:$A$1048576,"&gt;="&amp;L$7,PROFESSIONAL_RAW!$A$2:$A$1048576,"&lt;="&amp;L$8,PROFESSIONAL_RAW!$D$2:$D$1048576,PROFESSIONAL!$A52,PROFESSIONAL_RAW!$E$2:$E$1048576,PROFESSIONAL!$B$12,PROFESSIONAL_RAW!$H$2:$H$1048576,PROFESSIONAL!$B$10),0)</f>
        <v>0</v>
      </c>
      <c r="M52" s="21" t="n">
        <f t="shared" si="29"/>
        <v>0</v>
      </c>
      <c r="N52" s="22" t="n">
        <f t="shared" si="30"/>
        <v>0</v>
      </c>
    </row>
    <row r="53">
      <c r="A53" s="1" t="s">
        <v>81</v>
      </c>
      <c r="B53" s="30" t="s">
        <v>82</v>
      </c>
      <c r="C53" s="20" t="n">
        <f>SUMIFS(PROFESSIONAL_RAW!$F$2:$F$1048576,PROFESSIONAL_RAW!$A$2:$A$1048576,"&gt;="&amp;C$7,PROFESSIONAL_RAW!$A$2:$A$1048576,"&lt;="&amp;C$8,PROFESSIONAL_RAW!$D$2:$D$1048576,PROFESSIONAL!$A53,PROFESSIONAL_RAW!$E$2:$E$1048576,PROFESSIONAL!$B$12,PROFESSIONAL_RAW!$H$2:$H$1048576,PROFESSIONAL!$B$10)/SUMIFS(WEEKS_RAW!$B$2:$B$1048576,WEEKS_RAW!$A$2:$A$1048576,"&gt;="&amp;C$7,WEEKS_RAW!$A$2:$A$1048576,"&lt;="&amp;C$8)</f>
        <v>0</v>
      </c>
      <c r="D53" s="20" t="n">
        <f>SUMIFS(PROFESSIONAL_RAW!$F$2:$F$1048576,PROFESSIONAL_RAW!$A$2:$A$1048576,"&gt;="&amp;D$7,PROFESSIONAL_RAW!$A$2:$A$1048576,"&lt;="&amp;D$8,PROFESSIONAL_RAW!$D$2:$D$1048576,PROFESSIONAL!$A53,PROFESSIONAL_RAW!$E$2:$E$1048576,PROFESSIONAL!$B$12,PROFESSIONAL_RAW!$H$2:$H$1048576,PROFESSIONAL!$B$10)/SUMIFS(WEEKS_RAW!$B$2:$B$1048576,WEEKS_RAW!$A$2:$A$1048576,"&gt;="&amp;D$7,WEEKS_RAW!$A$2:$A$1048576,"&lt;="&amp;D$8)</f>
        <v>0</v>
      </c>
      <c r="E53" s="21" t="n">
        <f t="shared" si="5"/>
        <v>0</v>
      </c>
      <c r="F53" s="19" t="n">
        <f t="shared" si="26"/>
        <v>0</v>
      </c>
      <c r="G53" s="73" t="n">
        <f>SUMIFS(PROFESSIONAL_RAW!$G$2:$G$1048576,PROFESSIONAL_RAW!$A$2:$A$1048576,"&gt;="&amp;G$7,PROFESSIONAL_RAW!$A$2:$A$1048576,"&lt;="&amp;G$8,PROFESSIONAL_RAW!$D$2:$D$1048576,PROFESSIONAL!$A53,PROFESSIONAL_RAW!$E$2:$E$1048576,PROFESSIONAL!$B$12,PROFESSIONAL_RAW!$H$2:$H$1048576,PROFESSIONAL!$B$10)/SUMIFS(WEEKS_RAW!$B$2:$B$1048576,WEEKS_RAW!$A$2:$A$1048576,"&gt;="&amp;C$7,WEEKS_RAW!$A$2:$A$1048576,"&lt;="&amp;C$8)</f>
        <v>0</v>
      </c>
      <c r="H53" s="73" t="n">
        <f>SUMIFS(PROFESSIONAL_RAW!$G$2:$G$1048576,PROFESSIONAL_RAW!$A$2:$A$1048576,"&gt;="&amp;H$7,PROFESSIONAL_RAW!$A$2:$A$1048576,"&lt;="&amp;H$8,PROFESSIONAL_RAW!$D$2:$D$1048576,PROFESSIONAL!$A53,PROFESSIONAL_RAW!$E$2:$E$1048576,PROFESSIONAL!$B$12,PROFESSIONAL_RAW!$H$2:$H$1048576,PROFESSIONAL!$B$10)/SUMIFS(WEEKS_RAW!$B$2:$B$1048576,WEEKS_RAW!$A$2:$A$1048576,"&gt;="&amp;D$7,WEEKS_RAW!$A$2:$A$1048576,"&lt;="&amp;D$8)</f>
        <v>0</v>
      </c>
      <c r="I53" s="75" t="n">
        <f t="shared" si="27"/>
        <v>0</v>
      </c>
      <c r="J53" s="19" t="n">
        <f t="shared" si="28"/>
        <v>0</v>
      </c>
      <c r="K53" s="20" t="n">
        <f>IFERROR(
SUMIFS(PROFESSIONAL_RAW!$F$2:$F$1048576,PROFESSIONAL_RAW!$A$2:$A$1048576,"&gt;="&amp;K$7,PROFESSIONAL_RAW!$A$2:$A$1048576,"&lt;="&amp;K$8,PROFESSIONAL_RAW!$D$2:$D$1048576,PROFESSIONAL!$A53,PROFESSIONAL_RAW!$E$2:$E$1048576,PROFESSIONAL!$B$12,PROFESSIONAL_RAW!$H$2:$H$1048576,PROFESSIONAL!$B$10)
/
SUMIFS(PROFESSIONAL_RAW!$G$2:$G$1048576,PROFESSIONAL_RAW!$A$2:$A$1048576,"&gt;="&amp;K$7,PROFESSIONAL_RAW!$A$2:$A$1048576,"&lt;="&amp;K$8,PROFESSIONAL_RAW!$D$2:$D$1048576,PROFESSIONAL!$A53,PROFESSIONAL_RAW!$E$2:$E$1048576,PROFESSIONAL!$B$12,PROFESSIONAL_RAW!$H$2:$H$1048576,PROFESSIONAL!$B$10),0)</f>
        <v>0</v>
      </c>
      <c r="L53" s="21" t="n">
        <f>IFERROR(
SUMIFS(PROFESSIONAL_RAW!$F$2:$F$1048576,PROFESSIONAL_RAW!$A$2:$A$1048576,"&gt;="&amp;L$7,PROFESSIONAL_RAW!$A$2:$A$1048576,"&lt;="&amp;L$8,PROFESSIONAL_RAW!$D$2:$D$1048576,PROFESSIONAL!$A53,PROFESSIONAL_RAW!$E$2:$E$1048576,PROFESSIONAL!$B$12,PROFESSIONAL_RAW!$H$2:$H$1048576,PROFESSIONAL!$B$10)
/
SUMIFS(PROFESSIONAL_RAW!$G$2:$G$1048576,PROFESSIONAL_RAW!$A$2:$A$1048576,"&gt;="&amp;L$7,PROFESSIONAL_RAW!$A$2:$A$1048576,"&lt;="&amp;L$8,PROFESSIONAL_RAW!$D$2:$D$1048576,PROFESSIONAL!$A53,PROFESSIONAL_RAW!$E$2:$E$1048576,PROFESSIONAL!$B$12,PROFESSIONAL_RAW!$H$2:$H$1048576,PROFESSIONAL!$B$10),0)</f>
        <v>0</v>
      </c>
      <c r="M53" s="21" t="n">
        <f t="shared" si="29"/>
        <v>0</v>
      </c>
      <c r="N53" s="22" t="n">
        <f t="shared" si="30"/>
        <v>0</v>
      </c>
    </row>
    <row r="54">
      <c r="B54" s="26"/>
      <c r="C54" s="21"/>
      <c r="D54" s="21"/>
      <c r="E54" s="21"/>
      <c r="F54" s="18"/>
      <c r="G54" s="75"/>
      <c r="H54" s="75"/>
      <c r="I54" s="75"/>
      <c r="J54" s="18"/>
      <c r="K54" s="21"/>
      <c r="L54" s="21"/>
      <c r="M54" s="21"/>
      <c r="N54" s="31"/>
    </row>
    <row r="55" ht="15.75" customHeight="1">
      <c r="B55" s="40" t="s">
        <v>71</v>
      </c>
      <c r="C55" s="43" t="n">
        <f>C38+C25+C34+C20+C13</f>
        <v>0</v>
      </c>
      <c r="D55" s="44" t="n">
        <f>D38+D25+D34+D20+D13</f>
        <v>0</v>
      </c>
      <c r="E55" s="44" t="n">
        <f t="shared" si="5"/>
        <v>0</v>
      </c>
      <c r="F55" s="41" t="n">
        <f>IFERROR(D55/C55-1,0)</f>
        <v>0</v>
      </c>
      <c r="G55" s="71"/>
      <c r="H55" s="72"/>
      <c r="I55" s="72"/>
      <c r="J55" s="41"/>
      <c r="K55" s="45"/>
      <c r="L55" s="40"/>
      <c r="M55" s="40"/>
      <c r="N55" s="42"/>
      <c r="O55" s="2"/>
    </row>
    <row r="56" ht="15" customHeight="1">
      <c r="C56" s="33"/>
      <c r="D56" s="33"/>
      <c r="E56" s="33"/>
      <c r="F56" s="31"/>
      <c r="G56" s="78"/>
      <c r="H56" s="78"/>
      <c r="I56" s="78"/>
      <c r="J56" s="31"/>
      <c r="K56" s="33"/>
      <c r="L56" s="33"/>
      <c r="M56" s="33"/>
      <c r="N56" s="31"/>
    </row>
    <row r="57" ht="15.75" customHeight="1">
      <c r="A57" s="1" t="s">
        <v>77</v>
      </c>
      <c r="B57" s="30" t="s">
        <v>76</v>
      </c>
      <c r="C57" s="20" t="n">
        <f>SUMIFS(PROFESSIONAL_RAW!$F$2:$F$1048576,PROFESSIONAL_RAW!$A$2:$A$1048576,"&gt;="&amp;C$7,PROFESSIONAL_RAW!$A$2:$A$1048576,"&lt;="&amp;C$8,PROFESSIONAL_RAW!$D$2:$D$1048576,PROFESSIONAL!$A57,PROFESSIONAL_RAW!$E$2:$E$1048576,PROFESSIONAL!$B$12,PROFESSIONAL_RAW!$H$2:$H$1048576,PROFESSIONAL!$B$10)/SUMIFS(WEEKS_RAW!$B$2:$B$1048576,WEEKS_RAW!$A$2:$A$1048576,"&gt;="&amp;C$7,WEEKS_RAW!$A$2:$A$1048576,"&lt;="&amp;C$8)</f>
        <v>0</v>
      </c>
      <c r="D57" s="20" t="n">
        <f>SUMIFS(PROFESSIONAL_RAW!$F$2:$F$1048576,PROFESSIONAL_RAW!$A$2:$A$1048576,"&gt;="&amp;D$7,PROFESSIONAL_RAW!$A$2:$A$1048576,"&lt;="&amp;D$8,PROFESSIONAL_RAW!$D$2:$D$1048576,PROFESSIONAL!$A57,PROFESSIONAL_RAW!$E$2:$E$1048576,PROFESSIONAL!$B$12,PROFESSIONAL_RAW!$H$2:$H$1048576,PROFESSIONAL!$B$10)/SUMIFS(WEEKS_RAW!$B$2:$B$1048576,WEEKS_RAW!$A$2:$A$1048576,"&gt;="&amp;D$7,WEEKS_RAW!$A$2:$A$1048576,"&lt;="&amp;D$8)</f>
        <v>0</v>
      </c>
      <c r="E57" s="33" t="n">
        <f>D57-C57</f>
        <v>0</v>
      </c>
      <c r="F57" s="60" t="n">
        <f>IFERROR(D57/C57-1,0)</f>
        <v>0</v>
      </c>
      <c r="G57" s="73" t="n">
        <f>SUMIFS(PROFESSIONAL_RAW!$G$2:$G$1048576,PROFESSIONAL_RAW!$A$2:$A$1048576,"&gt;="&amp;G$7,PROFESSIONAL_RAW!$A$2:$A$1048576,"&lt;="&amp;G$8,PROFESSIONAL_RAW!$D$2:$D$1048576,PROFESSIONAL!$A57,PROFESSIONAL_RAW!$E$2:$E$1048576,PROFESSIONAL!$B$12,PROFESSIONAL_RAW!$H$2:$H$1048576,PROFESSIONAL!$B$10)/SUMIFS(WEEKS_RAW!$B$2:$B$1048576,WEEKS_RAW!$A$2:$A$1048576,"&gt;="&amp;C$7,WEEKS_RAW!$A$2:$A$1048576,"&lt;="&amp;C$8)</f>
        <v>0</v>
      </c>
      <c r="H57" s="73" t="n">
        <f>SUMIFS(PROFESSIONAL_RAW!$G$2:$G$1048576,PROFESSIONAL_RAW!$A$2:$A$1048576,"&gt;="&amp;H$7,PROFESSIONAL_RAW!$A$2:$A$1048576,"&lt;="&amp;H$8,PROFESSIONAL_RAW!$D$2:$D$1048576,PROFESSIONAL!$A57,PROFESSIONAL_RAW!$E$2:$E$1048576,PROFESSIONAL!$B$12,PROFESSIONAL_RAW!$H$2:$H$1048576,PROFESSIONAL!$B$10)/SUMIFS(WEEKS_RAW!$B$2:$B$1048576,WEEKS_RAW!$A$2:$A$1048576,"&gt;="&amp;D$7,WEEKS_RAW!$A$2:$A$1048576,"&lt;="&amp;D$8)</f>
        <v>0</v>
      </c>
      <c r="I57" s="78" t="n">
        <f>H57-G57</f>
        <v>0</v>
      </c>
      <c r="J57" s="60" t="n">
        <f>IFERROR(H57/G57-1,0)</f>
        <v>0</v>
      </c>
      <c r="K57" s="32" t="n">
        <f>IFERROR(
SUMIFS(PROFESSIONAL_RAW!$F$2:$F$1048576,PROFESSIONAL_RAW!$A$2:$A$1048576,"&gt;="&amp;K$7,PROFESSIONAL_RAW!$A$2:$A$1048576,"&lt;="&amp;K$8,PROFESSIONAL_RAW!$D$2:$D$1048576,PROFESSIONAL!$A57,PROFESSIONAL_RAW!$E$2:$E$1048576,PROFESSIONAL!$B$12,PROFESSIONAL_RAW!$H$2:$H$1048576,PROFESSIONAL!$B$10)
/
SUMIFS(PROFESSIONAL_RAW!$G$2:$G$1048576,PROFESSIONAL_RAW!$A$2:$A$1048576,"&gt;="&amp;K$7,PROFESSIONAL_RAW!$A$2:$A$1048576,"&lt;="&amp;K$8,PROFESSIONAL_RAW!$D$2:$D$1048576,PROFESSIONAL!$A57,PROFESSIONAL_RAW!$E$2:$E$1048576,PROFESSIONAL!$B$12,PROFESSIONAL_RAW!$H$2:$H$1048576,PROFESSIONAL!$B$10),0)</f>
        <v>0</v>
      </c>
      <c r="L57" s="33" t="n">
        <f>IFERROR(
SUMIFS(PROFESSIONAL_RAW!$F$2:$F$1048576,PROFESSIONAL_RAW!$A$2:$A$1048576,"&gt;="&amp;L$7,PROFESSIONAL_RAW!$A$2:$A$1048576,"&lt;="&amp;L$8,PROFESSIONAL_RAW!$D$2:$D$1048576,PROFESSIONAL!$A57,PROFESSIONAL_RAW!$E$2:$E$1048576,PROFESSIONAL!$B$12,PROFESSIONAL_RAW!$H$2:$H$1048576,PROFESSIONAL!$B$10)
/
SUMIFS(PROFESSIONAL_RAW!$G$2:$G$1048576,PROFESSIONAL_RAW!$A$2:$A$1048576,"&gt;="&amp;L$7,PROFESSIONAL_RAW!$A$2:$A$1048576,"&lt;="&amp;L$8,PROFESSIONAL_RAW!$D$2:$D$1048576,PROFESSIONAL!$A57,PROFESSIONAL_RAW!$E$2:$E$1048576,PROFESSIONAL!$B$12,PROFESSIONAL_RAW!$H$2:$H$1048576,PROFESSIONAL!$B$10),0)</f>
        <v>0</v>
      </c>
      <c r="M57" s="33" t="n">
        <f>L57-K57</f>
        <v>0</v>
      </c>
      <c r="N57" s="61" t="n">
        <f>IFERROR(L57/K57-1,0)</f>
        <v>0</v>
      </c>
      <c r="O57" s="11"/>
      <c r="P57" s="11"/>
    </row>
    <row r="58">
      <c r="A58" s="1" t="s">
        <v>87</v>
      </c>
      <c r="B58" s="30" t="s">
        <v>86</v>
      </c>
      <c r="C58" s="20" t="n">
        <f>SUMIFS(PROFESSIONAL_RAW!$F$2:$F$1048576,PROFESSIONAL_RAW!$A$2:$A$1048576,"&gt;="&amp;C$7,PROFESSIONAL_RAW!$A$2:$A$1048576,"&lt;="&amp;C$8,PROFESSIONAL_RAW!$D$2:$D$1048576,PROFESSIONAL!$A58,PROFESSIONAL_RAW!$E$2:$E$1048576,PROFESSIONAL!$B$12,PROFESSIONAL_RAW!$H$2:$H$1048576,PROFESSIONAL!$B$10)/SUMIFS(WEEKS_RAW!$B$2:$B$1048576,WEEKS_RAW!$A$2:$A$1048576,"&gt;="&amp;C$7,WEEKS_RAW!$A$2:$A$1048576,"&lt;="&amp;C$8)</f>
        <v>0</v>
      </c>
      <c r="D58" s="20" t="n">
        <f>SUMIFS(PROFESSIONAL_RAW!$F$2:$F$1048576,PROFESSIONAL_RAW!$A$2:$A$1048576,"&gt;="&amp;D$7,PROFESSIONAL_RAW!$A$2:$A$1048576,"&lt;="&amp;D$8,PROFESSIONAL_RAW!$D$2:$D$1048576,PROFESSIONAL!$A58,PROFESSIONAL_RAW!$E$2:$E$1048576,PROFESSIONAL!$B$12,PROFESSIONAL_RAW!$H$2:$H$1048576,PROFESSIONAL!$B$10)/SUMIFS(WEEKS_RAW!$B$2:$B$1048576,WEEKS_RAW!$A$2:$A$1048576,"&gt;="&amp;D$7,WEEKS_RAW!$A$2:$A$1048576,"&lt;="&amp;D$8)</f>
        <v>0</v>
      </c>
      <c r="E58" s="21" t="n">
        <f>D58-C58</f>
        <v>0</v>
      </c>
      <c r="F58" s="19" t="n">
        <f>IFERROR(D58/C58-1,0)</f>
        <v>0</v>
      </c>
      <c r="G58" s="73" t="n">
        <f>SUMIFS(PROFESSIONAL_RAW!$G$2:$G$1048576,PROFESSIONAL_RAW!$A$2:$A$1048576,"&gt;="&amp;G$7,PROFESSIONAL_RAW!$A$2:$A$1048576,"&lt;="&amp;G$8,PROFESSIONAL_RAW!$D$2:$D$1048576,PROFESSIONAL!$A58,PROFESSIONAL_RAW!$E$2:$E$1048576,PROFESSIONAL!$B$12,PROFESSIONAL_RAW!$H$2:$H$1048576,PROFESSIONAL!$B$10)/SUMIFS(WEEKS_RAW!$B$2:$B$1048576,WEEKS_RAW!$A$2:$A$1048576,"&gt;="&amp;C$7,WEEKS_RAW!$A$2:$A$1048576,"&lt;="&amp;C$8)</f>
        <v>0</v>
      </c>
      <c r="H58" s="73" t="n">
        <f>SUMIFS(PROFESSIONAL_RAW!$G$2:$G$1048576,PROFESSIONAL_RAW!$A$2:$A$1048576,"&gt;="&amp;H$7,PROFESSIONAL_RAW!$A$2:$A$1048576,"&lt;="&amp;H$8,PROFESSIONAL_RAW!$D$2:$D$1048576,PROFESSIONAL!$A58,PROFESSIONAL_RAW!$E$2:$E$1048576,PROFESSIONAL!$B$12,PROFESSIONAL_RAW!$H$2:$H$1048576,PROFESSIONAL!$B$10)/SUMIFS(WEEKS_RAW!$B$2:$B$1048576,WEEKS_RAW!$A$2:$A$1048576,"&gt;="&amp;D$7,WEEKS_RAW!$A$2:$A$1048576,"&lt;="&amp;D$8)</f>
        <v>0</v>
      </c>
      <c r="I58" s="75" t="n">
        <f>H58-G58</f>
        <v>0</v>
      </c>
      <c r="J58" s="19" t="n">
        <f>IFERROR(H58/G58-1,0)</f>
        <v>0</v>
      </c>
      <c r="K58" s="20" t="n">
        <f>IFERROR(
SUMIFS(PROFESSIONAL_RAW!$F$2:$F$1048576,PROFESSIONAL_RAW!$A$2:$A$1048576,"&gt;="&amp;K$7,PROFESSIONAL_RAW!$A$2:$A$1048576,"&lt;="&amp;K$8,PROFESSIONAL_RAW!$D$2:$D$1048576,PROFESSIONAL!$A58,PROFESSIONAL_RAW!$E$2:$E$1048576,PROFESSIONAL!$B$12,PROFESSIONAL_RAW!$H$2:$H$1048576,PROFESSIONAL!$B$10)
/
SUMIFS(PROFESSIONAL_RAW!$G$2:$G$1048576,PROFESSIONAL_RAW!$A$2:$A$1048576,"&gt;="&amp;K$7,PROFESSIONAL_RAW!$A$2:$A$1048576,"&lt;="&amp;K$8,PROFESSIONAL_RAW!$D$2:$D$1048576,PROFESSIONAL!$A58,PROFESSIONAL_RAW!$E$2:$E$1048576,PROFESSIONAL!$B$12,PROFESSIONAL_RAW!$H$2:$H$1048576,PROFESSIONAL!$B$10),0)</f>
        <v>0</v>
      </c>
      <c r="L58" s="21" t="n">
        <f>IFERROR(
SUMIFS(PROFESSIONAL_RAW!$F$2:$F$1048576,PROFESSIONAL_RAW!$A$2:$A$1048576,"&gt;="&amp;L$7,PROFESSIONAL_RAW!$A$2:$A$1048576,"&lt;="&amp;L$8,PROFESSIONAL_RAW!$D$2:$D$1048576,PROFESSIONAL!$A58,PROFESSIONAL_RAW!$E$2:$E$1048576,PROFESSIONAL!$B$12,PROFESSIONAL_RAW!$H$2:$H$1048576,PROFESSIONAL!$B$10)
/
SUMIFS(PROFESSIONAL_RAW!$G$2:$G$1048576,PROFESSIONAL_RAW!$A$2:$A$1048576,"&gt;="&amp;L$7,PROFESSIONAL_RAW!$A$2:$A$1048576,"&lt;="&amp;L$8,PROFESSIONAL_RAW!$D$2:$D$1048576,PROFESSIONAL!$A58,PROFESSIONAL_RAW!$E$2:$E$1048576,PROFESSIONAL!$B$12,PROFESSIONAL_RAW!$H$2:$H$1048576,PROFESSIONAL!$B$10),0)</f>
        <v>0</v>
      </c>
      <c r="M58" s="21" t="n">
        <f>L58-K58</f>
        <v>0</v>
      </c>
      <c r="N58" s="22" t="n">
        <f>IFERROR(L58/K58-1,0)</f>
        <v>0</v>
      </c>
    </row>
    <row r="59" ht="15.75" customHeight="1">
      <c r="A59" s="1" t="s">
        <v>79</v>
      </c>
      <c r="B59" s="30" t="s">
        <v>85</v>
      </c>
      <c r="C59" s="20" t="n">
        <f>SUMIFS(PROFESSIONAL_RAW!$F$2:$F$1048576,PROFESSIONAL_RAW!$A$2:$A$1048576,"&gt;="&amp;C$7,PROFESSIONAL_RAW!$A$2:$A$1048576,"&lt;="&amp;C$8,PROFESSIONAL_RAW!$D$2:$D$1048576,PROFESSIONAL!$A59,PROFESSIONAL_RAW!$E$2:$E$1048576,PROFESSIONAL!$B$12,PROFESSIONAL_RAW!$H$2:$H$1048576,PROFESSIONAL!$B$10)/SUMIFS(WEEKS_RAW!$B$2:$B$1048576,WEEKS_RAW!$A$2:$A$1048576,"&gt;="&amp;C$7,WEEKS_RAW!$A$2:$A$1048576,"&lt;="&amp;C$8)</f>
        <v>0</v>
      </c>
      <c r="D59" s="20" t="n">
        <f>SUMIFS(PROFESSIONAL_RAW!$F$2:$F$1048576,PROFESSIONAL_RAW!$A$2:$A$1048576,"&gt;="&amp;D$7,PROFESSIONAL_RAW!$A$2:$A$1048576,"&lt;="&amp;D$8,PROFESSIONAL_RAW!$D$2:$D$1048576,PROFESSIONAL!$A59,PROFESSIONAL_RAW!$E$2:$E$1048576,PROFESSIONAL!$B$12,PROFESSIONAL_RAW!$H$2:$H$1048576,PROFESSIONAL!$B$10)/SUMIFS(WEEKS_RAW!$B$2:$B$1048576,WEEKS_RAW!$A$2:$A$1048576,"&gt;="&amp;D$7,WEEKS_RAW!$A$2:$A$1048576,"&lt;="&amp;D$8)</f>
        <v>0</v>
      </c>
      <c r="E59" s="21" t="n">
        <f>D59-C59</f>
        <v>0</v>
      </c>
      <c r="F59" s="19" t="n">
        <f>IFERROR(D59/C59-1,0)</f>
        <v>0</v>
      </c>
      <c r="G59" s="73" t="n">
        <f>SUMIFS(PROFESSIONAL_RAW!$G$2:$G$1048576,PROFESSIONAL_RAW!$A$2:$A$1048576,"&gt;="&amp;G$7,PROFESSIONAL_RAW!$A$2:$A$1048576,"&lt;="&amp;G$8,PROFESSIONAL_RAW!$D$2:$D$1048576,PROFESSIONAL!$A59,PROFESSIONAL_RAW!$E$2:$E$1048576,PROFESSIONAL!$B$12,PROFESSIONAL_RAW!$H$2:$H$1048576,PROFESSIONAL!$B$10)/SUMIFS(WEEKS_RAW!$B$2:$B$1048576,WEEKS_RAW!$A$2:$A$1048576,"&gt;="&amp;C$7,WEEKS_RAW!$A$2:$A$1048576,"&lt;="&amp;C$8)</f>
        <v>0</v>
      </c>
      <c r="H59" s="73" t="n">
        <f>SUMIFS(PROFESSIONAL_RAW!$G$2:$G$1048576,PROFESSIONAL_RAW!$A$2:$A$1048576,"&gt;="&amp;H$7,PROFESSIONAL_RAW!$A$2:$A$1048576,"&lt;="&amp;H$8,PROFESSIONAL_RAW!$D$2:$D$1048576,PROFESSIONAL!$A59,PROFESSIONAL_RAW!$E$2:$E$1048576,PROFESSIONAL!$B$12,PROFESSIONAL_RAW!$H$2:$H$1048576,PROFESSIONAL!$B$10)/SUMIFS(WEEKS_RAW!$B$2:$B$1048576,WEEKS_RAW!$A$2:$A$1048576,"&gt;="&amp;D$7,WEEKS_RAW!$A$2:$A$1048576,"&lt;="&amp;D$8)</f>
        <v>0</v>
      </c>
      <c r="I59" s="75" t="n">
        <f>H59-G59</f>
        <v>0</v>
      </c>
      <c r="J59" s="19" t="n">
        <f>IFERROR(H59/G59-1,0)</f>
        <v>0</v>
      </c>
      <c r="K59" s="20" t="n">
        <f>IFERROR(
SUMIFS(PROFESSIONAL_RAW!$F$2:$F$1048576,PROFESSIONAL_RAW!$A$2:$A$1048576,"&gt;="&amp;K$7,PROFESSIONAL_RAW!$A$2:$A$1048576,"&lt;="&amp;K$8,PROFESSIONAL_RAW!$D$2:$D$1048576,PROFESSIONAL!$A59,PROFESSIONAL_RAW!$E$2:$E$1048576,PROFESSIONAL!$B$12,PROFESSIONAL_RAW!$H$2:$H$1048576,PROFESSIONAL!$B$10)
/
SUMIFS(PROFESSIONAL_RAW!$G$2:$G$1048576,PROFESSIONAL_RAW!$A$2:$A$1048576,"&gt;="&amp;K$7,PROFESSIONAL_RAW!$A$2:$A$1048576,"&lt;="&amp;K$8,PROFESSIONAL_RAW!$D$2:$D$1048576,PROFESSIONAL!$A59,PROFESSIONAL_RAW!$E$2:$E$1048576,PROFESSIONAL!$B$12,PROFESSIONAL_RAW!$H$2:$H$1048576,PROFESSIONAL!$B$10),0)</f>
        <v>0</v>
      </c>
      <c r="L59" s="21" t="n">
        <f>IFERROR(
SUMIFS(PROFESSIONAL_RAW!$F$2:$F$1048576,PROFESSIONAL_RAW!$A$2:$A$1048576,"&gt;="&amp;L$7,PROFESSIONAL_RAW!$A$2:$A$1048576,"&lt;="&amp;L$8,PROFESSIONAL_RAW!$D$2:$D$1048576,PROFESSIONAL!$A59,PROFESSIONAL_RAW!$E$2:$E$1048576,PROFESSIONAL!$B$12,PROFESSIONAL_RAW!$H$2:$H$1048576,PROFESSIONAL!$B$10)
/
SUMIFS(PROFESSIONAL_RAW!$G$2:$G$1048576,PROFESSIONAL_RAW!$A$2:$A$1048576,"&gt;="&amp;L$7,PROFESSIONAL_RAW!$A$2:$A$1048576,"&lt;="&amp;L$8,PROFESSIONAL_RAW!$D$2:$D$1048576,PROFESSIONAL!$A59,PROFESSIONAL_RAW!$E$2:$E$1048576,PROFESSIONAL!$B$12,PROFESSIONAL_RAW!$H$2:$H$1048576,PROFESSIONAL!$B$10),0)</f>
        <v>0</v>
      </c>
      <c r="M59" s="21" t="n">
        <f>L59-K59</f>
        <v>0</v>
      </c>
      <c r="N59" s="22" t="n">
        <f>IFERROR(L59/K59-1,0)</f>
        <v>0</v>
      </c>
      <c r="O59" s="11"/>
      <c r="P59" s="11"/>
    </row>
    <row r="60" ht="15.75" customHeight="1">
      <c r="A60" s="15"/>
      <c r="B60" s="46" t="s">
        <v>88</v>
      </c>
      <c r="C60" s="70" t="n">
        <f>C55+SUM(C57:C59)</f>
        <v>0</v>
      </c>
      <c r="D60" s="70" t="n">
        <f t="shared" ref="D60:E60" si="31">D55+SUM(D57:D59)</f>
        <v>0</v>
      </c>
      <c r="E60" s="70" t="n">
        <f t="shared" si="31"/>
        <v>0</v>
      </c>
      <c r="F60" s="47" t="n">
        <f>IFERROR(D60/C60-1,0)</f>
        <v>0</v>
      </c>
      <c r="G60" s="84"/>
      <c r="H60" s="80"/>
      <c r="I60" s="80"/>
      <c r="J60" s="47"/>
      <c r="K60" s="48"/>
      <c r="L60" s="49"/>
      <c r="M60" s="49"/>
      <c r="N60" s="50"/>
      <c r="O60" s="11"/>
    </row>
    <row r="61" ht="15.75" customHeight="1">
      <c r="A61" s="1"/>
      <c r="B61" s="11"/>
      <c r="C61" s="83"/>
      <c r="D61" s="59"/>
      <c r="E61" s="25"/>
      <c r="F61" s="25"/>
      <c r="G61" s="24"/>
      <c r="H61" s="27"/>
      <c r="I61" s="11"/>
      <c r="J61" s="11"/>
      <c r="K61" s="11"/>
      <c r="L61" s="11"/>
      <c r="M61" s="11"/>
      <c r="N61" s="11"/>
      <c r="O61" s="11"/>
      <c r="P61" s="11"/>
    </row>
    <row r="62" ht="15.75" customHeight="1">
      <c r="A62" s="81"/>
      <c r="B62" s="67"/>
      <c r="C62" s="11"/>
      <c r="D62" s="11"/>
      <c r="E62" s="27"/>
      <c r="F62" s="27"/>
      <c r="G62" s="25"/>
      <c r="H62" s="25"/>
      <c r="I62" s="27"/>
      <c r="J62" s="27"/>
      <c r="K62" s="27"/>
      <c r="L62" s="11"/>
      <c r="M62" s="11"/>
      <c r="N62" s="11"/>
      <c r="O62" s="82"/>
      <c r="P62" s="67"/>
      <c r="Q62" s="11"/>
    </row>
    <row r="63" ht="15.75" customHeight="1">
      <c r="A63" s="81"/>
      <c r="B63" s="5" t="n">
        <f ca="1">TODAY()</f>
        <v>43654</v>
      </c>
      <c r="E63" s="27"/>
      <c r="F63" s="27"/>
      <c r="G63" s="25"/>
      <c r="H63" s="25"/>
      <c r="I63" s="27"/>
      <c r="J63" s="27"/>
      <c r="K63" s="27"/>
      <c r="O63" s="82"/>
      <c r="P63" s="67"/>
    </row>
    <row r="64" ht="15.75" customHeight="1">
      <c r="A64" s="2"/>
      <c r="B64" s="4" t="s">
        <v>101</v>
      </c>
      <c r="C64" s="11"/>
      <c r="D64" s="11"/>
      <c r="E64" s="27"/>
      <c r="F64" s="27"/>
      <c r="G64" s="25"/>
      <c r="H64" s="25"/>
      <c r="I64" s="27"/>
      <c r="J64" s="27"/>
      <c r="K64" s="27"/>
      <c r="L64" s="11"/>
      <c r="M64" s="11"/>
      <c r="N64" s="11"/>
      <c r="O64" s="1"/>
      <c r="P64" s="11"/>
      <c r="Q64" s="11"/>
    </row>
    <row r="65" ht="15.75" customHeight="1">
      <c r="A65" s="15" t="s">
        <v>56</v>
      </c>
      <c r="E65" s="27"/>
      <c r="F65" s="27"/>
      <c r="G65" s="25"/>
      <c r="H65" s="25"/>
      <c r="I65" s="27"/>
      <c r="J65" s="27"/>
      <c r="K65" s="27"/>
    </row>
    <row r="66" ht="15.75" customHeight="1">
      <c r="A66" s="15" t="s">
        <v>0</v>
      </c>
      <c r="E66" s="27"/>
      <c r="F66" s="27"/>
      <c r="G66" s="25"/>
      <c r="H66" s="25"/>
      <c r="I66" s="27"/>
      <c r="J66" s="27"/>
      <c r="K66" s="27"/>
    </row>
    <row r="67">
      <c r="E67" s="27"/>
      <c r="F67" s="27"/>
      <c r="G67" s="25"/>
      <c r="H67" s="25"/>
      <c r="I67" s="27"/>
      <c r="J67" s="27"/>
      <c r="K67" s="27"/>
    </row>
    <row r="68" ht="15.75" customHeight="1">
      <c r="A68" s="1"/>
      <c r="B68" s="11"/>
      <c r="C68" s="11"/>
      <c r="D68" s="11"/>
      <c r="E68" s="27"/>
      <c r="F68" s="27"/>
      <c r="G68" s="25"/>
      <c r="H68" s="25"/>
      <c r="I68" s="27"/>
      <c r="J68" s="27"/>
      <c r="K68" s="27"/>
      <c r="L68" s="11"/>
      <c r="M68" s="11"/>
      <c r="N68" s="11"/>
      <c r="O68" s="11"/>
      <c r="P68" s="11"/>
      <c r="Q68" s="11"/>
    </row>
    <row r="69">
      <c r="E69" s="27"/>
      <c r="F69" s="27"/>
      <c r="G69" s="25"/>
      <c r="H69" s="25"/>
      <c r="I69" s="27"/>
      <c r="J69" s="27"/>
      <c r="K69" s="27"/>
    </row>
    <row r="70">
      <c r="F70" s="68"/>
      <c r="K70" s="27"/>
      <c r="Q70" s="67"/>
    </row>
    <row r="71">
      <c r="F71" s="69"/>
      <c r="Q71" s="67"/>
    </row>
    <row r="78">
      <c r="A78" s="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</row>
    <row r="79">
      <c r="A79" s="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</row>
  </sheetData>
  <mergeCells count="5">
    <mergeCell ref="C1:O1"/>
    <mergeCell ref="C10:N10"/>
    <mergeCell ref="C11:F11"/>
    <mergeCell ref="G11:J11"/>
    <mergeCell ref="K11:N11"/>
  </mergeCells>
  <pageMargins left="0.17" right="0.17" top="0.49" bottom="0.38" header="0.3" footer="0.3"/>
  <pageSetup paperSize="5" scale="42" orientation="landscape" r:id="rId2"/>
  <headerFooter differentOddEven="0" differentFirst="0" scaleWithDoc="0" alignWithMargins="0">
    <oddFooter>&amp;L&amp;"Arial,Regular"&amp;R&amp;"Arial,Regular"</oddFooter>
  </headerFooter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LOB!$A$1:$A$16</xm:f>
          </x14:formula1>
          <xm:sqref>B10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108</v>
      </c>
      <c r="B1" t="s">
        <v>109</v>
      </c>
    </row>
    <row r="2">
      <c r="A2" s="85" t="n">
        <v>43160</v>
      </c>
      <c r="B2" t="n">
        <v>5</v>
      </c>
    </row>
    <row r="3">
      <c r="A3" s="85" t="n">
        <v>42552</v>
      </c>
      <c r="B3" t="n">
        <v>5</v>
      </c>
    </row>
    <row r="4">
      <c r="A4" s="85" t="n">
        <v>43313</v>
      </c>
      <c r="B4" t="n">
        <v>5</v>
      </c>
    </row>
    <row r="5">
      <c r="A5" s="85" t="n">
        <v>42826</v>
      </c>
      <c r="B5" t="n">
        <v>4</v>
      </c>
    </row>
    <row r="6">
      <c r="A6" s="85" t="n">
        <v>42583</v>
      </c>
      <c r="B6" t="n">
        <v>4</v>
      </c>
    </row>
    <row r="7">
      <c r="A7" s="85" t="n">
        <v>43282</v>
      </c>
      <c r="B7" t="n">
        <v>4</v>
      </c>
    </row>
    <row r="8">
      <c r="A8" s="85" t="n">
        <v>43617</v>
      </c>
      <c r="B8" t="n">
        <v>4</v>
      </c>
    </row>
    <row r="9">
      <c r="A9" s="85" t="n">
        <v>42917</v>
      </c>
      <c r="B9" t="n">
        <v>4</v>
      </c>
    </row>
    <row r="10">
      <c r="A10" s="85" t="n">
        <v>43344</v>
      </c>
      <c r="B10" t="n">
        <v>4</v>
      </c>
    </row>
    <row r="11">
      <c r="A11" s="85" t="n">
        <v>42795</v>
      </c>
      <c r="B11" t="n">
        <v>5</v>
      </c>
    </row>
    <row r="12">
      <c r="A12" s="85" t="n">
        <v>43040</v>
      </c>
      <c r="B12" t="n">
        <v>4</v>
      </c>
    </row>
    <row r="13">
      <c r="A13" s="85" t="n">
        <v>42461</v>
      </c>
      <c r="B13" t="n">
        <v>5</v>
      </c>
    </row>
    <row r="14">
      <c r="A14" s="85" t="n">
        <v>43556</v>
      </c>
      <c r="B14" t="n">
        <v>4</v>
      </c>
    </row>
    <row r="15">
      <c r="A15" s="85" t="n">
        <v>42430</v>
      </c>
      <c r="B15" t="n">
        <v>4</v>
      </c>
    </row>
    <row r="16">
      <c r="A16" s="85" t="n">
        <v>42948</v>
      </c>
      <c r="B16" t="n">
        <v>4</v>
      </c>
    </row>
    <row r="17">
      <c r="A17" s="85" t="n">
        <v>42736</v>
      </c>
      <c r="B17" t="n">
        <v>4</v>
      </c>
    </row>
    <row r="18">
      <c r="A18" s="85" t="n">
        <v>42767</v>
      </c>
      <c r="B18" t="n">
        <v>4</v>
      </c>
    </row>
    <row r="19">
      <c r="A19" s="85" t="n">
        <v>43101</v>
      </c>
      <c r="B19" t="n">
        <v>4</v>
      </c>
    </row>
    <row r="20">
      <c r="A20" s="85" t="n">
        <v>43525</v>
      </c>
      <c r="B20" t="n">
        <v>5</v>
      </c>
    </row>
    <row r="21">
      <c r="A21" s="85" t="n">
        <v>42675</v>
      </c>
      <c r="B21" t="n">
        <v>4</v>
      </c>
    </row>
    <row r="22">
      <c r="A22" s="85" t="n">
        <v>42614</v>
      </c>
      <c r="B22" t="n">
        <v>5</v>
      </c>
    </row>
    <row r="23">
      <c r="A23" s="85" t="n">
        <v>42491</v>
      </c>
      <c r="B23" t="n">
        <v>4</v>
      </c>
    </row>
    <row r="24">
      <c r="A24" s="85" t="n">
        <v>43586</v>
      </c>
      <c r="B24" t="n">
        <v>5</v>
      </c>
    </row>
    <row r="25">
      <c r="A25" s="85" t="n">
        <v>42705</v>
      </c>
      <c r="B25" t="n">
        <v>5</v>
      </c>
    </row>
    <row r="26">
      <c r="A26" s="85" t="n">
        <v>43132</v>
      </c>
      <c r="B26" t="n">
        <v>4</v>
      </c>
    </row>
    <row r="27">
      <c r="A27" s="85" t="n">
        <v>42370</v>
      </c>
      <c r="B27" t="n">
        <v>5</v>
      </c>
    </row>
    <row r="28">
      <c r="A28" s="85" t="n">
        <v>42401</v>
      </c>
      <c r="B28" t="n">
        <v>4</v>
      </c>
    </row>
    <row r="29">
      <c r="A29" s="85" t="n">
        <v>42887</v>
      </c>
      <c r="B29" t="n">
        <v>5</v>
      </c>
    </row>
    <row r="30">
      <c r="A30" s="85" t="n">
        <v>43191</v>
      </c>
      <c r="B30" t="n">
        <v>4</v>
      </c>
    </row>
    <row r="31">
      <c r="A31" s="85" t="n">
        <v>43070</v>
      </c>
      <c r="B31" t="n">
        <v>5</v>
      </c>
    </row>
    <row r="32">
      <c r="A32" s="85" t="n">
        <v>43252</v>
      </c>
      <c r="B32" t="n">
        <v>5</v>
      </c>
    </row>
    <row r="33">
      <c r="A33" s="85" t="n">
        <v>42644</v>
      </c>
      <c r="B33" t="n">
        <v>4</v>
      </c>
    </row>
    <row r="34">
      <c r="A34" s="85" t="n">
        <v>43435</v>
      </c>
      <c r="B34" t="n">
        <v>4</v>
      </c>
    </row>
    <row r="35">
      <c r="A35" s="85" t="n">
        <v>43647</v>
      </c>
      <c r="B35" t="n">
        <v>2</v>
      </c>
    </row>
    <row r="36">
      <c r="A36" s="85" t="n">
        <v>43466</v>
      </c>
      <c r="B36" t="n">
        <v>4</v>
      </c>
    </row>
    <row r="37">
      <c r="A37" s="85" t="n">
        <v>43374</v>
      </c>
      <c r="B37" t="n">
        <v>4</v>
      </c>
    </row>
    <row r="38">
      <c r="A38" s="85" t="n">
        <v>43405</v>
      </c>
      <c r="B38" t="n">
        <v>5</v>
      </c>
    </row>
    <row r="39">
      <c r="A39" s="85" t="n">
        <v>43009</v>
      </c>
      <c r="B39" t="n">
        <v>4</v>
      </c>
    </row>
    <row r="40">
      <c r="A40" s="85" t="n">
        <v>42522</v>
      </c>
      <c r="B40" t="n">
        <v>4</v>
      </c>
    </row>
    <row r="41">
      <c r="A41" s="85" t="n">
        <v>43221</v>
      </c>
      <c r="B41" t="n">
        <v>4</v>
      </c>
    </row>
    <row r="42">
      <c r="A42" s="85" t="n">
        <v>42856</v>
      </c>
      <c r="B42" t="n">
        <v>4</v>
      </c>
    </row>
    <row r="43">
      <c r="A43" s="85" t="n">
        <v>42979</v>
      </c>
      <c r="B43" t="n">
        <v>5</v>
      </c>
    </row>
    <row r="44">
      <c r="A44" s="85" t="n">
        <v>43497</v>
      </c>
      <c r="B44" t="n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108</v>
      </c>
      <c r="B1" t="s">
        <v>110</v>
      </c>
      <c r="C1" t="s">
        <v>111</v>
      </c>
      <c r="D1" t="s">
        <v>112</v>
      </c>
      <c r="E1" t="s">
        <v>113</v>
      </c>
      <c r="F1" t="s">
        <v>114</v>
      </c>
      <c r="G1" t="s">
        <v>115</v>
      </c>
      <c r="H1" t="s">
        <v>116</v>
      </c>
    </row>
    <row r="2">
      <c r="A2" s="85" t="n">
        <v>43040</v>
      </c>
      <c r="B2"/>
      <c r="C2"/>
      <c r="D2" t="s">
        <v>117</v>
      </c>
      <c r="E2" t="s">
        <v>118</v>
      </c>
      <c r="F2" t="n">
        <v>17581.12</v>
      </c>
      <c r="G2" t="n">
        <v>25</v>
      </c>
      <c r="H2" t="s">
        <v>119</v>
      </c>
    </row>
    <row r="3">
      <c r="A3" s="85" t="n">
        <v>42401</v>
      </c>
      <c r="B3"/>
      <c r="C3"/>
      <c r="D3" t="s">
        <v>120</v>
      </c>
      <c r="E3" t="s">
        <v>118</v>
      </c>
      <c r="F3" t="n">
        <v>86560.8</v>
      </c>
      <c r="G3" t="n">
        <v>949</v>
      </c>
      <c r="H3" t="s">
        <v>121</v>
      </c>
    </row>
    <row r="4">
      <c r="A4" s="85" t="n">
        <v>43009</v>
      </c>
      <c r="B4"/>
      <c r="C4"/>
      <c r="D4" t="s">
        <v>122</v>
      </c>
      <c r="E4" t="s">
        <v>118</v>
      </c>
      <c r="F4" t="n">
        <v>65927805.27</v>
      </c>
      <c r="G4" t="n">
        <v>18240</v>
      </c>
      <c r="H4" t="s">
        <v>121</v>
      </c>
    </row>
    <row r="5">
      <c r="A5" s="85" t="n">
        <v>43313</v>
      </c>
      <c r="B5"/>
      <c r="C5"/>
      <c r="D5" t="s">
        <v>123</v>
      </c>
      <c r="E5" t="s">
        <v>118</v>
      </c>
      <c r="F5" t="n">
        <v>1419315.11</v>
      </c>
      <c r="G5" t="n">
        <v>845</v>
      </c>
      <c r="H5" t="s">
        <v>124</v>
      </c>
    </row>
    <row r="6">
      <c r="A6" s="85" t="n">
        <v>43586</v>
      </c>
      <c r="B6"/>
      <c r="C6"/>
      <c r="D6" t="s">
        <v>123</v>
      </c>
      <c r="E6" t="s">
        <v>118</v>
      </c>
      <c r="F6" t="n">
        <v>771.49</v>
      </c>
      <c r="G6" t="n">
        <v>5</v>
      </c>
      <c r="H6" t="s">
        <v>125</v>
      </c>
    </row>
    <row r="7">
      <c r="A7" s="85" t="n">
        <v>43374</v>
      </c>
      <c r="B7"/>
      <c r="C7"/>
      <c r="D7" t="s">
        <v>126</v>
      </c>
      <c r="E7" t="s">
        <v>118</v>
      </c>
      <c r="F7" t="n">
        <v>7806.99</v>
      </c>
      <c r="G7" t="n">
        <v>49</v>
      </c>
      <c r="H7" t="s">
        <v>124</v>
      </c>
    </row>
    <row r="8">
      <c r="A8" s="85" t="n">
        <v>43009</v>
      </c>
      <c r="B8"/>
      <c r="C8"/>
      <c r="D8" t="s">
        <v>120</v>
      </c>
      <c r="E8" t="s">
        <v>118</v>
      </c>
      <c r="F8" t="n">
        <v>4728.74</v>
      </c>
      <c r="G8" t="n">
        <v>28</v>
      </c>
      <c r="H8" t="s">
        <v>127</v>
      </c>
    </row>
    <row r="9">
      <c r="A9" s="85" t="n">
        <v>43101</v>
      </c>
      <c r="B9"/>
      <c r="C9"/>
      <c r="D9" t="s">
        <v>128</v>
      </c>
      <c r="E9" t="s">
        <v>118</v>
      </c>
      <c r="F9" t="n">
        <v>182863.57</v>
      </c>
      <c r="G9" t="n">
        <v>100</v>
      </c>
      <c r="H9" t="s">
        <v>127</v>
      </c>
    </row>
    <row r="10">
      <c r="A10" s="85" t="n">
        <v>42795</v>
      </c>
      <c r="B10"/>
      <c r="C10"/>
      <c r="D10" t="s">
        <v>120</v>
      </c>
      <c r="E10" t="s">
        <v>118</v>
      </c>
      <c r="F10" t="n">
        <v>149133.11</v>
      </c>
      <c r="G10" t="n">
        <v>1398</v>
      </c>
      <c r="H10" t="s">
        <v>121</v>
      </c>
    </row>
    <row r="11">
      <c r="A11" s="85" t="n">
        <v>42767</v>
      </c>
      <c r="B11"/>
      <c r="C11"/>
      <c r="D11" t="s">
        <v>129</v>
      </c>
      <c r="E11" t="s">
        <v>118</v>
      </c>
      <c r="F11" t="n">
        <v>-15205.24</v>
      </c>
      <c r="G11" t="n">
        <v>11</v>
      </c>
      <c r="H11" t="s">
        <v>130</v>
      </c>
    </row>
    <row r="12">
      <c r="A12" s="85" t="n">
        <v>42583</v>
      </c>
      <c r="B12"/>
      <c r="C12"/>
      <c r="D12" t="s">
        <v>131</v>
      </c>
      <c r="E12" t="s">
        <v>118</v>
      </c>
      <c r="F12" t="n">
        <v>4233707.57</v>
      </c>
      <c r="G12" t="n">
        <v>1196</v>
      </c>
      <c r="H12" t="s">
        <v>121</v>
      </c>
    </row>
    <row r="13">
      <c r="A13" s="85" t="n">
        <v>43405</v>
      </c>
      <c r="B13"/>
      <c r="C13"/>
      <c r="D13" t="s">
        <v>132</v>
      </c>
      <c r="E13" t="s">
        <v>118</v>
      </c>
      <c r="F13" t="n">
        <v>686488.12</v>
      </c>
      <c r="G13" t="n">
        <v>5158</v>
      </c>
      <c r="H13" t="s">
        <v>133</v>
      </c>
    </row>
    <row r="14">
      <c r="A14" s="85" t="n">
        <v>42401</v>
      </c>
      <c r="B14"/>
      <c r="C14"/>
      <c r="D14" t="s">
        <v>123</v>
      </c>
      <c r="E14" t="s">
        <v>118</v>
      </c>
      <c r="F14" t="n">
        <v>40704.49</v>
      </c>
      <c r="G14" t="n">
        <v>179</v>
      </c>
      <c r="H14" t="s">
        <v>134</v>
      </c>
    </row>
    <row r="15">
      <c r="A15" s="85" t="n">
        <v>42705</v>
      </c>
      <c r="B15"/>
      <c r="C15"/>
      <c r="D15" t="s">
        <v>135</v>
      </c>
      <c r="E15" t="s">
        <v>118</v>
      </c>
      <c r="F15" t="n">
        <v>191686.94</v>
      </c>
      <c r="G15" t="n">
        <v>1437</v>
      </c>
      <c r="H15" t="s">
        <v>133</v>
      </c>
    </row>
    <row r="16">
      <c r="A16" s="85" t="n">
        <v>42795</v>
      </c>
      <c r="B16"/>
      <c r="C16"/>
      <c r="D16" t="s">
        <v>123</v>
      </c>
      <c r="E16" t="s">
        <v>118</v>
      </c>
      <c r="F16" t="n">
        <v>1833986.23</v>
      </c>
      <c r="G16" t="n">
        <v>1751</v>
      </c>
      <c r="H16" t="s">
        <v>127</v>
      </c>
    </row>
    <row r="17">
      <c r="A17" s="85" t="n">
        <v>42979</v>
      </c>
      <c r="B17"/>
      <c r="C17"/>
      <c r="D17" t="s">
        <v>136</v>
      </c>
      <c r="E17" t="s">
        <v>118</v>
      </c>
      <c r="F17" t="n">
        <v>323356.75</v>
      </c>
      <c r="G17" t="n">
        <v>630</v>
      </c>
      <c r="H17" t="s">
        <v>124</v>
      </c>
    </row>
    <row r="18">
      <c r="A18" s="85" t="n">
        <v>42826</v>
      </c>
      <c r="B18"/>
      <c r="C18"/>
      <c r="D18" t="s">
        <v>137</v>
      </c>
      <c r="E18" t="s">
        <v>118</v>
      </c>
      <c r="F18" t="n">
        <v>1950</v>
      </c>
      <c r="G18" t="n">
        <v>1</v>
      </c>
      <c r="H18" t="s">
        <v>130</v>
      </c>
    </row>
    <row r="19">
      <c r="A19" s="85" t="n">
        <v>43252</v>
      </c>
      <c r="B19"/>
      <c r="C19"/>
      <c r="D19" t="s">
        <v>131</v>
      </c>
      <c r="E19" t="s">
        <v>118</v>
      </c>
      <c r="F19" t="n">
        <v>186714.74</v>
      </c>
      <c r="G19" t="n">
        <v>26</v>
      </c>
      <c r="H19" t="s">
        <v>124</v>
      </c>
    </row>
    <row r="20">
      <c r="A20" s="85" t="n">
        <v>42675</v>
      </c>
      <c r="B20"/>
      <c r="C20"/>
      <c r="D20" t="s">
        <v>138</v>
      </c>
      <c r="E20" t="s">
        <v>118</v>
      </c>
      <c r="F20" t="n">
        <v>57074.71</v>
      </c>
      <c r="G20" t="n">
        <v>29</v>
      </c>
      <c r="H20" t="s">
        <v>124</v>
      </c>
    </row>
    <row r="21">
      <c r="A21" s="85" t="n">
        <v>43556</v>
      </c>
      <c r="B21"/>
      <c r="C21"/>
      <c r="D21" t="s">
        <v>139</v>
      </c>
      <c r="E21" t="s">
        <v>118</v>
      </c>
      <c r="F21" t="n">
        <v>1571074.09</v>
      </c>
      <c r="G21" t="n">
        <v>1379</v>
      </c>
      <c r="H21" t="s">
        <v>127</v>
      </c>
    </row>
    <row r="22">
      <c r="A22" s="85" t="n">
        <v>43160</v>
      </c>
      <c r="B22"/>
      <c r="C22"/>
      <c r="D22" t="s">
        <v>129</v>
      </c>
      <c r="E22" t="s">
        <v>118</v>
      </c>
      <c r="F22" t="n">
        <v>16681.78</v>
      </c>
      <c r="G22" t="n">
        <v>7</v>
      </c>
      <c r="H22" t="s">
        <v>130</v>
      </c>
    </row>
    <row r="23">
      <c r="A23" s="85" t="n">
        <v>42430</v>
      </c>
      <c r="B23"/>
      <c r="C23"/>
      <c r="D23" t="s">
        <v>138</v>
      </c>
      <c r="E23" t="s">
        <v>118</v>
      </c>
      <c r="F23" t="n">
        <v>7843514.07</v>
      </c>
      <c r="G23" t="n">
        <v>2381</v>
      </c>
      <c r="H23" t="s">
        <v>121</v>
      </c>
    </row>
    <row r="24">
      <c r="A24" s="85" t="n">
        <v>43497</v>
      </c>
      <c r="B24"/>
      <c r="C24"/>
      <c r="D24" t="s">
        <v>126</v>
      </c>
      <c r="E24" t="s">
        <v>118</v>
      </c>
      <c r="F24" t="n">
        <v>16632.36</v>
      </c>
      <c r="G24" t="n">
        <v>176</v>
      </c>
      <c r="H24" t="s">
        <v>119</v>
      </c>
    </row>
    <row r="25">
      <c r="A25" s="85" t="n">
        <v>43497</v>
      </c>
      <c r="B25"/>
      <c r="C25"/>
      <c r="D25" t="s">
        <v>138</v>
      </c>
      <c r="E25" t="s">
        <v>118</v>
      </c>
      <c r="F25" t="n">
        <v>68227.33</v>
      </c>
      <c r="G25" t="n">
        <v>12</v>
      </c>
      <c r="H25" t="s">
        <v>124</v>
      </c>
    </row>
    <row r="26">
      <c r="A26" s="85" t="n">
        <v>42856</v>
      </c>
      <c r="B26"/>
      <c r="C26"/>
      <c r="D26" t="s">
        <v>140</v>
      </c>
      <c r="E26" t="s">
        <v>118</v>
      </c>
      <c r="F26" t="n">
        <v>4016.01</v>
      </c>
      <c r="G26" t="n">
        <v>31</v>
      </c>
      <c r="H26" t="s">
        <v>119</v>
      </c>
    </row>
    <row r="27">
      <c r="A27" s="85" t="n">
        <v>42461</v>
      </c>
      <c r="B27"/>
      <c r="C27"/>
      <c r="D27" t="s">
        <v>128</v>
      </c>
      <c r="E27" t="s">
        <v>118</v>
      </c>
      <c r="F27" t="n">
        <v>183569.72</v>
      </c>
      <c r="G27" t="n">
        <v>692</v>
      </c>
      <c r="H27" t="s">
        <v>121</v>
      </c>
    </row>
    <row r="28">
      <c r="A28" s="85" t="n">
        <v>43525</v>
      </c>
      <c r="B28"/>
      <c r="C28"/>
      <c r="D28" t="s">
        <v>140</v>
      </c>
      <c r="E28" t="s">
        <v>118</v>
      </c>
      <c r="F28" t="n">
        <v>8483.12</v>
      </c>
      <c r="G28" t="n">
        <v>16</v>
      </c>
      <c r="H28" t="s">
        <v>124</v>
      </c>
    </row>
    <row r="29">
      <c r="A29" s="85" t="n">
        <v>43040</v>
      </c>
      <c r="B29"/>
      <c r="C29"/>
      <c r="D29" t="s">
        <v>123</v>
      </c>
      <c r="E29" t="s">
        <v>118</v>
      </c>
      <c r="F29" t="n">
        <v>401036.37</v>
      </c>
      <c r="G29" t="n">
        <v>1390</v>
      </c>
      <c r="H29" t="s">
        <v>134</v>
      </c>
    </row>
    <row r="30">
      <c r="A30" s="85" t="n">
        <v>42522</v>
      </c>
      <c r="B30"/>
      <c r="C30"/>
      <c r="D30" t="s">
        <v>141</v>
      </c>
      <c r="E30" t="s">
        <v>118</v>
      </c>
      <c r="F30" t="n">
        <v>16.2</v>
      </c>
      <c r="G30" t="n">
        <v>1</v>
      </c>
      <c r="H30" t="s">
        <v>142</v>
      </c>
    </row>
    <row r="31">
      <c r="A31" s="85" t="n">
        <v>42552</v>
      </c>
      <c r="B31"/>
      <c r="C31"/>
      <c r="D31" t="s">
        <v>141</v>
      </c>
      <c r="E31" t="s">
        <v>118</v>
      </c>
      <c r="F31" t="n">
        <v>131229.6</v>
      </c>
      <c r="G31" t="n">
        <v>22</v>
      </c>
      <c r="H31" t="s">
        <v>133</v>
      </c>
    </row>
    <row r="32">
      <c r="A32" s="85" t="n">
        <v>42826</v>
      </c>
      <c r="B32"/>
      <c r="C32"/>
      <c r="D32" t="s">
        <v>141</v>
      </c>
      <c r="E32" t="s">
        <v>118</v>
      </c>
      <c r="F32" t="n">
        <v>355466.93</v>
      </c>
      <c r="G32" t="n">
        <v>47</v>
      </c>
      <c r="H32" t="s">
        <v>133</v>
      </c>
    </row>
    <row r="33">
      <c r="A33" s="85" t="n">
        <v>43435</v>
      </c>
      <c r="B33"/>
      <c r="C33"/>
      <c r="D33" t="s">
        <v>143</v>
      </c>
      <c r="E33" t="s">
        <v>118</v>
      </c>
      <c r="F33" t="n">
        <v>6378.12</v>
      </c>
      <c r="G33" t="n">
        <v>22</v>
      </c>
      <c r="H33" t="s">
        <v>134</v>
      </c>
    </row>
    <row r="34">
      <c r="A34" s="85" t="n">
        <v>43556</v>
      </c>
      <c r="B34"/>
      <c r="C34"/>
      <c r="D34" t="s">
        <v>117</v>
      </c>
      <c r="E34" t="s">
        <v>118</v>
      </c>
      <c r="F34" t="n">
        <v>392.37</v>
      </c>
      <c r="G34" t="n">
        <v>3</v>
      </c>
      <c r="H34" t="s">
        <v>127</v>
      </c>
    </row>
    <row r="35">
      <c r="A35" s="85" t="n">
        <v>42491</v>
      </c>
      <c r="B35"/>
      <c r="C35"/>
      <c r="D35" t="s">
        <v>131</v>
      </c>
      <c r="E35" t="s">
        <v>118</v>
      </c>
      <c r="F35" t="n">
        <v>1925</v>
      </c>
      <c r="G35" t="n">
        <v>2</v>
      </c>
      <c r="H35" t="s">
        <v>130</v>
      </c>
    </row>
    <row r="36">
      <c r="A36" s="85" t="n">
        <v>43040</v>
      </c>
      <c r="B36"/>
      <c r="C36"/>
      <c r="D36" t="s">
        <v>144</v>
      </c>
      <c r="E36" t="s">
        <v>118</v>
      </c>
      <c r="F36" t="n">
        <v>58793.03</v>
      </c>
      <c r="G36" t="n">
        <v>10</v>
      </c>
      <c r="H36" t="s">
        <v>124</v>
      </c>
    </row>
    <row r="37">
      <c r="A37" s="85" t="n">
        <v>43466</v>
      </c>
      <c r="B37"/>
      <c r="C37"/>
      <c r="D37" t="s">
        <v>126</v>
      </c>
      <c r="E37" t="s">
        <v>118</v>
      </c>
      <c r="F37" t="n">
        <v>8370.1</v>
      </c>
      <c r="G37" t="n">
        <v>73</v>
      </c>
      <c r="H37" t="s">
        <v>124</v>
      </c>
    </row>
    <row r="38">
      <c r="A38" s="85" t="n">
        <v>42826</v>
      </c>
      <c r="B38"/>
      <c r="C38"/>
      <c r="D38" t="s">
        <v>139</v>
      </c>
      <c r="E38" t="s">
        <v>118</v>
      </c>
      <c r="F38" t="n">
        <v>484096.07</v>
      </c>
      <c r="G38" t="n">
        <v>274</v>
      </c>
      <c r="H38" t="s">
        <v>119</v>
      </c>
    </row>
    <row r="39">
      <c r="A39" s="85" t="n">
        <v>42552</v>
      </c>
      <c r="B39"/>
      <c r="C39"/>
      <c r="D39" t="s">
        <v>145</v>
      </c>
      <c r="E39" t="s">
        <v>118</v>
      </c>
      <c r="F39" t="n">
        <v>553431.96</v>
      </c>
      <c r="G39" t="n">
        <v>2636</v>
      </c>
      <c r="H39" t="s">
        <v>142</v>
      </c>
    </row>
    <row r="40">
      <c r="A40" s="85" t="n">
        <v>42675</v>
      </c>
      <c r="B40"/>
      <c r="C40"/>
      <c r="D40" t="s">
        <v>117</v>
      </c>
      <c r="E40" t="s">
        <v>118</v>
      </c>
      <c r="F40" t="n">
        <v>9206138.98</v>
      </c>
      <c r="G40" t="n">
        <v>2204</v>
      </c>
      <c r="H40" t="s">
        <v>121</v>
      </c>
    </row>
    <row r="41">
      <c r="A41" s="85" t="n">
        <v>42583</v>
      </c>
      <c r="B41"/>
      <c r="C41"/>
      <c r="D41" t="s">
        <v>137</v>
      </c>
      <c r="E41" t="s">
        <v>118</v>
      </c>
      <c r="F41" t="n">
        <v>1124177.34</v>
      </c>
      <c r="G41" t="n">
        <v>1252</v>
      </c>
      <c r="H41" t="s">
        <v>121</v>
      </c>
    </row>
    <row r="42">
      <c r="A42" s="85" t="n">
        <v>43525</v>
      </c>
      <c r="B42"/>
      <c r="C42"/>
      <c r="D42" t="s">
        <v>146</v>
      </c>
      <c r="E42" t="s">
        <v>118</v>
      </c>
      <c r="F42" t="n">
        <v>961106.07</v>
      </c>
      <c r="G42" t="n">
        <v>18</v>
      </c>
      <c r="H42" t="s">
        <v>121</v>
      </c>
    </row>
    <row r="43">
      <c r="A43" s="85" t="n">
        <v>43252</v>
      </c>
      <c r="B43"/>
      <c r="C43"/>
      <c r="D43" t="s">
        <v>147</v>
      </c>
      <c r="E43" t="s">
        <v>118</v>
      </c>
      <c r="F43" t="n">
        <v>11989.84</v>
      </c>
      <c r="G43" t="n">
        <v>77</v>
      </c>
      <c r="H43" t="s">
        <v>121</v>
      </c>
    </row>
    <row r="44">
      <c r="A44" s="85" t="n">
        <v>42644</v>
      </c>
      <c r="B44"/>
      <c r="C44"/>
      <c r="D44" t="s">
        <v>148</v>
      </c>
      <c r="E44" t="s">
        <v>118</v>
      </c>
      <c r="F44" t="n">
        <v>318283.28</v>
      </c>
      <c r="G44" t="n">
        <v>669</v>
      </c>
      <c r="H44" t="s">
        <v>142</v>
      </c>
    </row>
    <row r="45">
      <c r="A45" s="85" t="n">
        <v>43221</v>
      </c>
      <c r="B45"/>
      <c r="C45"/>
      <c r="D45" t="s">
        <v>144</v>
      </c>
      <c r="E45" t="s">
        <v>118</v>
      </c>
      <c r="F45" t="n">
        <v>144627.34</v>
      </c>
      <c r="G45" t="n">
        <v>27</v>
      </c>
      <c r="H45" t="s">
        <v>133</v>
      </c>
    </row>
    <row r="46">
      <c r="A46" s="85" t="n">
        <v>42705</v>
      </c>
      <c r="B46"/>
      <c r="C46"/>
      <c r="D46" t="s">
        <v>149</v>
      </c>
      <c r="E46" t="s">
        <v>118</v>
      </c>
      <c r="F46" t="n">
        <v>342974.17</v>
      </c>
      <c r="G46" t="n">
        <v>661</v>
      </c>
      <c r="H46" t="s">
        <v>124</v>
      </c>
    </row>
    <row r="47">
      <c r="A47" s="85" t="n">
        <v>42767</v>
      </c>
      <c r="B47"/>
      <c r="C47"/>
      <c r="D47" t="s">
        <v>129</v>
      </c>
      <c r="E47" t="s">
        <v>118</v>
      </c>
      <c r="F47" t="n">
        <v>304718.5</v>
      </c>
      <c r="G47" t="n">
        <v>234</v>
      </c>
      <c r="H47" t="s">
        <v>133</v>
      </c>
    </row>
    <row r="48">
      <c r="A48" s="85" t="n">
        <v>43313</v>
      </c>
      <c r="B48"/>
      <c r="C48"/>
      <c r="D48" t="s">
        <v>137</v>
      </c>
      <c r="E48" t="s">
        <v>118</v>
      </c>
      <c r="F48" t="n">
        <v>48533.57</v>
      </c>
      <c r="G48" t="n">
        <v>73</v>
      </c>
      <c r="H48" t="s">
        <v>124</v>
      </c>
    </row>
    <row r="49">
      <c r="A49" s="85" t="n">
        <v>43586</v>
      </c>
      <c r="B49"/>
      <c r="C49"/>
      <c r="D49" t="s">
        <v>131</v>
      </c>
      <c r="E49" t="s">
        <v>118</v>
      </c>
      <c r="F49" t="n">
        <v>4557762.75</v>
      </c>
      <c r="G49" t="n">
        <v>1624</v>
      </c>
      <c r="H49" t="s">
        <v>134</v>
      </c>
    </row>
    <row r="50">
      <c r="A50" s="85" t="n">
        <v>43556</v>
      </c>
      <c r="B50"/>
      <c r="C50"/>
      <c r="D50" t="s">
        <v>145</v>
      </c>
      <c r="E50" t="s">
        <v>118</v>
      </c>
      <c r="F50" t="n">
        <v>43233.33</v>
      </c>
      <c r="G50" t="n">
        <v>124</v>
      </c>
      <c r="H50" t="s">
        <v>133</v>
      </c>
    </row>
    <row r="51">
      <c r="A51" s="85" t="n">
        <v>43132</v>
      </c>
      <c r="B51"/>
      <c r="C51"/>
      <c r="D51" t="s">
        <v>150</v>
      </c>
      <c r="E51" t="s">
        <v>118</v>
      </c>
      <c r="F51" t="n">
        <v>666.19</v>
      </c>
      <c r="G51" t="n">
        <v>14</v>
      </c>
      <c r="H51" t="s">
        <v>125</v>
      </c>
    </row>
    <row r="52">
      <c r="A52" s="85" t="n">
        <v>42430</v>
      </c>
      <c r="B52"/>
      <c r="C52"/>
      <c r="D52" t="s">
        <v>148</v>
      </c>
      <c r="E52" t="s">
        <v>118</v>
      </c>
      <c r="F52" t="n">
        <v>198617.53</v>
      </c>
      <c r="G52" t="n">
        <v>597</v>
      </c>
      <c r="H52" t="s">
        <v>121</v>
      </c>
    </row>
    <row r="53">
      <c r="A53" s="85" t="n">
        <v>43344</v>
      </c>
      <c r="B53"/>
      <c r="C53"/>
      <c r="D53" t="s">
        <v>151</v>
      </c>
      <c r="E53" t="s">
        <v>118</v>
      </c>
      <c r="F53" t="n">
        <v>4296873.43</v>
      </c>
      <c r="G53" t="n">
        <v>16381</v>
      </c>
      <c r="H53" t="s">
        <v>121</v>
      </c>
    </row>
    <row r="54">
      <c r="A54" s="85" t="n">
        <v>42826</v>
      </c>
      <c r="B54"/>
      <c r="C54"/>
      <c r="D54" t="s">
        <v>152</v>
      </c>
      <c r="E54" t="s">
        <v>118</v>
      </c>
      <c r="F54" t="n">
        <v>1114.57</v>
      </c>
      <c r="G54" t="n">
        <v>1</v>
      </c>
      <c r="H54" t="s">
        <v>133</v>
      </c>
    </row>
    <row r="55">
      <c r="A55" s="85" t="n">
        <v>43435</v>
      </c>
      <c r="B55"/>
      <c r="C55"/>
      <c r="D55" t="s">
        <v>145</v>
      </c>
      <c r="E55" t="s">
        <v>118</v>
      </c>
      <c r="F55" t="n">
        <v>1348599.84</v>
      </c>
      <c r="G55" t="n">
        <v>3895</v>
      </c>
      <c r="H55" t="s">
        <v>121</v>
      </c>
    </row>
    <row r="56">
      <c r="A56" s="85" t="n">
        <v>43252</v>
      </c>
      <c r="B56"/>
      <c r="C56"/>
      <c r="D56" t="s">
        <v>141</v>
      </c>
      <c r="E56" t="s">
        <v>118</v>
      </c>
      <c r="F56" t="n">
        <v>1045723.82</v>
      </c>
      <c r="G56" t="n">
        <v>274</v>
      </c>
      <c r="H56" t="s">
        <v>127</v>
      </c>
    </row>
    <row r="57">
      <c r="A57" s="85" t="n">
        <v>43070</v>
      </c>
      <c r="B57"/>
      <c r="C57"/>
      <c r="D57" t="s">
        <v>123</v>
      </c>
      <c r="E57" t="s">
        <v>118</v>
      </c>
      <c r="F57" t="n">
        <v>929091.04</v>
      </c>
      <c r="G57" t="n">
        <v>3127</v>
      </c>
      <c r="H57" t="s">
        <v>133</v>
      </c>
    </row>
    <row r="58">
      <c r="A58" s="85" t="n">
        <v>42491</v>
      </c>
      <c r="B58"/>
      <c r="C58"/>
      <c r="D58" t="s">
        <v>137</v>
      </c>
      <c r="E58" t="s">
        <v>118</v>
      </c>
      <c r="F58" t="n">
        <v>7475</v>
      </c>
      <c r="G58" t="n">
        <v>2</v>
      </c>
      <c r="H58" t="s">
        <v>125</v>
      </c>
    </row>
    <row r="59">
      <c r="A59" s="85" t="n">
        <v>42430</v>
      </c>
      <c r="B59"/>
      <c r="C59"/>
      <c r="D59" t="s">
        <v>141</v>
      </c>
      <c r="E59" t="s">
        <v>118</v>
      </c>
      <c r="F59" t="n">
        <v>4789549.6</v>
      </c>
      <c r="G59" t="n">
        <v>890</v>
      </c>
      <c r="H59" t="s">
        <v>121</v>
      </c>
    </row>
    <row r="60">
      <c r="A60" s="85" t="n">
        <v>43556</v>
      </c>
      <c r="B60"/>
      <c r="C60"/>
      <c r="D60" t="s">
        <v>141</v>
      </c>
      <c r="E60" t="s">
        <v>118</v>
      </c>
      <c r="F60" t="n">
        <v>6317714.14</v>
      </c>
      <c r="G60" t="n">
        <v>1291</v>
      </c>
      <c r="H60" t="s">
        <v>121</v>
      </c>
    </row>
    <row r="61">
      <c r="A61" s="85" t="n">
        <v>43466</v>
      </c>
      <c r="B61"/>
      <c r="C61"/>
      <c r="D61" t="s">
        <v>141</v>
      </c>
      <c r="E61" t="s">
        <v>118</v>
      </c>
      <c r="F61" t="n">
        <v>22684.37</v>
      </c>
      <c r="G61" t="n">
        <v>4</v>
      </c>
      <c r="H61" t="s">
        <v>130</v>
      </c>
    </row>
    <row r="62">
      <c r="A62" s="85" t="n">
        <v>42736</v>
      </c>
      <c r="B62"/>
      <c r="C62"/>
      <c r="D62" t="s">
        <v>120</v>
      </c>
      <c r="E62" t="s">
        <v>118</v>
      </c>
      <c r="F62" t="n">
        <v>48.49</v>
      </c>
      <c r="G62" t="n">
        <v>2</v>
      </c>
      <c r="H62" t="s">
        <v>142</v>
      </c>
    </row>
    <row r="63">
      <c r="A63" s="85" t="n">
        <v>43101</v>
      </c>
      <c r="B63"/>
      <c r="C63"/>
      <c r="D63" t="s">
        <v>150</v>
      </c>
      <c r="E63" t="s">
        <v>118</v>
      </c>
      <c r="F63" t="n">
        <v>1032.19</v>
      </c>
      <c r="G63" t="n">
        <v>21</v>
      </c>
      <c r="H63" t="s">
        <v>125</v>
      </c>
    </row>
    <row r="64">
      <c r="A64" s="85" t="n">
        <v>43344</v>
      </c>
      <c r="B64"/>
      <c r="C64"/>
      <c r="D64" t="s">
        <v>120</v>
      </c>
      <c r="E64" t="s">
        <v>118</v>
      </c>
      <c r="F64" t="n">
        <v>1909.45</v>
      </c>
      <c r="G64" t="n">
        <v>21</v>
      </c>
      <c r="H64" t="s">
        <v>133</v>
      </c>
    </row>
    <row r="65">
      <c r="A65" s="85" t="n">
        <v>42887</v>
      </c>
      <c r="B65"/>
      <c r="C65"/>
      <c r="D65" t="s">
        <v>151</v>
      </c>
      <c r="E65" t="s">
        <v>118</v>
      </c>
      <c r="F65" t="n">
        <v>44924.61</v>
      </c>
      <c r="G65" t="n">
        <v>5</v>
      </c>
      <c r="H65" t="s">
        <v>121</v>
      </c>
    </row>
    <row r="66">
      <c r="A66" s="85" t="n">
        <v>43040</v>
      </c>
      <c r="B66"/>
      <c r="C66"/>
      <c r="D66" t="s">
        <v>147</v>
      </c>
      <c r="E66" t="s">
        <v>118</v>
      </c>
      <c r="F66" t="n">
        <v>181.49</v>
      </c>
      <c r="G66" t="n">
        <v>1</v>
      </c>
      <c r="H66" t="s">
        <v>124</v>
      </c>
    </row>
    <row r="67">
      <c r="A67" s="85" t="n">
        <v>43101</v>
      </c>
      <c r="B67"/>
      <c r="C67"/>
      <c r="D67" t="s">
        <v>131</v>
      </c>
      <c r="E67" t="s">
        <v>118</v>
      </c>
      <c r="F67" t="n">
        <v>207408.69</v>
      </c>
      <c r="G67" t="n">
        <v>29</v>
      </c>
      <c r="H67" t="s">
        <v>127</v>
      </c>
    </row>
    <row r="68">
      <c r="A68" s="85" t="n">
        <v>43160</v>
      </c>
      <c r="B68"/>
      <c r="C68"/>
      <c r="D68" t="s">
        <v>131</v>
      </c>
      <c r="E68" t="s">
        <v>118</v>
      </c>
      <c r="F68" t="n">
        <v>6520.99</v>
      </c>
      <c r="G68" t="n">
        <v>3</v>
      </c>
      <c r="H68" t="s">
        <v>119</v>
      </c>
    </row>
    <row r="69">
      <c r="A69" s="85" t="n">
        <v>42461</v>
      </c>
      <c r="B69"/>
      <c r="C69"/>
      <c r="D69" t="s">
        <v>123</v>
      </c>
      <c r="E69" t="s">
        <v>118</v>
      </c>
      <c r="F69" t="n">
        <v>405644.47</v>
      </c>
      <c r="G69" t="n">
        <v>882</v>
      </c>
      <c r="H69" t="s">
        <v>133</v>
      </c>
    </row>
    <row r="70">
      <c r="A70" s="85" t="n">
        <v>42979</v>
      </c>
      <c r="B70"/>
      <c r="C70"/>
      <c r="D70" t="s">
        <v>128</v>
      </c>
      <c r="E70" t="s">
        <v>118</v>
      </c>
      <c r="F70" t="n">
        <v>9202.84</v>
      </c>
      <c r="G70" t="n">
        <v>5</v>
      </c>
      <c r="H70" t="s">
        <v>130</v>
      </c>
    </row>
    <row r="71">
      <c r="A71" s="85" t="n">
        <v>42795</v>
      </c>
      <c r="B71"/>
      <c r="C71"/>
      <c r="D71" t="s">
        <v>153</v>
      </c>
      <c r="E71" t="s">
        <v>118</v>
      </c>
      <c r="F71" t="n">
        <v>122303.24</v>
      </c>
      <c r="G71" t="n">
        <v>668</v>
      </c>
      <c r="H71" t="s">
        <v>119</v>
      </c>
    </row>
    <row r="72">
      <c r="A72" s="85" t="n">
        <v>43617</v>
      </c>
      <c r="B72"/>
      <c r="C72"/>
      <c r="D72" t="s">
        <v>120</v>
      </c>
      <c r="E72" t="s">
        <v>118</v>
      </c>
      <c r="F72" t="n">
        <v>1766.79</v>
      </c>
      <c r="G72" t="n">
        <v>18</v>
      </c>
      <c r="H72" t="s">
        <v>134</v>
      </c>
    </row>
    <row r="73">
      <c r="A73" s="85" t="n">
        <v>42583</v>
      </c>
      <c r="B73"/>
      <c r="C73"/>
      <c r="D73" t="s">
        <v>154</v>
      </c>
      <c r="E73" t="s">
        <v>118</v>
      </c>
      <c r="F73" t="n">
        <v>1361.05</v>
      </c>
      <c r="G73" t="n">
        <v>7</v>
      </c>
      <c r="H73" t="s">
        <v>125</v>
      </c>
    </row>
    <row r="74">
      <c r="A74" s="85" t="n">
        <v>43160</v>
      </c>
      <c r="B74"/>
      <c r="C74"/>
      <c r="D74" t="s">
        <v>136</v>
      </c>
      <c r="E74" t="s">
        <v>118</v>
      </c>
      <c r="F74" t="n">
        <v>640460.14</v>
      </c>
      <c r="G74" t="n">
        <v>2422</v>
      </c>
      <c r="H74" t="s">
        <v>133</v>
      </c>
    </row>
    <row r="75">
      <c r="A75" s="85" t="n">
        <v>43252</v>
      </c>
      <c r="B75"/>
      <c r="C75"/>
      <c r="D75" t="s">
        <v>150</v>
      </c>
      <c r="E75" t="s">
        <v>118</v>
      </c>
      <c r="F75" t="n">
        <v>637567.07</v>
      </c>
      <c r="G75" t="n">
        <v>10089</v>
      </c>
      <c r="H75" t="s">
        <v>133</v>
      </c>
    </row>
    <row r="76">
      <c r="A76" s="85" t="n">
        <v>43374</v>
      </c>
      <c r="B76"/>
      <c r="C76"/>
      <c r="D76" t="s">
        <v>120</v>
      </c>
      <c r="E76" t="s">
        <v>118</v>
      </c>
      <c r="F76" t="n">
        <v>927.13</v>
      </c>
      <c r="G76" t="n">
        <v>4</v>
      </c>
      <c r="H76" t="s">
        <v>124</v>
      </c>
    </row>
    <row r="77">
      <c r="A77" s="85" t="n">
        <v>43497</v>
      </c>
      <c r="B77"/>
      <c r="C77"/>
      <c r="D77" t="s">
        <v>120</v>
      </c>
      <c r="E77" t="s">
        <v>118</v>
      </c>
      <c r="F77" t="n">
        <v>3316.33</v>
      </c>
      <c r="G77" t="n">
        <v>36</v>
      </c>
      <c r="H77" t="s">
        <v>127</v>
      </c>
    </row>
    <row r="78">
      <c r="A78" s="85" t="n">
        <v>42979</v>
      </c>
      <c r="B78"/>
      <c r="C78"/>
      <c r="D78" t="s">
        <v>141</v>
      </c>
      <c r="E78" t="s">
        <v>118</v>
      </c>
      <c r="F78" t="n">
        <v>193528.61</v>
      </c>
      <c r="G78" t="n">
        <v>29</v>
      </c>
      <c r="H78" t="s">
        <v>124</v>
      </c>
    </row>
    <row r="79">
      <c r="A79" s="85" t="n">
        <v>42917</v>
      </c>
      <c r="B79"/>
      <c r="C79"/>
      <c r="D79" t="s">
        <v>136</v>
      </c>
      <c r="E79" t="s">
        <v>118</v>
      </c>
      <c r="F79" t="n">
        <v>1597.71</v>
      </c>
      <c r="G79" t="n">
        <v>4</v>
      </c>
      <c r="H79" t="s">
        <v>125</v>
      </c>
    </row>
    <row r="80">
      <c r="A80" s="85" t="n">
        <v>42552</v>
      </c>
      <c r="B80"/>
      <c r="C80"/>
      <c r="D80" t="s">
        <v>132</v>
      </c>
      <c r="E80" t="s">
        <v>118</v>
      </c>
      <c r="F80" t="n">
        <v>35553.12</v>
      </c>
      <c r="G80" t="n">
        <v>97</v>
      </c>
      <c r="H80" t="s">
        <v>130</v>
      </c>
    </row>
    <row r="81">
      <c r="A81" s="85" t="n">
        <v>43586</v>
      </c>
      <c r="B81"/>
      <c r="C81"/>
      <c r="D81" t="s">
        <v>155</v>
      </c>
      <c r="E81" t="s">
        <v>118</v>
      </c>
      <c r="F81" t="n">
        <v>10462361.17</v>
      </c>
      <c r="G81" t="n">
        <v>108392</v>
      </c>
      <c r="H81" t="s">
        <v>121</v>
      </c>
    </row>
    <row r="82">
      <c r="A82" s="85" t="n">
        <v>42767</v>
      </c>
      <c r="B82"/>
      <c r="C82"/>
      <c r="D82" t="s">
        <v>146</v>
      </c>
      <c r="E82" t="s">
        <v>118</v>
      </c>
      <c r="F82" t="n">
        <v>750499.18</v>
      </c>
      <c r="G82" t="n">
        <v>15</v>
      </c>
      <c r="H82" t="s">
        <v>121</v>
      </c>
    </row>
    <row r="83">
      <c r="A83" s="85" t="n">
        <v>42675</v>
      </c>
      <c r="B83"/>
      <c r="C83"/>
      <c r="D83" t="s">
        <v>137</v>
      </c>
      <c r="E83" t="s">
        <v>118</v>
      </c>
      <c r="F83" t="n">
        <v>261089.12</v>
      </c>
      <c r="G83" t="n">
        <v>97</v>
      </c>
      <c r="H83" t="s">
        <v>127</v>
      </c>
    </row>
    <row r="84">
      <c r="A84" s="85" t="n">
        <v>42552</v>
      </c>
      <c r="B84"/>
      <c r="C84"/>
      <c r="D84" t="s">
        <v>122</v>
      </c>
      <c r="E84" t="s">
        <v>118</v>
      </c>
      <c r="F84" t="n">
        <v>3911205.17</v>
      </c>
      <c r="G84" t="n">
        <v>230</v>
      </c>
      <c r="H84" t="s">
        <v>124</v>
      </c>
    </row>
    <row r="85">
      <c r="A85" s="85" t="n">
        <v>43313</v>
      </c>
      <c r="B85"/>
      <c r="C85"/>
      <c r="D85" t="s">
        <v>122</v>
      </c>
      <c r="E85" t="s">
        <v>118</v>
      </c>
      <c r="F85" t="n">
        <v>5715921.81</v>
      </c>
      <c r="G85" t="n">
        <v>1156</v>
      </c>
      <c r="H85" t="s">
        <v>124</v>
      </c>
    </row>
    <row r="86">
      <c r="A86" s="85" t="n">
        <v>43405</v>
      </c>
      <c r="B86"/>
      <c r="C86"/>
      <c r="D86" t="s">
        <v>145</v>
      </c>
      <c r="E86" t="s">
        <v>118</v>
      </c>
      <c r="F86" t="n">
        <v>327821.84</v>
      </c>
      <c r="G86" t="n">
        <v>1275</v>
      </c>
      <c r="H86" t="s">
        <v>142</v>
      </c>
    </row>
    <row r="87">
      <c r="A87" s="85" t="n">
        <v>42644</v>
      </c>
      <c r="B87"/>
      <c r="C87"/>
      <c r="D87" t="s">
        <v>155</v>
      </c>
      <c r="E87" t="s">
        <v>118</v>
      </c>
      <c r="F87" t="n">
        <v>8888.59</v>
      </c>
      <c r="G87" t="n">
        <v>94</v>
      </c>
      <c r="H87" t="s">
        <v>119</v>
      </c>
    </row>
    <row r="88">
      <c r="A88" s="85" t="n">
        <v>42917</v>
      </c>
      <c r="B88"/>
      <c r="C88"/>
      <c r="D88" t="s">
        <v>122</v>
      </c>
      <c r="E88" t="s">
        <v>118</v>
      </c>
      <c r="F88" t="n">
        <v>66027.15</v>
      </c>
      <c r="G88" t="n">
        <v>9</v>
      </c>
      <c r="H88" t="s">
        <v>125</v>
      </c>
    </row>
    <row r="89">
      <c r="A89" s="85" t="n">
        <v>42491</v>
      </c>
      <c r="B89"/>
      <c r="C89"/>
      <c r="D89" t="s">
        <v>128</v>
      </c>
      <c r="E89" t="s">
        <v>118</v>
      </c>
      <c r="F89" t="n">
        <v>952.72</v>
      </c>
      <c r="G89" t="n">
        <v>3</v>
      </c>
      <c r="H89" t="s">
        <v>119</v>
      </c>
    </row>
    <row r="90">
      <c r="A90" s="85" t="n">
        <v>43344</v>
      </c>
      <c r="B90"/>
      <c r="C90"/>
      <c r="D90" t="s">
        <v>156</v>
      </c>
      <c r="E90" t="s">
        <v>118</v>
      </c>
      <c r="F90" t="n">
        <v>40</v>
      </c>
      <c r="G90" t="n">
        <v>2</v>
      </c>
      <c r="H90" t="s">
        <v>127</v>
      </c>
    </row>
    <row r="91">
      <c r="A91" s="85" t="n">
        <v>43040</v>
      </c>
      <c r="B91"/>
      <c r="C91"/>
      <c r="D91" t="s">
        <v>126</v>
      </c>
      <c r="E91" t="s">
        <v>118</v>
      </c>
      <c r="F91" t="n">
        <v>435792.39</v>
      </c>
      <c r="G91" t="n">
        <v>9004</v>
      </c>
      <c r="H91" t="s">
        <v>121</v>
      </c>
    </row>
    <row r="92">
      <c r="A92" s="85" t="n">
        <v>43252</v>
      </c>
      <c r="B92"/>
      <c r="C92"/>
      <c r="D92" t="s">
        <v>154</v>
      </c>
      <c r="E92" t="s">
        <v>118</v>
      </c>
      <c r="F92" t="n">
        <v>2256398.68</v>
      </c>
      <c r="G92" t="n">
        <v>16698</v>
      </c>
      <c r="H92" t="s">
        <v>121</v>
      </c>
    </row>
    <row r="93">
      <c r="A93" s="85" t="n">
        <v>42461</v>
      </c>
      <c r="B93"/>
      <c r="C93"/>
      <c r="D93" t="s">
        <v>132</v>
      </c>
      <c r="E93" t="s">
        <v>118</v>
      </c>
      <c r="F93" t="n">
        <v>473403</v>
      </c>
      <c r="G93" t="n">
        <v>2751</v>
      </c>
      <c r="H93" t="s">
        <v>119</v>
      </c>
    </row>
    <row r="94">
      <c r="A94" s="85" t="n">
        <v>43497</v>
      </c>
      <c r="B94"/>
      <c r="C94"/>
      <c r="D94" t="s">
        <v>147</v>
      </c>
      <c r="E94" t="s">
        <v>118</v>
      </c>
      <c r="F94" t="n">
        <v>4343.89</v>
      </c>
      <c r="G94" t="n">
        <v>28</v>
      </c>
      <c r="H94" t="s">
        <v>119</v>
      </c>
    </row>
    <row r="95">
      <c r="A95" s="85" t="n">
        <v>42979</v>
      </c>
      <c r="B95"/>
      <c r="C95"/>
      <c r="D95" t="s">
        <v>147</v>
      </c>
      <c r="E95" t="s">
        <v>118</v>
      </c>
      <c r="F95" t="n">
        <v>398.64</v>
      </c>
      <c r="G95" t="n">
        <v>2</v>
      </c>
      <c r="H95" t="s">
        <v>119</v>
      </c>
    </row>
    <row r="96">
      <c r="A96" s="85" t="n">
        <v>43525</v>
      </c>
      <c r="B96"/>
      <c r="C96"/>
      <c r="D96" t="s">
        <v>131</v>
      </c>
      <c r="E96" t="s">
        <v>118</v>
      </c>
      <c r="F96" t="n">
        <v>370780.37</v>
      </c>
      <c r="G96" t="n">
        <v>53</v>
      </c>
      <c r="H96" t="s">
        <v>127</v>
      </c>
    </row>
    <row r="97">
      <c r="A97" s="85" t="n">
        <v>42430</v>
      </c>
      <c r="B97"/>
      <c r="C97"/>
      <c r="D97" t="s">
        <v>135</v>
      </c>
      <c r="E97" t="s">
        <v>118</v>
      </c>
      <c r="F97" t="n">
        <v>66.52</v>
      </c>
      <c r="G97" t="n">
        <v>1</v>
      </c>
      <c r="H97" t="s">
        <v>142</v>
      </c>
    </row>
    <row r="98">
      <c r="A98" s="85" t="n">
        <v>43191</v>
      </c>
      <c r="B98"/>
      <c r="C98"/>
      <c r="D98" t="s">
        <v>144</v>
      </c>
      <c r="E98" t="s">
        <v>118</v>
      </c>
      <c r="F98" t="n">
        <v>39479.21</v>
      </c>
      <c r="G98" t="n">
        <v>7</v>
      </c>
      <c r="H98" t="s">
        <v>130</v>
      </c>
    </row>
    <row r="99">
      <c r="A99" s="85" t="n">
        <v>43313</v>
      </c>
      <c r="B99"/>
      <c r="C99"/>
      <c r="D99" t="s">
        <v>154</v>
      </c>
      <c r="E99" t="s">
        <v>118</v>
      </c>
      <c r="F99" t="n">
        <v>330044.73</v>
      </c>
      <c r="G99" t="n">
        <v>1991</v>
      </c>
      <c r="H99" t="s">
        <v>127</v>
      </c>
    </row>
    <row r="100">
      <c r="A100" s="85" t="n">
        <v>43132</v>
      </c>
      <c r="B100"/>
      <c r="C100"/>
      <c r="D100" t="s">
        <v>148</v>
      </c>
      <c r="E100" t="s">
        <v>118</v>
      </c>
      <c r="F100" t="n">
        <v>347310.66</v>
      </c>
      <c r="G100" t="n">
        <v>950</v>
      </c>
      <c r="H100" t="s">
        <v>142</v>
      </c>
    </row>
    <row r="101">
      <c r="A101" s="85" t="n">
        <v>43282</v>
      </c>
      <c r="B101"/>
      <c r="C101"/>
      <c r="D101" t="s">
        <v>153</v>
      </c>
      <c r="E101" t="s">
        <v>118</v>
      </c>
      <c r="F101" t="n">
        <v>1313229.27</v>
      </c>
      <c r="G101" t="n">
        <v>1613</v>
      </c>
      <c r="H101" t="s">
        <v>127</v>
      </c>
    </row>
    <row r="102">
      <c r="A102" s="85" t="n">
        <v>42583</v>
      </c>
      <c r="B102"/>
      <c r="C102"/>
      <c r="D102" t="s">
        <v>141</v>
      </c>
      <c r="E102" t="s">
        <v>118</v>
      </c>
      <c r="F102" t="n">
        <v>187163.09</v>
      </c>
      <c r="G102" t="n">
        <v>62</v>
      </c>
      <c r="H102" t="s">
        <v>119</v>
      </c>
    </row>
    <row r="103">
      <c r="A103" s="85" t="n">
        <v>42887</v>
      </c>
      <c r="B103"/>
      <c r="C103"/>
      <c r="D103" t="s">
        <v>139</v>
      </c>
      <c r="E103" t="s">
        <v>118</v>
      </c>
      <c r="F103" t="n">
        <v>2120041.49</v>
      </c>
      <c r="G103" t="n">
        <v>1540</v>
      </c>
      <c r="H103" t="s">
        <v>133</v>
      </c>
    </row>
    <row r="104">
      <c r="A104" s="85" t="n">
        <v>42767</v>
      </c>
      <c r="B104"/>
      <c r="C104"/>
      <c r="D104" t="s">
        <v>153</v>
      </c>
      <c r="E104" t="s">
        <v>118</v>
      </c>
      <c r="F104" t="n">
        <v>3916287.74</v>
      </c>
      <c r="G104" t="n">
        <v>12470</v>
      </c>
      <c r="H104" t="s">
        <v>121</v>
      </c>
    </row>
    <row r="105">
      <c r="A105" s="85" t="n">
        <v>43282</v>
      </c>
      <c r="B105"/>
      <c r="C105"/>
      <c r="D105" t="s">
        <v>145</v>
      </c>
      <c r="E105" t="s">
        <v>118</v>
      </c>
      <c r="F105" t="n">
        <v>279714.26</v>
      </c>
      <c r="G105" t="n">
        <v>2229</v>
      </c>
      <c r="H105" t="s">
        <v>142</v>
      </c>
    </row>
    <row r="106">
      <c r="A106" s="85" t="n">
        <v>43221</v>
      </c>
      <c r="B106"/>
      <c r="C106"/>
      <c r="D106" t="s">
        <v>150</v>
      </c>
      <c r="E106" t="s">
        <v>118</v>
      </c>
      <c r="F106" t="n">
        <v>824000.87</v>
      </c>
      <c r="G106" t="n">
        <v>12584</v>
      </c>
      <c r="H106" t="s">
        <v>127</v>
      </c>
    </row>
    <row r="107">
      <c r="A107" s="85" t="n">
        <v>43344</v>
      </c>
      <c r="B107"/>
      <c r="C107"/>
      <c r="D107" t="s">
        <v>141</v>
      </c>
      <c r="E107" t="s">
        <v>118</v>
      </c>
      <c r="F107" t="n">
        <v>4118842.63</v>
      </c>
      <c r="G107" t="n">
        <v>652</v>
      </c>
      <c r="H107" t="s">
        <v>134</v>
      </c>
    </row>
    <row r="108">
      <c r="A108" s="85" t="n">
        <v>42370</v>
      </c>
      <c r="B108"/>
      <c r="C108"/>
      <c r="D108" t="s">
        <v>129</v>
      </c>
      <c r="E108" t="s">
        <v>118</v>
      </c>
      <c r="F108" t="n">
        <v>-382190.27</v>
      </c>
      <c r="G108" t="n">
        <v>423</v>
      </c>
      <c r="H108" t="s">
        <v>127</v>
      </c>
    </row>
    <row r="109">
      <c r="A109" s="85" t="n">
        <v>42614</v>
      </c>
      <c r="B109"/>
      <c r="C109"/>
      <c r="D109" t="s">
        <v>122</v>
      </c>
      <c r="E109" t="s">
        <v>118</v>
      </c>
      <c r="F109" t="n">
        <v>3407820.05</v>
      </c>
      <c r="G109" t="n">
        <v>376</v>
      </c>
      <c r="H109" t="s">
        <v>134</v>
      </c>
    </row>
    <row r="110">
      <c r="A110" s="85" t="n">
        <v>42430</v>
      </c>
      <c r="B110"/>
      <c r="C110"/>
      <c r="D110" t="s">
        <v>153</v>
      </c>
      <c r="E110" t="s">
        <v>118</v>
      </c>
      <c r="F110" t="n">
        <v>53945.53</v>
      </c>
      <c r="G110" t="n">
        <v>367</v>
      </c>
      <c r="H110" t="s">
        <v>119</v>
      </c>
    </row>
    <row r="111">
      <c r="A111" s="85" t="n">
        <v>42917</v>
      </c>
      <c r="B111"/>
      <c r="C111"/>
      <c r="D111" t="s">
        <v>120</v>
      </c>
      <c r="E111" t="s">
        <v>118</v>
      </c>
      <c r="F111" t="n">
        <v>542.91</v>
      </c>
      <c r="G111" t="n">
        <v>3</v>
      </c>
      <c r="H111" t="s">
        <v>124</v>
      </c>
    </row>
    <row r="112">
      <c r="A112" s="85" t="n">
        <v>43466</v>
      </c>
      <c r="B112"/>
      <c r="C112"/>
      <c r="D112" t="s">
        <v>157</v>
      </c>
      <c r="E112" t="s">
        <v>118</v>
      </c>
      <c r="F112" t="n">
        <v>5779.32</v>
      </c>
      <c r="G112" t="n">
        <v>1</v>
      </c>
      <c r="H112" t="s">
        <v>133</v>
      </c>
    </row>
    <row r="113">
      <c r="A113" s="85" t="n">
        <v>43617</v>
      </c>
      <c r="B113"/>
      <c r="C113"/>
      <c r="D113" t="s">
        <v>151</v>
      </c>
      <c r="E113" t="s">
        <v>118</v>
      </c>
      <c r="F113" t="n">
        <v>11917.29</v>
      </c>
      <c r="G113" t="n">
        <v>1</v>
      </c>
      <c r="H113" t="s">
        <v>130</v>
      </c>
    </row>
    <row r="114">
      <c r="A114" s="85" t="n">
        <v>42522</v>
      </c>
      <c r="B114"/>
      <c r="C114"/>
      <c r="D114" t="s">
        <v>143</v>
      </c>
      <c r="E114" t="s">
        <v>118</v>
      </c>
      <c r="F114" t="n">
        <v>5956.95</v>
      </c>
      <c r="G114" t="n">
        <v>8</v>
      </c>
      <c r="H114" t="s">
        <v>130</v>
      </c>
    </row>
    <row r="115">
      <c r="A115" s="85" t="n">
        <v>42675</v>
      </c>
      <c r="B115"/>
      <c r="C115"/>
      <c r="D115" t="s">
        <v>123</v>
      </c>
      <c r="E115" t="s">
        <v>118</v>
      </c>
      <c r="F115" t="n">
        <v>207724.39</v>
      </c>
      <c r="G115" t="n">
        <v>422</v>
      </c>
      <c r="H115" t="s">
        <v>124</v>
      </c>
    </row>
    <row r="116">
      <c r="A116" s="85" t="n">
        <v>42948</v>
      </c>
      <c r="B116"/>
      <c r="C116"/>
      <c r="D116" t="s">
        <v>146</v>
      </c>
      <c r="E116" t="s">
        <v>118</v>
      </c>
      <c r="F116" t="n">
        <v>1273037.3</v>
      </c>
      <c r="G116" t="n">
        <v>13</v>
      </c>
      <c r="H116" t="s">
        <v>121</v>
      </c>
    </row>
    <row r="117">
      <c r="A117" s="85" t="n">
        <v>43160</v>
      </c>
      <c r="B117"/>
      <c r="C117"/>
      <c r="D117" t="s">
        <v>122</v>
      </c>
      <c r="E117" t="s">
        <v>118</v>
      </c>
      <c r="F117" t="n">
        <v>2201354.22</v>
      </c>
      <c r="G117" t="n">
        <v>1191</v>
      </c>
      <c r="H117" t="s">
        <v>119</v>
      </c>
    </row>
    <row r="118">
      <c r="A118" s="85" t="n">
        <v>42887</v>
      </c>
      <c r="B118"/>
      <c r="C118"/>
      <c r="D118" t="s">
        <v>150</v>
      </c>
      <c r="E118" t="s">
        <v>118</v>
      </c>
      <c r="F118" t="n">
        <v>792292.21</v>
      </c>
      <c r="G118" t="n">
        <v>10385</v>
      </c>
      <c r="H118" t="s">
        <v>127</v>
      </c>
    </row>
    <row r="119">
      <c r="A119" s="85" t="n">
        <v>42491</v>
      </c>
      <c r="B119"/>
      <c r="C119"/>
      <c r="D119" t="s">
        <v>126</v>
      </c>
      <c r="E119" t="s">
        <v>118</v>
      </c>
      <c r="F119" t="n">
        <v>49.9</v>
      </c>
      <c r="G119" t="n">
        <v>1</v>
      </c>
      <c r="H119" t="s">
        <v>125</v>
      </c>
    </row>
    <row r="120">
      <c r="A120" s="85" t="n">
        <v>43525</v>
      </c>
      <c r="B120"/>
      <c r="C120"/>
      <c r="D120" t="s">
        <v>147</v>
      </c>
      <c r="E120" t="s">
        <v>118</v>
      </c>
      <c r="F120" t="n">
        <v>41085.69</v>
      </c>
      <c r="G120" t="n">
        <v>204</v>
      </c>
      <c r="H120" t="s">
        <v>134</v>
      </c>
    </row>
    <row r="121">
      <c r="A121" s="85" t="n">
        <v>43252</v>
      </c>
      <c r="B121"/>
      <c r="C121"/>
      <c r="D121" t="s">
        <v>158</v>
      </c>
      <c r="E121" t="s">
        <v>118</v>
      </c>
      <c r="F121" t="n">
        <v>142138</v>
      </c>
      <c r="G121" t="n">
        <v>2</v>
      </c>
      <c r="H121" t="s">
        <v>119</v>
      </c>
    </row>
    <row r="122">
      <c r="A122" s="85" t="n">
        <v>42826</v>
      </c>
      <c r="B122"/>
      <c r="C122"/>
      <c r="D122" t="s">
        <v>144</v>
      </c>
      <c r="E122" t="s">
        <v>118</v>
      </c>
      <c r="F122" t="n">
        <v>630878.85</v>
      </c>
      <c r="G122" t="n">
        <v>110</v>
      </c>
      <c r="H122" t="s">
        <v>134</v>
      </c>
    </row>
    <row r="123">
      <c r="A123" s="85" t="n">
        <v>42491</v>
      </c>
      <c r="B123"/>
      <c r="C123"/>
      <c r="D123" t="s">
        <v>122</v>
      </c>
      <c r="E123" t="s">
        <v>118</v>
      </c>
      <c r="F123" t="n">
        <v>3615635.25</v>
      </c>
      <c r="G123" t="n">
        <v>365</v>
      </c>
      <c r="H123" t="s">
        <v>133</v>
      </c>
    </row>
    <row r="124">
      <c r="A124" s="85" t="n">
        <v>42705</v>
      </c>
      <c r="B124"/>
      <c r="C124"/>
      <c r="D124" t="s">
        <v>155</v>
      </c>
      <c r="E124" t="s">
        <v>118</v>
      </c>
      <c r="F124" t="n">
        <v>84164.11</v>
      </c>
      <c r="G124" t="n">
        <v>1225</v>
      </c>
      <c r="H124" t="s">
        <v>133</v>
      </c>
    </row>
    <row r="125">
      <c r="A125" s="85" t="n">
        <v>43132</v>
      </c>
      <c r="B125"/>
      <c r="C125"/>
      <c r="D125" t="s">
        <v>139</v>
      </c>
      <c r="E125" t="s">
        <v>118</v>
      </c>
      <c r="F125" t="n">
        <v>576353.31</v>
      </c>
      <c r="G125" t="n">
        <v>387</v>
      </c>
      <c r="H125" t="s">
        <v>134</v>
      </c>
    </row>
    <row r="126">
      <c r="A126" s="85" t="n">
        <v>43252</v>
      </c>
      <c r="B126"/>
      <c r="C126"/>
      <c r="D126" t="s">
        <v>128</v>
      </c>
      <c r="E126" t="s">
        <v>118</v>
      </c>
      <c r="F126" t="n">
        <v>8714.83</v>
      </c>
      <c r="G126" t="n">
        <v>5</v>
      </c>
      <c r="H126" t="s">
        <v>130</v>
      </c>
    </row>
    <row r="127">
      <c r="A127" s="85" t="n">
        <v>42522</v>
      </c>
      <c r="B127"/>
      <c r="C127"/>
      <c r="D127" t="s">
        <v>140</v>
      </c>
      <c r="E127" t="s">
        <v>118</v>
      </c>
      <c r="F127" t="n">
        <v>5125.33</v>
      </c>
      <c r="G127" t="n">
        <v>9</v>
      </c>
      <c r="H127" t="s">
        <v>124</v>
      </c>
    </row>
    <row r="128">
      <c r="A128" s="85" t="n">
        <v>43221</v>
      </c>
      <c r="B128"/>
      <c r="C128"/>
      <c r="D128" t="s">
        <v>153</v>
      </c>
      <c r="E128" t="s">
        <v>118</v>
      </c>
      <c r="F128" t="n">
        <v>424625.76</v>
      </c>
      <c r="G128" t="n">
        <v>955</v>
      </c>
      <c r="H128" t="s">
        <v>119</v>
      </c>
    </row>
    <row r="129">
      <c r="A129" s="85" t="n">
        <v>43466</v>
      </c>
      <c r="B129"/>
      <c r="C129"/>
      <c r="D129" t="s">
        <v>129</v>
      </c>
      <c r="E129" t="s">
        <v>118</v>
      </c>
      <c r="F129" t="n">
        <v>5099.83</v>
      </c>
      <c r="G129" t="n">
        <v>152</v>
      </c>
      <c r="H129" t="s">
        <v>142</v>
      </c>
    </row>
    <row r="130">
      <c r="A130" s="85" t="n">
        <v>43435</v>
      </c>
      <c r="B130"/>
      <c r="C130"/>
      <c r="D130" t="s">
        <v>123</v>
      </c>
      <c r="E130" t="s">
        <v>118</v>
      </c>
      <c r="F130" t="n">
        <v>17233.27</v>
      </c>
      <c r="G130" t="n">
        <v>57</v>
      </c>
      <c r="H130" t="s">
        <v>130</v>
      </c>
    </row>
    <row r="131">
      <c r="A131" s="85" t="n">
        <v>43586</v>
      </c>
      <c r="B131"/>
      <c r="C131"/>
      <c r="D131" t="s">
        <v>120</v>
      </c>
      <c r="E131" t="s">
        <v>118</v>
      </c>
      <c r="F131" t="n">
        <v>13714.38</v>
      </c>
      <c r="G131" t="n">
        <v>267</v>
      </c>
      <c r="H131" t="s">
        <v>119</v>
      </c>
    </row>
    <row r="132">
      <c r="A132" s="85" t="n">
        <v>43040</v>
      </c>
      <c r="B132"/>
      <c r="C132"/>
      <c r="D132" t="s">
        <v>128</v>
      </c>
      <c r="E132" t="s">
        <v>118</v>
      </c>
      <c r="F132" t="n">
        <v>4423.54</v>
      </c>
      <c r="G132" t="n">
        <v>12</v>
      </c>
      <c r="H132" t="s">
        <v>124</v>
      </c>
    </row>
    <row r="133">
      <c r="A133" s="85" t="n">
        <v>43586</v>
      </c>
      <c r="B133"/>
      <c r="C133"/>
      <c r="D133" t="s">
        <v>149</v>
      </c>
      <c r="E133" t="s">
        <v>118</v>
      </c>
      <c r="F133" t="n">
        <v>939836.54</v>
      </c>
      <c r="G133" t="n">
        <v>1793</v>
      </c>
      <c r="H133" t="s">
        <v>124</v>
      </c>
    </row>
    <row r="134">
      <c r="A134" s="85" t="n">
        <v>43556</v>
      </c>
      <c r="B134"/>
      <c r="C134"/>
      <c r="D134" t="s">
        <v>153</v>
      </c>
      <c r="E134" t="s">
        <v>118</v>
      </c>
      <c r="F134" t="n">
        <v>-438145.77</v>
      </c>
      <c r="G134" t="n">
        <v>1621</v>
      </c>
      <c r="H134" t="s">
        <v>134</v>
      </c>
    </row>
    <row r="135">
      <c r="A135" s="85" t="n">
        <v>43466</v>
      </c>
      <c r="B135"/>
      <c r="C135"/>
      <c r="D135" t="s">
        <v>136</v>
      </c>
      <c r="E135" t="s">
        <v>118</v>
      </c>
      <c r="F135" t="n">
        <v>761235.52</v>
      </c>
      <c r="G135" t="n">
        <v>2329</v>
      </c>
      <c r="H135" t="s">
        <v>127</v>
      </c>
    </row>
    <row r="136">
      <c r="A136" s="85" t="n">
        <v>43466</v>
      </c>
      <c r="B136"/>
      <c r="C136"/>
      <c r="D136" t="s">
        <v>123</v>
      </c>
      <c r="E136" t="s">
        <v>118</v>
      </c>
      <c r="F136" t="n">
        <v>31237.66</v>
      </c>
      <c r="G136" t="n">
        <v>46</v>
      </c>
      <c r="H136" t="s">
        <v>130</v>
      </c>
    </row>
    <row r="137">
      <c r="A137" s="85" t="n">
        <v>42401</v>
      </c>
      <c r="B137"/>
      <c r="C137"/>
      <c r="D137" t="s">
        <v>145</v>
      </c>
      <c r="E137" t="s">
        <v>118</v>
      </c>
      <c r="F137" t="n">
        <v>4836.08</v>
      </c>
      <c r="G137" t="n">
        <v>17</v>
      </c>
      <c r="H137" t="s">
        <v>133</v>
      </c>
    </row>
    <row r="138">
      <c r="A138" s="85" t="n">
        <v>43466</v>
      </c>
      <c r="B138"/>
      <c r="C138"/>
      <c r="D138" t="s">
        <v>154</v>
      </c>
      <c r="E138" t="s">
        <v>118</v>
      </c>
      <c r="F138" t="n">
        <v>112707.09</v>
      </c>
      <c r="G138" t="n">
        <v>505</v>
      </c>
      <c r="H138" t="s">
        <v>124</v>
      </c>
    </row>
    <row r="139">
      <c r="A139" s="85" t="n">
        <v>42856</v>
      </c>
      <c r="B139"/>
      <c r="C139"/>
      <c r="D139" t="s">
        <v>144</v>
      </c>
      <c r="E139" t="s">
        <v>118</v>
      </c>
      <c r="F139" t="n">
        <v>1037675</v>
      </c>
      <c r="G139" t="n">
        <v>285</v>
      </c>
      <c r="H139" t="s">
        <v>127</v>
      </c>
    </row>
    <row r="140">
      <c r="A140" s="85" t="n">
        <v>43221</v>
      </c>
      <c r="B140"/>
      <c r="C140"/>
      <c r="D140" t="s">
        <v>143</v>
      </c>
      <c r="E140" t="s">
        <v>118</v>
      </c>
      <c r="F140" t="n">
        <v>93395.91</v>
      </c>
      <c r="G140" t="n">
        <v>360</v>
      </c>
      <c r="H140" t="s">
        <v>127</v>
      </c>
    </row>
    <row r="141">
      <c r="A141" s="85" t="n">
        <v>43586</v>
      </c>
      <c r="B141"/>
      <c r="C141"/>
      <c r="D141" t="s">
        <v>143</v>
      </c>
      <c r="E141" t="s">
        <v>118</v>
      </c>
      <c r="F141" t="n">
        <v>565728.45</v>
      </c>
      <c r="G141" t="n">
        <v>597</v>
      </c>
      <c r="H141" t="s">
        <v>121</v>
      </c>
    </row>
    <row r="142">
      <c r="A142" s="85" t="n">
        <v>42795</v>
      </c>
      <c r="B142"/>
      <c r="C142"/>
      <c r="D142" t="s">
        <v>143</v>
      </c>
      <c r="E142" t="s">
        <v>118</v>
      </c>
      <c r="F142" t="n">
        <v>4810.55</v>
      </c>
      <c r="G142" t="n">
        <v>15</v>
      </c>
      <c r="H142" t="s">
        <v>133</v>
      </c>
    </row>
    <row r="143">
      <c r="A143" s="85" t="n">
        <v>43252</v>
      </c>
      <c r="B143"/>
      <c r="C143"/>
      <c r="D143" t="s">
        <v>135</v>
      </c>
      <c r="E143" t="s">
        <v>118</v>
      </c>
      <c r="F143" t="n">
        <v>11176050.26</v>
      </c>
      <c r="G143" t="n">
        <v>74274</v>
      </c>
      <c r="H143" t="s">
        <v>121</v>
      </c>
    </row>
    <row r="144">
      <c r="A144" s="85" t="n">
        <v>42552</v>
      </c>
      <c r="B144"/>
      <c r="C144"/>
      <c r="D144" t="s">
        <v>148</v>
      </c>
      <c r="E144" t="s">
        <v>118</v>
      </c>
      <c r="F144" t="n">
        <v>4383.11</v>
      </c>
      <c r="G144" t="n">
        <v>16</v>
      </c>
      <c r="H144" t="s">
        <v>125</v>
      </c>
    </row>
    <row r="145">
      <c r="A145" s="85" t="n">
        <v>43282</v>
      </c>
      <c r="B145"/>
      <c r="C145"/>
      <c r="D145" t="s">
        <v>122</v>
      </c>
      <c r="E145" t="s">
        <v>118</v>
      </c>
      <c r="F145" t="n">
        <v>41630.24</v>
      </c>
      <c r="G145" t="n">
        <v>5</v>
      </c>
      <c r="H145" t="s">
        <v>125</v>
      </c>
    </row>
    <row r="146">
      <c r="A146" s="85" t="n">
        <v>43435</v>
      </c>
      <c r="B146"/>
      <c r="C146"/>
      <c r="D146" t="s">
        <v>135</v>
      </c>
      <c r="E146" t="s">
        <v>118</v>
      </c>
      <c r="F146" t="n">
        <v>114153.24</v>
      </c>
      <c r="G146" t="n">
        <v>2830</v>
      </c>
      <c r="H146" t="s">
        <v>124</v>
      </c>
    </row>
    <row r="147">
      <c r="A147" s="85" t="n">
        <v>43344</v>
      </c>
      <c r="B147"/>
      <c r="C147"/>
      <c r="D147" t="s">
        <v>149</v>
      </c>
      <c r="E147" t="s">
        <v>118</v>
      </c>
      <c r="F147" t="n">
        <v>554824.72</v>
      </c>
      <c r="G147" t="n">
        <v>916</v>
      </c>
      <c r="H147" t="s">
        <v>124</v>
      </c>
    </row>
    <row r="148">
      <c r="A148" s="85" t="n">
        <v>43586</v>
      </c>
      <c r="B148"/>
      <c r="C148"/>
      <c r="D148" t="s">
        <v>132</v>
      </c>
      <c r="E148" t="s">
        <v>118</v>
      </c>
      <c r="F148" t="n">
        <v>30887.29</v>
      </c>
      <c r="G148" t="n">
        <v>199</v>
      </c>
      <c r="H148" t="s">
        <v>130</v>
      </c>
    </row>
    <row r="149">
      <c r="A149" s="85" t="n">
        <v>43435</v>
      </c>
      <c r="B149"/>
      <c r="C149"/>
      <c r="D149" t="s">
        <v>140</v>
      </c>
      <c r="E149" t="s">
        <v>118</v>
      </c>
      <c r="F149" t="n">
        <v>4423.39</v>
      </c>
      <c r="G149" t="n">
        <v>20</v>
      </c>
      <c r="H149" t="s">
        <v>119</v>
      </c>
    </row>
    <row r="150">
      <c r="A150" s="85" t="n">
        <v>42979</v>
      </c>
      <c r="B150"/>
      <c r="C150"/>
      <c r="D150" t="s">
        <v>135</v>
      </c>
      <c r="E150" t="s">
        <v>118</v>
      </c>
      <c r="F150" t="n">
        <v>8490.78</v>
      </c>
      <c r="G150" t="n">
        <v>160</v>
      </c>
      <c r="H150" t="s">
        <v>130</v>
      </c>
    </row>
    <row r="151">
      <c r="A151" s="85" t="n">
        <v>43040</v>
      </c>
      <c r="B151"/>
      <c r="C151"/>
      <c r="D151" t="s">
        <v>156</v>
      </c>
      <c r="E151" t="s">
        <v>118</v>
      </c>
      <c r="F151" t="n">
        <v>18.2</v>
      </c>
      <c r="G151" t="n">
        <v>1</v>
      </c>
      <c r="H151" t="s">
        <v>134</v>
      </c>
    </row>
    <row r="152">
      <c r="A152" s="85" t="n">
        <v>42644</v>
      </c>
      <c r="B152"/>
      <c r="C152"/>
      <c r="D152" t="s">
        <v>131</v>
      </c>
      <c r="E152" t="s">
        <v>118</v>
      </c>
      <c r="F152" t="n">
        <v>4092723.87</v>
      </c>
      <c r="G152" t="n">
        <v>1199</v>
      </c>
      <c r="H152" t="s">
        <v>121</v>
      </c>
    </row>
    <row r="153">
      <c r="A153" s="85" t="n">
        <v>42917</v>
      </c>
      <c r="B153"/>
      <c r="C153"/>
      <c r="D153" t="s">
        <v>129</v>
      </c>
      <c r="E153" t="s">
        <v>118</v>
      </c>
      <c r="F153" t="n">
        <v>13353.11</v>
      </c>
      <c r="G153" t="n">
        <v>44</v>
      </c>
      <c r="H153" t="s">
        <v>119</v>
      </c>
    </row>
    <row r="154">
      <c r="A154" s="85" t="n">
        <v>42461</v>
      </c>
      <c r="B154"/>
      <c r="C154"/>
      <c r="D154" t="s">
        <v>149</v>
      </c>
      <c r="E154" t="s">
        <v>118</v>
      </c>
      <c r="F154" t="n">
        <v>86677.54</v>
      </c>
      <c r="G154" t="n">
        <v>389</v>
      </c>
      <c r="H154" t="s">
        <v>130</v>
      </c>
    </row>
    <row r="155">
      <c r="A155" s="85" t="n">
        <v>43221</v>
      </c>
      <c r="B155"/>
      <c r="C155"/>
      <c r="D155" t="s">
        <v>154</v>
      </c>
      <c r="E155" t="s">
        <v>118</v>
      </c>
      <c r="F155" t="n">
        <v>87477.87</v>
      </c>
      <c r="G155" t="n">
        <v>922</v>
      </c>
      <c r="H155" t="s">
        <v>134</v>
      </c>
    </row>
    <row r="156">
      <c r="A156" s="85" t="n">
        <v>42979</v>
      </c>
      <c r="B156"/>
      <c r="C156"/>
      <c r="D156" t="s">
        <v>117</v>
      </c>
      <c r="E156" t="s">
        <v>118</v>
      </c>
      <c r="F156" t="n">
        <v>205453.14</v>
      </c>
      <c r="G156" t="n">
        <v>54</v>
      </c>
      <c r="H156" t="s">
        <v>134</v>
      </c>
    </row>
    <row r="157">
      <c r="A157" s="85" t="n">
        <v>43221</v>
      </c>
      <c r="B157"/>
      <c r="C157"/>
      <c r="D157" t="s">
        <v>145</v>
      </c>
      <c r="E157" t="s">
        <v>118</v>
      </c>
      <c r="F157" t="n">
        <v>1312868.34</v>
      </c>
      <c r="G157" t="n">
        <v>3762</v>
      </c>
      <c r="H157" t="s">
        <v>121</v>
      </c>
    </row>
    <row r="158">
      <c r="A158" s="85" t="n">
        <v>43617</v>
      </c>
      <c r="B158"/>
      <c r="C158"/>
      <c r="D158" t="s">
        <v>153</v>
      </c>
      <c r="E158" t="s">
        <v>118</v>
      </c>
      <c r="F158" t="n">
        <v>375905.88</v>
      </c>
      <c r="G158" t="n">
        <v>1168</v>
      </c>
      <c r="H158" t="s">
        <v>127</v>
      </c>
    </row>
    <row r="159">
      <c r="A159" s="85" t="n">
        <v>42552</v>
      </c>
      <c r="B159"/>
      <c r="C159"/>
      <c r="D159" t="s">
        <v>131</v>
      </c>
      <c r="E159" t="s">
        <v>118</v>
      </c>
      <c r="F159" t="n">
        <v>46847.45</v>
      </c>
      <c r="G159" t="n">
        <v>7</v>
      </c>
      <c r="H159" t="s">
        <v>124</v>
      </c>
    </row>
    <row r="160">
      <c r="A160" s="85" t="n">
        <v>43191</v>
      </c>
      <c r="B160"/>
      <c r="C160"/>
      <c r="D160" t="s">
        <v>126</v>
      </c>
      <c r="E160" t="s">
        <v>118</v>
      </c>
      <c r="F160" t="n">
        <v>19809.14</v>
      </c>
      <c r="G160" t="n">
        <v>178</v>
      </c>
      <c r="H160" t="s">
        <v>119</v>
      </c>
    </row>
    <row r="161">
      <c r="A161" s="85" t="n">
        <v>42370</v>
      </c>
      <c r="B161"/>
      <c r="C161"/>
      <c r="D161" t="s">
        <v>146</v>
      </c>
      <c r="E161" t="s">
        <v>118</v>
      </c>
      <c r="F161" t="n">
        <v>899029.29</v>
      </c>
      <c r="G161" t="n">
        <v>15</v>
      </c>
      <c r="H161" t="s">
        <v>121</v>
      </c>
    </row>
    <row r="162">
      <c r="A162" s="85" t="n">
        <v>42736</v>
      </c>
      <c r="B162"/>
      <c r="C162"/>
      <c r="D162" t="s">
        <v>123</v>
      </c>
      <c r="E162" t="s">
        <v>118</v>
      </c>
      <c r="F162" t="n">
        <v>232.01</v>
      </c>
      <c r="G162" t="n">
        <v>5</v>
      </c>
      <c r="H162" t="s">
        <v>125</v>
      </c>
    </row>
    <row r="163">
      <c r="A163" s="85" t="n">
        <v>42583</v>
      </c>
      <c r="B163"/>
      <c r="C163"/>
      <c r="D163" t="s">
        <v>141</v>
      </c>
      <c r="E163" t="s">
        <v>118</v>
      </c>
      <c r="F163" t="n">
        <v>6482146.21</v>
      </c>
      <c r="G163" t="n">
        <v>2209</v>
      </c>
      <c r="H163" t="s">
        <v>121</v>
      </c>
    </row>
    <row r="164">
      <c r="A164" s="85" t="n">
        <v>43435</v>
      </c>
      <c r="B164"/>
      <c r="C164"/>
      <c r="D164" t="s">
        <v>150</v>
      </c>
      <c r="E164" t="s">
        <v>118</v>
      </c>
      <c r="F164" t="n">
        <v>579173.3</v>
      </c>
      <c r="G164" t="n">
        <v>8450</v>
      </c>
      <c r="H164" t="s">
        <v>133</v>
      </c>
    </row>
    <row r="165">
      <c r="A165" s="85" t="n">
        <v>42767</v>
      </c>
      <c r="B165"/>
      <c r="C165"/>
      <c r="D165" t="s">
        <v>154</v>
      </c>
      <c r="E165" t="s">
        <v>118</v>
      </c>
      <c r="F165" t="n">
        <v>43301.22</v>
      </c>
      <c r="G165" t="n">
        <v>330</v>
      </c>
      <c r="H165" t="s">
        <v>119</v>
      </c>
    </row>
    <row r="166">
      <c r="A166" s="85" t="n">
        <v>42979</v>
      </c>
      <c r="B166"/>
      <c r="C166"/>
      <c r="D166" t="s">
        <v>120</v>
      </c>
      <c r="E166" t="s">
        <v>118</v>
      </c>
      <c r="F166" t="n">
        <v>1413.35</v>
      </c>
      <c r="G166" t="n">
        <v>8</v>
      </c>
      <c r="H166" t="s">
        <v>124</v>
      </c>
    </row>
    <row r="167">
      <c r="A167" s="85" t="n">
        <v>42552</v>
      </c>
      <c r="B167"/>
      <c r="C167"/>
      <c r="D167" t="s">
        <v>137</v>
      </c>
      <c r="E167" t="s">
        <v>118</v>
      </c>
      <c r="F167" t="n">
        <v>5769.95</v>
      </c>
      <c r="G167" t="n">
        <v>4</v>
      </c>
      <c r="H167" t="s">
        <v>124</v>
      </c>
    </row>
    <row r="168">
      <c r="A168" s="85" t="n">
        <v>43435</v>
      </c>
      <c r="B168"/>
      <c r="C168"/>
      <c r="D168" t="s">
        <v>122</v>
      </c>
      <c r="E168" t="s">
        <v>118</v>
      </c>
      <c r="F168" t="n">
        <v>58561.37</v>
      </c>
      <c r="G168" t="n">
        <v>935</v>
      </c>
      <c r="H168" t="s">
        <v>142</v>
      </c>
    </row>
    <row r="169">
      <c r="A169" s="85" t="n">
        <v>42736</v>
      </c>
      <c r="B169"/>
      <c r="C169"/>
      <c r="D169" t="s">
        <v>153</v>
      </c>
      <c r="E169" t="s">
        <v>118</v>
      </c>
      <c r="F169" t="n">
        <v>193486.52</v>
      </c>
      <c r="G169" t="n">
        <v>460</v>
      </c>
      <c r="H169" t="s">
        <v>134</v>
      </c>
    </row>
    <row r="170">
      <c r="A170" s="85" t="n">
        <v>42583</v>
      </c>
      <c r="B170"/>
      <c r="C170"/>
      <c r="D170" t="s">
        <v>145</v>
      </c>
      <c r="E170" t="s">
        <v>118</v>
      </c>
      <c r="F170" t="n">
        <v>1412795.62</v>
      </c>
      <c r="G170" t="n">
        <v>4799</v>
      </c>
      <c r="H170" t="s">
        <v>121</v>
      </c>
    </row>
    <row r="171">
      <c r="A171" s="85" t="n">
        <v>43344</v>
      </c>
      <c r="B171"/>
      <c r="C171"/>
      <c r="D171" t="s">
        <v>148</v>
      </c>
      <c r="E171" t="s">
        <v>118</v>
      </c>
      <c r="F171" t="n">
        <v>-14</v>
      </c>
      <c r="G171" t="n">
        <v>1</v>
      </c>
      <c r="H171" t="s">
        <v>127</v>
      </c>
    </row>
    <row r="172">
      <c r="A172" s="85" t="n">
        <v>42826</v>
      </c>
      <c r="B172"/>
      <c r="C172"/>
      <c r="D172" t="s">
        <v>140</v>
      </c>
      <c r="E172" t="s">
        <v>118</v>
      </c>
      <c r="F172" t="n">
        <v>1018.22</v>
      </c>
      <c r="G172" t="n">
        <v>5</v>
      </c>
      <c r="H172" t="s">
        <v>124</v>
      </c>
    </row>
    <row r="173">
      <c r="A173" s="85" t="n">
        <v>43374</v>
      </c>
      <c r="B173"/>
      <c r="C173"/>
      <c r="D173" t="s">
        <v>149</v>
      </c>
      <c r="E173" t="s">
        <v>118</v>
      </c>
      <c r="F173" t="n">
        <v>48578.08</v>
      </c>
      <c r="G173" t="n">
        <v>268</v>
      </c>
      <c r="H173" t="s">
        <v>130</v>
      </c>
    </row>
    <row r="174">
      <c r="A174" s="85" t="n">
        <v>43191</v>
      </c>
      <c r="B174"/>
      <c r="C174"/>
      <c r="D174" t="s">
        <v>137</v>
      </c>
      <c r="E174" t="s">
        <v>118</v>
      </c>
      <c r="F174" t="n">
        <v>221978.85</v>
      </c>
      <c r="G174" t="n">
        <v>85</v>
      </c>
      <c r="H174" t="s">
        <v>127</v>
      </c>
    </row>
    <row r="175">
      <c r="A175" s="85" t="n">
        <v>42370</v>
      </c>
      <c r="B175"/>
      <c r="C175"/>
      <c r="D175" t="s">
        <v>117</v>
      </c>
      <c r="E175" t="s">
        <v>118</v>
      </c>
      <c r="F175" t="n">
        <v>39871.64</v>
      </c>
      <c r="G175" t="n">
        <v>7</v>
      </c>
      <c r="H175" t="s">
        <v>134</v>
      </c>
    </row>
    <row r="176">
      <c r="A176" s="85" t="n">
        <v>42552</v>
      </c>
      <c r="B176"/>
      <c r="C176"/>
      <c r="D176" t="s">
        <v>128</v>
      </c>
      <c r="E176" t="s">
        <v>118</v>
      </c>
      <c r="F176" t="n">
        <v>309443.46</v>
      </c>
      <c r="G176" t="n">
        <v>153</v>
      </c>
      <c r="H176" t="s">
        <v>127</v>
      </c>
    </row>
    <row r="177">
      <c r="A177" s="85" t="n">
        <v>42675</v>
      </c>
      <c r="B177"/>
      <c r="C177"/>
      <c r="D177" t="s">
        <v>145</v>
      </c>
      <c r="E177" t="s">
        <v>118</v>
      </c>
      <c r="F177" t="n">
        <v>6037.96</v>
      </c>
      <c r="G177" t="n">
        <v>25</v>
      </c>
      <c r="H177" t="s">
        <v>119</v>
      </c>
    </row>
    <row r="178">
      <c r="A178" s="85" t="n">
        <v>43040</v>
      </c>
      <c r="B178"/>
      <c r="C178"/>
      <c r="D178" t="s">
        <v>147</v>
      </c>
      <c r="E178" t="s">
        <v>118</v>
      </c>
      <c r="F178" t="n">
        <v>1929.12</v>
      </c>
      <c r="G178" t="n">
        <v>12</v>
      </c>
      <c r="H178" t="s">
        <v>133</v>
      </c>
    </row>
    <row r="179">
      <c r="A179" s="85" t="n">
        <v>43252</v>
      </c>
      <c r="B179"/>
      <c r="C179"/>
      <c r="D179" t="s">
        <v>153</v>
      </c>
      <c r="E179" t="s">
        <v>118</v>
      </c>
      <c r="F179" t="n">
        <v>163.82</v>
      </c>
      <c r="G179" t="n">
        <v>5</v>
      </c>
      <c r="H179" t="s">
        <v>125</v>
      </c>
    </row>
    <row r="180">
      <c r="A180" s="85" t="n">
        <v>43525</v>
      </c>
      <c r="B180"/>
      <c r="C180"/>
      <c r="D180" t="s">
        <v>120</v>
      </c>
      <c r="E180" t="s">
        <v>118</v>
      </c>
      <c r="F180" t="n">
        <v>16183.71</v>
      </c>
      <c r="G180" t="n">
        <v>143</v>
      </c>
      <c r="H180" t="s">
        <v>119</v>
      </c>
    </row>
    <row r="181">
      <c r="A181" s="85" t="n">
        <v>43525</v>
      </c>
      <c r="B181"/>
      <c r="C181"/>
      <c r="D181" t="s">
        <v>149</v>
      </c>
      <c r="E181" t="s">
        <v>118</v>
      </c>
      <c r="F181" t="n">
        <v>10.52</v>
      </c>
      <c r="G181" t="n">
        <v>1</v>
      </c>
      <c r="H181" t="s">
        <v>142</v>
      </c>
    </row>
    <row r="182">
      <c r="A182" s="85" t="n">
        <v>42552</v>
      </c>
      <c r="B182"/>
      <c r="C182"/>
      <c r="D182" t="s">
        <v>129</v>
      </c>
      <c r="E182" t="s">
        <v>118</v>
      </c>
      <c r="F182" t="n">
        <v>-15361.52</v>
      </c>
      <c r="G182" t="n">
        <v>155</v>
      </c>
      <c r="H182" t="s">
        <v>124</v>
      </c>
    </row>
    <row r="183">
      <c r="A183" s="85" t="n">
        <v>43466</v>
      </c>
      <c r="B183"/>
      <c r="C183"/>
      <c r="D183" t="s">
        <v>129</v>
      </c>
      <c r="E183" t="s">
        <v>118</v>
      </c>
      <c r="F183" t="n">
        <v>425750.18</v>
      </c>
      <c r="G183" t="n">
        <v>183</v>
      </c>
      <c r="H183" t="s">
        <v>124</v>
      </c>
    </row>
    <row r="184">
      <c r="A184" s="85" t="n">
        <v>43586</v>
      </c>
      <c r="B184"/>
      <c r="C184"/>
      <c r="D184" t="s">
        <v>143</v>
      </c>
      <c r="E184" t="s">
        <v>118</v>
      </c>
      <c r="F184" t="n">
        <v>747.48</v>
      </c>
      <c r="G184" t="n">
        <v>3</v>
      </c>
      <c r="H184" t="s">
        <v>124</v>
      </c>
    </row>
    <row r="185">
      <c r="A185" s="85" t="n">
        <v>42644</v>
      </c>
      <c r="B185"/>
      <c r="C185"/>
      <c r="D185" t="s">
        <v>120</v>
      </c>
      <c r="E185" t="s">
        <v>118</v>
      </c>
      <c r="F185" t="n">
        <v>898.02</v>
      </c>
      <c r="G185" t="n">
        <v>12</v>
      </c>
      <c r="H185" t="s">
        <v>134</v>
      </c>
    </row>
    <row r="186">
      <c r="A186" s="85" t="n">
        <v>42767</v>
      </c>
      <c r="B186"/>
      <c r="C186"/>
      <c r="D186" t="s">
        <v>155</v>
      </c>
      <c r="E186" t="s">
        <v>118</v>
      </c>
      <c r="F186" t="n">
        <v>8922.28</v>
      </c>
      <c r="G186" t="n">
        <v>85</v>
      </c>
      <c r="H186" t="s">
        <v>124</v>
      </c>
    </row>
    <row r="187">
      <c r="A187" s="85" t="n">
        <v>43009</v>
      </c>
      <c r="B187"/>
      <c r="C187"/>
      <c r="D187" t="s">
        <v>143</v>
      </c>
      <c r="E187" t="s">
        <v>118</v>
      </c>
      <c r="F187" t="n">
        <v>432.72</v>
      </c>
      <c r="G187" t="n">
        <v>3</v>
      </c>
      <c r="H187" t="s">
        <v>119</v>
      </c>
    </row>
    <row r="188">
      <c r="A188" s="85" t="n">
        <v>43497</v>
      </c>
      <c r="B188"/>
      <c r="C188"/>
      <c r="D188" t="s">
        <v>147</v>
      </c>
      <c r="E188" t="s">
        <v>118</v>
      </c>
      <c r="F188" t="n">
        <v>4947.79</v>
      </c>
      <c r="G188" t="n">
        <v>11</v>
      </c>
      <c r="H188" t="s">
        <v>124</v>
      </c>
    </row>
    <row r="189">
      <c r="A189" s="85" t="n">
        <v>42795</v>
      </c>
      <c r="B189"/>
      <c r="C189"/>
      <c r="D189" t="s">
        <v>137</v>
      </c>
      <c r="E189" t="s">
        <v>118</v>
      </c>
      <c r="F189" t="n">
        <v>206305.01</v>
      </c>
      <c r="G189" t="n">
        <v>82</v>
      </c>
      <c r="H189" t="s">
        <v>127</v>
      </c>
    </row>
    <row r="190">
      <c r="A190" s="85" t="n">
        <v>43282</v>
      </c>
      <c r="B190"/>
      <c r="C190"/>
      <c r="D190" t="s">
        <v>150</v>
      </c>
      <c r="E190" t="s">
        <v>118</v>
      </c>
      <c r="F190" t="n">
        <v>725913.56</v>
      </c>
      <c r="G190" t="n">
        <v>9550</v>
      </c>
      <c r="H190" t="s">
        <v>127</v>
      </c>
    </row>
    <row r="191">
      <c r="A191" s="85" t="n">
        <v>42401</v>
      </c>
      <c r="B191"/>
      <c r="C191"/>
      <c r="D191" t="s">
        <v>143</v>
      </c>
      <c r="E191" t="s">
        <v>118</v>
      </c>
      <c r="F191" t="n">
        <v>2336.28</v>
      </c>
      <c r="G191" t="n">
        <v>18</v>
      </c>
      <c r="H191" t="s">
        <v>124</v>
      </c>
    </row>
    <row r="192">
      <c r="A192" s="85" t="n">
        <v>42461</v>
      </c>
      <c r="B192"/>
      <c r="C192"/>
      <c r="D192" t="s">
        <v>154</v>
      </c>
      <c r="E192" t="s">
        <v>118</v>
      </c>
      <c r="F192" t="n">
        <v>92498.98</v>
      </c>
      <c r="G192" t="n">
        <v>532</v>
      </c>
      <c r="H192" t="s">
        <v>119</v>
      </c>
    </row>
    <row r="193">
      <c r="A193" s="85" t="n">
        <v>42614</v>
      </c>
      <c r="B193"/>
      <c r="C193"/>
      <c r="D193" t="s">
        <v>139</v>
      </c>
      <c r="E193" t="s">
        <v>118</v>
      </c>
      <c r="F193" t="n">
        <v>11264.71</v>
      </c>
      <c r="G193" t="n">
        <v>7</v>
      </c>
      <c r="H193" t="s">
        <v>125</v>
      </c>
    </row>
    <row r="194">
      <c r="A194" s="85" t="n">
        <v>43525</v>
      </c>
      <c r="B194"/>
      <c r="C194"/>
      <c r="D194" t="s">
        <v>126</v>
      </c>
      <c r="E194" t="s">
        <v>118</v>
      </c>
      <c r="F194" t="n">
        <v>589118.32</v>
      </c>
      <c r="G194" t="n">
        <v>9370</v>
      </c>
      <c r="H194" t="s">
        <v>121</v>
      </c>
    </row>
    <row r="195">
      <c r="A195" s="85" t="n">
        <v>43252</v>
      </c>
      <c r="B195"/>
      <c r="C195"/>
      <c r="D195" t="s">
        <v>157</v>
      </c>
      <c r="E195" t="s">
        <v>118</v>
      </c>
      <c r="F195" t="n">
        <v>900</v>
      </c>
      <c r="G195" t="n">
        <v>1</v>
      </c>
      <c r="H195" t="s">
        <v>134</v>
      </c>
    </row>
    <row r="196">
      <c r="A196" s="85" t="n">
        <v>43525</v>
      </c>
      <c r="B196"/>
      <c r="C196"/>
      <c r="D196" t="s">
        <v>136</v>
      </c>
      <c r="E196" t="s">
        <v>118</v>
      </c>
      <c r="F196" t="n">
        <v>370330.71</v>
      </c>
      <c r="G196" t="n">
        <v>948</v>
      </c>
      <c r="H196" t="s">
        <v>124</v>
      </c>
    </row>
    <row r="197">
      <c r="A197" s="85" t="n">
        <v>42614</v>
      </c>
      <c r="B197"/>
      <c r="C197"/>
      <c r="D197" t="s">
        <v>137</v>
      </c>
      <c r="E197" t="s">
        <v>118</v>
      </c>
      <c r="F197" t="n">
        <v>39028.63</v>
      </c>
      <c r="G197" t="n">
        <v>39</v>
      </c>
      <c r="H197" t="s">
        <v>133</v>
      </c>
    </row>
    <row r="198">
      <c r="A198" s="85" t="n">
        <v>42461</v>
      </c>
      <c r="B198"/>
      <c r="C198"/>
      <c r="D198" t="s">
        <v>129</v>
      </c>
      <c r="E198" t="s">
        <v>118</v>
      </c>
      <c r="F198" t="n">
        <v>220946.48</v>
      </c>
      <c r="G198" t="n">
        <v>290</v>
      </c>
      <c r="H198" t="s">
        <v>124</v>
      </c>
    </row>
    <row r="199">
      <c r="A199" s="85" t="n">
        <v>43252</v>
      </c>
      <c r="B199"/>
      <c r="C199"/>
      <c r="D199" t="s">
        <v>149</v>
      </c>
      <c r="E199" t="s">
        <v>118</v>
      </c>
      <c r="F199" t="n">
        <v>71444.86</v>
      </c>
      <c r="G199" t="n">
        <v>280</v>
      </c>
      <c r="H199" t="s">
        <v>130</v>
      </c>
    </row>
    <row r="200">
      <c r="A200" s="85" t="n">
        <v>42583</v>
      </c>
      <c r="B200"/>
      <c r="C200"/>
      <c r="D200" t="s">
        <v>128</v>
      </c>
      <c r="E200" t="s">
        <v>118</v>
      </c>
      <c r="F200" t="n">
        <v>2648.19</v>
      </c>
      <c r="G200" t="n">
        <v>1</v>
      </c>
      <c r="H200" t="s">
        <v>130</v>
      </c>
    </row>
    <row r="201">
      <c r="A201" s="85" t="n">
        <v>43191</v>
      </c>
      <c r="B201"/>
      <c r="C201"/>
      <c r="D201" t="s">
        <v>132</v>
      </c>
      <c r="E201" t="s">
        <v>118</v>
      </c>
      <c r="F201" t="n">
        <v>406171.95</v>
      </c>
      <c r="G201" t="n">
        <v>2168</v>
      </c>
      <c r="H201" t="s">
        <v>119</v>
      </c>
    </row>
    <row r="202">
      <c r="A202" s="85" t="n">
        <v>42675</v>
      </c>
      <c r="B202"/>
      <c r="C202"/>
      <c r="D202" t="s">
        <v>154</v>
      </c>
      <c r="E202" t="s">
        <v>118</v>
      </c>
      <c r="F202" t="n">
        <v>37320.16</v>
      </c>
      <c r="G202" t="n">
        <v>314</v>
      </c>
      <c r="H202" t="s">
        <v>119</v>
      </c>
    </row>
    <row r="203">
      <c r="A203" s="85" t="n">
        <v>42917</v>
      </c>
      <c r="B203"/>
      <c r="C203"/>
      <c r="D203" t="s">
        <v>143</v>
      </c>
      <c r="E203" t="s">
        <v>118</v>
      </c>
      <c r="F203" t="n">
        <v>2337.57</v>
      </c>
      <c r="G203" t="n">
        <v>3</v>
      </c>
      <c r="H203" t="s">
        <v>130</v>
      </c>
    </row>
    <row r="204">
      <c r="A204" s="85" t="n">
        <v>43466</v>
      </c>
      <c r="B204"/>
      <c r="C204"/>
      <c r="D204" t="s">
        <v>140</v>
      </c>
      <c r="E204" t="s">
        <v>118</v>
      </c>
      <c r="F204" t="n">
        <v>8692.01</v>
      </c>
      <c r="G204" t="n">
        <v>20</v>
      </c>
      <c r="H204" t="s">
        <v>124</v>
      </c>
    </row>
    <row r="205">
      <c r="A205" s="85" t="n">
        <v>43466</v>
      </c>
      <c r="B205"/>
      <c r="C205"/>
      <c r="D205" t="s">
        <v>143</v>
      </c>
      <c r="E205" t="s">
        <v>118</v>
      </c>
      <c r="F205" t="n">
        <v>307422.41</v>
      </c>
      <c r="G205" t="n">
        <v>378</v>
      </c>
      <c r="H205" t="s">
        <v>121</v>
      </c>
    </row>
    <row r="206">
      <c r="A206" s="85" t="n">
        <v>43556</v>
      </c>
      <c r="B206"/>
      <c r="C206"/>
      <c r="D206" t="s">
        <v>136</v>
      </c>
      <c r="E206" t="s">
        <v>118</v>
      </c>
      <c r="F206" t="n">
        <v>17151.4</v>
      </c>
      <c r="G206" t="n">
        <v>54</v>
      </c>
      <c r="H206" t="s">
        <v>130</v>
      </c>
    </row>
    <row r="207">
      <c r="A207" s="85" t="n">
        <v>43617</v>
      </c>
      <c r="B207"/>
      <c r="C207"/>
      <c r="D207" t="s">
        <v>128</v>
      </c>
      <c r="E207" t="s">
        <v>118</v>
      </c>
      <c r="F207" t="n">
        <v>15351.84</v>
      </c>
      <c r="G207" t="n">
        <v>7</v>
      </c>
      <c r="H207" t="s">
        <v>130</v>
      </c>
    </row>
    <row r="208">
      <c r="A208" s="85" t="n">
        <v>42826</v>
      </c>
      <c r="B208"/>
      <c r="C208"/>
      <c r="D208" t="s">
        <v>120</v>
      </c>
      <c r="E208" t="s">
        <v>118</v>
      </c>
      <c r="F208" t="n">
        <v>182.54</v>
      </c>
      <c r="G208" t="n">
        <v>2</v>
      </c>
      <c r="H208" t="s">
        <v>142</v>
      </c>
    </row>
    <row r="209">
      <c r="A209" s="85" t="n">
        <v>43009</v>
      </c>
      <c r="B209"/>
      <c r="C209"/>
      <c r="D209" t="s">
        <v>149</v>
      </c>
      <c r="E209" t="s">
        <v>118</v>
      </c>
      <c r="F209" t="n">
        <v>432857.01</v>
      </c>
      <c r="G209" t="n">
        <v>2312</v>
      </c>
      <c r="H209" t="s">
        <v>119</v>
      </c>
    </row>
    <row r="210">
      <c r="A210" s="85" t="n">
        <v>43466</v>
      </c>
      <c r="B210"/>
      <c r="C210"/>
      <c r="D210" t="s">
        <v>143</v>
      </c>
      <c r="E210" t="s">
        <v>118</v>
      </c>
      <c r="F210" t="n">
        <v>8184.82</v>
      </c>
      <c r="G210" t="n">
        <v>24</v>
      </c>
      <c r="H210" t="s">
        <v>133</v>
      </c>
    </row>
    <row r="211">
      <c r="A211" s="85" t="n">
        <v>42583</v>
      </c>
      <c r="B211"/>
      <c r="C211"/>
      <c r="D211" t="s">
        <v>139</v>
      </c>
      <c r="E211" t="s">
        <v>118</v>
      </c>
      <c r="F211" t="n">
        <v>163853.87</v>
      </c>
      <c r="G211" t="n">
        <v>123</v>
      </c>
      <c r="H211" t="s">
        <v>134</v>
      </c>
    </row>
    <row r="212">
      <c r="A212" s="85" t="n">
        <v>43344</v>
      </c>
      <c r="B212"/>
      <c r="C212"/>
      <c r="D212" t="s">
        <v>147</v>
      </c>
      <c r="E212" t="s">
        <v>118</v>
      </c>
      <c r="F212" t="n">
        <v>3583.35</v>
      </c>
      <c r="G212" t="n">
        <v>1</v>
      </c>
      <c r="H212" t="s">
        <v>142</v>
      </c>
    </row>
    <row r="213">
      <c r="A213" s="85" t="n">
        <v>42491</v>
      </c>
      <c r="B213"/>
      <c r="C213"/>
      <c r="D213" t="s">
        <v>149</v>
      </c>
      <c r="E213" t="s">
        <v>118</v>
      </c>
      <c r="F213" t="n">
        <v>434338.54</v>
      </c>
      <c r="G213" t="n">
        <v>2591</v>
      </c>
      <c r="H213" t="s">
        <v>133</v>
      </c>
    </row>
    <row r="214">
      <c r="A214" s="85" t="n">
        <v>42430</v>
      </c>
      <c r="B214"/>
      <c r="C214"/>
      <c r="D214" t="s">
        <v>132</v>
      </c>
      <c r="E214" t="s">
        <v>118</v>
      </c>
      <c r="F214" t="n">
        <v>210438.02</v>
      </c>
      <c r="G214" t="n">
        <v>1044</v>
      </c>
      <c r="H214" t="s">
        <v>133</v>
      </c>
    </row>
    <row r="215">
      <c r="A215" s="85" t="n">
        <v>42583</v>
      </c>
      <c r="B215"/>
      <c r="C215"/>
      <c r="D215" t="s">
        <v>154</v>
      </c>
      <c r="E215" t="s">
        <v>118</v>
      </c>
      <c r="F215" t="n">
        <v>138219.07</v>
      </c>
      <c r="G215" t="n">
        <v>885</v>
      </c>
      <c r="H215" t="s">
        <v>127</v>
      </c>
    </row>
    <row r="216">
      <c r="A216" s="85" t="n">
        <v>42614</v>
      </c>
      <c r="B216"/>
      <c r="C216"/>
      <c r="D216" t="s">
        <v>137</v>
      </c>
      <c r="E216" t="s">
        <v>118</v>
      </c>
      <c r="F216" t="n">
        <v>12025</v>
      </c>
      <c r="G216" t="n">
        <v>3</v>
      </c>
      <c r="H216" t="s">
        <v>125</v>
      </c>
    </row>
    <row r="217">
      <c r="A217" s="85" t="n">
        <v>42979</v>
      </c>
      <c r="B217"/>
      <c r="C217"/>
      <c r="D217" t="s">
        <v>154</v>
      </c>
      <c r="E217" t="s">
        <v>118</v>
      </c>
      <c r="F217" t="n">
        <v>1819812.67</v>
      </c>
      <c r="G217" t="n">
        <v>13230</v>
      </c>
      <c r="H217" t="s">
        <v>121</v>
      </c>
    </row>
    <row r="218">
      <c r="A218" s="85" t="n">
        <v>42644</v>
      </c>
      <c r="B218"/>
      <c r="C218"/>
      <c r="D218" t="s">
        <v>135</v>
      </c>
      <c r="E218" t="s">
        <v>118</v>
      </c>
      <c r="F218" t="n">
        <v>123426.63</v>
      </c>
      <c r="G218" t="n">
        <v>949</v>
      </c>
      <c r="H218" t="s">
        <v>133</v>
      </c>
    </row>
    <row r="219">
      <c r="A219" s="85" t="n">
        <v>43282</v>
      </c>
      <c r="B219"/>
      <c r="C219"/>
      <c r="D219" t="s">
        <v>123</v>
      </c>
      <c r="E219" t="s">
        <v>118</v>
      </c>
      <c r="F219" t="n">
        <v>4.48</v>
      </c>
      <c r="G219" t="n">
        <v>1</v>
      </c>
      <c r="H219" t="s">
        <v>125</v>
      </c>
    </row>
    <row r="220">
      <c r="A220" s="85" t="n">
        <v>43374</v>
      </c>
      <c r="B220"/>
      <c r="C220"/>
      <c r="D220" t="s">
        <v>135</v>
      </c>
      <c r="E220" t="s">
        <v>118</v>
      </c>
      <c r="F220" t="n">
        <v>519337.3</v>
      </c>
      <c r="G220" t="n">
        <v>12018</v>
      </c>
      <c r="H220" t="s">
        <v>119</v>
      </c>
    </row>
    <row r="221">
      <c r="A221" s="85" t="n">
        <v>42948</v>
      </c>
      <c r="B221"/>
      <c r="C221"/>
      <c r="D221" t="s">
        <v>148</v>
      </c>
      <c r="E221" t="s">
        <v>118</v>
      </c>
      <c r="F221" t="n">
        <v>317214.92</v>
      </c>
      <c r="G221" t="n">
        <v>786</v>
      </c>
      <c r="H221" t="s">
        <v>142</v>
      </c>
    </row>
    <row r="222">
      <c r="A222" s="85" t="n">
        <v>42795</v>
      </c>
      <c r="B222"/>
      <c r="C222"/>
      <c r="D222" t="s">
        <v>131</v>
      </c>
      <c r="E222" t="s">
        <v>118</v>
      </c>
      <c r="F222" t="n">
        <v>14480</v>
      </c>
      <c r="G222" t="n">
        <v>4</v>
      </c>
      <c r="H222" t="s">
        <v>119</v>
      </c>
    </row>
    <row r="223">
      <c r="A223" s="85" t="n">
        <v>42736</v>
      </c>
      <c r="B223"/>
      <c r="C223"/>
      <c r="D223" t="s">
        <v>150</v>
      </c>
      <c r="E223" t="s">
        <v>118</v>
      </c>
      <c r="F223" t="n">
        <v>211155.06</v>
      </c>
      <c r="G223" t="n">
        <v>3885</v>
      </c>
      <c r="H223" t="s">
        <v>134</v>
      </c>
    </row>
    <row r="224">
      <c r="A224" s="85" t="n">
        <v>42401</v>
      </c>
      <c r="B224"/>
      <c r="C224"/>
      <c r="D224" t="s">
        <v>137</v>
      </c>
      <c r="E224" t="s">
        <v>118</v>
      </c>
      <c r="F224" t="n">
        <v>1166909.55</v>
      </c>
      <c r="G224" t="n">
        <v>1311</v>
      </c>
      <c r="H224" t="s">
        <v>121</v>
      </c>
    </row>
    <row r="225">
      <c r="A225" s="85" t="n">
        <v>42522</v>
      </c>
      <c r="B225"/>
      <c r="C225"/>
      <c r="D225" t="s">
        <v>128</v>
      </c>
      <c r="E225" t="s">
        <v>118</v>
      </c>
      <c r="F225" t="n">
        <v>201710.81</v>
      </c>
      <c r="G225" t="n">
        <v>108</v>
      </c>
      <c r="H225" t="s">
        <v>127</v>
      </c>
    </row>
    <row r="226">
      <c r="A226" s="85" t="n">
        <v>42979</v>
      </c>
      <c r="B226"/>
      <c r="C226"/>
      <c r="D226" t="s">
        <v>123</v>
      </c>
      <c r="E226" t="s">
        <v>118</v>
      </c>
      <c r="F226" t="n">
        <v>161451.99</v>
      </c>
      <c r="G226" t="n">
        <v>710</v>
      </c>
      <c r="H226" t="s">
        <v>119</v>
      </c>
    </row>
    <row r="227">
      <c r="A227" s="85" t="n">
        <v>43101</v>
      </c>
      <c r="B227"/>
      <c r="C227"/>
      <c r="D227" t="s">
        <v>123</v>
      </c>
      <c r="E227" t="s">
        <v>118</v>
      </c>
      <c r="F227" t="n">
        <v>36382.6</v>
      </c>
      <c r="G227" t="n">
        <v>60</v>
      </c>
      <c r="H227" t="s">
        <v>130</v>
      </c>
    </row>
    <row r="228">
      <c r="A228" s="85" t="n">
        <v>42461</v>
      </c>
      <c r="B228"/>
      <c r="C228"/>
      <c r="D228" t="s">
        <v>135</v>
      </c>
      <c r="E228" t="s">
        <v>118</v>
      </c>
      <c r="F228" t="n">
        <v>10029824.99</v>
      </c>
      <c r="G228" t="n">
        <v>83082</v>
      </c>
      <c r="H228" t="s">
        <v>121</v>
      </c>
    </row>
    <row r="229">
      <c r="A229" s="85" t="n">
        <v>43221</v>
      </c>
      <c r="B229"/>
      <c r="C229"/>
      <c r="D229" t="s">
        <v>147</v>
      </c>
      <c r="E229" t="s">
        <v>118</v>
      </c>
      <c r="F229" t="n">
        <v>8407.81</v>
      </c>
      <c r="G229" t="n">
        <v>65</v>
      </c>
      <c r="H229" t="s">
        <v>121</v>
      </c>
    </row>
    <row r="230">
      <c r="A230" s="85" t="n">
        <v>43344</v>
      </c>
      <c r="B230"/>
      <c r="C230"/>
      <c r="D230" t="s">
        <v>149</v>
      </c>
      <c r="E230" t="s">
        <v>118</v>
      </c>
      <c r="F230" t="n">
        <v>756146.86</v>
      </c>
      <c r="G230" t="n">
        <v>5856</v>
      </c>
      <c r="H230" t="s">
        <v>134</v>
      </c>
    </row>
    <row r="231">
      <c r="A231" s="85" t="n">
        <v>42430</v>
      </c>
      <c r="B231"/>
      <c r="C231"/>
      <c r="D231" t="s">
        <v>145</v>
      </c>
      <c r="E231" t="s">
        <v>118</v>
      </c>
      <c r="F231" t="n">
        <v>430538.73</v>
      </c>
      <c r="G231" t="n">
        <v>1449</v>
      </c>
      <c r="H231" t="s">
        <v>142</v>
      </c>
    </row>
    <row r="232">
      <c r="A232" s="85" t="n">
        <v>43132</v>
      </c>
      <c r="B232"/>
      <c r="C232"/>
      <c r="D232" t="s">
        <v>140</v>
      </c>
      <c r="E232" t="s">
        <v>118</v>
      </c>
      <c r="F232" t="n">
        <v>1177.05</v>
      </c>
      <c r="G232" t="n">
        <v>2</v>
      </c>
      <c r="H232" t="s">
        <v>130</v>
      </c>
    </row>
    <row r="233">
      <c r="A233" s="85" t="n">
        <v>42644</v>
      </c>
      <c r="B233"/>
      <c r="C233"/>
      <c r="D233" t="s">
        <v>131</v>
      </c>
      <c r="E233" t="s">
        <v>118</v>
      </c>
      <c r="F233" t="n">
        <v>104785.41</v>
      </c>
      <c r="G233" t="n">
        <v>28</v>
      </c>
      <c r="H233" t="s">
        <v>127</v>
      </c>
    </row>
    <row r="234">
      <c r="A234" s="85" t="n">
        <v>43405</v>
      </c>
      <c r="B234"/>
      <c r="C234"/>
      <c r="D234" t="s">
        <v>144</v>
      </c>
      <c r="E234" t="s">
        <v>118</v>
      </c>
      <c r="F234" t="n">
        <v>41674.19</v>
      </c>
      <c r="G234" t="n">
        <v>5</v>
      </c>
      <c r="H234" t="s">
        <v>125</v>
      </c>
    </row>
    <row r="235">
      <c r="A235" s="85" t="n">
        <v>42644</v>
      </c>
      <c r="B235"/>
      <c r="C235"/>
      <c r="D235" t="s">
        <v>140</v>
      </c>
      <c r="E235" t="s">
        <v>118</v>
      </c>
      <c r="F235" t="n">
        <v>1930.76</v>
      </c>
      <c r="G235" t="n">
        <v>5</v>
      </c>
      <c r="H235" t="s">
        <v>124</v>
      </c>
    </row>
    <row r="236">
      <c r="A236" s="85" t="n">
        <v>42917</v>
      </c>
      <c r="B236"/>
      <c r="C236"/>
      <c r="D236" t="s">
        <v>117</v>
      </c>
      <c r="E236" t="s">
        <v>118</v>
      </c>
      <c r="F236" t="n">
        <v>195858.8</v>
      </c>
      <c r="G236" t="n">
        <v>41</v>
      </c>
      <c r="H236" t="s">
        <v>133</v>
      </c>
    </row>
    <row r="237">
      <c r="A237" s="85" t="n">
        <v>42795</v>
      </c>
      <c r="B237"/>
      <c r="C237"/>
      <c r="D237" t="s">
        <v>140</v>
      </c>
      <c r="E237" t="s">
        <v>118</v>
      </c>
      <c r="F237" t="n">
        <v>2456.21</v>
      </c>
      <c r="G237" t="n">
        <v>5</v>
      </c>
      <c r="H237" t="s">
        <v>130</v>
      </c>
    </row>
    <row r="238">
      <c r="A238" s="85" t="n">
        <v>42614</v>
      </c>
      <c r="B238"/>
      <c r="C238"/>
      <c r="D238" t="s">
        <v>148</v>
      </c>
      <c r="E238" t="s">
        <v>118</v>
      </c>
      <c r="F238" t="n">
        <v>2748.73</v>
      </c>
      <c r="G238" t="n">
        <v>2</v>
      </c>
      <c r="H238" t="s">
        <v>125</v>
      </c>
    </row>
    <row r="239">
      <c r="A239" s="85" t="n">
        <v>43191</v>
      </c>
      <c r="B239"/>
      <c r="C239"/>
      <c r="D239" t="s">
        <v>132</v>
      </c>
      <c r="E239" t="s">
        <v>118</v>
      </c>
      <c r="F239" t="n">
        <v>41172.35</v>
      </c>
      <c r="G239" t="n">
        <v>170</v>
      </c>
      <c r="H239" t="s">
        <v>130</v>
      </c>
    </row>
    <row r="240">
      <c r="A240" s="85" t="n">
        <v>42887</v>
      </c>
      <c r="B240"/>
      <c r="C240"/>
      <c r="D240" t="s">
        <v>152</v>
      </c>
      <c r="E240" t="s">
        <v>118</v>
      </c>
      <c r="F240" t="n">
        <v>-844.52</v>
      </c>
      <c r="G240" t="n">
        <v>4</v>
      </c>
      <c r="H240" t="s">
        <v>119</v>
      </c>
    </row>
    <row r="241">
      <c r="A241" s="85" t="n">
        <v>43435</v>
      </c>
      <c r="B241"/>
      <c r="C241"/>
      <c r="D241" t="s">
        <v>139</v>
      </c>
      <c r="E241" t="s">
        <v>118</v>
      </c>
      <c r="F241" t="n">
        <v>1562543.33</v>
      </c>
      <c r="G241" t="n">
        <v>1308</v>
      </c>
      <c r="H241" t="s">
        <v>133</v>
      </c>
    </row>
    <row r="242">
      <c r="A242" s="85" t="n">
        <v>43405</v>
      </c>
      <c r="B242"/>
      <c r="C242"/>
      <c r="D242" t="s">
        <v>141</v>
      </c>
      <c r="E242" t="s">
        <v>118</v>
      </c>
      <c r="F242" t="n">
        <v>31553.22</v>
      </c>
      <c r="G242" t="n">
        <v>8</v>
      </c>
      <c r="H242" t="s">
        <v>130</v>
      </c>
    </row>
    <row r="243">
      <c r="A243" s="85" t="n">
        <v>42856</v>
      </c>
      <c r="B243"/>
      <c r="C243"/>
      <c r="D243" t="s">
        <v>122</v>
      </c>
      <c r="E243" t="s">
        <v>118</v>
      </c>
      <c r="F243" t="n">
        <v>5282810.67</v>
      </c>
      <c r="G243" t="n">
        <v>502</v>
      </c>
      <c r="H243" t="s">
        <v>134</v>
      </c>
    </row>
    <row r="244">
      <c r="A244" s="85" t="n">
        <v>43344</v>
      </c>
      <c r="B244"/>
      <c r="C244"/>
      <c r="D244" t="s">
        <v>126</v>
      </c>
      <c r="E244" t="s">
        <v>118</v>
      </c>
      <c r="F244" t="n">
        <v>1304.44</v>
      </c>
      <c r="G244" t="n">
        <v>17</v>
      </c>
      <c r="H244" t="s">
        <v>124</v>
      </c>
    </row>
    <row r="245">
      <c r="A245" s="85" t="n">
        <v>42767</v>
      </c>
      <c r="B245"/>
      <c r="C245"/>
      <c r="D245" t="s">
        <v>132</v>
      </c>
      <c r="E245" t="s">
        <v>118</v>
      </c>
      <c r="F245" t="n">
        <v>23850.47</v>
      </c>
      <c r="G245" t="n">
        <v>73</v>
      </c>
      <c r="H245" t="s">
        <v>130</v>
      </c>
    </row>
    <row r="246">
      <c r="A246" s="85" t="n">
        <v>42675</v>
      </c>
      <c r="B246"/>
      <c r="C246"/>
      <c r="D246" t="s">
        <v>155</v>
      </c>
      <c r="E246" t="s">
        <v>118</v>
      </c>
      <c r="F246" t="n">
        <v>11117.28</v>
      </c>
      <c r="G246" t="n">
        <v>95</v>
      </c>
      <c r="H246" t="s">
        <v>119</v>
      </c>
    </row>
    <row r="247">
      <c r="A247" s="85" t="n">
        <v>43466</v>
      </c>
      <c r="B247"/>
      <c r="C247"/>
      <c r="D247" t="s">
        <v>126</v>
      </c>
      <c r="E247" t="s">
        <v>118</v>
      </c>
      <c r="F247" t="n">
        <v>102.35</v>
      </c>
      <c r="G247" t="n">
        <v>3</v>
      </c>
      <c r="H247" t="s">
        <v>125</v>
      </c>
    </row>
    <row r="248">
      <c r="A248" s="85" t="n">
        <v>42948</v>
      </c>
      <c r="B248"/>
      <c r="C248"/>
      <c r="D248" t="s">
        <v>141</v>
      </c>
      <c r="E248" t="s">
        <v>118</v>
      </c>
      <c r="F248" t="n">
        <v>2771810.94</v>
      </c>
      <c r="G248" t="n">
        <v>305</v>
      </c>
      <c r="H248" t="s">
        <v>134</v>
      </c>
    </row>
    <row r="249">
      <c r="A249" s="85" t="n">
        <v>42430</v>
      </c>
      <c r="B249"/>
      <c r="C249"/>
      <c r="D249" t="s">
        <v>141</v>
      </c>
      <c r="E249" t="s">
        <v>118</v>
      </c>
      <c r="F249" t="n">
        <v>970217.53</v>
      </c>
      <c r="G249" t="n">
        <v>120</v>
      </c>
      <c r="H249" t="s">
        <v>134</v>
      </c>
    </row>
    <row r="250">
      <c r="A250" s="85" t="n">
        <v>43282</v>
      </c>
      <c r="B250"/>
      <c r="C250"/>
      <c r="D250" t="s">
        <v>122</v>
      </c>
      <c r="E250" t="s">
        <v>118</v>
      </c>
      <c r="F250" t="n">
        <v>6446060.73</v>
      </c>
      <c r="G250" t="n">
        <v>706</v>
      </c>
      <c r="H250" t="s">
        <v>134</v>
      </c>
    </row>
    <row r="251">
      <c r="A251" s="85" t="n">
        <v>43132</v>
      </c>
      <c r="B251"/>
      <c r="C251"/>
      <c r="D251" t="s">
        <v>159</v>
      </c>
      <c r="E251" t="s">
        <v>118</v>
      </c>
      <c r="F251" t="n">
        <v>20150.6</v>
      </c>
      <c r="G251" t="n">
        <v>618</v>
      </c>
      <c r="H251" t="s">
        <v>142</v>
      </c>
    </row>
    <row r="252">
      <c r="A252" s="85" t="n">
        <v>42522</v>
      </c>
      <c r="B252"/>
      <c r="C252"/>
      <c r="D252" t="s">
        <v>132</v>
      </c>
      <c r="E252" t="s">
        <v>118</v>
      </c>
      <c r="F252" t="n">
        <v>8751042.86</v>
      </c>
      <c r="G252" t="n">
        <v>77746</v>
      </c>
      <c r="H252" t="s">
        <v>121</v>
      </c>
    </row>
    <row r="253">
      <c r="A253" s="85" t="n">
        <v>43252</v>
      </c>
      <c r="B253"/>
      <c r="C253"/>
      <c r="D253" t="s">
        <v>128</v>
      </c>
      <c r="E253" t="s">
        <v>118</v>
      </c>
      <c r="F253" t="n">
        <v>13553.03</v>
      </c>
      <c r="G253" t="n">
        <v>70</v>
      </c>
      <c r="H253" t="s">
        <v>133</v>
      </c>
    </row>
    <row r="254">
      <c r="A254" s="85" t="n">
        <v>43556</v>
      </c>
      <c r="B254"/>
      <c r="C254"/>
      <c r="D254" t="s">
        <v>143</v>
      </c>
      <c r="E254" t="s">
        <v>118</v>
      </c>
      <c r="F254" t="n">
        <v>634.5</v>
      </c>
      <c r="G254" t="n">
        <v>3</v>
      </c>
      <c r="H254" t="s">
        <v>124</v>
      </c>
    </row>
    <row r="255">
      <c r="A255" s="85" t="n">
        <v>42736</v>
      </c>
      <c r="B255"/>
      <c r="C255"/>
      <c r="D255" t="s">
        <v>140</v>
      </c>
      <c r="E255" t="s">
        <v>118</v>
      </c>
      <c r="F255" t="n">
        <v>28063.51</v>
      </c>
      <c r="G255" t="n">
        <v>79</v>
      </c>
      <c r="H255" t="s">
        <v>127</v>
      </c>
    </row>
    <row r="256">
      <c r="A256" s="85" t="n">
        <v>43160</v>
      </c>
      <c r="B256"/>
      <c r="C256"/>
      <c r="D256" t="s">
        <v>149</v>
      </c>
      <c r="E256" t="s">
        <v>118</v>
      </c>
      <c r="F256" t="n">
        <v>1135.1</v>
      </c>
      <c r="G256" t="n">
        <v>10</v>
      </c>
      <c r="H256" t="s">
        <v>125</v>
      </c>
    </row>
    <row r="257">
      <c r="A257" s="85" t="n">
        <v>43160</v>
      </c>
      <c r="B257"/>
      <c r="C257"/>
      <c r="D257" t="s">
        <v>132</v>
      </c>
      <c r="E257" t="s">
        <v>118</v>
      </c>
      <c r="F257" t="n">
        <v>628331.54</v>
      </c>
      <c r="G257" t="n">
        <v>3285</v>
      </c>
      <c r="H257" t="s">
        <v>119</v>
      </c>
    </row>
    <row r="258">
      <c r="A258" s="85" t="n">
        <v>42856</v>
      </c>
      <c r="B258"/>
      <c r="C258"/>
      <c r="D258" t="s">
        <v>144</v>
      </c>
      <c r="E258" t="s">
        <v>118</v>
      </c>
      <c r="F258" t="n">
        <v>496429.15</v>
      </c>
      <c r="G258" t="n">
        <v>94</v>
      </c>
      <c r="H258" t="s">
        <v>134</v>
      </c>
    </row>
    <row r="259">
      <c r="A259" s="85" t="n">
        <v>43344</v>
      </c>
      <c r="B259"/>
      <c r="C259"/>
      <c r="D259" t="s">
        <v>160</v>
      </c>
      <c r="E259" t="s">
        <v>118</v>
      </c>
      <c r="F259" t="n">
        <v>378480.4</v>
      </c>
      <c r="G259" t="n">
        <v>1225</v>
      </c>
      <c r="H259" t="s">
        <v>134</v>
      </c>
    </row>
    <row r="260">
      <c r="A260" s="85" t="n">
        <v>42583</v>
      </c>
      <c r="B260"/>
      <c r="C260"/>
      <c r="D260" t="s">
        <v>155</v>
      </c>
      <c r="E260" t="s">
        <v>118</v>
      </c>
      <c r="F260" t="n">
        <v>7045.57</v>
      </c>
      <c r="G260" t="n">
        <v>66</v>
      </c>
      <c r="H260" t="s">
        <v>119</v>
      </c>
    </row>
    <row r="261">
      <c r="A261" s="85" t="n">
        <v>43252</v>
      </c>
      <c r="B261"/>
      <c r="C261"/>
      <c r="D261" t="s">
        <v>157</v>
      </c>
      <c r="E261" t="s">
        <v>118</v>
      </c>
      <c r="F261" t="n">
        <v>66490.47</v>
      </c>
      <c r="G261" t="n">
        <v>5</v>
      </c>
      <c r="H261" t="s">
        <v>121</v>
      </c>
    </row>
    <row r="262">
      <c r="A262" s="85" t="n">
        <v>42736</v>
      </c>
      <c r="B262"/>
      <c r="C262"/>
      <c r="D262" t="s">
        <v>136</v>
      </c>
      <c r="E262" t="s">
        <v>118</v>
      </c>
      <c r="F262" t="n">
        <v>65281.85</v>
      </c>
      <c r="G262" t="n">
        <v>924</v>
      </c>
      <c r="H262" t="s">
        <v>134</v>
      </c>
    </row>
    <row r="263">
      <c r="A263" s="85" t="n">
        <v>43040</v>
      </c>
      <c r="B263"/>
      <c r="C263"/>
      <c r="D263" t="s">
        <v>161</v>
      </c>
      <c r="E263" t="s">
        <v>118</v>
      </c>
      <c r="F263" t="n">
        <v>22</v>
      </c>
      <c r="G263" t="n">
        <v>1</v>
      </c>
      <c r="H263" t="s">
        <v>134</v>
      </c>
    </row>
    <row r="264">
      <c r="A264" s="85" t="n">
        <v>43070</v>
      </c>
      <c r="B264"/>
      <c r="C264"/>
      <c r="D264" t="s">
        <v>153</v>
      </c>
      <c r="E264" t="s">
        <v>118</v>
      </c>
      <c r="F264" t="n">
        <v>133603.54</v>
      </c>
      <c r="G264" t="n">
        <v>962</v>
      </c>
      <c r="H264" t="s">
        <v>133</v>
      </c>
    </row>
    <row r="265">
      <c r="A265" s="85" t="n">
        <v>43586</v>
      </c>
      <c r="B265"/>
      <c r="C265"/>
      <c r="D265" t="s">
        <v>136</v>
      </c>
      <c r="E265" t="s">
        <v>118</v>
      </c>
      <c r="F265" t="n">
        <v>973851.19</v>
      </c>
      <c r="G265" t="n">
        <v>4524</v>
      </c>
      <c r="H265" t="s">
        <v>133</v>
      </c>
    </row>
    <row r="266">
      <c r="A266" s="85" t="n">
        <v>42583</v>
      </c>
      <c r="B266"/>
      <c r="C266"/>
      <c r="D266" t="s">
        <v>149</v>
      </c>
      <c r="E266" t="s">
        <v>118</v>
      </c>
      <c r="F266" t="n">
        <v>328604.03</v>
      </c>
      <c r="G266" t="n">
        <v>762</v>
      </c>
      <c r="H266" t="s">
        <v>124</v>
      </c>
    </row>
    <row r="267">
      <c r="A267" s="85" t="n">
        <v>43497</v>
      </c>
      <c r="B267"/>
      <c r="C267"/>
      <c r="D267" t="s">
        <v>141</v>
      </c>
      <c r="E267" t="s">
        <v>118</v>
      </c>
      <c r="F267" t="n">
        <v>332501.11</v>
      </c>
      <c r="G267" t="n">
        <v>47</v>
      </c>
      <c r="H267" t="s">
        <v>133</v>
      </c>
    </row>
    <row r="268">
      <c r="A268" s="85" t="n">
        <v>43132</v>
      </c>
      <c r="B268"/>
      <c r="C268"/>
      <c r="D268" t="s">
        <v>141</v>
      </c>
      <c r="E268" t="s">
        <v>118</v>
      </c>
      <c r="F268" t="n">
        <v>3674039.13</v>
      </c>
      <c r="G268" t="n">
        <v>434</v>
      </c>
      <c r="H268" t="s">
        <v>134</v>
      </c>
    </row>
    <row r="269">
      <c r="A269" s="85" t="n">
        <v>42917</v>
      </c>
      <c r="B269"/>
      <c r="C269"/>
      <c r="D269" t="s">
        <v>144</v>
      </c>
      <c r="E269" t="s">
        <v>118</v>
      </c>
      <c r="F269" t="n">
        <v>19026.86</v>
      </c>
      <c r="G269" t="n">
        <v>9</v>
      </c>
      <c r="H269" t="s">
        <v>125</v>
      </c>
    </row>
    <row r="270">
      <c r="A270" s="85" t="n">
        <v>42461</v>
      </c>
      <c r="B270"/>
      <c r="C270"/>
      <c r="D270" t="s">
        <v>136</v>
      </c>
      <c r="E270" t="s">
        <v>118</v>
      </c>
      <c r="F270" t="n">
        <v>31813.11</v>
      </c>
      <c r="G270" t="n">
        <v>90</v>
      </c>
      <c r="H270" t="s">
        <v>130</v>
      </c>
    </row>
    <row r="271">
      <c r="A271" s="85" t="n">
        <v>43252</v>
      </c>
      <c r="B271"/>
      <c r="C271"/>
      <c r="D271" t="s">
        <v>139</v>
      </c>
      <c r="E271" t="s">
        <v>118</v>
      </c>
      <c r="F271" t="n">
        <v>2522107.77</v>
      </c>
      <c r="G271" t="n">
        <v>1752</v>
      </c>
      <c r="H271" t="s">
        <v>133</v>
      </c>
    </row>
    <row r="272">
      <c r="A272" s="85" t="n">
        <v>42887</v>
      </c>
      <c r="B272"/>
      <c r="C272"/>
      <c r="D272" t="s">
        <v>137</v>
      </c>
      <c r="E272" t="s">
        <v>118</v>
      </c>
      <c r="F272" t="n">
        <v>355208.49</v>
      </c>
      <c r="G272" t="n">
        <v>139</v>
      </c>
      <c r="H272" t="s">
        <v>127</v>
      </c>
    </row>
    <row r="273">
      <c r="A273" s="85" t="n">
        <v>43009</v>
      </c>
      <c r="B273"/>
      <c r="C273"/>
      <c r="D273" t="s">
        <v>158</v>
      </c>
      <c r="E273" t="s">
        <v>118</v>
      </c>
      <c r="F273" t="n">
        <v>91186.88</v>
      </c>
      <c r="G273" t="n">
        <v>1</v>
      </c>
      <c r="H273" t="s">
        <v>119</v>
      </c>
    </row>
    <row r="274">
      <c r="A274" s="85" t="n">
        <v>42644</v>
      </c>
      <c r="B274"/>
      <c r="C274"/>
      <c r="D274" t="s">
        <v>158</v>
      </c>
      <c r="E274" t="s">
        <v>118</v>
      </c>
      <c r="F274" t="n">
        <v>151039.91</v>
      </c>
      <c r="G274" t="n">
        <v>2</v>
      </c>
      <c r="H274" t="s">
        <v>121</v>
      </c>
    </row>
    <row r="275">
      <c r="A275" s="85" t="n">
        <v>42887</v>
      </c>
      <c r="B275"/>
      <c r="C275"/>
      <c r="D275" t="s">
        <v>160</v>
      </c>
      <c r="E275" t="s">
        <v>118</v>
      </c>
      <c r="F275" t="n">
        <v>356259.11</v>
      </c>
      <c r="G275" t="n">
        <v>1116</v>
      </c>
      <c r="H275" t="s">
        <v>134</v>
      </c>
    </row>
    <row r="276">
      <c r="A276" s="85" t="n">
        <v>42370</v>
      </c>
      <c r="B276"/>
      <c r="C276"/>
      <c r="D276" t="s">
        <v>131</v>
      </c>
      <c r="E276" t="s">
        <v>118</v>
      </c>
      <c r="F276" t="n">
        <v>5525</v>
      </c>
      <c r="G276" t="n">
        <v>5</v>
      </c>
      <c r="H276" t="s">
        <v>119</v>
      </c>
    </row>
    <row r="277">
      <c r="A277" s="85" t="n">
        <v>42522</v>
      </c>
      <c r="B277"/>
      <c r="C277"/>
      <c r="D277" t="s">
        <v>149</v>
      </c>
      <c r="E277" t="s">
        <v>118</v>
      </c>
      <c r="F277" t="n">
        <v>1487.05</v>
      </c>
      <c r="G277" t="n">
        <v>11</v>
      </c>
      <c r="H277" t="s">
        <v>125</v>
      </c>
    </row>
    <row r="278">
      <c r="A278" s="85" t="n">
        <v>43191</v>
      </c>
      <c r="B278"/>
      <c r="C278"/>
      <c r="D278" t="s">
        <v>141</v>
      </c>
      <c r="E278" t="s">
        <v>118</v>
      </c>
      <c r="F278" t="n">
        <v>258109.37</v>
      </c>
      <c r="G278" t="n">
        <v>25</v>
      </c>
      <c r="H278" t="s">
        <v>124</v>
      </c>
    </row>
    <row r="279">
      <c r="A279" s="85" t="n">
        <v>42644</v>
      </c>
      <c r="B279"/>
      <c r="C279"/>
      <c r="D279" t="s">
        <v>154</v>
      </c>
      <c r="E279" t="s">
        <v>118</v>
      </c>
      <c r="F279" t="n">
        <v>44930.87</v>
      </c>
      <c r="G279" t="n">
        <v>507</v>
      </c>
      <c r="H279" t="s">
        <v>134</v>
      </c>
    </row>
    <row r="280">
      <c r="A280" s="85" t="n">
        <v>42856</v>
      </c>
      <c r="B280"/>
      <c r="C280"/>
      <c r="D280" t="s">
        <v>161</v>
      </c>
      <c r="E280" t="s">
        <v>118</v>
      </c>
      <c r="F280" t="n">
        <v>44</v>
      </c>
      <c r="G280" t="n">
        <v>2</v>
      </c>
      <c r="H280" t="s">
        <v>127</v>
      </c>
    </row>
    <row r="281">
      <c r="A281" s="85" t="n">
        <v>42917</v>
      </c>
      <c r="B281"/>
      <c r="C281"/>
      <c r="D281" t="s">
        <v>131</v>
      </c>
      <c r="E281" t="s">
        <v>118</v>
      </c>
      <c r="F281" t="n">
        <v>907491.27</v>
      </c>
      <c r="G281" t="n">
        <v>243</v>
      </c>
      <c r="H281" t="s">
        <v>134</v>
      </c>
    </row>
    <row r="282">
      <c r="A282" s="85" t="n">
        <v>42948</v>
      </c>
      <c r="B282"/>
      <c r="C282"/>
      <c r="D282" t="s">
        <v>160</v>
      </c>
      <c r="E282" t="s">
        <v>118</v>
      </c>
      <c r="F282" t="n">
        <v>2746719.51</v>
      </c>
      <c r="G282" t="n">
        <v>6180</v>
      </c>
      <c r="H282" t="s">
        <v>121</v>
      </c>
    </row>
    <row r="283">
      <c r="A283" s="85" t="n">
        <v>42736</v>
      </c>
      <c r="B283"/>
      <c r="C283"/>
      <c r="D283" t="s">
        <v>160</v>
      </c>
      <c r="E283" t="s">
        <v>118</v>
      </c>
      <c r="F283" t="n">
        <v>229574.3</v>
      </c>
      <c r="G283" t="n">
        <v>957</v>
      </c>
      <c r="H283" t="s">
        <v>134</v>
      </c>
    </row>
    <row r="284">
      <c r="A284" s="85" t="n">
        <v>42795</v>
      </c>
      <c r="B284"/>
      <c r="C284"/>
      <c r="D284" t="s">
        <v>139</v>
      </c>
      <c r="E284" t="s">
        <v>118</v>
      </c>
      <c r="F284" t="n">
        <v>664832.77</v>
      </c>
      <c r="G284" t="n">
        <v>374</v>
      </c>
      <c r="H284" t="s">
        <v>119</v>
      </c>
    </row>
    <row r="285">
      <c r="A285" s="85" t="n">
        <v>43221</v>
      </c>
      <c r="B285"/>
      <c r="C285"/>
      <c r="D285" t="s">
        <v>129</v>
      </c>
      <c r="E285" t="s">
        <v>118</v>
      </c>
      <c r="F285" t="n">
        <v>351156.85</v>
      </c>
      <c r="G285" t="n">
        <v>396</v>
      </c>
      <c r="H285" t="s">
        <v>127</v>
      </c>
    </row>
    <row r="286">
      <c r="A286" s="85" t="n">
        <v>43497</v>
      </c>
      <c r="B286"/>
      <c r="C286"/>
      <c r="D286" t="s">
        <v>135</v>
      </c>
      <c r="E286" t="s">
        <v>118</v>
      </c>
      <c r="F286" t="n">
        <v>4163427.41</v>
      </c>
      <c r="G286" t="n">
        <v>22353</v>
      </c>
      <c r="H286" t="s">
        <v>134</v>
      </c>
    </row>
    <row r="287">
      <c r="A287" s="85" t="n">
        <v>43070</v>
      </c>
      <c r="B287"/>
      <c r="C287"/>
      <c r="D287" t="s">
        <v>158</v>
      </c>
      <c r="E287" t="s">
        <v>118</v>
      </c>
      <c r="F287" t="n">
        <v>314875.2</v>
      </c>
      <c r="G287" t="n">
        <v>2</v>
      </c>
      <c r="H287" t="s">
        <v>119</v>
      </c>
    </row>
    <row r="288">
      <c r="A288" s="85" t="n">
        <v>42767</v>
      </c>
      <c r="B288"/>
      <c r="C288"/>
      <c r="D288" t="s">
        <v>126</v>
      </c>
      <c r="E288" t="s">
        <v>118</v>
      </c>
      <c r="F288" t="n">
        <v>1243.15</v>
      </c>
      <c r="G288" t="n">
        <v>25</v>
      </c>
      <c r="H288" t="s">
        <v>130</v>
      </c>
    </row>
    <row r="289">
      <c r="A289" s="85" t="n">
        <v>43313</v>
      </c>
      <c r="B289"/>
      <c r="C289"/>
      <c r="D289" t="s">
        <v>155</v>
      </c>
      <c r="E289" t="s">
        <v>118</v>
      </c>
      <c r="F289" t="n">
        <v>133386.73</v>
      </c>
      <c r="G289" t="n">
        <v>903</v>
      </c>
      <c r="H289" t="s">
        <v>127</v>
      </c>
    </row>
    <row r="290">
      <c r="A290" s="85" t="n">
        <v>43191</v>
      </c>
      <c r="B290"/>
      <c r="C290"/>
      <c r="D290" t="s">
        <v>143</v>
      </c>
      <c r="E290" t="s">
        <v>118</v>
      </c>
      <c r="F290" t="n">
        <v>353488.81</v>
      </c>
      <c r="G290" t="n">
        <v>725</v>
      </c>
      <c r="H290" t="s">
        <v>121</v>
      </c>
    </row>
    <row r="291">
      <c r="A291" s="85" t="n">
        <v>42583</v>
      </c>
      <c r="B291"/>
      <c r="C291"/>
      <c r="D291" t="s">
        <v>141</v>
      </c>
      <c r="E291" t="s">
        <v>118</v>
      </c>
      <c r="F291" t="n">
        <v>1031877.3</v>
      </c>
      <c r="G291" t="n">
        <v>148</v>
      </c>
      <c r="H291" t="s">
        <v>134</v>
      </c>
    </row>
    <row r="292">
      <c r="A292" s="85" t="n">
        <v>43009</v>
      </c>
      <c r="B292"/>
      <c r="C292"/>
      <c r="D292" t="s">
        <v>128</v>
      </c>
      <c r="E292" t="s">
        <v>118</v>
      </c>
      <c r="F292" t="n">
        <v>4822.9</v>
      </c>
      <c r="G292" t="n">
        <v>31</v>
      </c>
      <c r="H292" t="s">
        <v>133</v>
      </c>
    </row>
    <row r="293">
      <c r="A293" s="85" t="n">
        <v>43466</v>
      </c>
      <c r="B293"/>
      <c r="C293"/>
      <c r="D293" t="s">
        <v>129</v>
      </c>
      <c r="E293" t="s">
        <v>118</v>
      </c>
      <c r="F293" t="n">
        <v>346390.74</v>
      </c>
      <c r="G293" t="n">
        <v>301</v>
      </c>
      <c r="H293" t="s">
        <v>127</v>
      </c>
    </row>
    <row r="294">
      <c r="A294" s="85" t="n">
        <v>42644</v>
      </c>
      <c r="B294"/>
      <c r="C294"/>
      <c r="D294" t="s">
        <v>149</v>
      </c>
      <c r="E294" t="s">
        <v>118</v>
      </c>
      <c r="F294" t="n">
        <v>10219200.87</v>
      </c>
      <c r="G294" t="n">
        <v>139171</v>
      </c>
      <c r="H294" t="s">
        <v>121</v>
      </c>
    </row>
    <row r="295">
      <c r="A295" s="85" t="n">
        <v>42675</v>
      </c>
      <c r="B295"/>
      <c r="C295"/>
      <c r="D295" t="s">
        <v>136</v>
      </c>
      <c r="E295" t="s">
        <v>118</v>
      </c>
      <c r="F295" t="n">
        <v>719607.12</v>
      </c>
      <c r="G295" t="n">
        <v>2088</v>
      </c>
      <c r="H295" t="s">
        <v>127</v>
      </c>
    </row>
    <row r="296">
      <c r="A296" s="85" t="n">
        <v>43586</v>
      </c>
      <c r="B296"/>
      <c r="C296"/>
      <c r="D296" t="s">
        <v>155</v>
      </c>
      <c r="E296" t="s">
        <v>118</v>
      </c>
      <c r="F296" t="n">
        <v>10257.92</v>
      </c>
      <c r="G296" t="n">
        <v>83</v>
      </c>
      <c r="H296" t="s">
        <v>130</v>
      </c>
    </row>
    <row r="297">
      <c r="A297" s="85" t="n">
        <v>43040</v>
      </c>
      <c r="B297"/>
      <c r="C297"/>
      <c r="D297" t="s">
        <v>147</v>
      </c>
      <c r="E297" t="s">
        <v>118</v>
      </c>
      <c r="F297" t="n">
        <v>62.4</v>
      </c>
      <c r="G297" t="n">
        <v>1</v>
      </c>
      <c r="H297" t="s">
        <v>134</v>
      </c>
    </row>
    <row r="298">
      <c r="A298" s="85" t="n">
        <v>43617</v>
      </c>
      <c r="B298"/>
      <c r="C298"/>
      <c r="D298" t="s">
        <v>141</v>
      </c>
      <c r="E298" t="s">
        <v>118</v>
      </c>
      <c r="F298" t="n">
        <v>915521.24</v>
      </c>
      <c r="G298" t="n">
        <v>95</v>
      </c>
      <c r="H298" t="s">
        <v>127</v>
      </c>
    </row>
    <row r="299">
      <c r="A299" s="85" t="n">
        <v>43132</v>
      </c>
      <c r="B299"/>
      <c r="C299"/>
      <c r="D299" t="s">
        <v>145</v>
      </c>
      <c r="E299" t="s">
        <v>118</v>
      </c>
      <c r="F299" t="n">
        <v>637651.98</v>
      </c>
      <c r="G299" t="n">
        <v>1561</v>
      </c>
      <c r="H299" t="s">
        <v>127</v>
      </c>
    </row>
    <row r="300">
      <c r="A300" s="85" t="n">
        <v>43313</v>
      </c>
      <c r="B300"/>
      <c r="C300"/>
      <c r="D300" t="s">
        <v>157</v>
      </c>
      <c r="E300" t="s">
        <v>118</v>
      </c>
      <c r="F300" t="n">
        <v>825.61</v>
      </c>
      <c r="G300" t="n">
        <v>1</v>
      </c>
      <c r="H300" t="s">
        <v>121</v>
      </c>
    </row>
    <row r="301">
      <c r="A301" s="85" t="n">
        <v>42917</v>
      </c>
      <c r="B301"/>
      <c r="C301"/>
      <c r="D301" t="s">
        <v>140</v>
      </c>
      <c r="E301" t="s">
        <v>118</v>
      </c>
      <c r="F301" t="n">
        <v>25533.72</v>
      </c>
      <c r="G301" t="n">
        <v>99</v>
      </c>
      <c r="H301" t="s">
        <v>121</v>
      </c>
    </row>
    <row r="302">
      <c r="A302" s="85" t="n">
        <v>42826</v>
      </c>
      <c r="B302"/>
      <c r="C302"/>
      <c r="D302" t="s">
        <v>120</v>
      </c>
      <c r="E302" t="s">
        <v>118</v>
      </c>
      <c r="F302" t="n">
        <v>1460.89</v>
      </c>
      <c r="G302" t="n">
        <v>17</v>
      </c>
      <c r="H302" t="s">
        <v>133</v>
      </c>
    </row>
    <row r="303">
      <c r="A303" s="85" t="n">
        <v>42430</v>
      </c>
      <c r="B303"/>
      <c r="C303"/>
      <c r="D303" t="s">
        <v>136</v>
      </c>
      <c r="E303" t="s">
        <v>118</v>
      </c>
      <c r="F303" t="n">
        <v>27615.85</v>
      </c>
      <c r="G303" t="n">
        <v>58</v>
      </c>
      <c r="H303" t="s">
        <v>130</v>
      </c>
    </row>
    <row r="304">
      <c r="A304" s="85" t="n">
        <v>42614</v>
      </c>
      <c r="B304"/>
      <c r="C304"/>
      <c r="D304" t="s">
        <v>131</v>
      </c>
      <c r="E304" t="s">
        <v>118</v>
      </c>
      <c r="F304" t="n">
        <v>6300</v>
      </c>
      <c r="G304" t="n">
        <v>2</v>
      </c>
      <c r="H304" t="s">
        <v>119</v>
      </c>
    </row>
    <row r="305">
      <c r="A305" s="85" t="n">
        <v>43556</v>
      </c>
      <c r="B305"/>
      <c r="C305"/>
      <c r="D305" t="s">
        <v>156</v>
      </c>
      <c r="E305" t="s">
        <v>118</v>
      </c>
      <c r="F305" t="n">
        <v>4640</v>
      </c>
      <c r="G305" t="n">
        <v>8</v>
      </c>
      <c r="H305" t="s">
        <v>121</v>
      </c>
    </row>
    <row r="306">
      <c r="A306" s="85" t="n">
        <v>42491</v>
      </c>
      <c r="B306"/>
      <c r="C306"/>
      <c r="D306" t="s">
        <v>128</v>
      </c>
      <c r="E306" t="s">
        <v>118</v>
      </c>
      <c r="F306" t="n">
        <v>4335.54</v>
      </c>
      <c r="G306" t="n">
        <v>3</v>
      </c>
      <c r="H306" t="s">
        <v>130</v>
      </c>
    </row>
    <row r="307">
      <c r="A307" s="85" t="n">
        <v>42736</v>
      </c>
      <c r="B307"/>
      <c r="C307"/>
      <c r="D307" t="s">
        <v>145</v>
      </c>
      <c r="E307" t="s">
        <v>118</v>
      </c>
      <c r="F307" t="n">
        <v>6045.29</v>
      </c>
      <c r="G307" t="n">
        <v>14</v>
      </c>
      <c r="H307" t="s">
        <v>130</v>
      </c>
    </row>
    <row r="308">
      <c r="A308" s="85" t="n">
        <v>42826</v>
      </c>
      <c r="B308"/>
      <c r="C308"/>
      <c r="D308" t="s">
        <v>129</v>
      </c>
      <c r="E308" t="s">
        <v>118</v>
      </c>
      <c r="F308" t="n">
        <v>266023.87</v>
      </c>
      <c r="G308" t="n">
        <v>259</v>
      </c>
      <c r="H308" t="s">
        <v>133</v>
      </c>
    </row>
    <row r="309">
      <c r="A309" s="85" t="n">
        <v>43617</v>
      </c>
      <c r="B309"/>
      <c r="C309"/>
      <c r="D309" t="s">
        <v>150</v>
      </c>
      <c r="E309" t="s">
        <v>118</v>
      </c>
      <c r="F309" t="n">
        <v>1822.62</v>
      </c>
      <c r="G309" t="n">
        <v>15</v>
      </c>
      <c r="H309" t="s">
        <v>125</v>
      </c>
    </row>
    <row r="310">
      <c r="A310" s="85" t="n">
        <v>43525</v>
      </c>
      <c r="B310"/>
      <c r="C310"/>
      <c r="D310" t="s">
        <v>147</v>
      </c>
      <c r="E310" t="s">
        <v>118</v>
      </c>
      <c r="F310" t="n">
        <v>24701.09</v>
      </c>
      <c r="G310" t="n">
        <v>48</v>
      </c>
      <c r="H310" t="s">
        <v>124</v>
      </c>
    </row>
    <row r="311">
      <c r="A311" s="85" t="n">
        <v>42644</v>
      </c>
      <c r="B311"/>
      <c r="C311"/>
      <c r="D311" t="s">
        <v>141</v>
      </c>
      <c r="E311" t="s">
        <v>118</v>
      </c>
      <c r="F311" t="n">
        <v>33726.21</v>
      </c>
      <c r="G311" t="n">
        <v>4</v>
      </c>
      <c r="H311" t="s">
        <v>130</v>
      </c>
    </row>
    <row r="312">
      <c r="A312" s="85" t="n">
        <v>43556</v>
      </c>
      <c r="B312"/>
      <c r="C312"/>
      <c r="D312" t="s">
        <v>144</v>
      </c>
      <c r="E312" t="s">
        <v>118</v>
      </c>
      <c r="F312" t="n">
        <v>66450.07</v>
      </c>
      <c r="G312" t="n">
        <v>15</v>
      </c>
      <c r="H312" t="s">
        <v>124</v>
      </c>
    </row>
    <row r="313">
      <c r="A313" s="85" t="n">
        <v>42948</v>
      </c>
      <c r="B313"/>
      <c r="C313"/>
      <c r="D313" t="s">
        <v>132</v>
      </c>
      <c r="E313" t="s">
        <v>118</v>
      </c>
      <c r="F313" t="n">
        <v>582712.31</v>
      </c>
      <c r="G313" t="n">
        <v>2735</v>
      </c>
      <c r="H313" t="s">
        <v>133</v>
      </c>
    </row>
    <row r="314">
      <c r="A314" s="85" t="n">
        <v>43191</v>
      </c>
      <c r="B314"/>
      <c r="C314"/>
      <c r="D314" t="s">
        <v>126</v>
      </c>
      <c r="E314" t="s">
        <v>118</v>
      </c>
      <c r="F314" t="n">
        <v>4688.19</v>
      </c>
      <c r="G314" t="n">
        <v>99</v>
      </c>
      <c r="H314" t="s">
        <v>134</v>
      </c>
    </row>
    <row r="315">
      <c r="A315" s="85" t="n">
        <v>42767</v>
      </c>
      <c r="B315"/>
      <c r="C315"/>
      <c r="D315" t="s">
        <v>147</v>
      </c>
      <c r="E315" t="s">
        <v>118</v>
      </c>
      <c r="F315" t="n">
        <v>329.38</v>
      </c>
      <c r="G315" t="n">
        <v>2</v>
      </c>
      <c r="H315" t="s">
        <v>124</v>
      </c>
    </row>
    <row r="316">
      <c r="A316" s="85" t="n">
        <v>43132</v>
      </c>
      <c r="B316"/>
      <c r="C316"/>
      <c r="D316" t="s">
        <v>153</v>
      </c>
      <c r="E316" t="s">
        <v>118</v>
      </c>
      <c r="F316" t="n">
        <v>298799.16</v>
      </c>
      <c r="G316" t="n">
        <v>960</v>
      </c>
      <c r="H316" t="s">
        <v>134</v>
      </c>
    </row>
    <row r="317">
      <c r="A317" s="85" t="n">
        <v>43556</v>
      </c>
      <c r="B317"/>
      <c r="C317"/>
      <c r="D317" t="s">
        <v>120</v>
      </c>
      <c r="E317" t="s">
        <v>118</v>
      </c>
      <c r="F317" t="n">
        <v>3619.28</v>
      </c>
      <c r="G317" t="n">
        <v>31</v>
      </c>
      <c r="H317" t="s">
        <v>133</v>
      </c>
    </row>
    <row r="318">
      <c r="A318" s="85" t="n">
        <v>43009</v>
      </c>
      <c r="B318"/>
      <c r="C318"/>
      <c r="D318" t="s">
        <v>126</v>
      </c>
      <c r="E318" t="s">
        <v>118</v>
      </c>
      <c r="F318" t="n">
        <v>16740.13</v>
      </c>
      <c r="G318" t="n">
        <v>285</v>
      </c>
      <c r="H318" t="s">
        <v>119</v>
      </c>
    </row>
    <row r="319">
      <c r="A319" s="85" t="n">
        <v>43374</v>
      </c>
      <c r="B319"/>
      <c r="C319"/>
      <c r="D319" t="s">
        <v>155</v>
      </c>
      <c r="E319" t="s">
        <v>118</v>
      </c>
      <c r="F319" t="n">
        <v>6170.89</v>
      </c>
      <c r="G319" t="n">
        <v>34</v>
      </c>
      <c r="H319" t="s">
        <v>130</v>
      </c>
    </row>
    <row r="320">
      <c r="A320" s="85" t="n">
        <v>43435</v>
      </c>
      <c r="B320"/>
      <c r="C320"/>
      <c r="D320" t="s">
        <v>148</v>
      </c>
      <c r="E320" t="s">
        <v>118</v>
      </c>
      <c r="F320" t="n">
        <v>-397.74</v>
      </c>
      <c r="G320" t="n">
        <v>2</v>
      </c>
      <c r="H320" t="s">
        <v>127</v>
      </c>
    </row>
    <row r="321">
      <c r="A321" s="85" t="n">
        <v>43586</v>
      </c>
      <c r="B321"/>
      <c r="C321"/>
      <c r="D321" t="s">
        <v>141</v>
      </c>
      <c r="E321" t="s">
        <v>118</v>
      </c>
      <c r="F321" t="n">
        <v>395274.42</v>
      </c>
      <c r="G321" t="n">
        <v>71</v>
      </c>
      <c r="H321" t="s">
        <v>119</v>
      </c>
    </row>
    <row r="322">
      <c r="A322" s="85" t="n">
        <v>42767</v>
      </c>
      <c r="B322"/>
      <c r="C322"/>
      <c r="D322" t="s">
        <v>153</v>
      </c>
      <c r="E322" t="s">
        <v>118</v>
      </c>
      <c r="F322" t="n">
        <v>235703.81</v>
      </c>
      <c r="G322" t="n">
        <v>35</v>
      </c>
      <c r="H322" t="s">
        <v>130</v>
      </c>
    </row>
    <row r="323">
      <c r="A323" s="85" t="n">
        <v>43525</v>
      </c>
      <c r="B323"/>
      <c r="C323"/>
      <c r="D323" t="s">
        <v>120</v>
      </c>
      <c r="E323" t="s">
        <v>118</v>
      </c>
      <c r="F323" t="n">
        <v>2929.73</v>
      </c>
      <c r="G323" t="n">
        <v>41</v>
      </c>
      <c r="H323" t="s">
        <v>133</v>
      </c>
    </row>
    <row r="324">
      <c r="A324" s="85" t="n">
        <v>42675</v>
      </c>
      <c r="B324"/>
      <c r="C324"/>
      <c r="D324" t="s">
        <v>149</v>
      </c>
      <c r="E324" t="s">
        <v>118</v>
      </c>
      <c r="F324" t="n">
        <v>327458.28</v>
      </c>
      <c r="G324" t="n">
        <v>600</v>
      </c>
      <c r="H324" t="s">
        <v>124</v>
      </c>
    </row>
    <row r="325">
      <c r="A325" s="85" t="n">
        <v>43466</v>
      </c>
      <c r="B325"/>
      <c r="C325"/>
      <c r="D325" t="s">
        <v>128</v>
      </c>
      <c r="E325" t="s">
        <v>118</v>
      </c>
      <c r="F325" t="n">
        <v>345493.59</v>
      </c>
      <c r="G325" t="n">
        <v>162</v>
      </c>
      <c r="H325" t="s">
        <v>127</v>
      </c>
    </row>
    <row r="326">
      <c r="A326" s="85" t="n">
        <v>43586</v>
      </c>
      <c r="B326"/>
      <c r="C326"/>
      <c r="D326" t="s">
        <v>122</v>
      </c>
      <c r="E326" t="s">
        <v>118</v>
      </c>
      <c r="F326" t="n">
        <v>4203.62</v>
      </c>
      <c r="G326" t="n">
        <v>28</v>
      </c>
      <c r="H326" t="s">
        <v>142</v>
      </c>
    </row>
    <row r="327">
      <c r="A327" s="85" t="n">
        <v>43252</v>
      </c>
      <c r="B327"/>
      <c r="C327"/>
      <c r="D327" t="s">
        <v>131</v>
      </c>
      <c r="E327" t="s">
        <v>118</v>
      </c>
      <c r="F327" t="n">
        <v>7486595.39</v>
      </c>
      <c r="G327" t="n">
        <v>2794</v>
      </c>
      <c r="H327" t="s">
        <v>121</v>
      </c>
    </row>
    <row r="328">
      <c r="A328" s="85" t="n">
        <v>42675</v>
      </c>
      <c r="B328"/>
      <c r="C328"/>
      <c r="D328" t="s">
        <v>128</v>
      </c>
      <c r="E328" t="s">
        <v>118</v>
      </c>
      <c r="F328" t="n">
        <v>1967.77</v>
      </c>
      <c r="G328" t="n">
        <v>1</v>
      </c>
      <c r="H328" t="s">
        <v>125</v>
      </c>
    </row>
    <row r="329">
      <c r="A329" s="85" t="n">
        <v>43313</v>
      </c>
      <c r="B329"/>
      <c r="C329"/>
      <c r="D329" t="s">
        <v>136</v>
      </c>
      <c r="E329" t="s">
        <v>118</v>
      </c>
      <c r="F329" t="n">
        <v>461.04</v>
      </c>
      <c r="G329" t="n">
        <v>2</v>
      </c>
      <c r="H329" t="s">
        <v>125</v>
      </c>
    </row>
    <row r="330">
      <c r="A330" s="85" t="n">
        <v>42370</v>
      </c>
      <c r="B330"/>
      <c r="C330"/>
      <c r="D330" t="s">
        <v>136</v>
      </c>
      <c r="E330" t="s">
        <v>118</v>
      </c>
      <c r="F330" t="n">
        <v>18415.85</v>
      </c>
      <c r="G330" t="n">
        <v>57</v>
      </c>
      <c r="H330" t="s">
        <v>130</v>
      </c>
    </row>
    <row r="331">
      <c r="A331" s="85" t="n">
        <v>43313</v>
      </c>
      <c r="B331"/>
      <c r="C331"/>
      <c r="D331" t="s">
        <v>122</v>
      </c>
      <c r="E331" t="s">
        <v>118</v>
      </c>
      <c r="F331" t="n">
        <v>336525.09</v>
      </c>
      <c r="G331" t="n">
        <v>34</v>
      </c>
      <c r="H331" t="s">
        <v>130</v>
      </c>
    </row>
    <row r="332">
      <c r="A332" s="85" t="n">
        <v>43009</v>
      </c>
      <c r="B332"/>
      <c r="C332"/>
      <c r="D332" t="s">
        <v>123</v>
      </c>
      <c r="E332" t="s">
        <v>118</v>
      </c>
      <c r="F332" t="n">
        <v>209859.54</v>
      </c>
      <c r="G332" t="n">
        <v>696</v>
      </c>
      <c r="H332" t="s">
        <v>119</v>
      </c>
    </row>
    <row r="333">
      <c r="A333" s="85" t="n">
        <v>42644</v>
      </c>
      <c r="B333"/>
      <c r="C333"/>
      <c r="D333" t="s">
        <v>150</v>
      </c>
      <c r="E333" t="s">
        <v>118</v>
      </c>
      <c r="F333" t="n">
        <v>529.91</v>
      </c>
      <c r="G333" t="n">
        <v>145</v>
      </c>
      <c r="H333" t="s">
        <v>142</v>
      </c>
    </row>
    <row r="334">
      <c r="A334" s="85" t="n">
        <v>42614</v>
      </c>
      <c r="B334"/>
      <c r="C334"/>
      <c r="D334" t="s">
        <v>140</v>
      </c>
      <c r="E334" t="s">
        <v>118</v>
      </c>
      <c r="F334" t="n">
        <v>40858.97</v>
      </c>
      <c r="G334" t="n">
        <v>105</v>
      </c>
      <c r="H334" t="s">
        <v>127</v>
      </c>
    </row>
    <row r="335">
      <c r="A335" s="85" t="n">
        <v>42552</v>
      </c>
      <c r="B335"/>
      <c r="C335"/>
      <c r="D335" t="s">
        <v>136</v>
      </c>
      <c r="E335" t="s">
        <v>118</v>
      </c>
      <c r="F335" t="n">
        <v>728167.34</v>
      </c>
      <c r="G335" t="n">
        <v>2234</v>
      </c>
      <c r="H335" t="s">
        <v>127</v>
      </c>
    </row>
    <row r="336">
      <c r="A336" s="85" t="n">
        <v>42614</v>
      </c>
      <c r="B336"/>
      <c r="C336"/>
      <c r="D336" t="s">
        <v>154</v>
      </c>
      <c r="E336" t="s">
        <v>118</v>
      </c>
      <c r="F336" t="n">
        <v>12795.9</v>
      </c>
      <c r="G336" t="n">
        <v>160</v>
      </c>
      <c r="H336" t="s">
        <v>142</v>
      </c>
    </row>
    <row r="337">
      <c r="A337" s="85" t="n">
        <v>42370</v>
      </c>
      <c r="B337"/>
      <c r="C337"/>
      <c r="D337" t="s">
        <v>126</v>
      </c>
      <c r="E337" t="s">
        <v>118</v>
      </c>
      <c r="F337" t="n">
        <v>20706.37</v>
      </c>
      <c r="G337" t="n">
        <v>333</v>
      </c>
      <c r="H337" t="s">
        <v>119</v>
      </c>
    </row>
    <row r="338">
      <c r="A338" s="85" t="n">
        <v>43160</v>
      </c>
      <c r="B338"/>
      <c r="C338"/>
      <c r="D338" t="s">
        <v>151</v>
      </c>
      <c r="E338" t="s">
        <v>118</v>
      </c>
      <c r="F338" t="n">
        <v>6355</v>
      </c>
      <c r="G338" t="n">
        <v>1</v>
      </c>
      <c r="H338" t="s">
        <v>142</v>
      </c>
    </row>
    <row r="339">
      <c r="A339" s="85" t="n">
        <v>42979</v>
      </c>
      <c r="B339"/>
      <c r="C339"/>
      <c r="D339" t="s">
        <v>139</v>
      </c>
      <c r="E339" t="s">
        <v>118</v>
      </c>
      <c r="F339" t="n">
        <v>2112181.88</v>
      </c>
      <c r="G339" t="n">
        <v>1455</v>
      </c>
      <c r="H339" t="s">
        <v>133</v>
      </c>
    </row>
    <row r="340">
      <c r="A340" s="85" t="n">
        <v>43405</v>
      </c>
      <c r="B340"/>
      <c r="C340"/>
      <c r="D340" t="s">
        <v>141</v>
      </c>
      <c r="E340" t="s">
        <v>118</v>
      </c>
      <c r="F340" t="n">
        <v>4122125.39</v>
      </c>
      <c r="G340" t="n">
        <v>512</v>
      </c>
      <c r="H340" t="s">
        <v>134</v>
      </c>
    </row>
    <row r="341">
      <c r="A341" s="85" t="n">
        <v>42826</v>
      </c>
      <c r="B341"/>
      <c r="C341"/>
      <c r="D341" t="s">
        <v>135</v>
      </c>
      <c r="E341" t="s">
        <v>118</v>
      </c>
      <c r="F341" t="n">
        <v>186648.52</v>
      </c>
      <c r="G341" t="n">
        <v>1438</v>
      </c>
      <c r="H341" t="s">
        <v>133</v>
      </c>
    </row>
    <row r="342">
      <c r="A342" s="85" t="n">
        <v>43344</v>
      </c>
      <c r="B342"/>
      <c r="C342"/>
      <c r="D342" t="s">
        <v>144</v>
      </c>
      <c r="E342" t="s">
        <v>118</v>
      </c>
      <c r="F342" t="n">
        <v>74945.08</v>
      </c>
      <c r="G342" t="n">
        <v>34</v>
      </c>
      <c r="H342" t="s">
        <v>133</v>
      </c>
    </row>
    <row r="343">
      <c r="A343" s="85" t="n">
        <v>43282</v>
      </c>
      <c r="B343"/>
      <c r="C343"/>
      <c r="D343" t="s">
        <v>140</v>
      </c>
      <c r="E343" t="s">
        <v>118</v>
      </c>
      <c r="F343" t="n">
        <v>49770.97</v>
      </c>
      <c r="G343" t="n">
        <v>133</v>
      </c>
      <c r="H343" t="s">
        <v>127</v>
      </c>
    </row>
    <row r="344">
      <c r="A344" s="85" t="n">
        <v>42979</v>
      </c>
      <c r="B344"/>
      <c r="C344"/>
      <c r="D344" t="s">
        <v>132</v>
      </c>
      <c r="E344" t="s">
        <v>118</v>
      </c>
      <c r="F344" t="n">
        <v>10425298.22</v>
      </c>
      <c r="G344" t="n">
        <v>53862</v>
      </c>
      <c r="H344" t="s">
        <v>121</v>
      </c>
    </row>
    <row r="345">
      <c r="A345" s="85" t="n">
        <v>42767</v>
      </c>
      <c r="B345"/>
      <c r="C345"/>
      <c r="D345" t="s">
        <v>123</v>
      </c>
      <c r="E345" t="s">
        <v>118</v>
      </c>
      <c r="F345" t="n">
        <v>241265.09</v>
      </c>
      <c r="G345" t="n">
        <v>632</v>
      </c>
      <c r="H345" t="s">
        <v>119</v>
      </c>
    </row>
    <row r="346">
      <c r="A346" s="85" t="n">
        <v>42856</v>
      </c>
      <c r="B346"/>
      <c r="C346"/>
      <c r="D346" t="s">
        <v>150</v>
      </c>
      <c r="E346" t="s">
        <v>118</v>
      </c>
      <c r="F346" t="n">
        <v>2396.75</v>
      </c>
      <c r="G346" t="n">
        <v>29</v>
      </c>
      <c r="H346" t="s">
        <v>125</v>
      </c>
    </row>
    <row r="347">
      <c r="A347" s="85" t="n">
        <v>42583</v>
      </c>
      <c r="B347"/>
      <c r="C347"/>
      <c r="D347" t="s">
        <v>132</v>
      </c>
      <c r="E347" t="s">
        <v>118</v>
      </c>
      <c r="F347" t="n">
        <v>691257.64</v>
      </c>
      <c r="G347" t="n">
        <v>2237</v>
      </c>
      <c r="H347" t="s">
        <v>127</v>
      </c>
    </row>
    <row r="348">
      <c r="A348" s="85" t="n">
        <v>42979</v>
      </c>
      <c r="B348"/>
      <c r="C348"/>
      <c r="D348" t="s">
        <v>129</v>
      </c>
      <c r="E348" t="s">
        <v>118</v>
      </c>
      <c r="F348" t="n">
        <v>9066.62</v>
      </c>
      <c r="G348" t="n">
        <v>253</v>
      </c>
      <c r="H348" t="s">
        <v>142</v>
      </c>
    </row>
    <row r="349">
      <c r="A349" s="85" t="n">
        <v>42614</v>
      </c>
      <c r="B349"/>
      <c r="C349"/>
      <c r="D349" t="s">
        <v>136</v>
      </c>
      <c r="E349" t="s">
        <v>118</v>
      </c>
      <c r="F349" t="n">
        <v>6634848.74</v>
      </c>
      <c r="G349" t="n">
        <v>30929</v>
      </c>
      <c r="H349" t="s">
        <v>121</v>
      </c>
    </row>
    <row r="350">
      <c r="A350" s="85" t="n">
        <v>42491</v>
      </c>
      <c r="B350"/>
      <c r="C350"/>
      <c r="D350" t="s">
        <v>147</v>
      </c>
      <c r="E350" t="s">
        <v>118</v>
      </c>
      <c r="F350" t="n">
        <v>449.05</v>
      </c>
      <c r="G350" t="n">
        <v>3</v>
      </c>
      <c r="H350" t="s">
        <v>127</v>
      </c>
    </row>
    <row r="351">
      <c r="A351" s="85" t="n">
        <v>43252</v>
      </c>
      <c r="B351"/>
      <c r="C351"/>
      <c r="D351" t="s">
        <v>139</v>
      </c>
      <c r="E351" t="s">
        <v>118</v>
      </c>
      <c r="F351" t="n">
        <v>2671646.17</v>
      </c>
      <c r="G351" t="n">
        <v>1809</v>
      </c>
      <c r="H351" t="s">
        <v>127</v>
      </c>
    </row>
    <row r="352">
      <c r="A352" s="85" t="n">
        <v>43617</v>
      </c>
      <c r="B352"/>
      <c r="C352"/>
      <c r="D352" t="s">
        <v>143</v>
      </c>
      <c r="E352" t="s">
        <v>118</v>
      </c>
      <c r="F352" t="n">
        <v>25728.65</v>
      </c>
      <c r="G352" t="n">
        <v>58</v>
      </c>
      <c r="H352" t="s">
        <v>127</v>
      </c>
    </row>
    <row r="353">
      <c r="A353" s="85" t="n">
        <v>42644</v>
      </c>
      <c r="B353"/>
      <c r="C353"/>
      <c r="D353" t="s">
        <v>155</v>
      </c>
      <c r="E353" t="s">
        <v>118</v>
      </c>
      <c r="F353" t="n">
        <v>21985.01</v>
      </c>
      <c r="G353" t="n">
        <v>126</v>
      </c>
      <c r="H353" t="s">
        <v>124</v>
      </c>
    </row>
    <row r="354">
      <c r="A354" s="85" t="n">
        <v>43313</v>
      </c>
      <c r="B354"/>
      <c r="C354"/>
      <c r="D354" t="s">
        <v>120</v>
      </c>
      <c r="E354" t="s">
        <v>118</v>
      </c>
      <c r="F354" t="n">
        <v>432.72</v>
      </c>
      <c r="G354" t="n">
        <v>3</v>
      </c>
      <c r="H354" t="s">
        <v>130</v>
      </c>
    </row>
    <row r="355">
      <c r="A355" s="85" t="n">
        <v>42401</v>
      </c>
      <c r="B355"/>
      <c r="C355"/>
      <c r="D355" t="s">
        <v>161</v>
      </c>
      <c r="E355" t="s">
        <v>118</v>
      </c>
      <c r="F355" t="n">
        <v>326.5</v>
      </c>
      <c r="G355" t="n">
        <v>10</v>
      </c>
      <c r="H355" t="s">
        <v>142</v>
      </c>
    </row>
    <row r="356">
      <c r="A356" s="85" t="n">
        <v>42583</v>
      </c>
      <c r="B356"/>
      <c r="C356"/>
      <c r="D356" t="s">
        <v>147</v>
      </c>
      <c r="E356" t="s">
        <v>118</v>
      </c>
      <c r="F356" t="n">
        <v>103.82</v>
      </c>
      <c r="G356" t="n">
        <v>3</v>
      </c>
      <c r="H356" t="s">
        <v>119</v>
      </c>
    </row>
    <row r="357">
      <c r="A357" s="85" t="n">
        <v>43586</v>
      </c>
      <c r="B357"/>
      <c r="C357"/>
      <c r="D357" t="s">
        <v>139</v>
      </c>
      <c r="E357" t="s">
        <v>118</v>
      </c>
      <c r="F357" t="n">
        <v>62782.47</v>
      </c>
      <c r="G357" t="n">
        <v>90</v>
      </c>
      <c r="H357" t="s">
        <v>130</v>
      </c>
    </row>
    <row r="358">
      <c r="A358" s="85" t="n">
        <v>43497</v>
      </c>
      <c r="B358"/>
      <c r="C358"/>
      <c r="D358" t="s">
        <v>122</v>
      </c>
      <c r="E358" t="s">
        <v>118</v>
      </c>
      <c r="F358" t="n">
        <v>6516975.28</v>
      </c>
      <c r="G358" t="n">
        <v>436</v>
      </c>
      <c r="H358" t="s">
        <v>124</v>
      </c>
    </row>
    <row r="359">
      <c r="A359" s="85" t="n">
        <v>42948</v>
      </c>
      <c r="B359"/>
      <c r="C359"/>
      <c r="D359" t="s">
        <v>150</v>
      </c>
      <c r="E359" t="s">
        <v>118</v>
      </c>
      <c r="F359" t="n">
        <v>917.12</v>
      </c>
      <c r="G359" t="n">
        <v>38</v>
      </c>
      <c r="H359" t="s">
        <v>125</v>
      </c>
    </row>
    <row r="360">
      <c r="A360" s="85" t="n">
        <v>43586</v>
      </c>
      <c r="B360"/>
      <c r="C360"/>
      <c r="D360" t="s">
        <v>140</v>
      </c>
      <c r="E360" t="s">
        <v>118</v>
      </c>
      <c r="F360" t="n">
        <v>13291.15</v>
      </c>
      <c r="G360" t="n">
        <v>48</v>
      </c>
      <c r="H360" t="s">
        <v>133</v>
      </c>
    </row>
    <row r="361">
      <c r="A361" s="85" t="n">
        <v>42948</v>
      </c>
      <c r="B361"/>
      <c r="C361"/>
      <c r="D361" t="s">
        <v>152</v>
      </c>
      <c r="E361" t="s">
        <v>118</v>
      </c>
      <c r="F361" t="n">
        <v>66147.37</v>
      </c>
      <c r="G361" t="n">
        <v>219</v>
      </c>
      <c r="H361" t="s">
        <v>121</v>
      </c>
    </row>
    <row r="362">
      <c r="A362" s="85" t="n">
        <v>43497</v>
      </c>
      <c r="B362"/>
      <c r="C362"/>
      <c r="D362" t="s">
        <v>140</v>
      </c>
      <c r="E362" t="s">
        <v>118</v>
      </c>
      <c r="F362" t="n">
        <v>13258.64</v>
      </c>
      <c r="G362" t="n">
        <v>44</v>
      </c>
      <c r="H362" t="s">
        <v>133</v>
      </c>
    </row>
    <row r="363">
      <c r="A363" s="85" t="n">
        <v>43435</v>
      </c>
      <c r="B363"/>
      <c r="C363"/>
      <c r="D363" t="s">
        <v>160</v>
      </c>
      <c r="E363" t="s">
        <v>118</v>
      </c>
      <c r="F363" t="n">
        <v>497299.51</v>
      </c>
      <c r="G363" t="n">
        <v>1669</v>
      </c>
      <c r="H363" t="s">
        <v>134</v>
      </c>
    </row>
    <row r="364">
      <c r="A364" s="85" t="n">
        <v>43040</v>
      </c>
      <c r="B364"/>
      <c r="C364"/>
      <c r="D364" t="s">
        <v>120</v>
      </c>
      <c r="E364" t="s">
        <v>118</v>
      </c>
      <c r="F364" t="n">
        <v>128764.23</v>
      </c>
      <c r="G364" t="n">
        <v>1284</v>
      </c>
      <c r="H364" t="s">
        <v>121</v>
      </c>
    </row>
    <row r="365">
      <c r="A365" s="85" t="n">
        <v>43252</v>
      </c>
      <c r="B365"/>
      <c r="C365"/>
      <c r="D365" t="s">
        <v>122</v>
      </c>
      <c r="E365" t="s">
        <v>118</v>
      </c>
      <c r="F365" t="n">
        <v>106160.7</v>
      </c>
      <c r="G365" t="n">
        <v>1475</v>
      </c>
      <c r="H365" t="s">
        <v>142</v>
      </c>
    </row>
    <row r="366">
      <c r="A366" s="85" t="n">
        <v>43221</v>
      </c>
      <c r="B366"/>
      <c r="C366"/>
      <c r="D366" t="s">
        <v>117</v>
      </c>
      <c r="E366" t="s">
        <v>118</v>
      </c>
      <c r="F366" t="n">
        <v>203750.75</v>
      </c>
      <c r="G366" t="n">
        <v>35</v>
      </c>
      <c r="H366" t="s">
        <v>133</v>
      </c>
    </row>
    <row r="367">
      <c r="A367" s="85" t="n">
        <v>43435</v>
      </c>
      <c r="B367"/>
      <c r="C367"/>
      <c r="D367" t="s">
        <v>128</v>
      </c>
      <c r="E367" t="s">
        <v>118</v>
      </c>
      <c r="F367" t="n">
        <v>4329.68</v>
      </c>
      <c r="G367" t="n">
        <v>2</v>
      </c>
      <c r="H367" t="s">
        <v>130</v>
      </c>
    </row>
    <row r="368">
      <c r="A368" s="85" t="n">
        <v>43617</v>
      </c>
      <c r="B368"/>
      <c r="C368"/>
      <c r="D368" t="s">
        <v>160</v>
      </c>
      <c r="E368" t="s">
        <v>118</v>
      </c>
      <c r="F368" t="n">
        <v>653156.34</v>
      </c>
      <c r="G368" t="n">
        <v>1999</v>
      </c>
      <c r="H368" t="s">
        <v>134</v>
      </c>
    </row>
    <row r="369">
      <c r="A369" s="85" t="n">
        <v>42826</v>
      </c>
      <c r="B369"/>
      <c r="C369"/>
      <c r="D369" t="s">
        <v>145</v>
      </c>
      <c r="E369" t="s">
        <v>118</v>
      </c>
      <c r="F369" t="n">
        <v>1499398.86</v>
      </c>
      <c r="G369" t="n">
        <v>10358</v>
      </c>
      <c r="H369" t="s">
        <v>121</v>
      </c>
    </row>
    <row r="370">
      <c r="A370" s="85" t="n">
        <v>43344</v>
      </c>
      <c r="B370"/>
      <c r="C370"/>
      <c r="D370" t="s">
        <v>139</v>
      </c>
      <c r="E370" t="s">
        <v>118</v>
      </c>
      <c r="F370" t="n">
        <v>69511.67</v>
      </c>
      <c r="G370" t="n">
        <v>22</v>
      </c>
      <c r="H370" t="s">
        <v>130</v>
      </c>
    </row>
    <row r="371">
      <c r="A371" s="85" t="n">
        <v>42948</v>
      </c>
      <c r="B371"/>
      <c r="C371"/>
      <c r="D371" t="s">
        <v>129</v>
      </c>
      <c r="E371" t="s">
        <v>118</v>
      </c>
      <c r="F371" t="n">
        <v>1318948.62</v>
      </c>
      <c r="G371" t="n">
        <v>1364</v>
      </c>
      <c r="H371" t="s">
        <v>121</v>
      </c>
    </row>
    <row r="372">
      <c r="A372" s="85" t="n">
        <v>42370</v>
      </c>
      <c r="B372"/>
      <c r="C372"/>
      <c r="D372" t="s">
        <v>122</v>
      </c>
      <c r="E372" t="s">
        <v>118</v>
      </c>
      <c r="F372" t="n">
        <v>332973.63</v>
      </c>
      <c r="G372" t="n">
        <v>24</v>
      </c>
      <c r="H372" t="s">
        <v>130</v>
      </c>
    </row>
    <row r="373">
      <c r="A373" s="85" t="n">
        <v>42461</v>
      </c>
      <c r="B373"/>
      <c r="C373"/>
      <c r="D373" t="s">
        <v>128</v>
      </c>
      <c r="E373" t="s">
        <v>118</v>
      </c>
      <c r="F373" t="n">
        <v>5132.44</v>
      </c>
      <c r="G373" t="n">
        <v>6</v>
      </c>
      <c r="H373" t="s">
        <v>130</v>
      </c>
    </row>
    <row r="374">
      <c r="A374" s="85" t="n">
        <v>43617</v>
      </c>
      <c r="B374"/>
      <c r="C374"/>
      <c r="D374" t="s">
        <v>129</v>
      </c>
      <c r="E374" t="s">
        <v>118</v>
      </c>
      <c r="F374" t="n">
        <v>10838.26</v>
      </c>
      <c r="G374" t="n">
        <v>4</v>
      </c>
      <c r="H374" t="s">
        <v>130</v>
      </c>
    </row>
    <row r="375">
      <c r="A375" s="85" t="n">
        <v>42401</v>
      </c>
      <c r="B375"/>
      <c r="C375"/>
      <c r="D375" t="s">
        <v>147</v>
      </c>
      <c r="E375" t="s">
        <v>118</v>
      </c>
      <c r="F375" t="n">
        <v>28251.97</v>
      </c>
      <c r="G375" t="n">
        <v>214</v>
      </c>
      <c r="H375" t="s">
        <v>121</v>
      </c>
    </row>
    <row r="376">
      <c r="A376" s="85" t="n">
        <v>43525</v>
      </c>
      <c r="B376"/>
      <c r="C376"/>
      <c r="D376" t="s">
        <v>140</v>
      </c>
      <c r="E376" t="s">
        <v>118</v>
      </c>
      <c r="F376" t="n">
        <v>15017.38</v>
      </c>
      <c r="G376" t="n">
        <v>41</v>
      </c>
      <c r="H376" t="s">
        <v>119</v>
      </c>
    </row>
    <row r="377">
      <c r="A377" s="85" t="n">
        <v>43009</v>
      </c>
      <c r="B377"/>
      <c r="C377"/>
      <c r="D377" t="s">
        <v>149</v>
      </c>
      <c r="E377" t="s">
        <v>118</v>
      </c>
      <c r="F377" t="n">
        <v>1173.81</v>
      </c>
      <c r="G377" t="n">
        <v>11</v>
      </c>
      <c r="H377" t="s">
        <v>125</v>
      </c>
    </row>
    <row r="378">
      <c r="A378" s="85" t="n">
        <v>43435</v>
      </c>
      <c r="B378"/>
      <c r="C378"/>
      <c r="D378" t="s">
        <v>122</v>
      </c>
      <c r="E378" t="s">
        <v>118</v>
      </c>
      <c r="F378" t="n">
        <v>1576222.31</v>
      </c>
      <c r="G378" t="n">
        <v>157</v>
      </c>
      <c r="H378" t="s">
        <v>119</v>
      </c>
    </row>
    <row r="379">
      <c r="A379" s="85" t="n">
        <v>42887</v>
      </c>
      <c r="B379"/>
      <c r="C379"/>
      <c r="D379" t="s">
        <v>149</v>
      </c>
      <c r="E379" t="s">
        <v>118</v>
      </c>
      <c r="F379" t="n">
        <v>2070069.7</v>
      </c>
      <c r="G379" t="n">
        <v>9347</v>
      </c>
      <c r="H379" t="s">
        <v>127</v>
      </c>
    </row>
    <row r="380">
      <c r="A380" s="85" t="n">
        <v>43313</v>
      </c>
      <c r="B380"/>
      <c r="C380"/>
      <c r="D380" t="s">
        <v>147</v>
      </c>
      <c r="E380" t="s">
        <v>118</v>
      </c>
      <c r="F380" t="n">
        <v>632.77</v>
      </c>
      <c r="G380" t="n">
        <v>2</v>
      </c>
      <c r="H380" t="s">
        <v>133</v>
      </c>
    </row>
    <row r="381">
      <c r="A381" s="85" t="n">
        <v>42887</v>
      </c>
      <c r="B381"/>
      <c r="C381"/>
      <c r="D381" t="s">
        <v>152</v>
      </c>
      <c r="E381" t="s">
        <v>118</v>
      </c>
      <c r="F381" t="n">
        <v>-2826.88</v>
      </c>
      <c r="G381" t="n">
        <v>24</v>
      </c>
      <c r="H381" t="s">
        <v>133</v>
      </c>
    </row>
    <row r="382">
      <c r="A382" s="85" t="n">
        <v>42430</v>
      </c>
      <c r="B382"/>
      <c r="C382"/>
      <c r="D382" t="s">
        <v>123</v>
      </c>
      <c r="E382" t="s">
        <v>118</v>
      </c>
      <c r="F382" t="n">
        <v>629226.18</v>
      </c>
      <c r="G382" t="n">
        <v>1006</v>
      </c>
      <c r="H382" t="s">
        <v>127</v>
      </c>
    </row>
    <row r="383">
      <c r="A383" s="85" t="n">
        <v>43101</v>
      </c>
      <c r="B383"/>
      <c r="C383"/>
      <c r="D383" t="s">
        <v>155</v>
      </c>
      <c r="E383" t="s">
        <v>118</v>
      </c>
      <c r="F383" t="n">
        <v>7521075.9</v>
      </c>
      <c r="G383" t="n">
        <v>72758</v>
      </c>
      <c r="H383" t="s">
        <v>121</v>
      </c>
    </row>
    <row r="384">
      <c r="A384" s="85" t="n">
        <v>42887</v>
      </c>
      <c r="B384"/>
      <c r="C384"/>
      <c r="D384" t="s">
        <v>141</v>
      </c>
      <c r="E384" t="s">
        <v>118</v>
      </c>
      <c r="F384" t="n">
        <v>7580542.33</v>
      </c>
      <c r="G384" t="n">
        <v>1152</v>
      </c>
      <c r="H384" t="s">
        <v>121</v>
      </c>
    </row>
    <row r="385">
      <c r="A385" s="85" t="n">
        <v>43160</v>
      </c>
      <c r="B385"/>
      <c r="C385"/>
      <c r="D385" t="s">
        <v>139</v>
      </c>
      <c r="E385" t="s">
        <v>118</v>
      </c>
      <c r="F385" t="n">
        <v>2344969.48</v>
      </c>
      <c r="G385" t="n">
        <v>1666</v>
      </c>
      <c r="H385" t="s">
        <v>127</v>
      </c>
    </row>
    <row r="386">
      <c r="A386" s="85" t="n">
        <v>42856</v>
      </c>
      <c r="B386"/>
      <c r="C386"/>
      <c r="D386" t="s">
        <v>135</v>
      </c>
      <c r="E386" t="s">
        <v>118</v>
      </c>
      <c r="F386" t="n">
        <v>2623292.49</v>
      </c>
      <c r="G386" t="n">
        <v>13814</v>
      </c>
      <c r="H386" t="s">
        <v>134</v>
      </c>
    </row>
    <row r="387">
      <c r="A387" s="85" t="n">
        <v>42705</v>
      </c>
      <c r="B387"/>
      <c r="C387"/>
      <c r="D387" t="s">
        <v>139</v>
      </c>
      <c r="E387" t="s">
        <v>118</v>
      </c>
      <c r="F387" t="n">
        <v>14494486.83</v>
      </c>
      <c r="G387" t="n">
        <v>10421</v>
      </c>
      <c r="H387" t="s">
        <v>121</v>
      </c>
    </row>
    <row r="388">
      <c r="A388" s="85" t="n">
        <v>43132</v>
      </c>
      <c r="B388"/>
      <c r="C388"/>
      <c r="D388" t="s">
        <v>126</v>
      </c>
      <c r="E388" t="s">
        <v>118</v>
      </c>
      <c r="F388" t="n">
        <v>917.71</v>
      </c>
      <c r="G388" t="n">
        <v>15</v>
      </c>
      <c r="H388" t="s">
        <v>130</v>
      </c>
    </row>
    <row r="389">
      <c r="A389" s="85" t="n">
        <v>42614</v>
      </c>
      <c r="B389"/>
      <c r="C389"/>
      <c r="D389" t="s">
        <v>120</v>
      </c>
      <c r="E389" t="s">
        <v>118</v>
      </c>
      <c r="F389" t="n">
        <v>244.95</v>
      </c>
      <c r="G389" t="n">
        <v>5</v>
      </c>
      <c r="H389" t="s">
        <v>130</v>
      </c>
    </row>
    <row r="390">
      <c r="A390" s="85" t="n">
        <v>43556</v>
      </c>
      <c r="B390"/>
      <c r="C390"/>
      <c r="D390" t="s">
        <v>129</v>
      </c>
      <c r="E390" t="s">
        <v>118</v>
      </c>
      <c r="F390" t="n">
        <v>7799.4</v>
      </c>
      <c r="G390" t="n">
        <v>223</v>
      </c>
      <c r="H390" t="s">
        <v>142</v>
      </c>
    </row>
    <row r="391">
      <c r="A391" s="85" t="n">
        <v>42948</v>
      </c>
      <c r="B391"/>
      <c r="C391"/>
      <c r="D391" t="s">
        <v>131</v>
      </c>
      <c r="E391" t="s">
        <v>118</v>
      </c>
      <c r="F391" t="n">
        <v>240475.09</v>
      </c>
      <c r="G391" t="n">
        <v>138</v>
      </c>
      <c r="H391" t="s">
        <v>127</v>
      </c>
    </row>
    <row r="392">
      <c r="A392" s="85" t="n">
        <v>42522</v>
      </c>
      <c r="B392"/>
      <c r="C392"/>
      <c r="D392" t="s">
        <v>143</v>
      </c>
      <c r="E392" t="s">
        <v>118</v>
      </c>
      <c r="F392" t="n">
        <v>744</v>
      </c>
      <c r="G392" t="n">
        <v>6</v>
      </c>
      <c r="H392" t="s">
        <v>133</v>
      </c>
    </row>
    <row r="393">
      <c r="A393" s="85" t="n">
        <v>42552</v>
      </c>
      <c r="B393"/>
      <c r="C393"/>
      <c r="D393" t="s">
        <v>126</v>
      </c>
      <c r="E393" t="s">
        <v>118</v>
      </c>
      <c r="F393" t="n">
        <v>17093.16</v>
      </c>
      <c r="G393" t="n">
        <v>341</v>
      </c>
      <c r="H393" t="s">
        <v>127</v>
      </c>
    </row>
    <row r="394">
      <c r="A394" s="85" t="n">
        <v>43282</v>
      </c>
      <c r="B394"/>
      <c r="C394"/>
      <c r="D394" t="s">
        <v>126</v>
      </c>
      <c r="E394" t="s">
        <v>118</v>
      </c>
      <c r="F394" t="n">
        <v>7759.21</v>
      </c>
      <c r="G394" t="n">
        <v>78</v>
      </c>
      <c r="H394" t="s">
        <v>134</v>
      </c>
    </row>
    <row r="395">
      <c r="A395" s="85" t="n">
        <v>42614</v>
      </c>
      <c r="B395"/>
      <c r="C395"/>
      <c r="D395" t="s">
        <v>150</v>
      </c>
      <c r="E395" t="s">
        <v>118</v>
      </c>
      <c r="F395" t="n">
        <v>197488.69</v>
      </c>
      <c r="G395" t="n">
        <v>3016</v>
      </c>
      <c r="H395" t="s">
        <v>119</v>
      </c>
    </row>
    <row r="396">
      <c r="A396" s="85" t="n">
        <v>43586</v>
      </c>
      <c r="B396"/>
      <c r="C396"/>
      <c r="D396" t="s">
        <v>161</v>
      </c>
      <c r="E396" t="s">
        <v>118</v>
      </c>
      <c r="F396" t="n">
        <v>44</v>
      </c>
      <c r="G396" t="n">
        <v>2</v>
      </c>
      <c r="H396" t="s">
        <v>121</v>
      </c>
    </row>
    <row r="397">
      <c r="A397" s="85" t="n">
        <v>42856</v>
      </c>
      <c r="B397"/>
      <c r="C397"/>
      <c r="D397" t="s">
        <v>120</v>
      </c>
      <c r="E397" t="s">
        <v>118</v>
      </c>
      <c r="F397" t="n">
        <v>3453.26</v>
      </c>
      <c r="G397" t="n">
        <v>32</v>
      </c>
      <c r="H397" t="s">
        <v>127</v>
      </c>
    </row>
    <row r="398">
      <c r="A398" s="85" t="n">
        <v>43586</v>
      </c>
      <c r="B398"/>
      <c r="C398"/>
      <c r="D398" t="s">
        <v>158</v>
      </c>
      <c r="E398" t="s">
        <v>118</v>
      </c>
      <c r="F398" t="n">
        <v>376568.47</v>
      </c>
      <c r="G398" t="n">
        <v>37</v>
      </c>
      <c r="H398" t="s">
        <v>121</v>
      </c>
    </row>
    <row r="399">
      <c r="A399" s="85" t="n">
        <v>43466</v>
      </c>
      <c r="B399"/>
      <c r="C399"/>
      <c r="D399" t="s">
        <v>151</v>
      </c>
      <c r="E399" t="s">
        <v>118</v>
      </c>
      <c r="F399" t="n">
        <v>4353283.12</v>
      </c>
      <c r="G399" t="n">
        <v>22678</v>
      </c>
      <c r="H399" t="s">
        <v>121</v>
      </c>
    </row>
    <row r="400">
      <c r="A400" s="85" t="n">
        <v>42552</v>
      </c>
      <c r="B400"/>
      <c r="C400"/>
      <c r="D400" t="s">
        <v>136</v>
      </c>
      <c r="E400" t="s">
        <v>118</v>
      </c>
      <c r="F400" t="n">
        <v>668382.07</v>
      </c>
      <c r="G400" t="n">
        <v>1740</v>
      </c>
      <c r="H400" t="s">
        <v>133</v>
      </c>
    </row>
    <row r="401">
      <c r="A401" s="85" t="n">
        <v>42522</v>
      </c>
      <c r="B401"/>
      <c r="C401"/>
      <c r="D401" t="s">
        <v>155</v>
      </c>
      <c r="E401" t="s">
        <v>118</v>
      </c>
      <c r="F401" t="n">
        <v>51819.57</v>
      </c>
      <c r="G401" t="n">
        <v>438</v>
      </c>
      <c r="H401" t="s">
        <v>127</v>
      </c>
    </row>
    <row r="402">
      <c r="A402" s="85" t="n">
        <v>42795</v>
      </c>
      <c r="B402"/>
      <c r="C402"/>
      <c r="D402" t="s">
        <v>137</v>
      </c>
      <c r="E402" t="s">
        <v>118</v>
      </c>
      <c r="F402" t="n">
        <v>5381</v>
      </c>
      <c r="G402" t="n">
        <v>2</v>
      </c>
      <c r="H402" t="s">
        <v>130</v>
      </c>
    </row>
    <row r="403">
      <c r="A403" s="85" t="n">
        <v>42736</v>
      </c>
      <c r="B403"/>
      <c r="C403"/>
      <c r="D403" t="s">
        <v>129</v>
      </c>
      <c r="E403" t="s">
        <v>118</v>
      </c>
      <c r="F403" t="n">
        <v>861938.19</v>
      </c>
      <c r="G403" t="n">
        <v>1191</v>
      </c>
      <c r="H403" t="s">
        <v>121</v>
      </c>
    </row>
    <row r="404">
      <c r="A404" s="85" t="n">
        <v>43313</v>
      </c>
      <c r="B404"/>
      <c r="C404"/>
      <c r="D404" t="s">
        <v>128</v>
      </c>
      <c r="E404" t="s">
        <v>118</v>
      </c>
      <c r="F404" t="n">
        <v>10320.72</v>
      </c>
      <c r="G404" t="n">
        <v>5</v>
      </c>
      <c r="H404" t="s">
        <v>130</v>
      </c>
    </row>
    <row r="405">
      <c r="A405" s="85" t="n">
        <v>43282</v>
      </c>
      <c r="B405"/>
      <c r="C405"/>
      <c r="D405" t="s">
        <v>143</v>
      </c>
      <c r="E405" t="s">
        <v>118</v>
      </c>
      <c r="F405" t="n">
        <v>53673.64</v>
      </c>
      <c r="G405" t="n">
        <v>124</v>
      </c>
      <c r="H405" t="s">
        <v>127</v>
      </c>
    </row>
    <row r="406">
      <c r="A406" s="85" t="n">
        <v>42767</v>
      </c>
      <c r="B406"/>
      <c r="C406"/>
      <c r="D406" t="s">
        <v>139</v>
      </c>
      <c r="E406" t="s">
        <v>118</v>
      </c>
      <c r="F406" t="n">
        <v>821367.04</v>
      </c>
      <c r="G406" t="n">
        <v>606</v>
      </c>
      <c r="H406" t="s">
        <v>124</v>
      </c>
    </row>
    <row r="407">
      <c r="A407" s="85" t="n">
        <v>43497</v>
      </c>
      <c r="B407"/>
      <c r="C407"/>
      <c r="D407" t="s">
        <v>141</v>
      </c>
      <c r="E407" t="s">
        <v>118</v>
      </c>
      <c r="F407" t="n">
        <v>887504.38</v>
      </c>
      <c r="G407" t="n">
        <v>160</v>
      </c>
      <c r="H407" t="s">
        <v>127</v>
      </c>
    </row>
    <row r="408">
      <c r="A408" s="85" t="n">
        <v>42948</v>
      </c>
      <c r="B408"/>
      <c r="C408"/>
      <c r="D408" t="s">
        <v>150</v>
      </c>
      <c r="E408" t="s">
        <v>118</v>
      </c>
      <c r="F408" t="n">
        <v>221162.34</v>
      </c>
      <c r="G408" t="n">
        <v>5169</v>
      </c>
      <c r="H408" t="s">
        <v>134</v>
      </c>
    </row>
    <row r="409">
      <c r="A409" s="85" t="n">
        <v>43282</v>
      </c>
      <c r="B409"/>
      <c r="C409"/>
      <c r="D409" t="s">
        <v>123</v>
      </c>
      <c r="E409" t="s">
        <v>118</v>
      </c>
      <c r="F409" t="n">
        <v>390623.62</v>
      </c>
      <c r="G409" t="n">
        <v>597</v>
      </c>
      <c r="H409" t="s">
        <v>119</v>
      </c>
    </row>
    <row r="410">
      <c r="A410" s="85" t="n">
        <v>42461</v>
      </c>
      <c r="B410"/>
      <c r="C410"/>
      <c r="D410" t="s">
        <v>155</v>
      </c>
      <c r="E410" t="s">
        <v>118</v>
      </c>
      <c r="F410" t="n">
        <v>553539.82</v>
      </c>
      <c r="G410" t="n">
        <v>3668</v>
      </c>
      <c r="H410" t="s">
        <v>134</v>
      </c>
    </row>
    <row r="411">
      <c r="A411" s="85" t="n">
        <v>43040</v>
      </c>
      <c r="B411"/>
      <c r="C411"/>
      <c r="D411" t="s">
        <v>139</v>
      </c>
      <c r="E411" t="s">
        <v>118</v>
      </c>
      <c r="F411" t="n">
        <v>10512.94</v>
      </c>
      <c r="G411" t="n">
        <v>4</v>
      </c>
      <c r="H411" t="s">
        <v>125</v>
      </c>
    </row>
    <row r="412">
      <c r="A412" s="85" t="n">
        <v>42491</v>
      </c>
      <c r="B412"/>
      <c r="C412"/>
      <c r="D412" t="s">
        <v>154</v>
      </c>
      <c r="E412" t="s">
        <v>118</v>
      </c>
      <c r="F412" t="n">
        <v>44241.86</v>
      </c>
      <c r="G412" t="n">
        <v>288</v>
      </c>
      <c r="H412" t="s">
        <v>119</v>
      </c>
    </row>
    <row r="413">
      <c r="A413" s="85" t="n">
        <v>42767</v>
      </c>
      <c r="B413"/>
      <c r="C413"/>
      <c r="D413" t="s">
        <v>148</v>
      </c>
      <c r="E413" t="s">
        <v>118</v>
      </c>
      <c r="F413" t="n">
        <v>34761.48</v>
      </c>
      <c r="G413" t="n">
        <v>53</v>
      </c>
      <c r="H413" t="s">
        <v>134</v>
      </c>
    </row>
    <row r="414">
      <c r="A414" s="85" t="n">
        <v>43586</v>
      </c>
      <c r="B414"/>
      <c r="C414"/>
      <c r="D414" t="s">
        <v>129</v>
      </c>
      <c r="E414" t="s">
        <v>118</v>
      </c>
      <c r="F414" t="n">
        <v>71273.54</v>
      </c>
      <c r="G414" t="n">
        <v>90</v>
      </c>
      <c r="H414" t="s">
        <v>119</v>
      </c>
    </row>
    <row r="415">
      <c r="A415" s="85" t="n">
        <v>42552</v>
      </c>
      <c r="B415"/>
      <c r="C415"/>
      <c r="D415" t="s">
        <v>132</v>
      </c>
      <c r="E415" t="s">
        <v>118</v>
      </c>
      <c r="F415" t="n">
        <v>91394.16</v>
      </c>
      <c r="G415" t="n">
        <v>686</v>
      </c>
      <c r="H415" t="s">
        <v>124</v>
      </c>
    </row>
    <row r="416">
      <c r="A416" s="85" t="n">
        <v>42522</v>
      </c>
      <c r="B416"/>
      <c r="C416"/>
      <c r="D416" t="s">
        <v>153</v>
      </c>
      <c r="E416" t="s">
        <v>118</v>
      </c>
      <c r="F416" t="n">
        <v>-28776.53</v>
      </c>
      <c r="G416" t="n">
        <v>33</v>
      </c>
      <c r="H416" t="s">
        <v>130</v>
      </c>
    </row>
    <row r="417">
      <c r="A417" s="85" t="n">
        <v>42948</v>
      </c>
      <c r="B417"/>
      <c r="C417"/>
      <c r="D417" t="s">
        <v>154</v>
      </c>
      <c r="E417" t="s">
        <v>118</v>
      </c>
      <c r="F417" t="n">
        <v>39531.77</v>
      </c>
      <c r="G417" t="n">
        <v>218</v>
      </c>
      <c r="H417" t="s">
        <v>124</v>
      </c>
    </row>
    <row r="418">
      <c r="A418" s="85" t="n">
        <v>42370</v>
      </c>
      <c r="B418"/>
      <c r="C418"/>
      <c r="D418" t="s">
        <v>156</v>
      </c>
      <c r="E418" t="s">
        <v>118</v>
      </c>
      <c r="F418" t="n">
        <v>96777.45</v>
      </c>
      <c r="G418" t="n">
        <v>1009</v>
      </c>
      <c r="H418" t="s">
        <v>142</v>
      </c>
    </row>
    <row r="419">
      <c r="A419" s="85" t="n">
        <v>42522</v>
      </c>
      <c r="B419"/>
      <c r="C419"/>
      <c r="D419" t="s">
        <v>150</v>
      </c>
      <c r="E419" t="s">
        <v>118</v>
      </c>
      <c r="F419" t="n">
        <v>528774.64</v>
      </c>
      <c r="G419" t="n">
        <v>6669</v>
      </c>
      <c r="H419" t="s">
        <v>127</v>
      </c>
    </row>
    <row r="420">
      <c r="A420" s="85" t="n">
        <v>43525</v>
      </c>
      <c r="B420"/>
      <c r="C420"/>
      <c r="D420" t="s">
        <v>150</v>
      </c>
      <c r="E420" t="s">
        <v>118</v>
      </c>
      <c r="F420" t="n">
        <v>1039.44</v>
      </c>
      <c r="G420" t="n">
        <v>15</v>
      </c>
      <c r="H420" t="s">
        <v>125</v>
      </c>
    </row>
    <row r="421">
      <c r="A421" s="85" t="n">
        <v>43009</v>
      </c>
      <c r="B421"/>
      <c r="C421"/>
      <c r="D421" t="s">
        <v>158</v>
      </c>
      <c r="E421" t="s">
        <v>118</v>
      </c>
      <c r="F421" t="n">
        <v>1047451.67</v>
      </c>
      <c r="G421" t="n">
        <v>33</v>
      </c>
      <c r="H421" t="s">
        <v>121</v>
      </c>
    </row>
    <row r="422">
      <c r="A422" s="85" t="n">
        <v>42795</v>
      </c>
      <c r="B422"/>
      <c r="C422"/>
      <c r="D422" t="s">
        <v>129</v>
      </c>
      <c r="E422" t="s">
        <v>118</v>
      </c>
      <c r="F422" t="n">
        <v>394145.23</v>
      </c>
      <c r="G422" t="n">
        <v>414</v>
      </c>
      <c r="H422" t="s">
        <v>133</v>
      </c>
    </row>
    <row r="423">
      <c r="A423" s="85" t="n">
        <v>43617</v>
      </c>
      <c r="B423"/>
      <c r="C423"/>
      <c r="D423" t="s">
        <v>132</v>
      </c>
      <c r="E423" t="s">
        <v>118</v>
      </c>
      <c r="F423" t="n">
        <v>7850608.58</v>
      </c>
      <c r="G423" t="n">
        <v>43332</v>
      </c>
      <c r="H423" t="s">
        <v>121</v>
      </c>
    </row>
    <row r="424">
      <c r="A424" s="85" t="n">
        <v>43374</v>
      </c>
      <c r="B424"/>
      <c r="C424"/>
      <c r="D424" t="s">
        <v>123</v>
      </c>
      <c r="E424" t="s">
        <v>118</v>
      </c>
      <c r="F424" t="n">
        <v>63801.79</v>
      </c>
      <c r="G424" t="n">
        <v>58</v>
      </c>
      <c r="H424" t="s">
        <v>130</v>
      </c>
    </row>
    <row r="425">
      <c r="A425" s="85" t="n">
        <v>43525</v>
      </c>
      <c r="B425"/>
      <c r="C425"/>
      <c r="D425" t="s">
        <v>149</v>
      </c>
      <c r="E425" t="s">
        <v>118</v>
      </c>
      <c r="F425" t="n">
        <v>696783.59</v>
      </c>
      <c r="G425" t="n">
        <v>884</v>
      </c>
      <c r="H425" t="s">
        <v>124</v>
      </c>
    </row>
    <row r="426">
      <c r="A426" s="85" t="n">
        <v>43497</v>
      </c>
      <c r="B426"/>
      <c r="C426"/>
      <c r="D426" t="s">
        <v>154</v>
      </c>
      <c r="E426" t="s">
        <v>118</v>
      </c>
      <c r="F426" t="n">
        <v>511.04</v>
      </c>
      <c r="G426" t="n">
        <v>6</v>
      </c>
      <c r="H426" t="s">
        <v>125</v>
      </c>
    </row>
    <row r="427">
      <c r="A427" s="85" t="n">
        <v>43101</v>
      </c>
      <c r="B427"/>
      <c r="C427"/>
      <c r="D427" t="s">
        <v>155</v>
      </c>
      <c r="E427" t="s">
        <v>118</v>
      </c>
      <c r="F427" t="n">
        <v>31913.03</v>
      </c>
      <c r="G427" t="n">
        <v>347</v>
      </c>
      <c r="H427" t="s">
        <v>124</v>
      </c>
    </row>
    <row r="428">
      <c r="A428" s="85" t="n">
        <v>43435</v>
      </c>
      <c r="B428"/>
      <c r="C428"/>
      <c r="D428" t="s">
        <v>149</v>
      </c>
      <c r="E428" t="s">
        <v>118</v>
      </c>
      <c r="F428" t="n">
        <v>4259.74</v>
      </c>
      <c r="G428" t="n">
        <v>10</v>
      </c>
      <c r="H428" t="s">
        <v>125</v>
      </c>
    </row>
    <row r="429">
      <c r="A429" s="85" t="n">
        <v>43252</v>
      </c>
      <c r="B429"/>
      <c r="C429"/>
      <c r="D429" t="s">
        <v>145</v>
      </c>
      <c r="E429" t="s">
        <v>118</v>
      </c>
      <c r="F429" t="n">
        <v>84578.09</v>
      </c>
      <c r="G429" t="n">
        <v>193</v>
      </c>
      <c r="H429" t="s">
        <v>133</v>
      </c>
    </row>
    <row r="430">
      <c r="A430" s="85" t="n">
        <v>42948</v>
      </c>
      <c r="B430"/>
      <c r="C430"/>
      <c r="D430" t="s">
        <v>129</v>
      </c>
      <c r="E430" t="s">
        <v>118</v>
      </c>
      <c r="F430" t="n">
        <v>221791.66</v>
      </c>
      <c r="G430" t="n">
        <v>137</v>
      </c>
      <c r="H430" t="s">
        <v>124</v>
      </c>
    </row>
    <row r="431">
      <c r="A431" s="85" t="n">
        <v>43617</v>
      </c>
      <c r="B431"/>
      <c r="C431"/>
      <c r="D431" t="s">
        <v>153</v>
      </c>
      <c r="E431" t="s">
        <v>118</v>
      </c>
      <c r="F431" t="n">
        <v>197963.19</v>
      </c>
      <c r="G431" t="n">
        <v>1063</v>
      </c>
      <c r="H431" t="s">
        <v>133</v>
      </c>
    </row>
    <row r="432">
      <c r="A432" s="85" t="n">
        <v>42491</v>
      </c>
      <c r="B432"/>
      <c r="C432"/>
      <c r="D432" t="s">
        <v>140</v>
      </c>
      <c r="E432" t="s">
        <v>118</v>
      </c>
      <c r="F432" t="n">
        <v>1714.39</v>
      </c>
      <c r="G432" t="n">
        <v>8</v>
      </c>
      <c r="H432" t="s">
        <v>124</v>
      </c>
    </row>
    <row r="433">
      <c r="A433" s="85" t="n">
        <v>42887</v>
      </c>
      <c r="B433"/>
      <c r="C433"/>
      <c r="D433" t="s">
        <v>150</v>
      </c>
      <c r="E433" t="s">
        <v>118</v>
      </c>
      <c r="F433" t="n">
        <v>9087</v>
      </c>
      <c r="G433" t="n">
        <v>6</v>
      </c>
      <c r="H433" t="s">
        <v>142</v>
      </c>
    </row>
    <row r="434">
      <c r="A434" s="85" t="n">
        <v>43070</v>
      </c>
      <c r="B434"/>
      <c r="C434"/>
      <c r="D434" t="s">
        <v>122</v>
      </c>
      <c r="E434" t="s">
        <v>118</v>
      </c>
      <c r="F434" t="n">
        <v>69821451.53</v>
      </c>
      <c r="G434" t="n">
        <v>7003</v>
      </c>
      <c r="H434" t="s">
        <v>121</v>
      </c>
    </row>
    <row r="435">
      <c r="A435" s="85" t="n">
        <v>42430</v>
      </c>
      <c r="B435"/>
      <c r="C435"/>
      <c r="D435" t="s">
        <v>120</v>
      </c>
      <c r="E435" t="s">
        <v>118</v>
      </c>
      <c r="F435" t="n">
        <v>121.81</v>
      </c>
      <c r="G435" t="n">
        <v>1</v>
      </c>
      <c r="H435" t="s">
        <v>130</v>
      </c>
    </row>
    <row r="436">
      <c r="A436" s="85" t="n">
        <v>43070</v>
      </c>
      <c r="B436"/>
      <c r="C436"/>
      <c r="D436" t="s">
        <v>122</v>
      </c>
      <c r="E436" t="s">
        <v>118</v>
      </c>
      <c r="F436" t="n">
        <v>6920216.28</v>
      </c>
      <c r="G436" t="n">
        <v>708</v>
      </c>
      <c r="H436" t="s">
        <v>134</v>
      </c>
    </row>
    <row r="437">
      <c r="A437" s="85" t="n">
        <v>43040</v>
      </c>
      <c r="B437"/>
      <c r="C437"/>
      <c r="D437" t="s">
        <v>154</v>
      </c>
      <c r="E437" t="s">
        <v>118</v>
      </c>
      <c r="F437" t="n">
        <v>74809.66</v>
      </c>
      <c r="G437" t="n">
        <v>572</v>
      </c>
      <c r="H437" t="s">
        <v>133</v>
      </c>
    </row>
    <row r="438">
      <c r="A438" s="85" t="n">
        <v>42887</v>
      </c>
      <c r="B438"/>
      <c r="C438"/>
      <c r="D438" t="s">
        <v>136</v>
      </c>
      <c r="E438" t="s">
        <v>118</v>
      </c>
      <c r="F438" t="n">
        <v>338887.47</v>
      </c>
      <c r="G438" t="n">
        <v>1410</v>
      </c>
      <c r="H438" t="s">
        <v>134</v>
      </c>
    </row>
    <row r="439">
      <c r="A439" s="85" t="n">
        <v>43132</v>
      </c>
      <c r="B439"/>
      <c r="C439"/>
      <c r="D439" t="s">
        <v>149</v>
      </c>
      <c r="E439" t="s">
        <v>118</v>
      </c>
      <c r="F439" t="n">
        <v>23.99</v>
      </c>
      <c r="G439" t="n">
        <v>1</v>
      </c>
      <c r="H439" t="s">
        <v>142</v>
      </c>
    </row>
    <row r="440">
      <c r="A440" s="85" t="n">
        <v>43344</v>
      </c>
      <c r="B440"/>
      <c r="C440"/>
      <c r="D440" t="s">
        <v>123</v>
      </c>
      <c r="E440" t="s">
        <v>118</v>
      </c>
      <c r="F440" t="n">
        <v>1236207.11</v>
      </c>
      <c r="G440" t="n">
        <v>1649</v>
      </c>
      <c r="H440" t="s">
        <v>133</v>
      </c>
    </row>
    <row r="441">
      <c r="A441" s="85" t="n">
        <v>43405</v>
      </c>
      <c r="B441"/>
      <c r="C441"/>
      <c r="D441" t="s">
        <v>122</v>
      </c>
      <c r="E441" t="s">
        <v>118</v>
      </c>
      <c r="F441" t="n">
        <v>10028898.52</v>
      </c>
      <c r="G441" t="n">
        <v>995</v>
      </c>
      <c r="H441" t="s">
        <v>134</v>
      </c>
    </row>
    <row r="442">
      <c r="A442" s="85" t="n">
        <v>43282</v>
      </c>
      <c r="B442"/>
      <c r="C442"/>
      <c r="D442" t="s">
        <v>135</v>
      </c>
      <c r="E442" t="s">
        <v>118</v>
      </c>
      <c r="F442" t="n">
        <v>8209686.84</v>
      </c>
      <c r="G442" t="n">
        <v>78612</v>
      </c>
      <c r="H442" t="s">
        <v>121</v>
      </c>
    </row>
    <row r="443">
      <c r="A443" s="85" t="n">
        <v>43221</v>
      </c>
      <c r="B443"/>
      <c r="C443"/>
      <c r="D443" t="s">
        <v>144</v>
      </c>
      <c r="E443" t="s">
        <v>118</v>
      </c>
      <c r="F443" t="n">
        <v>1547302.49</v>
      </c>
      <c r="G443" t="n">
        <v>440</v>
      </c>
      <c r="H443" t="s">
        <v>127</v>
      </c>
    </row>
    <row r="444">
      <c r="A444" s="85" t="n">
        <v>43009</v>
      </c>
      <c r="B444"/>
      <c r="C444"/>
      <c r="D444" t="s">
        <v>147</v>
      </c>
      <c r="E444" t="s">
        <v>118</v>
      </c>
      <c r="F444" t="n">
        <v>31142.29</v>
      </c>
      <c r="G444" t="n">
        <v>102</v>
      </c>
      <c r="H444" t="s">
        <v>121</v>
      </c>
    </row>
    <row r="445">
      <c r="A445" s="85" t="n">
        <v>42522</v>
      </c>
      <c r="B445"/>
      <c r="C445"/>
      <c r="D445" t="s">
        <v>147</v>
      </c>
      <c r="E445" t="s">
        <v>118</v>
      </c>
      <c r="F445" t="n">
        <v>40893.73</v>
      </c>
      <c r="G445" t="n">
        <v>163</v>
      </c>
      <c r="H445" t="s">
        <v>121</v>
      </c>
    </row>
    <row r="446">
      <c r="A446" s="85" t="n">
        <v>43221</v>
      </c>
      <c r="B446"/>
      <c r="C446"/>
      <c r="D446" t="s">
        <v>128</v>
      </c>
      <c r="E446" t="s">
        <v>118</v>
      </c>
      <c r="F446" t="n">
        <v>12046.8</v>
      </c>
      <c r="G446" t="n">
        <v>5</v>
      </c>
      <c r="H446" t="s">
        <v>130</v>
      </c>
    </row>
    <row r="447">
      <c r="A447" s="85" t="n">
        <v>42826</v>
      </c>
      <c r="B447"/>
      <c r="C447"/>
      <c r="D447" t="s">
        <v>131</v>
      </c>
      <c r="E447" t="s">
        <v>118</v>
      </c>
      <c r="F447" t="n">
        <v>5425451.79</v>
      </c>
      <c r="G447" t="n">
        <v>1431</v>
      </c>
      <c r="H447" t="s">
        <v>121</v>
      </c>
    </row>
    <row r="448">
      <c r="A448" s="85" t="n">
        <v>42979</v>
      </c>
      <c r="B448"/>
      <c r="C448"/>
      <c r="D448" t="s">
        <v>120</v>
      </c>
      <c r="E448" t="s">
        <v>118</v>
      </c>
      <c r="F448" t="n">
        <v>12244.36</v>
      </c>
      <c r="G448" t="n">
        <v>143</v>
      </c>
      <c r="H448" t="s">
        <v>119</v>
      </c>
    </row>
    <row r="449">
      <c r="A449" s="85" t="n">
        <v>42767</v>
      </c>
      <c r="B449"/>
      <c r="C449"/>
      <c r="D449" t="s">
        <v>150</v>
      </c>
      <c r="E449" t="s">
        <v>118</v>
      </c>
      <c r="F449" t="n">
        <v>924.04</v>
      </c>
      <c r="G449" t="n">
        <v>15</v>
      </c>
      <c r="H449" t="s">
        <v>125</v>
      </c>
    </row>
    <row r="450">
      <c r="A450" s="85" t="n">
        <v>43132</v>
      </c>
      <c r="B450"/>
      <c r="C450"/>
      <c r="D450" t="s">
        <v>135</v>
      </c>
      <c r="E450" t="s">
        <v>118</v>
      </c>
      <c r="F450" t="n">
        <v>241361.42</v>
      </c>
      <c r="G450" t="n">
        <v>6674</v>
      </c>
      <c r="H450" t="s">
        <v>133</v>
      </c>
    </row>
    <row r="451">
      <c r="A451" s="85" t="n">
        <v>43191</v>
      </c>
      <c r="B451"/>
      <c r="C451"/>
      <c r="D451" t="s">
        <v>136</v>
      </c>
      <c r="E451" t="s">
        <v>118</v>
      </c>
      <c r="F451" t="n">
        <v>594674.05</v>
      </c>
      <c r="G451" t="n">
        <v>2271</v>
      </c>
      <c r="H451" t="s">
        <v>133</v>
      </c>
    </row>
    <row r="452">
      <c r="A452" s="85" t="n">
        <v>43070</v>
      </c>
      <c r="B452"/>
      <c r="C452"/>
      <c r="D452" t="s">
        <v>147</v>
      </c>
      <c r="E452" t="s">
        <v>118</v>
      </c>
      <c r="F452" t="n">
        <v>-43.03</v>
      </c>
      <c r="G452" t="n">
        <v>3</v>
      </c>
      <c r="H452" t="s">
        <v>127</v>
      </c>
    </row>
    <row r="453">
      <c r="A453" s="85" t="n">
        <v>42675</v>
      </c>
      <c r="B453"/>
      <c r="C453"/>
      <c r="D453" t="s">
        <v>129</v>
      </c>
      <c r="E453" t="s">
        <v>118</v>
      </c>
      <c r="F453" t="n">
        <v>268529.61</v>
      </c>
      <c r="G453" t="n">
        <v>187</v>
      </c>
      <c r="H453" t="s">
        <v>133</v>
      </c>
    </row>
    <row r="454">
      <c r="A454" s="85" t="n">
        <v>42370</v>
      </c>
      <c r="B454"/>
      <c r="C454"/>
      <c r="D454" t="s">
        <v>145</v>
      </c>
      <c r="E454" t="s">
        <v>118</v>
      </c>
      <c r="F454" t="n">
        <v>33240.08</v>
      </c>
      <c r="G454" t="n">
        <v>157</v>
      </c>
      <c r="H454" t="s">
        <v>124</v>
      </c>
    </row>
    <row r="455">
      <c r="A455" s="85" t="n">
        <v>42614</v>
      </c>
      <c r="B455"/>
      <c r="C455"/>
      <c r="D455" t="s">
        <v>153</v>
      </c>
      <c r="E455" t="s">
        <v>118</v>
      </c>
      <c r="F455" t="n">
        <v>2852991.3</v>
      </c>
      <c r="G455" t="n">
        <v>16632</v>
      </c>
      <c r="H455" t="s">
        <v>121</v>
      </c>
    </row>
    <row r="456">
      <c r="A456" s="85" t="n">
        <v>42401</v>
      </c>
      <c r="B456"/>
      <c r="C456"/>
      <c r="D456" t="s">
        <v>132</v>
      </c>
      <c r="E456" t="s">
        <v>118</v>
      </c>
      <c r="F456" t="n">
        <v>94624.63</v>
      </c>
      <c r="G456" t="n">
        <v>429</v>
      </c>
      <c r="H456" t="s">
        <v>124</v>
      </c>
    </row>
    <row r="457">
      <c r="A457" s="85" t="n">
        <v>42614</v>
      </c>
      <c r="B457"/>
      <c r="C457"/>
      <c r="D457" t="s">
        <v>154</v>
      </c>
      <c r="E457" t="s">
        <v>118</v>
      </c>
      <c r="F457" t="n">
        <v>101116.97</v>
      </c>
      <c r="G457" t="n">
        <v>660</v>
      </c>
      <c r="H457" t="s">
        <v>133</v>
      </c>
    </row>
    <row r="458">
      <c r="A458" s="85" t="n">
        <v>43160</v>
      </c>
      <c r="B458"/>
      <c r="C458"/>
      <c r="D458" t="s">
        <v>143</v>
      </c>
      <c r="E458" t="s">
        <v>118</v>
      </c>
      <c r="F458" t="n">
        <v>110.6</v>
      </c>
      <c r="G458" t="n">
        <v>1</v>
      </c>
      <c r="H458" t="s">
        <v>119</v>
      </c>
    </row>
    <row r="459">
      <c r="A459" s="85" t="n">
        <v>42370</v>
      </c>
      <c r="B459"/>
      <c r="C459"/>
      <c r="D459" t="s">
        <v>144</v>
      </c>
      <c r="E459" t="s">
        <v>118</v>
      </c>
      <c r="F459" t="n">
        <v>36625</v>
      </c>
      <c r="G459" t="n">
        <v>5</v>
      </c>
      <c r="H459" t="s">
        <v>125</v>
      </c>
    </row>
    <row r="460">
      <c r="A460" s="85" t="n">
        <v>43435</v>
      </c>
      <c r="B460"/>
      <c r="C460"/>
      <c r="D460" t="s">
        <v>153</v>
      </c>
      <c r="E460" t="s">
        <v>118</v>
      </c>
      <c r="F460" t="n">
        <v>812387.13</v>
      </c>
      <c r="G460" t="n">
        <v>1281</v>
      </c>
      <c r="H460" t="s">
        <v>133</v>
      </c>
    </row>
    <row r="461">
      <c r="A461" s="85" t="n">
        <v>42917</v>
      </c>
      <c r="B461"/>
      <c r="C461"/>
      <c r="D461" t="s">
        <v>145</v>
      </c>
      <c r="E461" t="s">
        <v>118</v>
      </c>
      <c r="F461" t="n">
        <v>1405318.83</v>
      </c>
      <c r="G461" t="n">
        <v>3470</v>
      </c>
      <c r="H461" t="s">
        <v>121</v>
      </c>
    </row>
    <row r="462">
      <c r="A462" s="85" t="n">
        <v>43070</v>
      </c>
      <c r="B462"/>
      <c r="C462"/>
      <c r="D462" t="s">
        <v>152</v>
      </c>
      <c r="E462" t="s">
        <v>118</v>
      </c>
      <c r="F462" t="n">
        <v>616.22</v>
      </c>
      <c r="G462" t="n">
        <v>2</v>
      </c>
      <c r="H462" t="s">
        <v>124</v>
      </c>
    </row>
    <row r="463">
      <c r="A463" s="85" t="n">
        <v>42644</v>
      </c>
      <c r="B463"/>
      <c r="C463"/>
      <c r="D463" t="s">
        <v>117</v>
      </c>
      <c r="E463" t="s">
        <v>118</v>
      </c>
      <c r="F463" t="n">
        <v>11660.54</v>
      </c>
      <c r="G463" t="n">
        <v>2</v>
      </c>
      <c r="H463" t="s">
        <v>127</v>
      </c>
    </row>
    <row r="464">
      <c r="A464" s="85" t="n">
        <v>43009</v>
      </c>
      <c r="B464"/>
      <c r="C464"/>
      <c r="D464" t="s">
        <v>141</v>
      </c>
      <c r="E464" t="s">
        <v>118</v>
      </c>
      <c r="F464" t="n">
        <v>267800.46</v>
      </c>
      <c r="G464" t="n">
        <v>16</v>
      </c>
      <c r="H464" t="s">
        <v>124</v>
      </c>
    </row>
    <row r="465">
      <c r="A465" s="85" t="n">
        <v>43374</v>
      </c>
      <c r="B465"/>
      <c r="C465"/>
      <c r="D465" t="s">
        <v>161</v>
      </c>
      <c r="E465" t="s">
        <v>118</v>
      </c>
      <c r="F465" t="n">
        <v>22</v>
      </c>
      <c r="G465" t="n">
        <v>1</v>
      </c>
      <c r="H465" t="s">
        <v>121</v>
      </c>
    </row>
    <row r="466">
      <c r="A466" s="85" t="n">
        <v>43525</v>
      </c>
      <c r="B466"/>
      <c r="C466"/>
      <c r="D466" t="s">
        <v>155</v>
      </c>
      <c r="E466" t="s">
        <v>118</v>
      </c>
      <c r="F466" t="n">
        <v>42886.93</v>
      </c>
      <c r="G466" t="n">
        <v>359</v>
      </c>
      <c r="H466" t="s">
        <v>119</v>
      </c>
    </row>
    <row r="467">
      <c r="A467" s="85" t="n">
        <v>43586</v>
      </c>
      <c r="B467"/>
      <c r="C467"/>
      <c r="D467" t="s">
        <v>150</v>
      </c>
      <c r="E467" t="s">
        <v>118</v>
      </c>
      <c r="F467" t="n">
        <v>882706.02</v>
      </c>
      <c r="G467" t="n">
        <v>17092</v>
      </c>
      <c r="H467" t="s">
        <v>133</v>
      </c>
    </row>
    <row r="468">
      <c r="A468" s="85" t="n">
        <v>42370</v>
      </c>
      <c r="B468"/>
      <c r="C468"/>
      <c r="D468" t="s">
        <v>161</v>
      </c>
      <c r="E468" t="s">
        <v>118</v>
      </c>
      <c r="F468" t="n">
        <v>600</v>
      </c>
      <c r="G468" t="n">
        <v>18</v>
      </c>
      <c r="H468" t="s">
        <v>142</v>
      </c>
    </row>
    <row r="469">
      <c r="A469" s="85" t="n">
        <v>42767</v>
      </c>
      <c r="B469"/>
      <c r="C469"/>
      <c r="D469" t="s">
        <v>159</v>
      </c>
      <c r="E469" t="s">
        <v>118</v>
      </c>
      <c r="F469" t="n">
        <v>15626.5</v>
      </c>
      <c r="G469" t="n">
        <v>484</v>
      </c>
      <c r="H469" t="s">
        <v>142</v>
      </c>
    </row>
    <row r="470">
      <c r="A470" s="85" t="n">
        <v>42583</v>
      </c>
      <c r="B470"/>
      <c r="C470"/>
      <c r="D470" t="s">
        <v>137</v>
      </c>
      <c r="E470" t="s">
        <v>118</v>
      </c>
      <c r="F470" t="n">
        <v>286033.86</v>
      </c>
      <c r="G470" t="n">
        <v>117</v>
      </c>
      <c r="H470" t="s">
        <v>127</v>
      </c>
    </row>
    <row r="471">
      <c r="A471" s="85" t="n">
        <v>43101</v>
      </c>
      <c r="B471"/>
      <c r="C471"/>
      <c r="D471" t="s">
        <v>123</v>
      </c>
      <c r="E471" t="s">
        <v>118</v>
      </c>
      <c r="F471" t="n">
        <v>511579.67</v>
      </c>
      <c r="G471" t="n">
        <v>483</v>
      </c>
      <c r="H471" t="s">
        <v>124</v>
      </c>
    </row>
    <row r="472">
      <c r="A472" s="85" t="n">
        <v>43405</v>
      </c>
      <c r="B472"/>
      <c r="C472"/>
      <c r="D472" t="s">
        <v>129</v>
      </c>
      <c r="E472" t="s">
        <v>118</v>
      </c>
      <c r="F472" t="n">
        <v>480836.19</v>
      </c>
      <c r="G472" t="n">
        <v>257</v>
      </c>
      <c r="H472" t="s">
        <v>124</v>
      </c>
    </row>
    <row r="473">
      <c r="A473" s="85" t="n">
        <v>43252</v>
      </c>
      <c r="B473"/>
      <c r="C473"/>
      <c r="D473" t="s">
        <v>132</v>
      </c>
      <c r="E473" t="s">
        <v>118</v>
      </c>
      <c r="F473" t="n">
        <v>10372023.05</v>
      </c>
      <c r="G473" t="n">
        <v>57550</v>
      </c>
      <c r="H473" t="s">
        <v>121</v>
      </c>
    </row>
    <row r="474">
      <c r="A474" s="85" t="n">
        <v>42370</v>
      </c>
      <c r="B474"/>
      <c r="C474"/>
      <c r="D474" t="s">
        <v>122</v>
      </c>
      <c r="E474" t="s">
        <v>118</v>
      </c>
      <c r="F474" t="n">
        <v>4222544.64</v>
      </c>
      <c r="G474" t="n">
        <v>446</v>
      </c>
      <c r="H474" t="s">
        <v>124</v>
      </c>
    </row>
    <row r="475">
      <c r="A475" s="85" t="n">
        <v>43313</v>
      </c>
      <c r="B475"/>
      <c r="C475"/>
      <c r="D475" t="s">
        <v>139</v>
      </c>
      <c r="E475" t="s">
        <v>118</v>
      </c>
      <c r="F475" t="n">
        <v>681034.45</v>
      </c>
      <c r="G475" t="n">
        <v>405</v>
      </c>
      <c r="H475" t="s">
        <v>119</v>
      </c>
    </row>
    <row r="476">
      <c r="A476" s="85" t="n">
        <v>43313</v>
      </c>
      <c r="B476"/>
      <c r="C476"/>
      <c r="D476" t="s">
        <v>131</v>
      </c>
      <c r="E476" t="s">
        <v>118</v>
      </c>
      <c r="F476" t="n">
        <v>2297393.44</v>
      </c>
      <c r="G476" t="n">
        <v>1132</v>
      </c>
      <c r="H476" t="s">
        <v>134</v>
      </c>
    </row>
    <row r="477">
      <c r="A477" s="85" t="n">
        <v>43040</v>
      </c>
      <c r="B477"/>
      <c r="C477"/>
      <c r="D477" t="s">
        <v>149</v>
      </c>
      <c r="E477" t="s">
        <v>118</v>
      </c>
      <c r="F477" t="n">
        <v>376539.76</v>
      </c>
      <c r="G477" t="n">
        <v>2403</v>
      </c>
      <c r="H477" t="s">
        <v>119</v>
      </c>
    </row>
    <row r="478">
      <c r="A478" s="85" t="n">
        <v>42705</v>
      </c>
      <c r="B478"/>
      <c r="C478"/>
      <c r="D478" t="s">
        <v>120</v>
      </c>
      <c r="E478" t="s">
        <v>118</v>
      </c>
      <c r="F478" t="n">
        <v>753.26</v>
      </c>
      <c r="G478" t="n">
        <v>5</v>
      </c>
      <c r="H478" t="s">
        <v>124</v>
      </c>
    </row>
    <row r="479">
      <c r="A479" s="85" t="n">
        <v>43435</v>
      </c>
      <c r="B479"/>
      <c r="C479"/>
      <c r="D479" t="s">
        <v>149</v>
      </c>
      <c r="E479" t="s">
        <v>118</v>
      </c>
      <c r="F479" t="n">
        <v>394529.27</v>
      </c>
      <c r="G479" t="n">
        <v>2864</v>
      </c>
      <c r="H479" t="s">
        <v>119</v>
      </c>
    </row>
    <row r="480">
      <c r="A480" s="85" t="n">
        <v>42917</v>
      </c>
      <c r="B480"/>
      <c r="C480"/>
      <c r="D480" t="s">
        <v>150</v>
      </c>
      <c r="E480" t="s">
        <v>118</v>
      </c>
      <c r="F480" t="n">
        <v>220954.62</v>
      </c>
      <c r="G480" t="n">
        <v>1627</v>
      </c>
      <c r="H480" t="s">
        <v>124</v>
      </c>
    </row>
    <row r="481">
      <c r="A481" s="85" t="n">
        <v>42795</v>
      </c>
      <c r="B481"/>
      <c r="C481"/>
      <c r="D481" t="s">
        <v>122</v>
      </c>
      <c r="E481" t="s">
        <v>118</v>
      </c>
      <c r="F481" t="n">
        <v>17825093.25</v>
      </c>
      <c r="G481" t="n">
        <v>1462</v>
      </c>
      <c r="H481" t="s">
        <v>127</v>
      </c>
    </row>
    <row r="482">
      <c r="A482" s="85" t="n">
        <v>43252</v>
      </c>
      <c r="B482"/>
      <c r="C482"/>
      <c r="D482" t="s">
        <v>145</v>
      </c>
      <c r="E482" t="s">
        <v>118</v>
      </c>
      <c r="F482" t="n">
        <v>272093.62</v>
      </c>
      <c r="G482" t="n">
        <v>871</v>
      </c>
      <c r="H482" t="s">
        <v>134</v>
      </c>
    </row>
    <row r="483">
      <c r="A483" s="85" t="n">
        <v>43586</v>
      </c>
      <c r="B483"/>
      <c r="C483"/>
      <c r="D483" t="s">
        <v>135</v>
      </c>
      <c r="E483" t="s">
        <v>118</v>
      </c>
      <c r="F483" t="n">
        <v>978912.72</v>
      </c>
      <c r="G483" t="n">
        <v>6820</v>
      </c>
      <c r="H483" t="s">
        <v>119</v>
      </c>
    </row>
    <row r="484">
      <c r="A484" s="85" t="n">
        <v>42887</v>
      </c>
      <c r="B484"/>
      <c r="C484"/>
      <c r="D484" t="s">
        <v>152</v>
      </c>
      <c r="E484" t="s">
        <v>118</v>
      </c>
      <c r="F484" t="n">
        <v>-640.68</v>
      </c>
      <c r="G484" t="n">
        <v>2</v>
      </c>
      <c r="H484" t="s">
        <v>124</v>
      </c>
    </row>
    <row r="485">
      <c r="A485" s="85" t="n">
        <v>42736</v>
      </c>
      <c r="B485"/>
      <c r="C485"/>
      <c r="D485" t="s">
        <v>152</v>
      </c>
      <c r="E485" t="s">
        <v>118</v>
      </c>
      <c r="F485" t="n">
        <v>252.11</v>
      </c>
      <c r="G485" t="n">
        <v>1</v>
      </c>
      <c r="H485" t="s">
        <v>134</v>
      </c>
    </row>
    <row r="486">
      <c r="A486" s="85" t="n">
        <v>43617</v>
      </c>
      <c r="B486"/>
      <c r="C486"/>
      <c r="D486" t="s">
        <v>128</v>
      </c>
      <c r="E486" t="s">
        <v>118</v>
      </c>
      <c r="F486" t="n">
        <v>9659.74</v>
      </c>
      <c r="G486" t="n">
        <v>21</v>
      </c>
      <c r="H486" t="s">
        <v>119</v>
      </c>
    </row>
    <row r="487">
      <c r="A487" s="85" t="n">
        <v>43101</v>
      </c>
      <c r="B487"/>
      <c r="C487"/>
      <c r="D487" t="s">
        <v>126</v>
      </c>
      <c r="E487" t="s">
        <v>118</v>
      </c>
      <c r="F487" t="n">
        <v>11287.82</v>
      </c>
      <c r="G487" t="n">
        <v>123</v>
      </c>
      <c r="H487" t="s">
        <v>134</v>
      </c>
    </row>
    <row r="488">
      <c r="A488" s="85" t="n">
        <v>42795</v>
      </c>
      <c r="B488"/>
      <c r="C488"/>
      <c r="D488" t="s">
        <v>154</v>
      </c>
      <c r="E488" t="s">
        <v>118</v>
      </c>
      <c r="F488" t="n">
        <v>144026.57</v>
      </c>
      <c r="G488" t="n">
        <v>886</v>
      </c>
      <c r="H488" t="s">
        <v>133</v>
      </c>
    </row>
    <row r="489">
      <c r="A489" s="85" t="n">
        <v>42979</v>
      </c>
      <c r="B489"/>
      <c r="C489"/>
      <c r="D489" t="s">
        <v>145</v>
      </c>
      <c r="E489" t="s">
        <v>118</v>
      </c>
      <c r="F489" t="n">
        <v>14039.56</v>
      </c>
      <c r="G489" t="n">
        <v>36</v>
      </c>
      <c r="H489" t="s">
        <v>125</v>
      </c>
    </row>
    <row r="490">
      <c r="A490" s="85" t="n">
        <v>42552</v>
      </c>
      <c r="B490"/>
      <c r="C490"/>
      <c r="D490" t="s">
        <v>117</v>
      </c>
      <c r="E490" t="s">
        <v>118</v>
      </c>
      <c r="F490" t="n">
        <v>6481.76</v>
      </c>
      <c r="G490" t="n">
        <v>1</v>
      </c>
      <c r="H490" t="s">
        <v>127</v>
      </c>
    </row>
    <row r="491">
      <c r="A491" s="85" t="n">
        <v>42583</v>
      </c>
      <c r="B491"/>
      <c r="C491"/>
      <c r="D491" t="s">
        <v>155</v>
      </c>
      <c r="E491" t="s">
        <v>118</v>
      </c>
      <c r="F491" t="n">
        <v>755.65</v>
      </c>
      <c r="G491" t="n">
        <v>7</v>
      </c>
      <c r="H491" t="s">
        <v>130</v>
      </c>
    </row>
    <row r="492">
      <c r="A492" s="85" t="n">
        <v>43132</v>
      </c>
      <c r="B492"/>
      <c r="C492"/>
      <c r="D492" t="s">
        <v>132</v>
      </c>
      <c r="E492" t="s">
        <v>118</v>
      </c>
      <c r="F492" t="n">
        <v>8745420.19</v>
      </c>
      <c r="G492" t="n">
        <v>49494</v>
      </c>
      <c r="H492" t="s">
        <v>121</v>
      </c>
    </row>
    <row r="493">
      <c r="A493" s="85" t="n">
        <v>42491</v>
      </c>
      <c r="B493"/>
      <c r="C493"/>
      <c r="D493" t="s">
        <v>154</v>
      </c>
      <c r="E493" t="s">
        <v>118</v>
      </c>
      <c r="F493" t="n">
        <v>119975.35</v>
      </c>
      <c r="G493" t="n">
        <v>824</v>
      </c>
      <c r="H493" t="s">
        <v>127</v>
      </c>
    </row>
    <row r="494">
      <c r="A494" s="85" t="n">
        <v>43313</v>
      </c>
      <c r="B494"/>
      <c r="C494"/>
      <c r="D494" t="s">
        <v>152</v>
      </c>
      <c r="E494" t="s">
        <v>118</v>
      </c>
      <c r="F494" t="n">
        <v>683.05</v>
      </c>
      <c r="G494" t="n">
        <v>5</v>
      </c>
      <c r="H494" t="s">
        <v>133</v>
      </c>
    </row>
    <row r="495">
      <c r="A495" s="85" t="n">
        <v>42614</v>
      </c>
      <c r="B495"/>
      <c r="C495"/>
      <c r="D495" t="s">
        <v>137</v>
      </c>
      <c r="E495" t="s">
        <v>118</v>
      </c>
      <c r="F495" t="n">
        <v>109503.72</v>
      </c>
      <c r="G495" t="n">
        <v>96</v>
      </c>
      <c r="H495" t="s">
        <v>134</v>
      </c>
    </row>
    <row r="496">
      <c r="A496" s="85" t="n">
        <v>43313</v>
      </c>
      <c r="B496"/>
      <c r="C496"/>
      <c r="D496" t="s">
        <v>126</v>
      </c>
      <c r="E496" t="s">
        <v>118</v>
      </c>
      <c r="F496" t="n">
        <v>10543.76</v>
      </c>
      <c r="G496" t="n">
        <v>97</v>
      </c>
      <c r="H496" t="s">
        <v>134</v>
      </c>
    </row>
    <row r="497">
      <c r="A497" s="85" t="n">
        <v>42614</v>
      </c>
      <c r="B497"/>
      <c r="C497"/>
      <c r="D497" t="s">
        <v>149</v>
      </c>
      <c r="E497" t="s">
        <v>118</v>
      </c>
      <c r="F497" t="n">
        <v>733885.56</v>
      </c>
      <c r="G497" t="n">
        <v>3671</v>
      </c>
      <c r="H497" t="s">
        <v>133</v>
      </c>
    </row>
    <row r="498">
      <c r="A498" s="85" t="n">
        <v>43525</v>
      </c>
      <c r="B498"/>
      <c r="C498"/>
      <c r="D498" t="s">
        <v>122</v>
      </c>
      <c r="E498" t="s">
        <v>118</v>
      </c>
      <c r="F498" t="n">
        <v>8045663.64</v>
      </c>
      <c r="G498" t="n">
        <v>421</v>
      </c>
      <c r="H498" t="s">
        <v>124</v>
      </c>
    </row>
    <row r="499">
      <c r="A499" s="85" t="n">
        <v>43252</v>
      </c>
      <c r="B499"/>
      <c r="C499"/>
      <c r="D499" t="s">
        <v>149</v>
      </c>
      <c r="E499" t="s">
        <v>118</v>
      </c>
      <c r="F499" t="n">
        <v>2486586.05</v>
      </c>
      <c r="G499" t="n">
        <v>10299</v>
      </c>
      <c r="H499" t="s">
        <v>127</v>
      </c>
    </row>
    <row r="500">
      <c r="A500" s="85" t="n">
        <v>43435</v>
      </c>
      <c r="B500"/>
      <c r="C500"/>
      <c r="D500" t="s">
        <v>145</v>
      </c>
      <c r="E500" t="s">
        <v>118</v>
      </c>
      <c r="F500" t="n">
        <v>252700.64</v>
      </c>
      <c r="G500" t="n">
        <v>784</v>
      </c>
      <c r="H500" t="s">
        <v>134</v>
      </c>
    </row>
    <row r="501">
      <c r="A501" s="85" t="n">
        <v>42887</v>
      </c>
      <c r="B501"/>
      <c r="C501"/>
      <c r="D501" t="s">
        <v>145</v>
      </c>
      <c r="E501" t="s">
        <v>118</v>
      </c>
      <c r="F501" t="n">
        <v>69325.17</v>
      </c>
      <c r="G501" t="n">
        <v>169</v>
      </c>
      <c r="H501" t="s">
        <v>133</v>
      </c>
    </row>
    <row r="502">
      <c r="A502" s="85" t="n">
        <v>43160</v>
      </c>
      <c r="B502"/>
      <c r="C502"/>
      <c r="D502" t="s">
        <v>150</v>
      </c>
      <c r="E502" t="s">
        <v>118</v>
      </c>
      <c r="F502" t="n">
        <v>493037.19</v>
      </c>
      <c r="G502" t="n">
        <v>7738</v>
      </c>
      <c r="H502" t="s">
        <v>134</v>
      </c>
    </row>
    <row r="503">
      <c r="A503" s="85" t="n">
        <v>42767</v>
      </c>
      <c r="B503"/>
      <c r="C503"/>
      <c r="D503" t="s">
        <v>117</v>
      </c>
      <c r="E503" t="s">
        <v>118</v>
      </c>
      <c r="F503" t="n">
        <v>10661125.78</v>
      </c>
      <c r="G503" t="n">
        <v>2784</v>
      </c>
      <c r="H503" t="s">
        <v>121</v>
      </c>
    </row>
    <row r="504">
      <c r="A504" s="85" t="n">
        <v>42856</v>
      </c>
      <c r="B504"/>
      <c r="C504"/>
      <c r="D504" t="s">
        <v>154</v>
      </c>
      <c r="E504" t="s">
        <v>118</v>
      </c>
      <c r="F504" t="n">
        <v>136608.74</v>
      </c>
      <c r="G504" t="n">
        <v>991</v>
      </c>
      <c r="H504" t="s">
        <v>127</v>
      </c>
    </row>
    <row r="505">
      <c r="A505" s="85" t="n">
        <v>42401</v>
      </c>
      <c r="B505"/>
      <c r="C505"/>
      <c r="D505" t="s">
        <v>149</v>
      </c>
      <c r="E505" t="s">
        <v>118</v>
      </c>
      <c r="F505" t="n">
        <v>271879.79</v>
      </c>
      <c r="G505" t="n">
        <v>569</v>
      </c>
      <c r="H505" t="s">
        <v>124</v>
      </c>
    </row>
    <row r="506">
      <c r="A506" s="85" t="n">
        <v>43132</v>
      </c>
      <c r="B506"/>
      <c r="C506"/>
      <c r="D506" t="s">
        <v>128</v>
      </c>
      <c r="E506" t="s">
        <v>118</v>
      </c>
      <c r="F506" t="n">
        <v>5388.84</v>
      </c>
      <c r="G506" t="n">
        <v>27</v>
      </c>
      <c r="H506" t="s">
        <v>133</v>
      </c>
    </row>
    <row r="507">
      <c r="A507" s="85" t="n">
        <v>43132</v>
      </c>
      <c r="B507"/>
      <c r="C507"/>
      <c r="D507" t="s">
        <v>129</v>
      </c>
      <c r="E507" t="s">
        <v>118</v>
      </c>
      <c r="F507" t="n">
        <v>1298561.3</v>
      </c>
      <c r="G507" t="n">
        <v>1500</v>
      </c>
      <c r="H507" t="s">
        <v>121</v>
      </c>
    </row>
    <row r="508">
      <c r="A508" s="85" t="n">
        <v>42401</v>
      </c>
      <c r="B508"/>
      <c r="C508"/>
      <c r="D508" t="s">
        <v>139</v>
      </c>
      <c r="E508" t="s">
        <v>118</v>
      </c>
      <c r="F508" t="n">
        <v>499.69</v>
      </c>
      <c r="G508" t="n">
        <v>3</v>
      </c>
      <c r="H508" t="s">
        <v>125</v>
      </c>
    </row>
    <row r="509">
      <c r="A509" s="85" t="n">
        <v>43617</v>
      </c>
      <c r="B509"/>
      <c r="C509"/>
      <c r="D509" t="s">
        <v>126</v>
      </c>
      <c r="E509" t="s">
        <v>118</v>
      </c>
      <c r="F509" t="n">
        <v>8788.28</v>
      </c>
      <c r="G509" t="n">
        <v>181</v>
      </c>
      <c r="H509" t="s">
        <v>127</v>
      </c>
    </row>
    <row r="510">
      <c r="A510" s="85" t="n">
        <v>42583</v>
      </c>
      <c r="B510"/>
      <c r="C510"/>
      <c r="D510" t="s">
        <v>145</v>
      </c>
      <c r="E510" t="s">
        <v>118</v>
      </c>
      <c r="F510" t="n">
        <v>11223.13</v>
      </c>
      <c r="G510" t="n">
        <v>26</v>
      </c>
      <c r="H510" t="s">
        <v>130</v>
      </c>
    </row>
    <row r="511">
      <c r="A511" s="85" t="n">
        <v>43405</v>
      </c>
      <c r="B511"/>
      <c r="C511"/>
      <c r="D511" t="s">
        <v>145</v>
      </c>
      <c r="E511" t="s">
        <v>118</v>
      </c>
      <c r="F511" t="n">
        <v>13236.64</v>
      </c>
      <c r="G511" t="n">
        <v>50</v>
      </c>
      <c r="H511" t="s">
        <v>119</v>
      </c>
    </row>
    <row r="512">
      <c r="A512" s="85" t="n">
        <v>42705</v>
      </c>
      <c r="B512"/>
      <c r="C512"/>
      <c r="D512" t="s">
        <v>117</v>
      </c>
      <c r="E512" t="s">
        <v>118</v>
      </c>
      <c r="F512" t="n">
        <v>245883.66</v>
      </c>
      <c r="G512" t="n">
        <v>53</v>
      </c>
      <c r="H512" t="s">
        <v>133</v>
      </c>
    </row>
    <row r="513">
      <c r="A513" s="85" t="n">
        <v>43009</v>
      </c>
      <c r="B513"/>
      <c r="C513"/>
      <c r="D513" t="s">
        <v>141</v>
      </c>
      <c r="E513" t="s">
        <v>118</v>
      </c>
      <c r="F513" t="n">
        <v>6641810.5</v>
      </c>
      <c r="G513" t="n">
        <v>1112</v>
      </c>
      <c r="H513" t="s">
        <v>121</v>
      </c>
    </row>
    <row r="514">
      <c r="A514" s="85" t="n">
        <v>42795</v>
      </c>
      <c r="B514"/>
      <c r="C514"/>
      <c r="D514" t="s">
        <v>136</v>
      </c>
      <c r="E514" t="s">
        <v>118</v>
      </c>
      <c r="F514" t="n">
        <v>533359.92</v>
      </c>
      <c r="G514" t="n">
        <v>2414</v>
      </c>
      <c r="H514" t="s">
        <v>133</v>
      </c>
    </row>
    <row r="515">
      <c r="A515" s="85" t="n">
        <v>43132</v>
      </c>
      <c r="B515"/>
      <c r="C515"/>
      <c r="D515" t="s">
        <v>139</v>
      </c>
      <c r="E515" t="s">
        <v>118</v>
      </c>
      <c r="F515" t="n">
        <v>11202499.21</v>
      </c>
      <c r="G515" t="n">
        <v>7531</v>
      </c>
      <c r="H515" t="s">
        <v>121</v>
      </c>
    </row>
    <row r="516">
      <c r="A516" s="85" t="n">
        <v>42705</v>
      </c>
      <c r="B516"/>
      <c r="C516"/>
      <c r="D516" t="s">
        <v>150</v>
      </c>
      <c r="E516" t="s">
        <v>118</v>
      </c>
      <c r="F516" t="n">
        <v>212744.19</v>
      </c>
      <c r="G516" t="n">
        <v>1665</v>
      </c>
      <c r="H516" t="s">
        <v>124</v>
      </c>
    </row>
    <row r="517">
      <c r="A517" s="85" t="n">
        <v>42736</v>
      </c>
      <c r="B517"/>
      <c r="C517"/>
      <c r="D517" t="s">
        <v>150</v>
      </c>
      <c r="E517" t="s">
        <v>118</v>
      </c>
      <c r="F517" t="n">
        <v>1525.36</v>
      </c>
      <c r="G517" t="n">
        <v>27</v>
      </c>
      <c r="H517" t="s">
        <v>125</v>
      </c>
    </row>
    <row r="518">
      <c r="A518" s="85" t="n">
        <v>43313</v>
      </c>
      <c r="B518"/>
      <c r="C518"/>
      <c r="D518" t="s">
        <v>147</v>
      </c>
      <c r="E518" t="s">
        <v>118</v>
      </c>
      <c r="F518" t="n">
        <v>10988.94</v>
      </c>
      <c r="G518" t="n">
        <v>3</v>
      </c>
      <c r="H518" t="s">
        <v>142</v>
      </c>
    </row>
    <row r="519">
      <c r="A519" s="85" t="n">
        <v>43466</v>
      </c>
      <c r="B519"/>
      <c r="C519"/>
      <c r="D519" t="s">
        <v>132</v>
      </c>
      <c r="E519" t="s">
        <v>118</v>
      </c>
      <c r="F519" t="n">
        <v>7257643.35</v>
      </c>
      <c r="G519" t="n">
        <v>41120</v>
      </c>
      <c r="H519" t="s">
        <v>121</v>
      </c>
    </row>
    <row r="520">
      <c r="A520" s="85" t="n">
        <v>43405</v>
      </c>
      <c r="B520"/>
      <c r="C520"/>
      <c r="D520" t="s">
        <v>135</v>
      </c>
      <c r="E520" t="s">
        <v>118</v>
      </c>
      <c r="F520" t="n">
        <v>360257.77</v>
      </c>
      <c r="G520" t="n">
        <v>6331</v>
      </c>
      <c r="H520" t="s">
        <v>133</v>
      </c>
    </row>
    <row r="521">
      <c r="A521" s="85" t="n">
        <v>43160</v>
      </c>
      <c r="B521"/>
      <c r="C521"/>
      <c r="D521" t="s">
        <v>143</v>
      </c>
      <c r="E521" t="s">
        <v>118</v>
      </c>
      <c r="F521" t="n">
        <v>32797.13</v>
      </c>
      <c r="G521" t="n">
        <v>94</v>
      </c>
      <c r="H521" t="s">
        <v>127</v>
      </c>
    </row>
    <row r="522">
      <c r="A522" s="85" t="n">
        <v>42675</v>
      </c>
      <c r="B522"/>
      <c r="C522"/>
      <c r="D522" t="s">
        <v>122</v>
      </c>
      <c r="E522" t="s">
        <v>118</v>
      </c>
      <c r="F522" t="n">
        <v>52223507.02</v>
      </c>
      <c r="G522" t="n">
        <v>6040</v>
      </c>
      <c r="H522" t="s">
        <v>121</v>
      </c>
    </row>
    <row r="523">
      <c r="A523" s="85" t="n">
        <v>43405</v>
      </c>
      <c r="B523"/>
      <c r="C523"/>
      <c r="D523" t="s">
        <v>139</v>
      </c>
      <c r="E523" t="s">
        <v>118</v>
      </c>
      <c r="F523" t="n">
        <v>4119.3</v>
      </c>
      <c r="G523" t="n">
        <v>3</v>
      </c>
      <c r="H523" t="s">
        <v>125</v>
      </c>
    </row>
    <row r="524">
      <c r="A524" s="85" t="n">
        <v>43586</v>
      </c>
      <c r="B524"/>
      <c r="C524"/>
      <c r="D524" t="s">
        <v>135</v>
      </c>
      <c r="E524" t="s">
        <v>118</v>
      </c>
      <c r="F524" t="n">
        <v>11254034.16</v>
      </c>
      <c r="G524" t="n">
        <v>78506</v>
      </c>
      <c r="H524" t="s">
        <v>121</v>
      </c>
    </row>
    <row r="525">
      <c r="A525" s="85" t="n">
        <v>43282</v>
      </c>
      <c r="B525"/>
      <c r="C525"/>
      <c r="D525" t="s">
        <v>138</v>
      </c>
      <c r="E525" t="s">
        <v>118</v>
      </c>
      <c r="F525" t="n">
        <v>10725429.25</v>
      </c>
      <c r="G525" t="n">
        <v>2334</v>
      </c>
      <c r="H525" t="s">
        <v>121</v>
      </c>
    </row>
    <row r="526">
      <c r="A526" s="85" t="n">
        <v>43221</v>
      </c>
      <c r="B526"/>
      <c r="C526"/>
      <c r="D526" t="s">
        <v>147</v>
      </c>
      <c r="E526" t="s">
        <v>118</v>
      </c>
      <c r="F526" t="n">
        <v>419.72</v>
      </c>
      <c r="G526" t="n">
        <v>1</v>
      </c>
      <c r="H526" t="s">
        <v>119</v>
      </c>
    </row>
    <row r="527">
      <c r="A527" s="85" t="n">
        <v>42826</v>
      </c>
      <c r="B527"/>
      <c r="C527"/>
      <c r="D527" t="s">
        <v>120</v>
      </c>
      <c r="E527" t="s">
        <v>118</v>
      </c>
      <c r="F527" t="n">
        <v>118.47</v>
      </c>
      <c r="G527" t="n">
        <v>1</v>
      </c>
      <c r="H527" t="s">
        <v>125</v>
      </c>
    </row>
    <row r="528">
      <c r="A528" s="85" t="n">
        <v>43525</v>
      </c>
      <c r="B528"/>
      <c r="C528"/>
      <c r="D528" t="s">
        <v>150</v>
      </c>
      <c r="E528" t="s">
        <v>118</v>
      </c>
      <c r="F528" t="n">
        <v>260691.66</v>
      </c>
      <c r="G528" t="n">
        <v>4525</v>
      </c>
      <c r="H528" t="s">
        <v>119</v>
      </c>
    </row>
    <row r="529">
      <c r="A529" s="85" t="n">
        <v>42401</v>
      </c>
      <c r="B529"/>
      <c r="C529"/>
      <c r="D529" t="s">
        <v>150</v>
      </c>
      <c r="E529" t="s">
        <v>118</v>
      </c>
      <c r="F529" t="n">
        <v>126320.54</v>
      </c>
      <c r="G529" t="n">
        <v>1500</v>
      </c>
      <c r="H529" t="s">
        <v>124</v>
      </c>
    </row>
    <row r="530">
      <c r="A530" s="85" t="n">
        <v>43221</v>
      </c>
      <c r="B530"/>
      <c r="C530"/>
      <c r="D530" t="s">
        <v>153</v>
      </c>
      <c r="E530" t="s">
        <v>118</v>
      </c>
      <c r="F530" t="n">
        <v>41.9</v>
      </c>
      <c r="G530" t="n">
        <v>1</v>
      </c>
      <c r="H530" t="s">
        <v>125</v>
      </c>
    </row>
    <row r="531">
      <c r="A531" s="85" t="n">
        <v>42370</v>
      </c>
      <c r="B531"/>
      <c r="C531"/>
      <c r="D531" t="s">
        <v>132</v>
      </c>
      <c r="E531" t="s">
        <v>118</v>
      </c>
      <c r="F531" t="n">
        <v>310.37</v>
      </c>
      <c r="G531" t="n">
        <v>2</v>
      </c>
      <c r="H531" t="s">
        <v>133</v>
      </c>
    </row>
    <row r="532">
      <c r="A532" s="85" t="n">
        <v>42887</v>
      </c>
      <c r="B532"/>
      <c r="C532"/>
      <c r="D532" t="s">
        <v>150</v>
      </c>
      <c r="E532" t="s">
        <v>118</v>
      </c>
      <c r="F532" t="n">
        <v>290961.2</v>
      </c>
      <c r="G532" t="n">
        <v>2023</v>
      </c>
      <c r="H532" t="s">
        <v>124</v>
      </c>
    </row>
    <row r="533">
      <c r="A533" s="85" t="n">
        <v>43191</v>
      </c>
      <c r="B533"/>
      <c r="C533"/>
      <c r="D533" t="s">
        <v>132</v>
      </c>
      <c r="E533" t="s">
        <v>118</v>
      </c>
      <c r="F533" t="n">
        <v>7853634.89</v>
      </c>
      <c r="G533" t="n">
        <v>45903</v>
      </c>
      <c r="H533" t="s">
        <v>121</v>
      </c>
    </row>
    <row r="534">
      <c r="A534" s="85" t="n">
        <v>42795</v>
      </c>
      <c r="B534"/>
      <c r="C534"/>
      <c r="D534" t="s">
        <v>149</v>
      </c>
      <c r="E534" t="s">
        <v>118</v>
      </c>
      <c r="F534" t="n">
        <v>12485596.34</v>
      </c>
      <c r="G534" t="n">
        <v>74165</v>
      </c>
      <c r="H534" t="s">
        <v>121</v>
      </c>
    </row>
    <row r="535">
      <c r="A535" s="85" t="n">
        <v>43313</v>
      </c>
      <c r="B535"/>
      <c r="C535"/>
      <c r="D535" t="s">
        <v>160</v>
      </c>
      <c r="E535" t="s">
        <v>118</v>
      </c>
      <c r="F535" t="n">
        <v>36787.4</v>
      </c>
      <c r="G535" t="n">
        <v>238</v>
      </c>
      <c r="H535" t="s">
        <v>125</v>
      </c>
    </row>
    <row r="536">
      <c r="A536" s="85" t="n">
        <v>43344</v>
      </c>
      <c r="B536"/>
      <c r="C536"/>
      <c r="D536" t="s">
        <v>128</v>
      </c>
      <c r="E536" t="s">
        <v>118</v>
      </c>
      <c r="F536" t="n">
        <v>397033</v>
      </c>
      <c r="G536" t="n">
        <v>180</v>
      </c>
      <c r="H536" t="s">
        <v>127</v>
      </c>
    </row>
    <row r="537">
      <c r="A537" s="85" t="n">
        <v>42370</v>
      </c>
      <c r="B537"/>
      <c r="C537"/>
      <c r="D537" t="s">
        <v>157</v>
      </c>
      <c r="E537" t="s">
        <v>118</v>
      </c>
      <c r="F537" t="n">
        <v>4085.75</v>
      </c>
      <c r="G537" t="n">
        <v>1</v>
      </c>
      <c r="H537" t="s">
        <v>121</v>
      </c>
    </row>
    <row r="538">
      <c r="A538" s="85" t="n">
        <v>42917</v>
      </c>
      <c r="B538"/>
      <c r="C538"/>
      <c r="D538" t="s">
        <v>120</v>
      </c>
      <c r="E538" t="s">
        <v>118</v>
      </c>
      <c r="F538" t="n">
        <v>3277.87</v>
      </c>
      <c r="G538" t="n">
        <v>27</v>
      </c>
      <c r="H538" t="s">
        <v>127</v>
      </c>
    </row>
    <row r="539">
      <c r="A539" s="85" t="n">
        <v>42491</v>
      </c>
      <c r="B539"/>
      <c r="C539"/>
      <c r="D539" t="s">
        <v>147</v>
      </c>
      <c r="E539" t="s">
        <v>118</v>
      </c>
      <c r="F539" t="n">
        <v>30230.5</v>
      </c>
      <c r="G539" t="n">
        <v>178</v>
      </c>
      <c r="H539" t="s">
        <v>121</v>
      </c>
    </row>
    <row r="540">
      <c r="A540" s="85" t="n">
        <v>43313</v>
      </c>
      <c r="B540"/>
      <c r="C540"/>
      <c r="D540" t="s">
        <v>155</v>
      </c>
      <c r="E540" t="s">
        <v>118</v>
      </c>
      <c r="F540" t="n">
        <v>3615140.15</v>
      </c>
      <c r="G540" t="n">
        <v>89918</v>
      </c>
      <c r="H540" t="s">
        <v>134</v>
      </c>
    </row>
    <row r="541">
      <c r="A541" s="85" t="n">
        <v>42522</v>
      </c>
      <c r="B541"/>
      <c r="C541"/>
      <c r="D541" t="s">
        <v>123</v>
      </c>
      <c r="E541" t="s">
        <v>118</v>
      </c>
      <c r="F541" t="n">
        <v>870438.49</v>
      </c>
      <c r="G541" t="n">
        <v>1029</v>
      </c>
      <c r="H541" t="s">
        <v>127</v>
      </c>
    </row>
    <row r="542">
      <c r="A542" s="85" t="n">
        <v>43101</v>
      </c>
      <c r="B542"/>
      <c r="C542"/>
      <c r="D542" t="s">
        <v>140</v>
      </c>
      <c r="E542" t="s">
        <v>118</v>
      </c>
      <c r="F542" t="n">
        <v>5108.01</v>
      </c>
      <c r="G542" t="n">
        <v>25</v>
      </c>
      <c r="H542" t="s">
        <v>119</v>
      </c>
    </row>
    <row r="543">
      <c r="A543" s="85" t="n">
        <v>42948</v>
      </c>
      <c r="B543"/>
      <c r="C543"/>
      <c r="D543" t="s">
        <v>120</v>
      </c>
      <c r="E543" t="s">
        <v>118</v>
      </c>
      <c r="F543" t="n">
        <v>1.04</v>
      </c>
      <c r="G543" t="n">
        <v>1</v>
      </c>
      <c r="H543" t="s">
        <v>125</v>
      </c>
    </row>
    <row r="544">
      <c r="A544" s="85" t="n">
        <v>42979</v>
      </c>
      <c r="B544"/>
      <c r="C544"/>
      <c r="D544" t="s">
        <v>140</v>
      </c>
      <c r="E544" t="s">
        <v>118</v>
      </c>
      <c r="F544" t="n">
        <v>44626.32</v>
      </c>
      <c r="G544" t="n">
        <v>157</v>
      </c>
      <c r="H544" t="s">
        <v>121</v>
      </c>
    </row>
    <row r="545">
      <c r="A545" s="85" t="n">
        <v>43132</v>
      </c>
      <c r="B545"/>
      <c r="C545"/>
      <c r="D545" t="s">
        <v>136</v>
      </c>
      <c r="E545" t="s">
        <v>118</v>
      </c>
      <c r="F545" t="n">
        <v>377828.96</v>
      </c>
      <c r="G545" t="n">
        <v>1684</v>
      </c>
      <c r="H545" t="s">
        <v>133</v>
      </c>
    </row>
    <row r="546">
      <c r="A546" s="85" t="n">
        <v>42430</v>
      </c>
      <c r="B546"/>
      <c r="C546"/>
      <c r="D546" t="s">
        <v>137</v>
      </c>
      <c r="E546" t="s">
        <v>118</v>
      </c>
      <c r="F546" t="n">
        <v>11074.64</v>
      </c>
      <c r="G546" t="n">
        <v>5</v>
      </c>
      <c r="H546" t="s">
        <v>130</v>
      </c>
    </row>
    <row r="547">
      <c r="A547" s="85" t="n">
        <v>42614</v>
      </c>
      <c r="B547"/>
      <c r="C547"/>
      <c r="D547" t="s">
        <v>154</v>
      </c>
      <c r="E547" t="s">
        <v>118</v>
      </c>
      <c r="F547" t="n">
        <v>5739.04</v>
      </c>
      <c r="G547" t="n">
        <v>67</v>
      </c>
      <c r="H547" t="s">
        <v>130</v>
      </c>
    </row>
    <row r="548">
      <c r="A548" s="85" t="n">
        <v>42430</v>
      </c>
      <c r="B548"/>
      <c r="C548"/>
      <c r="D548" t="s">
        <v>117</v>
      </c>
      <c r="E548" t="s">
        <v>118</v>
      </c>
      <c r="F548" t="n">
        <v>9101011.98</v>
      </c>
      <c r="G548" t="n">
        <v>2385</v>
      </c>
      <c r="H548" t="s">
        <v>121</v>
      </c>
    </row>
    <row r="549">
      <c r="A549" s="85" t="n">
        <v>43101</v>
      </c>
      <c r="B549"/>
      <c r="C549"/>
      <c r="D549" t="s">
        <v>160</v>
      </c>
      <c r="E549" t="s">
        <v>118</v>
      </c>
      <c r="F549" t="n">
        <v>351225.28</v>
      </c>
      <c r="G549" t="n">
        <v>1780</v>
      </c>
      <c r="H549" t="s">
        <v>134</v>
      </c>
    </row>
    <row r="550">
      <c r="A550" s="85" t="n">
        <v>43435</v>
      </c>
      <c r="B550"/>
      <c r="C550"/>
      <c r="D550" t="s">
        <v>129</v>
      </c>
      <c r="E550" t="s">
        <v>118</v>
      </c>
      <c r="F550" t="n">
        <v>221.26</v>
      </c>
      <c r="G550" t="n">
        <v>2</v>
      </c>
      <c r="H550" t="s">
        <v>130</v>
      </c>
    </row>
    <row r="551">
      <c r="A551" s="85" t="n">
        <v>42979</v>
      </c>
      <c r="B551"/>
      <c r="C551"/>
      <c r="D551" t="s">
        <v>150</v>
      </c>
      <c r="E551" t="s">
        <v>118</v>
      </c>
      <c r="F551" t="n">
        <v>166149.76</v>
      </c>
      <c r="G551" t="n">
        <v>2989</v>
      </c>
      <c r="H551" t="s">
        <v>119</v>
      </c>
    </row>
    <row r="552">
      <c r="A552" s="85" t="n">
        <v>42917</v>
      </c>
      <c r="B552"/>
      <c r="C552"/>
      <c r="D552" t="s">
        <v>147</v>
      </c>
      <c r="E552" t="s">
        <v>118</v>
      </c>
      <c r="F552" t="n">
        <v>403.79</v>
      </c>
      <c r="G552" t="n">
        <v>3</v>
      </c>
      <c r="H552" t="s">
        <v>127</v>
      </c>
    </row>
    <row r="553">
      <c r="A553" s="85" t="n">
        <v>42401</v>
      </c>
      <c r="B553"/>
      <c r="C553"/>
      <c r="D553" t="s">
        <v>122</v>
      </c>
      <c r="E553" t="s">
        <v>118</v>
      </c>
      <c r="F553" t="n">
        <v>46941411.89</v>
      </c>
      <c r="G553" t="n">
        <v>5882</v>
      </c>
      <c r="H553" t="s">
        <v>121</v>
      </c>
    </row>
    <row r="554">
      <c r="A554" s="85" t="n">
        <v>42948</v>
      </c>
      <c r="B554"/>
      <c r="C554"/>
      <c r="D554" t="s">
        <v>140</v>
      </c>
      <c r="E554" t="s">
        <v>118</v>
      </c>
      <c r="F554" t="n">
        <v>585.28</v>
      </c>
      <c r="G554" t="n">
        <v>1</v>
      </c>
      <c r="H554" t="s">
        <v>142</v>
      </c>
    </row>
    <row r="555">
      <c r="A555" s="85" t="n">
        <v>42401</v>
      </c>
      <c r="B555"/>
      <c r="C555"/>
      <c r="D555" t="s">
        <v>126</v>
      </c>
      <c r="E555" t="s">
        <v>118</v>
      </c>
      <c r="F555" t="n">
        <v>92.11</v>
      </c>
      <c r="G555" t="n">
        <v>2</v>
      </c>
      <c r="H555" t="s">
        <v>125</v>
      </c>
    </row>
    <row r="556">
      <c r="A556" s="85" t="n">
        <v>43009</v>
      </c>
      <c r="B556"/>
      <c r="C556"/>
      <c r="D556" t="s">
        <v>150</v>
      </c>
      <c r="E556" t="s">
        <v>118</v>
      </c>
      <c r="F556" t="n">
        <v>75.72</v>
      </c>
      <c r="G556" t="n">
        <v>15</v>
      </c>
      <c r="H556" t="s">
        <v>142</v>
      </c>
    </row>
    <row r="557">
      <c r="A557" s="85" t="n">
        <v>43313</v>
      </c>
      <c r="B557"/>
      <c r="C557"/>
      <c r="D557" t="s">
        <v>136</v>
      </c>
      <c r="E557" t="s">
        <v>118</v>
      </c>
      <c r="F557" t="n">
        <v>530758.94</v>
      </c>
      <c r="G557" t="n">
        <v>2029</v>
      </c>
      <c r="H557" t="s">
        <v>134</v>
      </c>
    </row>
    <row r="558">
      <c r="A558" s="85" t="n">
        <v>43160</v>
      </c>
      <c r="B558"/>
      <c r="C558"/>
      <c r="D558" t="s">
        <v>120</v>
      </c>
      <c r="E558" t="s">
        <v>118</v>
      </c>
      <c r="F558" t="n">
        <v>143607.01</v>
      </c>
      <c r="G558" t="n">
        <v>1410</v>
      </c>
      <c r="H558" t="s">
        <v>121</v>
      </c>
    </row>
    <row r="559">
      <c r="A559" s="85" t="n">
        <v>42644</v>
      </c>
      <c r="B559"/>
      <c r="C559"/>
      <c r="D559" t="s">
        <v>146</v>
      </c>
      <c r="E559" t="s">
        <v>118</v>
      </c>
      <c r="F559" t="n">
        <v>1432242.53</v>
      </c>
      <c r="G559" t="n">
        <v>13</v>
      </c>
      <c r="H559" t="s">
        <v>121</v>
      </c>
    </row>
    <row r="560">
      <c r="A560" s="85" t="n">
        <v>43252</v>
      </c>
      <c r="B560"/>
      <c r="C560"/>
      <c r="D560" t="s">
        <v>147</v>
      </c>
      <c r="E560" t="s">
        <v>118</v>
      </c>
      <c r="F560" t="n">
        <v>54.49</v>
      </c>
      <c r="G560" t="n">
        <v>1</v>
      </c>
      <c r="H560" t="s">
        <v>134</v>
      </c>
    </row>
    <row r="561">
      <c r="A561" s="85" t="n">
        <v>43070</v>
      </c>
      <c r="B561"/>
      <c r="C561"/>
      <c r="D561" t="s">
        <v>156</v>
      </c>
      <c r="E561" t="s">
        <v>118</v>
      </c>
      <c r="F561" t="n">
        <v>-6378.33</v>
      </c>
      <c r="G561" t="n">
        <v>1</v>
      </c>
      <c r="H561" t="s">
        <v>127</v>
      </c>
    </row>
    <row r="562">
      <c r="A562" s="85" t="n">
        <v>43040</v>
      </c>
      <c r="B562"/>
      <c r="C562"/>
      <c r="D562" t="s">
        <v>122</v>
      </c>
      <c r="E562" t="s">
        <v>118</v>
      </c>
      <c r="F562" t="n">
        <v>4753994.04</v>
      </c>
      <c r="G562" t="n">
        <v>1279</v>
      </c>
      <c r="H562" t="s">
        <v>124</v>
      </c>
    </row>
    <row r="563">
      <c r="A563" s="85" t="n">
        <v>43466</v>
      </c>
      <c r="B563"/>
      <c r="C563"/>
      <c r="D563" t="s">
        <v>147</v>
      </c>
      <c r="E563" t="s">
        <v>118</v>
      </c>
      <c r="F563" t="n">
        <v>411.31</v>
      </c>
      <c r="G563" t="n">
        <v>4</v>
      </c>
      <c r="H563" t="s">
        <v>119</v>
      </c>
    </row>
    <row r="564">
      <c r="A564" s="85" t="n">
        <v>42401</v>
      </c>
      <c r="B564"/>
      <c r="C564"/>
      <c r="D564" t="s">
        <v>154</v>
      </c>
      <c r="E564" t="s">
        <v>118</v>
      </c>
      <c r="F564" t="n">
        <v>2801.74</v>
      </c>
      <c r="G564" t="n">
        <v>46</v>
      </c>
      <c r="H564" t="s">
        <v>142</v>
      </c>
    </row>
    <row r="565">
      <c r="A565" s="85" t="n">
        <v>43313</v>
      </c>
      <c r="B565"/>
      <c r="C565"/>
      <c r="D565" t="s">
        <v>131</v>
      </c>
      <c r="E565" t="s">
        <v>118</v>
      </c>
      <c r="F565" t="n">
        <v>4642.79</v>
      </c>
      <c r="G565" t="n">
        <v>5</v>
      </c>
      <c r="H565" t="s">
        <v>119</v>
      </c>
    </row>
    <row r="566">
      <c r="A566" s="85" t="n">
        <v>42795</v>
      </c>
      <c r="B566"/>
      <c r="C566"/>
      <c r="D566" t="s">
        <v>132</v>
      </c>
      <c r="E566" t="s">
        <v>118</v>
      </c>
      <c r="F566" t="n">
        <v>978705.01</v>
      </c>
      <c r="G566" t="n">
        <v>2910</v>
      </c>
      <c r="H566" t="s">
        <v>127</v>
      </c>
    </row>
    <row r="567">
      <c r="A567" s="85" t="n">
        <v>43009</v>
      </c>
      <c r="B567"/>
      <c r="C567"/>
      <c r="D567" t="s">
        <v>148</v>
      </c>
      <c r="E567" t="s">
        <v>118</v>
      </c>
      <c r="F567" t="n">
        <v>141107.64</v>
      </c>
      <c r="G567" t="n">
        <v>246</v>
      </c>
      <c r="H567" t="s">
        <v>121</v>
      </c>
    </row>
    <row r="568">
      <c r="A568" s="85" t="n">
        <v>43374</v>
      </c>
      <c r="B568"/>
      <c r="C568"/>
      <c r="D568" t="s">
        <v>141</v>
      </c>
      <c r="E568" t="s">
        <v>118</v>
      </c>
      <c r="F568" t="n">
        <v>714121.77</v>
      </c>
      <c r="G568" t="n">
        <v>115</v>
      </c>
      <c r="H568" t="s">
        <v>127</v>
      </c>
    </row>
    <row r="569">
      <c r="A569" s="85" t="n">
        <v>43101</v>
      </c>
      <c r="B569"/>
      <c r="C569"/>
      <c r="D569" t="s">
        <v>132</v>
      </c>
      <c r="E569" t="s">
        <v>118</v>
      </c>
      <c r="F569" t="n">
        <v>390868.99</v>
      </c>
      <c r="G569" t="n">
        <v>2003</v>
      </c>
      <c r="H569" t="s">
        <v>119</v>
      </c>
    </row>
    <row r="570">
      <c r="A570" s="85" t="n">
        <v>42644</v>
      </c>
      <c r="B570"/>
      <c r="C570"/>
      <c r="D570" t="s">
        <v>137</v>
      </c>
      <c r="E570" t="s">
        <v>118</v>
      </c>
      <c r="F570" t="n">
        <v>925201</v>
      </c>
      <c r="G570" t="n">
        <v>1380</v>
      </c>
      <c r="H570" t="s">
        <v>121</v>
      </c>
    </row>
    <row r="571">
      <c r="A571" s="85" t="n">
        <v>43466</v>
      </c>
      <c r="B571"/>
      <c r="C571"/>
      <c r="D571" t="s">
        <v>132</v>
      </c>
      <c r="E571" t="s">
        <v>118</v>
      </c>
      <c r="F571" t="n">
        <v>411963.29</v>
      </c>
      <c r="G571" t="n">
        <v>2762</v>
      </c>
      <c r="H571" t="s">
        <v>133</v>
      </c>
    </row>
    <row r="572">
      <c r="A572" s="85" t="n">
        <v>42491</v>
      </c>
      <c r="B572"/>
      <c r="C572"/>
      <c r="D572" t="s">
        <v>147</v>
      </c>
      <c r="E572" t="s">
        <v>118</v>
      </c>
      <c r="F572" t="n">
        <v>96</v>
      </c>
      <c r="G572" t="n">
        <v>2</v>
      </c>
      <c r="H572" t="s">
        <v>119</v>
      </c>
    </row>
    <row r="573">
      <c r="A573" s="85" t="n">
        <v>43466</v>
      </c>
      <c r="B573"/>
      <c r="C573"/>
      <c r="D573" t="s">
        <v>131</v>
      </c>
      <c r="E573" t="s">
        <v>118</v>
      </c>
      <c r="F573" t="n">
        <v>257448.73</v>
      </c>
      <c r="G573" t="n">
        <v>44</v>
      </c>
      <c r="H573" t="s">
        <v>127</v>
      </c>
    </row>
    <row r="574">
      <c r="A574" s="85" t="n">
        <v>42736</v>
      </c>
      <c r="B574"/>
      <c r="C574"/>
      <c r="D574" t="s">
        <v>150</v>
      </c>
      <c r="E574" t="s">
        <v>118</v>
      </c>
      <c r="F574" t="n">
        <v>-7944.35</v>
      </c>
      <c r="G574" t="n">
        <v>3</v>
      </c>
      <c r="H574" t="s">
        <v>142</v>
      </c>
    </row>
    <row r="575">
      <c r="A575" s="85" t="n">
        <v>43282</v>
      </c>
      <c r="B575"/>
      <c r="C575"/>
      <c r="D575" t="s">
        <v>129</v>
      </c>
      <c r="E575" t="s">
        <v>118</v>
      </c>
      <c r="F575" t="n">
        <v>4516.59</v>
      </c>
      <c r="G575" t="n">
        <v>139</v>
      </c>
      <c r="H575" t="s">
        <v>142</v>
      </c>
    </row>
    <row r="576">
      <c r="A576" s="85" t="n">
        <v>43221</v>
      </c>
      <c r="B576"/>
      <c r="C576"/>
      <c r="D576" t="s">
        <v>139</v>
      </c>
      <c r="E576" t="s">
        <v>118</v>
      </c>
      <c r="F576" t="n">
        <v>608076.5</v>
      </c>
      <c r="G576" t="n">
        <v>332</v>
      </c>
      <c r="H576" t="s">
        <v>119</v>
      </c>
    </row>
    <row r="577">
      <c r="A577" s="85" t="n">
        <v>43070</v>
      </c>
      <c r="B577"/>
      <c r="C577"/>
      <c r="D577" t="s">
        <v>128</v>
      </c>
      <c r="E577" t="s">
        <v>118</v>
      </c>
      <c r="F577" t="n">
        <v>1390.02</v>
      </c>
      <c r="G577" t="n">
        <v>19</v>
      </c>
      <c r="H577" t="s">
        <v>119</v>
      </c>
    </row>
    <row r="578">
      <c r="A578" s="85" t="n">
        <v>43435</v>
      </c>
      <c r="B578"/>
      <c r="C578"/>
      <c r="D578" t="s">
        <v>143</v>
      </c>
      <c r="E578" t="s">
        <v>118</v>
      </c>
      <c r="F578" t="n">
        <v>7850.88</v>
      </c>
      <c r="G578" t="n">
        <v>22</v>
      </c>
      <c r="H578" t="s">
        <v>133</v>
      </c>
    </row>
    <row r="579">
      <c r="A579" s="85" t="n">
        <v>43374</v>
      </c>
      <c r="B579"/>
      <c r="C579"/>
      <c r="D579" t="s">
        <v>145</v>
      </c>
      <c r="E579" t="s">
        <v>118</v>
      </c>
      <c r="F579" t="n">
        <v>4008.16</v>
      </c>
      <c r="G579" t="n">
        <v>14</v>
      </c>
      <c r="H579" t="s">
        <v>125</v>
      </c>
    </row>
    <row r="580">
      <c r="A580" s="85" t="n">
        <v>43617</v>
      </c>
      <c r="B580"/>
      <c r="C580"/>
      <c r="D580" t="s">
        <v>137</v>
      </c>
      <c r="E580" t="s">
        <v>118</v>
      </c>
      <c r="F580" t="n">
        <v>1432090.05</v>
      </c>
      <c r="G580" t="n">
        <v>1066</v>
      </c>
      <c r="H580" t="s">
        <v>121</v>
      </c>
    </row>
    <row r="581">
      <c r="A581" s="85" t="n">
        <v>42370</v>
      </c>
      <c r="B581"/>
      <c r="C581"/>
      <c r="D581" t="s">
        <v>154</v>
      </c>
      <c r="E581" t="s">
        <v>118</v>
      </c>
      <c r="F581" t="n">
        <v>500.65</v>
      </c>
      <c r="G581" t="n">
        <v>6</v>
      </c>
      <c r="H581" t="s">
        <v>125</v>
      </c>
    </row>
    <row r="582">
      <c r="A582" s="85" t="n">
        <v>43160</v>
      </c>
      <c r="B582"/>
      <c r="C582"/>
      <c r="D582" t="s">
        <v>155</v>
      </c>
      <c r="E582" t="s">
        <v>118</v>
      </c>
      <c r="F582" t="n">
        <v>98298.09</v>
      </c>
      <c r="G582" t="n">
        <v>818</v>
      </c>
      <c r="H582" t="s">
        <v>127</v>
      </c>
    </row>
    <row r="583">
      <c r="A583" s="85" t="n">
        <v>42856</v>
      </c>
      <c r="B583"/>
      <c r="C583"/>
      <c r="D583" t="s">
        <v>131</v>
      </c>
      <c r="E583" t="s">
        <v>118</v>
      </c>
      <c r="F583" t="n">
        <v>58773.06</v>
      </c>
      <c r="G583" t="n">
        <v>9</v>
      </c>
      <c r="H583" t="s">
        <v>124</v>
      </c>
    </row>
    <row r="584">
      <c r="A584" s="85" t="n">
        <v>42614</v>
      </c>
      <c r="B584"/>
      <c r="C584"/>
      <c r="D584" t="s">
        <v>161</v>
      </c>
      <c r="E584" t="s">
        <v>118</v>
      </c>
      <c r="F584" t="n">
        <v>44</v>
      </c>
      <c r="G584" t="n">
        <v>2</v>
      </c>
      <c r="H584" t="s">
        <v>121</v>
      </c>
    </row>
    <row r="585">
      <c r="A585" s="85" t="n">
        <v>42461</v>
      </c>
      <c r="B585"/>
      <c r="C585"/>
      <c r="D585" t="s">
        <v>129</v>
      </c>
      <c r="E585" t="s">
        <v>118</v>
      </c>
      <c r="F585" t="n">
        <v>547.48</v>
      </c>
      <c r="G585" t="n">
        <v>2</v>
      </c>
      <c r="H585" t="s">
        <v>125</v>
      </c>
    </row>
    <row r="586">
      <c r="A586" s="85" t="n">
        <v>43344</v>
      </c>
      <c r="B586"/>
      <c r="C586"/>
      <c r="D586" t="s">
        <v>129</v>
      </c>
      <c r="E586" t="s">
        <v>118</v>
      </c>
      <c r="F586" t="n">
        <v>99561.41</v>
      </c>
      <c r="G586" t="n">
        <v>133</v>
      </c>
      <c r="H586" t="s">
        <v>134</v>
      </c>
    </row>
    <row r="587">
      <c r="A587" s="85" t="n">
        <v>43191</v>
      </c>
      <c r="B587"/>
      <c r="C587"/>
      <c r="D587" t="s">
        <v>131</v>
      </c>
      <c r="E587" t="s">
        <v>118</v>
      </c>
      <c r="F587" t="n">
        <v>258062.43</v>
      </c>
      <c r="G587" t="n">
        <v>61</v>
      </c>
      <c r="H587" t="s">
        <v>127</v>
      </c>
    </row>
    <row r="588">
      <c r="A588" s="85" t="n">
        <v>43466</v>
      </c>
      <c r="B588"/>
      <c r="C588"/>
      <c r="D588" t="s">
        <v>135</v>
      </c>
      <c r="E588" t="s">
        <v>118</v>
      </c>
      <c r="F588" t="n">
        <v>282819.43</v>
      </c>
      <c r="G588" t="n">
        <v>2791</v>
      </c>
      <c r="H588" t="s">
        <v>133</v>
      </c>
    </row>
    <row r="589">
      <c r="A589" s="85" t="n">
        <v>43617</v>
      </c>
      <c r="B589"/>
      <c r="C589"/>
      <c r="D589" t="s">
        <v>155</v>
      </c>
      <c r="E589" t="s">
        <v>118</v>
      </c>
      <c r="F589" t="n">
        <v>32955.83</v>
      </c>
      <c r="G589" t="n">
        <v>277</v>
      </c>
      <c r="H589" t="s">
        <v>119</v>
      </c>
    </row>
    <row r="590">
      <c r="A590" s="85" t="n">
        <v>42644</v>
      </c>
      <c r="B590"/>
      <c r="C590"/>
      <c r="D590" t="s">
        <v>154</v>
      </c>
      <c r="E590" t="s">
        <v>118</v>
      </c>
      <c r="F590" t="n">
        <v>42732.26</v>
      </c>
      <c r="G590" t="n">
        <v>834</v>
      </c>
      <c r="H590" t="s">
        <v>119</v>
      </c>
    </row>
    <row r="591">
      <c r="A591" s="85" t="n">
        <v>42795</v>
      </c>
      <c r="B591"/>
      <c r="C591"/>
      <c r="D591" t="s">
        <v>143</v>
      </c>
      <c r="E591" t="s">
        <v>118</v>
      </c>
      <c r="F591" t="n">
        <v>5057.47</v>
      </c>
      <c r="G591" t="n">
        <v>14</v>
      </c>
      <c r="H591" t="s">
        <v>134</v>
      </c>
    </row>
    <row r="592">
      <c r="A592" s="85" t="n">
        <v>42705</v>
      </c>
      <c r="B592"/>
      <c r="C592"/>
      <c r="D592" t="s">
        <v>120</v>
      </c>
      <c r="E592" t="s">
        <v>118</v>
      </c>
      <c r="F592" t="n">
        <v>15171.58</v>
      </c>
      <c r="G592" t="n">
        <v>156</v>
      </c>
      <c r="H592" t="s">
        <v>119</v>
      </c>
    </row>
    <row r="593">
      <c r="A593" s="85" t="n">
        <v>42614</v>
      </c>
      <c r="B593"/>
      <c r="C593"/>
      <c r="D593" t="s">
        <v>145</v>
      </c>
      <c r="E593" t="s">
        <v>118</v>
      </c>
      <c r="F593" t="n">
        <v>70823.22</v>
      </c>
      <c r="G593" t="n">
        <v>165</v>
      </c>
      <c r="H593" t="s">
        <v>133</v>
      </c>
    </row>
    <row r="594">
      <c r="A594" s="85" t="n">
        <v>43556</v>
      </c>
      <c r="B594"/>
      <c r="C594"/>
      <c r="D594" t="s">
        <v>141</v>
      </c>
      <c r="E594" t="s">
        <v>118</v>
      </c>
      <c r="F594" t="n">
        <v>43893.03</v>
      </c>
      <c r="G594" t="n">
        <v>10</v>
      </c>
      <c r="H594" t="s">
        <v>130</v>
      </c>
    </row>
    <row r="595">
      <c r="A595" s="85" t="n">
        <v>42401</v>
      </c>
      <c r="B595"/>
      <c r="C595"/>
      <c r="D595" t="s">
        <v>117</v>
      </c>
      <c r="E595" t="s">
        <v>118</v>
      </c>
      <c r="F595" t="n">
        <v>25128.94</v>
      </c>
      <c r="G595" t="n">
        <v>10</v>
      </c>
      <c r="H595" t="s">
        <v>119</v>
      </c>
    </row>
    <row r="596">
      <c r="A596" s="85" t="n">
        <v>42552</v>
      </c>
      <c r="B596"/>
      <c r="C596"/>
      <c r="D596" t="s">
        <v>144</v>
      </c>
      <c r="E596" t="s">
        <v>118</v>
      </c>
      <c r="F596" t="n">
        <v>16226697.47</v>
      </c>
      <c r="G596" t="n">
        <v>3189</v>
      </c>
      <c r="H596" t="s">
        <v>142</v>
      </c>
    </row>
    <row r="597">
      <c r="A597" s="85" t="n">
        <v>42856</v>
      </c>
      <c r="B597"/>
      <c r="C597"/>
      <c r="D597" t="s">
        <v>155</v>
      </c>
      <c r="E597" t="s">
        <v>118</v>
      </c>
      <c r="F597" t="n">
        <v>3003.76</v>
      </c>
      <c r="G597" t="n">
        <v>19</v>
      </c>
      <c r="H597" t="s">
        <v>130</v>
      </c>
    </row>
    <row r="598">
      <c r="A598" s="85" t="n">
        <v>43160</v>
      </c>
      <c r="B598"/>
      <c r="C598"/>
      <c r="D598" t="s">
        <v>123</v>
      </c>
      <c r="E598" t="s">
        <v>118</v>
      </c>
      <c r="F598" t="n">
        <v>36850.06</v>
      </c>
      <c r="G598" t="n">
        <v>85</v>
      </c>
      <c r="H598" t="s">
        <v>130</v>
      </c>
    </row>
    <row r="599">
      <c r="A599" s="85" t="n">
        <v>42887</v>
      </c>
      <c r="B599"/>
      <c r="C599"/>
      <c r="D599" t="s">
        <v>129</v>
      </c>
      <c r="E599" t="s">
        <v>118</v>
      </c>
      <c r="F599" t="n">
        <v>350877.79</v>
      </c>
      <c r="G599" t="n">
        <v>319</v>
      </c>
      <c r="H599" t="s">
        <v>133</v>
      </c>
    </row>
    <row r="600">
      <c r="A600" s="85" t="n">
        <v>42430</v>
      </c>
      <c r="B600"/>
      <c r="C600"/>
      <c r="D600" t="s">
        <v>139</v>
      </c>
      <c r="E600" t="s">
        <v>118</v>
      </c>
      <c r="F600" t="n">
        <v>592950.68</v>
      </c>
      <c r="G600" t="n">
        <v>442</v>
      </c>
      <c r="H600" t="s">
        <v>133</v>
      </c>
    </row>
    <row r="601">
      <c r="A601" s="85" t="n">
        <v>42705</v>
      </c>
      <c r="B601"/>
      <c r="C601"/>
      <c r="D601" t="s">
        <v>128</v>
      </c>
      <c r="E601" t="s">
        <v>118</v>
      </c>
      <c r="F601" t="n">
        <v>187377.5</v>
      </c>
      <c r="G601" t="n">
        <v>102</v>
      </c>
      <c r="H601" t="s">
        <v>127</v>
      </c>
    </row>
    <row r="602">
      <c r="A602" s="85" t="n">
        <v>42917</v>
      </c>
      <c r="B602"/>
      <c r="C602"/>
      <c r="D602" t="s">
        <v>156</v>
      </c>
      <c r="E602" t="s">
        <v>118</v>
      </c>
      <c r="F602" t="n">
        <v>437</v>
      </c>
      <c r="G602" t="n">
        <v>1</v>
      </c>
      <c r="H602" t="s">
        <v>125</v>
      </c>
    </row>
    <row r="603">
      <c r="A603" s="85" t="n">
        <v>43344</v>
      </c>
      <c r="B603"/>
      <c r="C603"/>
      <c r="D603" t="s">
        <v>147</v>
      </c>
      <c r="E603" t="s">
        <v>118</v>
      </c>
      <c r="F603" t="n">
        <v>1125.28</v>
      </c>
      <c r="G603" t="n">
        <v>1</v>
      </c>
      <c r="H603" t="s">
        <v>134</v>
      </c>
    </row>
    <row r="604">
      <c r="A604" s="85" t="n">
        <v>43252</v>
      </c>
      <c r="B604"/>
      <c r="C604"/>
      <c r="D604" t="s">
        <v>143</v>
      </c>
      <c r="E604" t="s">
        <v>118</v>
      </c>
      <c r="F604" t="n">
        <v>221.2</v>
      </c>
      <c r="G604" t="n">
        <v>1</v>
      </c>
      <c r="H604" t="s">
        <v>119</v>
      </c>
    </row>
    <row r="605">
      <c r="A605" s="85" t="n">
        <v>42948</v>
      </c>
      <c r="B605"/>
      <c r="C605"/>
      <c r="D605" t="s">
        <v>160</v>
      </c>
      <c r="E605" t="s">
        <v>118</v>
      </c>
      <c r="F605" t="n">
        <v>9443373.17</v>
      </c>
      <c r="G605" t="n">
        <v>20727</v>
      </c>
      <c r="H605" t="s">
        <v>142</v>
      </c>
    </row>
    <row r="606">
      <c r="A606" s="85" t="n">
        <v>43466</v>
      </c>
      <c r="B606"/>
      <c r="C606"/>
      <c r="D606" t="s">
        <v>157</v>
      </c>
      <c r="E606" t="s">
        <v>118</v>
      </c>
      <c r="F606" t="n">
        <v>25593.91</v>
      </c>
      <c r="G606" t="n">
        <v>2</v>
      </c>
      <c r="H606" t="s">
        <v>121</v>
      </c>
    </row>
    <row r="607">
      <c r="A607" s="85" t="n">
        <v>43556</v>
      </c>
      <c r="B607"/>
      <c r="C607"/>
      <c r="D607" t="s">
        <v>122</v>
      </c>
      <c r="E607" t="s">
        <v>118</v>
      </c>
      <c r="F607" t="n">
        <v>2550610.45</v>
      </c>
      <c r="G607" t="n">
        <v>1030</v>
      </c>
      <c r="H607" t="s">
        <v>119</v>
      </c>
    </row>
    <row r="608">
      <c r="A608" s="85" t="n">
        <v>42552</v>
      </c>
      <c r="B608"/>
      <c r="C608"/>
      <c r="D608" t="s">
        <v>123</v>
      </c>
      <c r="E608" t="s">
        <v>118</v>
      </c>
      <c r="F608" t="n">
        <v>47861.44</v>
      </c>
      <c r="G608" t="n">
        <v>53</v>
      </c>
      <c r="H608" t="s">
        <v>130</v>
      </c>
    </row>
    <row r="609">
      <c r="A609" s="85" t="n">
        <v>43466</v>
      </c>
      <c r="B609"/>
      <c r="C609"/>
      <c r="D609" t="s">
        <v>144</v>
      </c>
      <c r="E609" t="s">
        <v>118</v>
      </c>
      <c r="F609" t="n">
        <v>37442.64</v>
      </c>
      <c r="G609" t="n">
        <v>14</v>
      </c>
      <c r="H609" t="s">
        <v>125</v>
      </c>
    </row>
    <row r="610">
      <c r="A610" s="85" t="n">
        <v>43191</v>
      </c>
      <c r="B610"/>
      <c r="C610"/>
      <c r="D610" t="s">
        <v>120</v>
      </c>
      <c r="E610" t="s">
        <v>118</v>
      </c>
      <c r="F610" t="n">
        <v>2920.37</v>
      </c>
      <c r="G610" t="n">
        <v>23</v>
      </c>
      <c r="H610" t="s">
        <v>134</v>
      </c>
    </row>
    <row r="611">
      <c r="A611" s="85" t="n">
        <v>42491</v>
      </c>
      <c r="B611"/>
      <c r="C611"/>
      <c r="D611" t="s">
        <v>146</v>
      </c>
      <c r="E611" t="s">
        <v>118</v>
      </c>
      <c r="F611" t="n">
        <v>679425.67</v>
      </c>
      <c r="G611" t="n">
        <v>14</v>
      </c>
      <c r="H611" t="s">
        <v>121</v>
      </c>
    </row>
    <row r="612">
      <c r="A612" s="85" t="n">
        <v>42522</v>
      </c>
      <c r="B612"/>
      <c r="C612"/>
      <c r="D612" t="s">
        <v>155</v>
      </c>
      <c r="E612" t="s">
        <v>118</v>
      </c>
      <c r="F612" t="n">
        <v>2906521.48</v>
      </c>
      <c r="G612" t="n">
        <v>25292</v>
      </c>
      <c r="H612" t="s">
        <v>121</v>
      </c>
    </row>
    <row r="613">
      <c r="A613" s="85" t="n">
        <v>42887</v>
      </c>
      <c r="B613"/>
      <c r="C613"/>
      <c r="D613" t="s">
        <v>128</v>
      </c>
      <c r="E613" t="s">
        <v>118</v>
      </c>
      <c r="F613" t="n">
        <v>13809.02</v>
      </c>
      <c r="G613" t="n">
        <v>54</v>
      </c>
      <c r="H613" t="s">
        <v>134</v>
      </c>
    </row>
    <row r="614">
      <c r="A614" s="85" t="n">
        <v>43525</v>
      </c>
      <c r="B614"/>
      <c r="C614"/>
      <c r="D614" t="s">
        <v>153</v>
      </c>
      <c r="E614" t="s">
        <v>118</v>
      </c>
      <c r="F614" t="n">
        <v>962525.04</v>
      </c>
      <c r="G614" t="n">
        <v>1662</v>
      </c>
      <c r="H614" t="s">
        <v>134</v>
      </c>
    </row>
    <row r="615">
      <c r="A615" s="85" t="n">
        <v>43586</v>
      </c>
      <c r="B615"/>
      <c r="C615"/>
      <c r="D615" t="s">
        <v>150</v>
      </c>
      <c r="E615" t="s">
        <v>118</v>
      </c>
      <c r="F615" t="n">
        <v>764770.92</v>
      </c>
      <c r="G615" t="n">
        <v>18906</v>
      </c>
      <c r="H615" t="s">
        <v>127</v>
      </c>
    </row>
    <row r="616">
      <c r="A616" s="85" t="n">
        <v>42736</v>
      </c>
      <c r="B616"/>
      <c r="C616"/>
      <c r="D616" t="s">
        <v>120</v>
      </c>
      <c r="E616" t="s">
        <v>118</v>
      </c>
      <c r="F616" t="n">
        <v>6057.74</v>
      </c>
      <c r="G616" t="n">
        <v>65</v>
      </c>
      <c r="H616" t="s">
        <v>119</v>
      </c>
    </row>
    <row r="617">
      <c r="A617" s="85" t="n">
        <v>43466</v>
      </c>
      <c r="B617"/>
      <c r="C617"/>
      <c r="D617" t="s">
        <v>122</v>
      </c>
      <c r="E617" t="s">
        <v>118</v>
      </c>
      <c r="F617" t="n">
        <v>6403841.5</v>
      </c>
      <c r="G617" t="n">
        <v>646</v>
      </c>
      <c r="H617" t="s">
        <v>133</v>
      </c>
    </row>
    <row r="618">
      <c r="A618" s="85" t="n">
        <v>43435</v>
      </c>
      <c r="B618"/>
      <c r="C618"/>
      <c r="D618" t="s">
        <v>123</v>
      </c>
      <c r="E618" t="s">
        <v>118</v>
      </c>
      <c r="F618" t="n">
        <v>30.57</v>
      </c>
      <c r="G618" t="n">
        <v>2</v>
      </c>
      <c r="H618" t="s">
        <v>125</v>
      </c>
    </row>
    <row r="619">
      <c r="A619" s="85" t="n">
        <v>43525</v>
      </c>
      <c r="B619"/>
      <c r="C619"/>
      <c r="D619" t="s">
        <v>135</v>
      </c>
      <c r="E619" t="s">
        <v>118</v>
      </c>
      <c r="F619" t="n">
        <v>76383.89</v>
      </c>
      <c r="G619" t="n">
        <v>482</v>
      </c>
      <c r="H619" t="s">
        <v>124</v>
      </c>
    </row>
    <row r="620">
      <c r="A620" s="85" t="n">
        <v>42948</v>
      </c>
      <c r="B620"/>
      <c r="C620"/>
      <c r="D620" t="s">
        <v>129</v>
      </c>
      <c r="E620" t="s">
        <v>118</v>
      </c>
      <c r="F620" t="n">
        <v>9530.06</v>
      </c>
      <c r="G620" t="n">
        <v>254</v>
      </c>
      <c r="H620" t="s">
        <v>142</v>
      </c>
    </row>
    <row r="621">
      <c r="A621" s="85" t="n">
        <v>42401</v>
      </c>
      <c r="B621"/>
      <c r="C621"/>
      <c r="D621" t="s">
        <v>162</v>
      </c>
      <c r="E621" t="s">
        <v>118</v>
      </c>
      <c r="F621" t="n">
        <v>1594.31</v>
      </c>
      <c r="G621" t="n">
        <v>24</v>
      </c>
      <c r="H621" t="s">
        <v>121</v>
      </c>
    </row>
    <row r="622">
      <c r="A622" s="85" t="n">
        <v>42917</v>
      </c>
      <c r="B622"/>
      <c r="C622"/>
      <c r="D622" t="s">
        <v>123</v>
      </c>
      <c r="E622" t="s">
        <v>118</v>
      </c>
      <c r="F622" t="n">
        <v>198122.82</v>
      </c>
      <c r="G622" t="n">
        <v>467</v>
      </c>
      <c r="H622" t="s">
        <v>119</v>
      </c>
    </row>
    <row r="623">
      <c r="A623" s="85" t="n">
        <v>42522</v>
      </c>
      <c r="B623"/>
      <c r="C623"/>
      <c r="D623" t="s">
        <v>157</v>
      </c>
      <c r="E623" t="s">
        <v>118</v>
      </c>
      <c r="F623" t="n">
        <v>764.4</v>
      </c>
      <c r="G623" t="n">
        <v>4</v>
      </c>
      <c r="H623" t="s">
        <v>121</v>
      </c>
    </row>
    <row r="624">
      <c r="A624" s="85" t="n">
        <v>42705</v>
      </c>
      <c r="B624"/>
      <c r="C624"/>
      <c r="D624" t="s">
        <v>155</v>
      </c>
      <c r="E624" t="s">
        <v>118</v>
      </c>
      <c r="F624" t="n">
        <v>17343.68</v>
      </c>
      <c r="G624" t="n">
        <v>129</v>
      </c>
      <c r="H624" t="s">
        <v>119</v>
      </c>
    </row>
    <row r="625">
      <c r="A625" s="85" t="n">
        <v>42826</v>
      </c>
      <c r="B625"/>
      <c r="C625"/>
      <c r="D625" t="s">
        <v>129</v>
      </c>
      <c r="E625" t="s">
        <v>118</v>
      </c>
      <c r="F625" t="n">
        <v>13.2</v>
      </c>
      <c r="G625" t="n">
        <v>1</v>
      </c>
      <c r="H625" t="s">
        <v>125</v>
      </c>
    </row>
    <row r="626">
      <c r="A626" s="85" t="n">
        <v>42705</v>
      </c>
      <c r="B626"/>
      <c r="C626"/>
      <c r="D626" t="s">
        <v>120</v>
      </c>
      <c r="E626" t="s">
        <v>118</v>
      </c>
      <c r="F626" t="n">
        <v>113.46</v>
      </c>
      <c r="G626" t="n">
        <v>4</v>
      </c>
      <c r="H626" t="s">
        <v>142</v>
      </c>
    </row>
    <row r="627">
      <c r="A627" s="85" t="n">
        <v>43556</v>
      </c>
      <c r="B627"/>
      <c r="C627"/>
      <c r="D627" t="s">
        <v>120</v>
      </c>
      <c r="E627" t="s">
        <v>118</v>
      </c>
      <c r="F627" t="n">
        <v>182.84</v>
      </c>
      <c r="G627" t="n">
        <v>4</v>
      </c>
      <c r="H627" t="s">
        <v>142</v>
      </c>
    </row>
    <row r="628">
      <c r="A628" s="85" t="n">
        <v>43282</v>
      </c>
      <c r="B628"/>
      <c r="C628"/>
      <c r="D628" t="s">
        <v>132</v>
      </c>
      <c r="E628" t="s">
        <v>118</v>
      </c>
      <c r="F628" t="n">
        <v>984656.56</v>
      </c>
      <c r="G628" t="n">
        <v>3500</v>
      </c>
      <c r="H628" t="s">
        <v>127</v>
      </c>
    </row>
    <row r="629">
      <c r="A629" s="85" t="n">
        <v>43221</v>
      </c>
      <c r="B629"/>
      <c r="C629"/>
      <c r="D629" t="s">
        <v>144</v>
      </c>
      <c r="E629" t="s">
        <v>118</v>
      </c>
      <c r="F629" t="n">
        <v>30321000.38</v>
      </c>
      <c r="G629" t="n">
        <v>6203</v>
      </c>
      <c r="H629" t="s">
        <v>142</v>
      </c>
    </row>
    <row r="630">
      <c r="A630" s="85" t="n">
        <v>42583</v>
      </c>
      <c r="B630"/>
      <c r="C630"/>
      <c r="D630" t="s">
        <v>143</v>
      </c>
      <c r="E630" t="s">
        <v>118</v>
      </c>
      <c r="F630" t="n">
        <v>402.71</v>
      </c>
      <c r="G630" t="n">
        <v>3</v>
      </c>
      <c r="H630" t="s">
        <v>134</v>
      </c>
    </row>
    <row r="631">
      <c r="A631" s="85" t="n">
        <v>42614</v>
      </c>
      <c r="B631"/>
      <c r="C631"/>
      <c r="D631" t="s">
        <v>160</v>
      </c>
      <c r="E631" t="s">
        <v>118</v>
      </c>
      <c r="F631" t="n">
        <v>2310705.72</v>
      </c>
      <c r="G631" t="n">
        <v>6489</v>
      </c>
      <c r="H631" t="s">
        <v>121</v>
      </c>
    </row>
    <row r="632">
      <c r="A632" s="85" t="n">
        <v>42979</v>
      </c>
      <c r="B632"/>
      <c r="C632"/>
      <c r="D632" t="s">
        <v>149</v>
      </c>
      <c r="E632" t="s">
        <v>118</v>
      </c>
      <c r="F632" t="n">
        <v>1940085.77</v>
      </c>
      <c r="G632" t="n">
        <v>8288</v>
      </c>
      <c r="H632" t="s">
        <v>127</v>
      </c>
    </row>
    <row r="633">
      <c r="A633" s="85" t="n">
        <v>42795</v>
      </c>
      <c r="B633"/>
      <c r="C633"/>
      <c r="D633" t="s">
        <v>158</v>
      </c>
      <c r="E633" t="s">
        <v>118</v>
      </c>
      <c r="F633" t="n">
        <v>213475.97</v>
      </c>
      <c r="G633" t="n">
        <v>2</v>
      </c>
      <c r="H633" t="s">
        <v>127</v>
      </c>
    </row>
    <row r="634">
      <c r="A634" s="85" t="n">
        <v>42552</v>
      </c>
      <c r="B634"/>
      <c r="C634"/>
      <c r="D634" t="s">
        <v>152</v>
      </c>
      <c r="E634" t="s">
        <v>118</v>
      </c>
      <c r="F634" t="n">
        <v>151343.17</v>
      </c>
      <c r="G634" t="n">
        <v>473</v>
      </c>
      <c r="H634" t="s">
        <v>121</v>
      </c>
    </row>
    <row r="635">
      <c r="A635" s="85" t="n">
        <v>43466</v>
      </c>
      <c r="B635"/>
      <c r="C635"/>
      <c r="D635" t="s">
        <v>160</v>
      </c>
      <c r="E635" t="s">
        <v>118</v>
      </c>
      <c r="F635" t="n">
        <v>508404.53</v>
      </c>
      <c r="G635" t="n">
        <v>1570</v>
      </c>
      <c r="H635" t="s">
        <v>134</v>
      </c>
    </row>
    <row r="636">
      <c r="A636" s="85" t="n">
        <v>42552</v>
      </c>
      <c r="B636"/>
      <c r="C636"/>
      <c r="D636" t="s">
        <v>126</v>
      </c>
      <c r="E636" t="s">
        <v>118</v>
      </c>
      <c r="F636" t="n">
        <v>3469.32</v>
      </c>
      <c r="G636" t="n">
        <v>78</v>
      </c>
      <c r="H636" t="s">
        <v>124</v>
      </c>
    </row>
    <row r="637">
      <c r="A637" s="85" t="n">
        <v>43221</v>
      </c>
      <c r="B637"/>
      <c r="C637"/>
      <c r="D637" t="s">
        <v>132</v>
      </c>
      <c r="E637" t="s">
        <v>118</v>
      </c>
      <c r="F637" t="n">
        <v>505050.67</v>
      </c>
      <c r="G637" t="n">
        <v>2853</v>
      </c>
      <c r="H637" t="s">
        <v>133</v>
      </c>
    </row>
    <row r="638">
      <c r="A638" s="85" t="n">
        <v>42461</v>
      </c>
      <c r="B638"/>
      <c r="C638"/>
      <c r="D638" t="s">
        <v>158</v>
      </c>
      <c r="E638" t="s">
        <v>118</v>
      </c>
      <c r="F638" t="n">
        <v>4927.77</v>
      </c>
      <c r="G638" t="n">
        <v>1</v>
      </c>
      <c r="H638" t="s">
        <v>127</v>
      </c>
    </row>
    <row r="639">
      <c r="A639" s="85" t="n">
        <v>43586</v>
      </c>
      <c r="B639"/>
      <c r="C639"/>
      <c r="D639" t="s">
        <v>138</v>
      </c>
      <c r="E639" t="s">
        <v>118</v>
      </c>
      <c r="F639" t="n">
        <v>88378.88</v>
      </c>
      <c r="G639" t="n">
        <v>16</v>
      </c>
      <c r="H639" t="s">
        <v>124</v>
      </c>
    </row>
    <row r="640">
      <c r="A640" s="85" t="n">
        <v>42491</v>
      </c>
      <c r="B640"/>
      <c r="C640"/>
      <c r="D640" t="s">
        <v>150</v>
      </c>
      <c r="E640" t="s">
        <v>118</v>
      </c>
      <c r="F640" t="n">
        <v>564859.91</v>
      </c>
      <c r="G640" t="n">
        <v>6500</v>
      </c>
      <c r="H640" t="s">
        <v>127</v>
      </c>
    </row>
    <row r="641">
      <c r="A641" s="85" t="n">
        <v>42856</v>
      </c>
      <c r="B641"/>
      <c r="C641"/>
      <c r="D641" t="s">
        <v>157</v>
      </c>
      <c r="E641" t="s">
        <v>118</v>
      </c>
      <c r="F641" t="n">
        <v>445.5</v>
      </c>
      <c r="G641" t="n">
        <v>3</v>
      </c>
      <c r="H641" t="s">
        <v>142</v>
      </c>
    </row>
    <row r="642">
      <c r="A642" s="85" t="n">
        <v>43313</v>
      </c>
      <c r="B642"/>
      <c r="C642"/>
      <c r="D642" t="s">
        <v>140</v>
      </c>
      <c r="E642" t="s">
        <v>118</v>
      </c>
      <c r="F642" t="n">
        <v>8913.71</v>
      </c>
      <c r="G642" t="n">
        <v>20</v>
      </c>
      <c r="H642" t="s">
        <v>119</v>
      </c>
    </row>
    <row r="643">
      <c r="A643" s="85" t="n">
        <v>43132</v>
      </c>
      <c r="B643"/>
      <c r="C643"/>
      <c r="D643" t="s">
        <v>136</v>
      </c>
      <c r="E643" t="s">
        <v>118</v>
      </c>
      <c r="F643" t="n">
        <v>3398732.07</v>
      </c>
      <c r="G643" t="n">
        <v>14603</v>
      </c>
      <c r="H643" t="s">
        <v>121</v>
      </c>
    </row>
    <row r="644">
      <c r="A644" s="85" t="n">
        <v>43282</v>
      </c>
      <c r="B644"/>
      <c r="C644"/>
      <c r="D644" t="s">
        <v>135</v>
      </c>
      <c r="E644" t="s">
        <v>118</v>
      </c>
      <c r="F644" t="n">
        <v>5.32</v>
      </c>
      <c r="G644" t="n">
        <v>2</v>
      </c>
      <c r="H644" t="s">
        <v>125</v>
      </c>
    </row>
    <row r="645">
      <c r="A645" s="85" t="n">
        <v>42705</v>
      </c>
      <c r="B645"/>
      <c r="C645"/>
      <c r="D645" t="s">
        <v>131</v>
      </c>
      <c r="E645" t="s">
        <v>118</v>
      </c>
      <c r="F645" t="n">
        <v>965311.35</v>
      </c>
      <c r="G645" t="n">
        <v>262</v>
      </c>
      <c r="H645" t="s">
        <v>134</v>
      </c>
    </row>
    <row r="646">
      <c r="A646" s="85" t="n">
        <v>43556</v>
      </c>
      <c r="B646"/>
      <c r="C646"/>
      <c r="D646" t="s">
        <v>122</v>
      </c>
      <c r="E646" t="s">
        <v>118</v>
      </c>
      <c r="F646" t="n">
        <v>64032026.16</v>
      </c>
      <c r="G646" t="n">
        <v>34443</v>
      </c>
      <c r="H646" t="s">
        <v>121</v>
      </c>
    </row>
    <row r="647">
      <c r="A647" s="85" t="n">
        <v>43617</v>
      </c>
      <c r="B647"/>
      <c r="C647"/>
      <c r="D647" t="s">
        <v>140</v>
      </c>
      <c r="E647" t="s">
        <v>118</v>
      </c>
      <c r="F647" t="n">
        <v>866.65</v>
      </c>
      <c r="G647" t="n">
        <v>2</v>
      </c>
      <c r="H647" t="s">
        <v>130</v>
      </c>
    </row>
    <row r="648">
      <c r="A648" s="85" t="n">
        <v>42675</v>
      </c>
      <c r="B648"/>
      <c r="C648"/>
      <c r="D648" t="s">
        <v>136</v>
      </c>
      <c r="E648" t="s">
        <v>118</v>
      </c>
      <c r="F648" t="n">
        <v>106570.1</v>
      </c>
      <c r="G648" t="n">
        <v>408</v>
      </c>
      <c r="H648" t="s">
        <v>119</v>
      </c>
    </row>
    <row r="649">
      <c r="A649" s="85" t="n">
        <v>43101</v>
      </c>
      <c r="B649"/>
      <c r="C649"/>
      <c r="D649" t="s">
        <v>160</v>
      </c>
      <c r="E649" t="s">
        <v>118</v>
      </c>
      <c r="F649" t="n">
        <v>25564.38</v>
      </c>
      <c r="G649" t="n">
        <v>144</v>
      </c>
      <c r="H649" t="s">
        <v>125</v>
      </c>
    </row>
    <row r="650">
      <c r="A650" s="85" t="n">
        <v>43282</v>
      </c>
      <c r="B650"/>
      <c r="C650"/>
      <c r="D650" t="s">
        <v>141</v>
      </c>
      <c r="E650" t="s">
        <v>118</v>
      </c>
      <c r="F650" t="n">
        <v>246083.69</v>
      </c>
      <c r="G650" t="n">
        <v>30</v>
      </c>
      <c r="H650" t="s">
        <v>124</v>
      </c>
    </row>
    <row r="651">
      <c r="A651" s="85" t="n">
        <v>42461</v>
      </c>
      <c r="B651"/>
      <c r="C651"/>
      <c r="D651" t="s">
        <v>145</v>
      </c>
      <c r="E651" t="s">
        <v>118</v>
      </c>
      <c r="F651" t="n">
        <v>24440.34</v>
      </c>
      <c r="G651" t="n">
        <v>62</v>
      </c>
      <c r="H651" t="s">
        <v>124</v>
      </c>
    </row>
    <row r="652">
      <c r="A652" s="85" t="n">
        <v>43132</v>
      </c>
      <c r="B652"/>
      <c r="C652"/>
      <c r="D652" t="s">
        <v>160</v>
      </c>
      <c r="E652" t="s">
        <v>118</v>
      </c>
      <c r="F652" t="n">
        <v>9702152.35</v>
      </c>
      <c r="G652" t="n">
        <v>36759</v>
      </c>
      <c r="H652" t="s">
        <v>142</v>
      </c>
    </row>
    <row r="653">
      <c r="A653" s="85" t="n">
        <v>42705</v>
      </c>
      <c r="B653"/>
      <c r="C653"/>
      <c r="D653" t="s">
        <v>136</v>
      </c>
      <c r="E653" t="s">
        <v>118</v>
      </c>
      <c r="F653" t="n">
        <v>538923.87</v>
      </c>
      <c r="G653" t="n">
        <v>1941</v>
      </c>
      <c r="H653" t="s">
        <v>133</v>
      </c>
    </row>
    <row r="654">
      <c r="A654" s="85" t="n">
        <v>42401</v>
      </c>
      <c r="B654"/>
      <c r="C654"/>
      <c r="D654" t="s">
        <v>159</v>
      </c>
      <c r="E654" t="s">
        <v>118</v>
      </c>
      <c r="F654" t="n">
        <v>14101.96</v>
      </c>
      <c r="G654" t="n">
        <v>229</v>
      </c>
      <c r="H654" t="s">
        <v>142</v>
      </c>
    </row>
    <row r="655">
      <c r="A655" s="85" t="n">
        <v>43497</v>
      </c>
      <c r="B655"/>
      <c r="C655"/>
      <c r="D655" t="s">
        <v>143</v>
      </c>
      <c r="E655" t="s">
        <v>118</v>
      </c>
      <c r="F655" t="n">
        <v>8559.15</v>
      </c>
      <c r="G655" t="n">
        <v>22</v>
      </c>
      <c r="H655" t="s">
        <v>133</v>
      </c>
    </row>
    <row r="656">
      <c r="A656" s="85" t="n">
        <v>42370</v>
      </c>
      <c r="B656"/>
      <c r="C656"/>
      <c r="D656" t="s">
        <v>128</v>
      </c>
      <c r="E656" t="s">
        <v>118</v>
      </c>
      <c r="F656" t="n">
        <v>9782.35</v>
      </c>
      <c r="G656" t="n">
        <v>17</v>
      </c>
      <c r="H656" t="s">
        <v>124</v>
      </c>
    </row>
    <row r="657">
      <c r="A657" s="85" t="n">
        <v>42583</v>
      </c>
      <c r="B657"/>
      <c r="C657"/>
      <c r="D657" t="s">
        <v>150</v>
      </c>
      <c r="E657" t="s">
        <v>118</v>
      </c>
      <c r="F657" t="n">
        <v>1190.86</v>
      </c>
      <c r="G657" t="n">
        <v>29</v>
      </c>
      <c r="H657" t="s">
        <v>125</v>
      </c>
    </row>
    <row r="658">
      <c r="A658" s="85" t="n">
        <v>42552</v>
      </c>
      <c r="B658"/>
      <c r="C658"/>
      <c r="D658" t="s">
        <v>138</v>
      </c>
      <c r="E658" t="s">
        <v>118</v>
      </c>
      <c r="F658" t="n">
        <v>126164.19</v>
      </c>
      <c r="G658" t="n">
        <v>32</v>
      </c>
      <c r="H658" t="s">
        <v>124</v>
      </c>
    </row>
    <row r="659">
      <c r="A659" s="85" t="n">
        <v>43374</v>
      </c>
      <c r="B659"/>
      <c r="C659"/>
      <c r="D659" t="s">
        <v>131</v>
      </c>
      <c r="E659" t="s">
        <v>118</v>
      </c>
      <c r="F659" t="n">
        <v>3752566.95</v>
      </c>
      <c r="G659" t="n">
        <v>1113</v>
      </c>
      <c r="H659" t="s">
        <v>134</v>
      </c>
    </row>
    <row r="660">
      <c r="A660" s="85" t="n">
        <v>42705</v>
      </c>
      <c r="B660"/>
      <c r="C660"/>
      <c r="D660" t="s">
        <v>129</v>
      </c>
      <c r="E660" t="s">
        <v>118</v>
      </c>
      <c r="F660" t="n">
        <v>352929.83</v>
      </c>
      <c r="G660" t="n">
        <v>251</v>
      </c>
      <c r="H660" t="s">
        <v>127</v>
      </c>
    </row>
    <row r="661">
      <c r="A661" s="85" t="n">
        <v>42522</v>
      </c>
      <c r="B661"/>
      <c r="C661"/>
      <c r="D661" t="s">
        <v>128</v>
      </c>
      <c r="E661" t="s">
        <v>118</v>
      </c>
      <c r="F661" t="n">
        <v>59633.27</v>
      </c>
      <c r="G661" t="n">
        <v>207</v>
      </c>
      <c r="H661" t="s">
        <v>121</v>
      </c>
    </row>
    <row r="662">
      <c r="A662" s="85" t="n">
        <v>43586</v>
      </c>
      <c r="B662"/>
      <c r="C662"/>
      <c r="D662" t="s">
        <v>144</v>
      </c>
      <c r="E662" t="s">
        <v>118</v>
      </c>
      <c r="F662" t="n">
        <v>7402790.65</v>
      </c>
      <c r="G662" t="n">
        <v>1493</v>
      </c>
      <c r="H662" t="s">
        <v>121</v>
      </c>
    </row>
    <row r="663">
      <c r="A663" s="85" t="n">
        <v>42401</v>
      </c>
      <c r="B663"/>
      <c r="C663"/>
      <c r="D663" t="s">
        <v>117</v>
      </c>
      <c r="E663" t="s">
        <v>118</v>
      </c>
      <c r="F663" t="n">
        <v>14793.8</v>
      </c>
      <c r="G663" t="n">
        <v>3</v>
      </c>
      <c r="H663" t="s">
        <v>133</v>
      </c>
    </row>
    <row r="664">
      <c r="A664" s="85" t="n">
        <v>42705</v>
      </c>
      <c r="B664"/>
      <c r="C664"/>
      <c r="D664" t="s">
        <v>136</v>
      </c>
      <c r="E664" t="s">
        <v>118</v>
      </c>
      <c r="F664" t="n">
        <v>123960.7</v>
      </c>
      <c r="G664" t="n">
        <v>499</v>
      </c>
      <c r="H664" t="s">
        <v>119</v>
      </c>
    </row>
    <row r="665">
      <c r="A665" s="85" t="n">
        <v>43282</v>
      </c>
      <c r="B665"/>
      <c r="C665"/>
      <c r="D665" t="s">
        <v>144</v>
      </c>
      <c r="E665" t="s">
        <v>118</v>
      </c>
      <c r="F665" t="n">
        <v>494492.55</v>
      </c>
      <c r="G665" t="n">
        <v>119</v>
      </c>
      <c r="H665" t="s">
        <v>134</v>
      </c>
    </row>
    <row r="666">
      <c r="A666" s="85" t="n">
        <v>43405</v>
      </c>
      <c r="B666"/>
      <c r="C666"/>
      <c r="D666" t="s">
        <v>137</v>
      </c>
      <c r="E666" t="s">
        <v>118</v>
      </c>
      <c r="F666" t="n">
        <v>196677.77</v>
      </c>
      <c r="G666" t="n">
        <v>242</v>
      </c>
      <c r="H666" t="s">
        <v>134</v>
      </c>
    </row>
    <row r="667">
      <c r="A667" s="85" t="n">
        <v>42583</v>
      </c>
      <c r="B667"/>
      <c r="C667"/>
      <c r="D667" t="s">
        <v>153</v>
      </c>
      <c r="E667" t="s">
        <v>118</v>
      </c>
      <c r="F667" t="n">
        <v>-13786.9</v>
      </c>
      <c r="G667" t="n">
        <v>162</v>
      </c>
      <c r="H667" t="s">
        <v>124</v>
      </c>
    </row>
    <row r="668">
      <c r="A668" s="85" t="n">
        <v>43101</v>
      </c>
      <c r="B668"/>
      <c r="C668"/>
      <c r="D668" t="s">
        <v>143</v>
      </c>
      <c r="E668" t="s">
        <v>118</v>
      </c>
      <c r="F668" t="n">
        <v>2127.75</v>
      </c>
      <c r="G668" t="n">
        <v>3</v>
      </c>
      <c r="H668" t="s">
        <v>130</v>
      </c>
    </row>
    <row r="669">
      <c r="A669" s="85" t="n">
        <v>42491</v>
      </c>
      <c r="B669"/>
      <c r="C669"/>
      <c r="D669" t="s">
        <v>138</v>
      </c>
      <c r="E669" t="s">
        <v>118</v>
      </c>
      <c r="F669" t="n">
        <v>7737557.79</v>
      </c>
      <c r="G669" t="n">
        <v>2088</v>
      </c>
      <c r="H669" t="s">
        <v>121</v>
      </c>
    </row>
    <row r="670">
      <c r="A670" s="85" t="n">
        <v>43191</v>
      </c>
      <c r="B670"/>
      <c r="C670"/>
      <c r="D670" t="s">
        <v>123</v>
      </c>
      <c r="E670" t="s">
        <v>118</v>
      </c>
      <c r="F670" t="n">
        <v>211989.5</v>
      </c>
      <c r="G670" t="n">
        <v>666</v>
      </c>
      <c r="H670" t="s">
        <v>119</v>
      </c>
    </row>
    <row r="671">
      <c r="A671" s="85" t="n">
        <v>43221</v>
      </c>
      <c r="B671"/>
      <c r="C671"/>
      <c r="D671" t="s">
        <v>145</v>
      </c>
      <c r="E671" t="s">
        <v>118</v>
      </c>
      <c r="F671" t="n">
        <v>646127.09</v>
      </c>
      <c r="G671" t="n">
        <v>1702</v>
      </c>
      <c r="H671" t="s">
        <v>127</v>
      </c>
    </row>
    <row r="672">
      <c r="A672" s="85" t="n">
        <v>42887</v>
      </c>
      <c r="B672"/>
      <c r="C672"/>
      <c r="D672" t="s">
        <v>138</v>
      </c>
      <c r="E672" t="s">
        <v>118</v>
      </c>
      <c r="F672" t="n">
        <v>76415.74</v>
      </c>
      <c r="G672" t="n">
        <v>18</v>
      </c>
      <c r="H672" t="s">
        <v>124</v>
      </c>
    </row>
    <row r="673">
      <c r="A673" s="85" t="n">
        <v>42644</v>
      </c>
      <c r="B673"/>
      <c r="C673"/>
      <c r="D673" t="s">
        <v>120</v>
      </c>
      <c r="E673" t="s">
        <v>118</v>
      </c>
      <c r="F673" t="n">
        <v>811.25</v>
      </c>
      <c r="G673" t="n">
        <v>4</v>
      </c>
      <c r="H673" t="s">
        <v>124</v>
      </c>
    </row>
    <row r="674">
      <c r="A674" s="85" t="n">
        <v>42736</v>
      </c>
      <c r="B674"/>
      <c r="C674"/>
      <c r="D674" t="s">
        <v>144</v>
      </c>
      <c r="E674" t="s">
        <v>118</v>
      </c>
      <c r="F674" t="n">
        <v>340257.78</v>
      </c>
      <c r="G674" t="n">
        <v>77</v>
      </c>
      <c r="H674" t="s">
        <v>134</v>
      </c>
    </row>
    <row r="675">
      <c r="A675" s="85" t="n">
        <v>43405</v>
      </c>
      <c r="B675"/>
      <c r="C675"/>
      <c r="D675" t="s">
        <v>135</v>
      </c>
      <c r="E675" t="s">
        <v>118</v>
      </c>
      <c r="F675" t="n">
        <v>734556.46</v>
      </c>
      <c r="G675" t="n">
        <v>8010</v>
      </c>
      <c r="H675" t="s">
        <v>119</v>
      </c>
    </row>
    <row r="676">
      <c r="A676" s="85" t="n">
        <v>43497</v>
      </c>
      <c r="B676"/>
      <c r="C676"/>
      <c r="D676" t="s">
        <v>131</v>
      </c>
      <c r="E676" t="s">
        <v>118</v>
      </c>
      <c r="F676" t="n">
        <v>3993293.89</v>
      </c>
      <c r="G676" t="n">
        <v>1624</v>
      </c>
      <c r="H676" t="s">
        <v>134</v>
      </c>
    </row>
    <row r="677">
      <c r="A677" s="85" t="n">
        <v>43070</v>
      </c>
      <c r="B677"/>
      <c r="C677"/>
      <c r="D677" t="s">
        <v>160</v>
      </c>
      <c r="E677" t="s">
        <v>118</v>
      </c>
      <c r="F677" t="n">
        <v>117</v>
      </c>
      <c r="G677" t="n">
        <v>2</v>
      </c>
      <c r="H677" t="s">
        <v>127</v>
      </c>
    </row>
    <row r="678">
      <c r="A678" s="85" t="n">
        <v>42583</v>
      </c>
      <c r="B678"/>
      <c r="C678"/>
      <c r="D678" t="s">
        <v>137</v>
      </c>
      <c r="E678" t="s">
        <v>118</v>
      </c>
      <c r="F678" t="n">
        <v>78238.34</v>
      </c>
      <c r="G678" t="n">
        <v>51</v>
      </c>
      <c r="H678" t="s">
        <v>134</v>
      </c>
    </row>
    <row r="679">
      <c r="A679" s="85" t="n">
        <v>43617</v>
      </c>
      <c r="B679"/>
      <c r="C679"/>
      <c r="D679" t="s">
        <v>148</v>
      </c>
      <c r="E679" t="s">
        <v>118</v>
      </c>
      <c r="F679" t="n">
        <v>2492.4</v>
      </c>
      <c r="G679" t="n">
        <v>25</v>
      </c>
      <c r="H679" t="s">
        <v>125</v>
      </c>
    </row>
    <row r="680">
      <c r="A680" s="85" t="n">
        <v>43040</v>
      </c>
      <c r="B680"/>
      <c r="C680"/>
      <c r="D680" t="s">
        <v>149</v>
      </c>
      <c r="E680" t="s">
        <v>118</v>
      </c>
      <c r="F680" t="n">
        <v>10150342.53</v>
      </c>
      <c r="G680" t="n">
        <v>60705</v>
      </c>
      <c r="H680" t="s">
        <v>121</v>
      </c>
    </row>
    <row r="681">
      <c r="A681" s="85" t="n">
        <v>42675</v>
      </c>
      <c r="B681"/>
      <c r="C681"/>
      <c r="D681" t="s">
        <v>129</v>
      </c>
      <c r="E681" t="s">
        <v>118</v>
      </c>
      <c r="F681" t="n">
        <v>3260.21</v>
      </c>
      <c r="G681" t="n">
        <v>7</v>
      </c>
      <c r="H681" t="s">
        <v>130</v>
      </c>
    </row>
    <row r="682">
      <c r="A682" s="85" t="n">
        <v>43132</v>
      </c>
      <c r="B682"/>
      <c r="C682"/>
      <c r="D682" t="s">
        <v>158</v>
      </c>
      <c r="E682" t="s">
        <v>118</v>
      </c>
      <c r="F682" t="n">
        <v>549185.98</v>
      </c>
      <c r="G682" t="n">
        <v>4</v>
      </c>
      <c r="H682" t="s">
        <v>133</v>
      </c>
    </row>
    <row r="683">
      <c r="A683" s="85" t="n">
        <v>42644</v>
      </c>
      <c r="B683"/>
      <c r="C683"/>
      <c r="D683" t="s">
        <v>143</v>
      </c>
      <c r="E683" t="s">
        <v>118</v>
      </c>
      <c r="F683" t="n">
        <v>1537.55</v>
      </c>
      <c r="G683" t="n">
        <v>8</v>
      </c>
      <c r="H683" t="s">
        <v>134</v>
      </c>
    </row>
    <row r="684">
      <c r="A684" s="85" t="n">
        <v>42644</v>
      </c>
      <c r="B684"/>
      <c r="C684"/>
      <c r="D684" t="s">
        <v>145</v>
      </c>
      <c r="E684" t="s">
        <v>118</v>
      </c>
      <c r="F684" t="n">
        <v>566692.7</v>
      </c>
      <c r="G684" t="n">
        <v>5001</v>
      </c>
      <c r="H684" t="s">
        <v>127</v>
      </c>
    </row>
    <row r="685">
      <c r="A685" s="85" t="n">
        <v>43466</v>
      </c>
      <c r="B685"/>
      <c r="C685"/>
      <c r="D685" t="s">
        <v>143</v>
      </c>
      <c r="E685" t="s">
        <v>118</v>
      </c>
      <c r="F685" t="n">
        <v>8556.88</v>
      </c>
      <c r="G685" t="n">
        <v>22</v>
      </c>
      <c r="H685" t="s">
        <v>134</v>
      </c>
    </row>
    <row r="686">
      <c r="A686" s="85" t="n">
        <v>43344</v>
      </c>
      <c r="B686"/>
      <c r="C686"/>
      <c r="D686" t="s">
        <v>161</v>
      </c>
      <c r="E686" t="s">
        <v>118</v>
      </c>
      <c r="F686" t="n">
        <v>66</v>
      </c>
      <c r="G686" t="n">
        <v>3</v>
      </c>
      <c r="H686" t="s">
        <v>121</v>
      </c>
    </row>
    <row r="687">
      <c r="A687" s="85" t="n">
        <v>42917</v>
      </c>
      <c r="B687"/>
      <c r="C687"/>
      <c r="D687" t="s">
        <v>122</v>
      </c>
      <c r="E687" t="s">
        <v>118</v>
      </c>
      <c r="F687" t="n">
        <v>6313681.15</v>
      </c>
      <c r="G687" t="n">
        <v>561</v>
      </c>
      <c r="H687" t="s">
        <v>133</v>
      </c>
    </row>
    <row r="688">
      <c r="A688" s="85" t="n">
        <v>43009</v>
      </c>
      <c r="B688"/>
      <c r="C688"/>
      <c r="D688" t="s">
        <v>132</v>
      </c>
      <c r="E688" t="s">
        <v>118</v>
      </c>
      <c r="F688" t="n">
        <v>8589390.86</v>
      </c>
      <c r="G688" t="n">
        <v>44353</v>
      </c>
      <c r="H688" t="s">
        <v>121</v>
      </c>
    </row>
    <row r="689">
      <c r="A689" s="85" t="n">
        <v>42614</v>
      </c>
      <c r="B689"/>
      <c r="C689"/>
      <c r="D689" t="s">
        <v>150</v>
      </c>
      <c r="E689" t="s">
        <v>118</v>
      </c>
      <c r="F689" t="n">
        <v>661399.19</v>
      </c>
      <c r="G689" t="n">
        <v>10437</v>
      </c>
      <c r="H689" t="s">
        <v>127</v>
      </c>
    </row>
    <row r="690">
      <c r="A690" s="85" t="n">
        <v>42887</v>
      </c>
      <c r="B690"/>
      <c r="C690"/>
      <c r="D690" t="s">
        <v>120</v>
      </c>
      <c r="E690" t="s">
        <v>118</v>
      </c>
      <c r="F690" t="n">
        <v>4544.71</v>
      </c>
      <c r="G690" t="n">
        <v>40</v>
      </c>
      <c r="H690" t="s">
        <v>127</v>
      </c>
    </row>
    <row r="691">
      <c r="A691" s="85" t="n">
        <v>43282</v>
      </c>
      <c r="B691"/>
      <c r="C691"/>
      <c r="D691" t="s">
        <v>154</v>
      </c>
      <c r="E691" t="s">
        <v>118</v>
      </c>
      <c r="F691" t="n">
        <v>11554.36</v>
      </c>
      <c r="G691" t="n">
        <v>170</v>
      </c>
      <c r="H691" t="s">
        <v>142</v>
      </c>
    </row>
    <row r="692">
      <c r="A692" s="85" t="n">
        <v>43252</v>
      </c>
      <c r="B692"/>
      <c r="C692"/>
      <c r="D692" t="s">
        <v>144</v>
      </c>
      <c r="E692" t="s">
        <v>118</v>
      </c>
      <c r="F692" t="n">
        <v>32025</v>
      </c>
      <c r="G692" t="n">
        <v>9</v>
      </c>
      <c r="H692" t="s">
        <v>125</v>
      </c>
    </row>
    <row r="693">
      <c r="A693" s="85" t="n">
        <v>42401</v>
      </c>
      <c r="B693"/>
      <c r="C693"/>
      <c r="D693" t="s">
        <v>150</v>
      </c>
      <c r="E693" t="s">
        <v>118</v>
      </c>
      <c r="F693" t="n">
        <v>6934476.75</v>
      </c>
      <c r="G693" t="n">
        <v>97475</v>
      </c>
      <c r="H693" t="s">
        <v>121</v>
      </c>
    </row>
    <row r="694">
      <c r="A694" s="85" t="n">
        <v>42614</v>
      </c>
      <c r="B694"/>
      <c r="C694"/>
      <c r="D694" t="s">
        <v>151</v>
      </c>
      <c r="E694" t="s">
        <v>118</v>
      </c>
      <c r="F694" t="n">
        <v>13368.44</v>
      </c>
      <c r="G694" t="n">
        <v>5</v>
      </c>
      <c r="H694" t="s">
        <v>121</v>
      </c>
    </row>
    <row r="695">
      <c r="A695" s="85" t="n">
        <v>42552</v>
      </c>
      <c r="B695"/>
      <c r="C695"/>
      <c r="D695" t="s">
        <v>148</v>
      </c>
      <c r="E695" t="s">
        <v>118</v>
      </c>
      <c r="F695" t="n">
        <v>263615.25</v>
      </c>
      <c r="G695" t="n">
        <v>779</v>
      </c>
      <c r="H695" t="s">
        <v>121</v>
      </c>
    </row>
    <row r="696">
      <c r="A696" s="85" t="n">
        <v>42430</v>
      </c>
      <c r="B696"/>
      <c r="C696"/>
      <c r="D696" t="s">
        <v>128</v>
      </c>
      <c r="E696" t="s">
        <v>118</v>
      </c>
      <c r="F696" t="n">
        <v>20888.4</v>
      </c>
      <c r="G696" t="n">
        <v>20</v>
      </c>
      <c r="H696" t="s">
        <v>124</v>
      </c>
    </row>
    <row r="697">
      <c r="A697" s="85" t="n">
        <v>42370</v>
      </c>
      <c r="B697"/>
      <c r="C697"/>
      <c r="D697" t="s">
        <v>149</v>
      </c>
      <c r="E697" t="s">
        <v>118</v>
      </c>
      <c r="F697" t="n">
        <v>610092.32</v>
      </c>
      <c r="G697" t="n">
        <v>1395</v>
      </c>
      <c r="H697" t="s">
        <v>124</v>
      </c>
    </row>
    <row r="698">
      <c r="A698" s="85" t="n">
        <v>42887</v>
      </c>
      <c r="B698"/>
      <c r="C698"/>
      <c r="D698" t="s">
        <v>148</v>
      </c>
      <c r="E698" t="s">
        <v>118</v>
      </c>
      <c r="F698" t="n">
        <v>1650</v>
      </c>
      <c r="G698" t="n">
        <v>1</v>
      </c>
      <c r="H698" t="s">
        <v>127</v>
      </c>
    </row>
    <row r="699">
      <c r="A699" s="85" t="n">
        <v>42887</v>
      </c>
      <c r="B699"/>
      <c r="C699"/>
      <c r="D699" t="s">
        <v>137</v>
      </c>
      <c r="E699" t="s">
        <v>118</v>
      </c>
      <c r="F699" t="n">
        <v>1264408.43</v>
      </c>
      <c r="G699" t="n">
        <v>1569</v>
      </c>
      <c r="H699" t="s">
        <v>121</v>
      </c>
    </row>
    <row r="700">
      <c r="A700" s="85" t="n">
        <v>42491</v>
      </c>
      <c r="B700"/>
      <c r="C700"/>
      <c r="D700" t="s">
        <v>135</v>
      </c>
      <c r="E700" t="s">
        <v>118</v>
      </c>
      <c r="F700" t="n">
        <v>11237.98</v>
      </c>
      <c r="G700" t="n">
        <v>142</v>
      </c>
      <c r="H700" t="s">
        <v>130</v>
      </c>
    </row>
    <row r="701">
      <c r="A701" s="85" t="n">
        <v>43191</v>
      </c>
      <c r="B701"/>
      <c r="C701"/>
      <c r="D701" t="s">
        <v>131</v>
      </c>
      <c r="E701" t="s">
        <v>118</v>
      </c>
      <c r="F701" t="n">
        <v>5554564.9</v>
      </c>
      <c r="G701" t="n">
        <v>1669</v>
      </c>
      <c r="H701" t="s">
        <v>121</v>
      </c>
    </row>
    <row r="702">
      <c r="A702" s="85" t="n">
        <v>43070</v>
      </c>
      <c r="B702"/>
      <c r="C702"/>
      <c r="D702" t="s">
        <v>157</v>
      </c>
      <c r="E702" t="s">
        <v>118</v>
      </c>
      <c r="F702" t="n">
        <v>55533.79</v>
      </c>
      <c r="G702" t="n">
        <v>2</v>
      </c>
      <c r="H702" t="s">
        <v>121</v>
      </c>
    </row>
    <row r="703">
      <c r="A703" s="85" t="n">
        <v>42705</v>
      </c>
      <c r="B703"/>
      <c r="C703"/>
      <c r="D703" t="s">
        <v>153</v>
      </c>
      <c r="E703" t="s">
        <v>118</v>
      </c>
      <c r="F703" t="n">
        <v>3119181.64</v>
      </c>
      <c r="G703" t="n">
        <v>13408</v>
      </c>
      <c r="H703" t="s">
        <v>121</v>
      </c>
    </row>
    <row r="704">
      <c r="A704" s="85" t="n">
        <v>43313</v>
      </c>
      <c r="B704"/>
      <c r="C704"/>
      <c r="D704" t="s">
        <v>145</v>
      </c>
      <c r="E704" t="s">
        <v>118</v>
      </c>
      <c r="F704" t="n">
        <v>96087.5</v>
      </c>
      <c r="G704" t="n">
        <v>285</v>
      </c>
      <c r="H704" t="s">
        <v>133</v>
      </c>
    </row>
    <row r="705">
      <c r="A705" s="85" t="n">
        <v>43344</v>
      </c>
      <c r="B705"/>
      <c r="C705"/>
      <c r="D705" t="s">
        <v>145</v>
      </c>
      <c r="E705" t="s">
        <v>118</v>
      </c>
      <c r="F705" t="n">
        <v>56891.74</v>
      </c>
      <c r="G705" t="n">
        <v>136</v>
      </c>
      <c r="H705" t="s">
        <v>133</v>
      </c>
    </row>
    <row r="706">
      <c r="A706" s="85" t="n">
        <v>43191</v>
      </c>
      <c r="B706"/>
      <c r="C706"/>
      <c r="D706" t="s">
        <v>154</v>
      </c>
      <c r="E706" t="s">
        <v>118</v>
      </c>
      <c r="F706" t="n">
        <v>76314.62</v>
      </c>
      <c r="G706" t="n">
        <v>321</v>
      </c>
      <c r="H706" t="s">
        <v>124</v>
      </c>
    </row>
    <row r="707">
      <c r="A707" s="85" t="n">
        <v>42826</v>
      </c>
      <c r="B707"/>
      <c r="C707"/>
      <c r="D707" t="s">
        <v>120</v>
      </c>
      <c r="E707" t="s">
        <v>118</v>
      </c>
      <c r="F707" t="n">
        <v>2678.85</v>
      </c>
      <c r="G707" t="n">
        <v>21</v>
      </c>
      <c r="H707" t="s">
        <v>134</v>
      </c>
    </row>
    <row r="708">
      <c r="A708" s="85" t="n">
        <v>43313</v>
      </c>
      <c r="B708"/>
      <c r="C708"/>
      <c r="D708" t="s">
        <v>155</v>
      </c>
      <c r="E708" t="s">
        <v>118</v>
      </c>
      <c r="F708" t="n">
        <v>8054.22</v>
      </c>
      <c r="G708" t="n">
        <v>49</v>
      </c>
      <c r="H708" t="s">
        <v>130</v>
      </c>
    </row>
    <row r="709">
      <c r="A709" s="85" t="n">
        <v>43313</v>
      </c>
      <c r="B709"/>
      <c r="C709"/>
      <c r="D709" t="s">
        <v>145</v>
      </c>
      <c r="E709" t="s">
        <v>118</v>
      </c>
      <c r="F709" t="n">
        <v>1715750.06</v>
      </c>
      <c r="G709" t="n">
        <v>5301</v>
      </c>
      <c r="H709" t="s">
        <v>121</v>
      </c>
    </row>
    <row r="710">
      <c r="A710" s="85" t="n">
        <v>42644</v>
      </c>
      <c r="B710"/>
      <c r="C710"/>
      <c r="D710" t="s">
        <v>144</v>
      </c>
      <c r="E710" t="s">
        <v>118</v>
      </c>
      <c r="F710" t="n">
        <v>29881.7</v>
      </c>
      <c r="G710" t="n">
        <v>4</v>
      </c>
      <c r="H710" t="s">
        <v>130</v>
      </c>
    </row>
    <row r="711">
      <c r="A711" s="85" t="n">
        <v>42767</v>
      </c>
      <c r="B711"/>
      <c r="C711"/>
      <c r="D711" t="s">
        <v>141</v>
      </c>
      <c r="E711" t="s">
        <v>118</v>
      </c>
      <c r="F711" t="n">
        <v>6704485.06</v>
      </c>
      <c r="G711" t="n">
        <v>945</v>
      </c>
      <c r="H711" t="s">
        <v>121</v>
      </c>
    </row>
    <row r="712">
      <c r="A712" s="85" t="n">
        <v>42430</v>
      </c>
      <c r="B712"/>
      <c r="C712"/>
      <c r="D712" t="s">
        <v>122</v>
      </c>
      <c r="E712" t="s">
        <v>118</v>
      </c>
      <c r="F712" t="n">
        <v>824125.6</v>
      </c>
      <c r="G712" t="n">
        <v>90</v>
      </c>
      <c r="H712" t="s">
        <v>119</v>
      </c>
    </row>
    <row r="713">
      <c r="A713" s="85" t="n">
        <v>43160</v>
      </c>
      <c r="B713"/>
      <c r="C713"/>
      <c r="D713" t="s">
        <v>120</v>
      </c>
      <c r="E713" t="s">
        <v>118</v>
      </c>
      <c r="F713" t="n">
        <v>6924.65</v>
      </c>
      <c r="G713" t="n">
        <v>50</v>
      </c>
      <c r="H713" t="s">
        <v>127</v>
      </c>
    </row>
    <row r="714">
      <c r="A714" s="85" t="n">
        <v>43160</v>
      </c>
      <c r="B714"/>
      <c r="C714"/>
      <c r="D714" t="s">
        <v>123</v>
      </c>
      <c r="E714" t="s">
        <v>118</v>
      </c>
      <c r="F714" t="n">
        <v>10189556.34</v>
      </c>
      <c r="G714" t="n">
        <v>26290</v>
      </c>
      <c r="H714" t="s">
        <v>121</v>
      </c>
    </row>
    <row r="715">
      <c r="A715" s="85" t="n">
        <v>43040</v>
      </c>
      <c r="B715"/>
      <c r="C715"/>
      <c r="D715" t="s">
        <v>132</v>
      </c>
      <c r="E715" t="s">
        <v>118</v>
      </c>
      <c r="F715" t="n">
        <v>495957.38</v>
      </c>
      <c r="G715" t="n">
        <v>2810</v>
      </c>
      <c r="H715" t="s">
        <v>133</v>
      </c>
    </row>
    <row r="716">
      <c r="A716" s="85" t="n">
        <v>43221</v>
      </c>
      <c r="B716"/>
      <c r="C716"/>
      <c r="D716" t="s">
        <v>154</v>
      </c>
      <c r="E716" t="s">
        <v>118</v>
      </c>
      <c r="F716" t="n">
        <v>138059.27</v>
      </c>
      <c r="G716" t="n">
        <v>483</v>
      </c>
      <c r="H716" t="s">
        <v>124</v>
      </c>
    </row>
    <row r="717">
      <c r="A717" s="85" t="n">
        <v>43435</v>
      </c>
      <c r="B717"/>
      <c r="C717"/>
      <c r="D717" t="s">
        <v>140</v>
      </c>
      <c r="E717" t="s">
        <v>118</v>
      </c>
      <c r="F717" t="n">
        <v>6012.24</v>
      </c>
      <c r="G717" t="n">
        <v>28</v>
      </c>
      <c r="H717" t="s">
        <v>133</v>
      </c>
    </row>
    <row r="718">
      <c r="A718" s="85" t="n">
        <v>43374</v>
      </c>
      <c r="B718"/>
      <c r="C718"/>
      <c r="D718" t="s">
        <v>140</v>
      </c>
      <c r="E718" t="s">
        <v>118</v>
      </c>
      <c r="F718" t="n">
        <v>5124.31</v>
      </c>
      <c r="G718" t="n">
        <v>20</v>
      </c>
      <c r="H718" t="s">
        <v>119</v>
      </c>
    </row>
    <row r="719">
      <c r="A719" s="85" t="n">
        <v>42948</v>
      </c>
      <c r="B719"/>
      <c r="C719"/>
      <c r="D719" t="s">
        <v>136</v>
      </c>
      <c r="E719" t="s">
        <v>118</v>
      </c>
      <c r="F719" t="n">
        <v>729214.63</v>
      </c>
      <c r="G719" t="n">
        <v>3161</v>
      </c>
      <c r="H719" t="s">
        <v>127</v>
      </c>
    </row>
    <row r="720">
      <c r="A720" s="85" t="n">
        <v>42461</v>
      </c>
      <c r="B720"/>
      <c r="C720"/>
      <c r="D720" t="s">
        <v>139</v>
      </c>
      <c r="E720" t="s">
        <v>118</v>
      </c>
      <c r="F720" t="n">
        <v>497496.48</v>
      </c>
      <c r="G720" t="n">
        <v>712</v>
      </c>
      <c r="H720" t="s">
        <v>124</v>
      </c>
    </row>
    <row r="721">
      <c r="A721" s="85" t="n">
        <v>43101</v>
      </c>
      <c r="B721"/>
      <c r="C721"/>
      <c r="D721" t="s">
        <v>155</v>
      </c>
      <c r="E721" t="s">
        <v>118</v>
      </c>
      <c r="F721" t="n">
        <v>52360.18</v>
      </c>
      <c r="G721" t="n">
        <v>518</v>
      </c>
      <c r="H721" t="s">
        <v>127</v>
      </c>
    </row>
    <row r="722">
      <c r="A722" s="85" t="n">
        <v>43344</v>
      </c>
      <c r="B722"/>
      <c r="C722"/>
      <c r="D722" t="s">
        <v>144</v>
      </c>
      <c r="E722" t="s">
        <v>118</v>
      </c>
      <c r="F722" t="n">
        <v>561153.35</v>
      </c>
      <c r="G722" t="n">
        <v>175</v>
      </c>
      <c r="H722" t="s">
        <v>134</v>
      </c>
    </row>
    <row r="723">
      <c r="A723" s="85" t="n">
        <v>42948</v>
      </c>
      <c r="B723"/>
      <c r="C723"/>
      <c r="D723" t="s">
        <v>161</v>
      </c>
      <c r="E723" t="s">
        <v>118</v>
      </c>
      <c r="F723" t="n">
        <v>308</v>
      </c>
      <c r="G723" t="n">
        <v>14</v>
      </c>
      <c r="H723" t="s">
        <v>142</v>
      </c>
    </row>
    <row r="724">
      <c r="A724" s="85" t="n">
        <v>42430</v>
      </c>
      <c r="B724"/>
      <c r="C724"/>
      <c r="D724" t="s">
        <v>147</v>
      </c>
      <c r="E724" t="s">
        <v>118</v>
      </c>
      <c r="F724" t="n">
        <v>36204.43</v>
      </c>
      <c r="G724" t="n">
        <v>220</v>
      </c>
      <c r="H724" t="s">
        <v>121</v>
      </c>
    </row>
    <row r="725">
      <c r="A725" s="85" t="n">
        <v>43221</v>
      </c>
      <c r="B725"/>
      <c r="C725"/>
      <c r="D725" t="s">
        <v>131</v>
      </c>
      <c r="E725" t="s">
        <v>118</v>
      </c>
      <c r="F725" t="n">
        <v>4983851.79</v>
      </c>
      <c r="G725" t="n">
        <v>2361</v>
      </c>
      <c r="H725" t="s">
        <v>121</v>
      </c>
    </row>
    <row r="726">
      <c r="A726" s="85" t="n">
        <v>42583</v>
      </c>
      <c r="B726"/>
      <c r="C726"/>
      <c r="D726" t="s">
        <v>141</v>
      </c>
      <c r="E726" t="s">
        <v>118</v>
      </c>
      <c r="F726" t="n">
        <v>474478.77</v>
      </c>
      <c r="G726" t="n">
        <v>67</v>
      </c>
      <c r="H726" t="s">
        <v>127</v>
      </c>
    </row>
    <row r="727">
      <c r="A727" s="85" t="n">
        <v>43405</v>
      </c>
      <c r="B727"/>
      <c r="C727"/>
      <c r="D727" t="s">
        <v>157</v>
      </c>
      <c r="E727" t="s">
        <v>118</v>
      </c>
      <c r="F727" t="n">
        <v>671.1</v>
      </c>
      <c r="G727" t="n">
        <v>2</v>
      </c>
      <c r="H727" t="s">
        <v>142</v>
      </c>
    </row>
    <row r="728">
      <c r="A728" s="85" t="n">
        <v>43617</v>
      </c>
      <c r="B728"/>
      <c r="C728"/>
      <c r="D728" t="s">
        <v>154</v>
      </c>
      <c r="E728" t="s">
        <v>118</v>
      </c>
      <c r="F728" t="n">
        <v>138969.26</v>
      </c>
      <c r="G728" t="n">
        <v>1085</v>
      </c>
      <c r="H728" t="s">
        <v>127</v>
      </c>
    </row>
    <row r="729">
      <c r="A729" s="85" t="n">
        <v>42370</v>
      </c>
      <c r="B729"/>
      <c r="C729"/>
      <c r="D729" t="s">
        <v>135</v>
      </c>
      <c r="E729" t="s">
        <v>118</v>
      </c>
      <c r="F729" t="n">
        <v>576.19</v>
      </c>
      <c r="G729" t="n">
        <v>7</v>
      </c>
      <c r="H729" t="s">
        <v>125</v>
      </c>
    </row>
    <row r="730">
      <c r="A730" s="85" t="n">
        <v>42461</v>
      </c>
      <c r="B730"/>
      <c r="C730"/>
      <c r="D730" t="s">
        <v>141</v>
      </c>
      <c r="E730" t="s">
        <v>118</v>
      </c>
      <c r="F730" t="n">
        <v>97374.31</v>
      </c>
      <c r="G730" t="n">
        <v>20</v>
      </c>
      <c r="H730" t="s">
        <v>133</v>
      </c>
    </row>
    <row r="731">
      <c r="A731" s="85" t="n">
        <v>43191</v>
      </c>
      <c r="B731"/>
      <c r="C731"/>
      <c r="D731" t="s">
        <v>143</v>
      </c>
      <c r="E731" t="s">
        <v>118</v>
      </c>
      <c r="F731" t="n">
        <v>380</v>
      </c>
      <c r="G731" t="n">
        <v>1</v>
      </c>
      <c r="H731" t="s">
        <v>125</v>
      </c>
    </row>
    <row r="732">
      <c r="A732" s="85" t="n">
        <v>42948</v>
      </c>
      <c r="B732"/>
      <c r="C732"/>
      <c r="D732" t="s">
        <v>141</v>
      </c>
      <c r="E732" t="s">
        <v>118</v>
      </c>
      <c r="F732" t="n">
        <v>969187.11</v>
      </c>
      <c r="G732" t="n">
        <v>426</v>
      </c>
      <c r="H732" t="s">
        <v>127</v>
      </c>
    </row>
    <row r="733">
      <c r="A733" s="85" t="n">
        <v>42826</v>
      </c>
      <c r="B733"/>
      <c r="C733"/>
      <c r="D733" t="s">
        <v>131</v>
      </c>
      <c r="E733" t="s">
        <v>118</v>
      </c>
      <c r="F733" t="n">
        <v>154599.49</v>
      </c>
      <c r="G733" t="n">
        <v>30</v>
      </c>
      <c r="H733" t="s">
        <v>127</v>
      </c>
    </row>
    <row r="734">
      <c r="A734" s="85" t="n">
        <v>42522</v>
      </c>
      <c r="B734"/>
      <c r="C734"/>
      <c r="D734" t="s">
        <v>141</v>
      </c>
      <c r="E734" t="s">
        <v>118</v>
      </c>
      <c r="F734" t="n">
        <v>4934284.19</v>
      </c>
      <c r="G734" t="n">
        <v>980</v>
      </c>
      <c r="H734" t="s">
        <v>121</v>
      </c>
    </row>
    <row r="735">
      <c r="A735" s="85" t="n">
        <v>43101</v>
      </c>
      <c r="B735"/>
      <c r="C735"/>
      <c r="D735" t="s">
        <v>117</v>
      </c>
      <c r="E735" t="s">
        <v>118</v>
      </c>
      <c r="F735" t="n">
        <v>131497.96</v>
      </c>
      <c r="G735" t="n">
        <v>42</v>
      </c>
      <c r="H735" t="s">
        <v>134</v>
      </c>
    </row>
    <row r="736">
      <c r="A736" s="85" t="n">
        <v>42522</v>
      </c>
      <c r="B736"/>
      <c r="C736"/>
      <c r="D736" t="s">
        <v>132</v>
      </c>
      <c r="E736" t="s">
        <v>118</v>
      </c>
      <c r="F736" t="n">
        <v>64717.27</v>
      </c>
      <c r="G736" t="n">
        <v>252</v>
      </c>
      <c r="H736" t="s">
        <v>124</v>
      </c>
    </row>
    <row r="737">
      <c r="A737" s="85" t="n">
        <v>43132</v>
      </c>
      <c r="B737"/>
      <c r="C737"/>
      <c r="D737" t="s">
        <v>135</v>
      </c>
      <c r="E737" t="s">
        <v>118</v>
      </c>
      <c r="F737" t="n">
        <v>8556.98</v>
      </c>
      <c r="G737" t="n">
        <v>119</v>
      </c>
      <c r="H737" t="s">
        <v>130</v>
      </c>
    </row>
    <row r="738">
      <c r="A738" s="85" t="n">
        <v>43556</v>
      </c>
      <c r="B738"/>
      <c r="C738"/>
      <c r="D738" t="s">
        <v>123</v>
      </c>
      <c r="E738" t="s">
        <v>118</v>
      </c>
      <c r="F738" t="n">
        <v>17906.96</v>
      </c>
      <c r="G738" t="n">
        <v>33</v>
      </c>
      <c r="H738" t="s">
        <v>130</v>
      </c>
    </row>
    <row r="739">
      <c r="A739" s="85" t="n">
        <v>42370</v>
      </c>
      <c r="B739"/>
      <c r="C739"/>
      <c r="D739" t="s">
        <v>120</v>
      </c>
      <c r="E739" t="s">
        <v>118</v>
      </c>
      <c r="F739" t="n">
        <v>266.32</v>
      </c>
      <c r="G739" t="n">
        <v>2</v>
      </c>
      <c r="H739" t="s">
        <v>134</v>
      </c>
    </row>
    <row r="740">
      <c r="A740" s="85" t="n">
        <v>42856</v>
      </c>
      <c r="B740"/>
      <c r="C740"/>
      <c r="D740" t="s">
        <v>155</v>
      </c>
      <c r="E740" t="s">
        <v>118</v>
      </c>
      <c r="F740" t="n">
        <v>1209758.53</v>
      </c>
      <c r="G740" t="n">
        <v>12078</v>
      </c>
      <c r="H740" t="s">
        <v>134</v>
      </c>
    </row>
    <row r="741">
      <c r="A741" s="85" t="n">
        <v>43009</v>
      </c>
      <c r="B741"/>
      <c r="C741"/>
      <c r="D741" t="s">
        <v>144</v>
      </c>
      <c r="E741" t="s">
        <v>118</v>
      </c>
      <c r="F741" t="n">
        <v>45814.73</v>
      </c>
      <c r="G741" t="n">
        <v>8</v>
      </c>
      <c r="H741" t="s">
        <v>125</v>
      </c>
    </row>
    <row r="742">
      <c r="A742" s="85" t="n">
        <v>42767</v>
      </c>
      <c r="B742"/>
      <c r="C742"/>
      <c r="D742" t="s">
        <v>155</v>
      </c>
      <c r="E742" t="s">
        <v>118</v>
      </c>
      <c r="F742" t="n">
        <v>2835.66</v>
      </c>
      <c r="G742" t="n">
        <v>19</v>
      </c>
      <c r="H742" t="s">
        <v>130</v>
      </c>
    </row>
    <row r="743">
      <c r="A743" s="85" t="n">
        <v>42644</v>
      </c>
      <c r="B743"/>
      <c r="C743"/>
      <c r="D743" t="s">
        <v>136</v>
      </c>
      <c r="E743" t="s">
        <v>118</v>
      </c>
      <c r="F743" t="n">
        <v>13638.17</v>
      </c>
      <c r="G743" t="n">
        <v>50</v>
      </c>
      <c r="H743" t="s">
        <v>130</v>
      </c>
    </row>
    <row r="744">
      <c r="A744" s="85" t="n">
        <v>42644</v>
      </c>
      <c r="B744"/>
      <c r="C744"/>
      <c r="D744" t="s">
        <v>143</v>
      </c>
      <c r="E744" t="s">
        <v>118</v>
      </c>
      <c r="F744" t="n">
        <v>10820.64</v>
      </c>
      <c r="G744" t="n">
        <v>355</v>
      </c>
      <c r="H744" t="s">
        <v>127</v>
      </c>
    </row>
    <row r="745">
      <c r="A745" s="85" t="n">
        <v>43313</v>
      </c>
      <c r="B745"/>
      <c r="C745"/>
      <c r="D745" t="s">
        <v>149</v>
      </c>
      <c r="E745" t="s">
        <v>118</v>
      </c>
      <c r="F745" t="n">
        <v>882648.36</v>
      </c>
      <c r="G745" t="n">
        <v>6339</v>
      </c>
      <c r="H745" t="s">
        <v>134</v>
      </c>
    </row>
    <row r="746">
      <c r="A746" s="85" t="n">
        <v>42887</v>
      </c>
      <c r="B746"/>
      <c r="C746"/>
      <c r="D746" t="s">
        <v>139</v>
      </c>
      <c r="E746" t="s">
        <v>118</v>
      </c>
      <c r="F746" t="n">
        <v>1084906.66</v>
      </c>
      <c r="G746" t="n">
        <v>602</v>
      </c>
      <c r="H746" t="s">
        <v>124</v>
      </c>
    </row>
    <row r="747">
      <c r="A747" s="85" t="n">
        <v>43435</v>
      </c>
      <c r="B747"/>
      <c r="C747"/>
      <c r="D747" t="s">
        <v>120</v>
      </c>
      <c r="E747" t="s">
        <v>118</v>
      </c>
      <c r="F747" t="n">
        <v>125.59</v>
      </c>
      <c r="G747" t="n">
        <v>1</v>
      </c>
      <c r="H747" t="s">
        <v>125</v>
      </c>
    </row>
    <row r="748">
      <c r="A748" s="85" t="n">
        <v>42370</v>
      </c>
      <c r="B748"/>
      <c r="C748"/>
      <c r="D748" t="s">
        <v>148</v>
      </c>
      <c r="E748" t="s">
        <v>118</v>
      </c>
      <c r="F748" t="n">
        <v>-3407.87</v>
      </c>
      <c r="G748" t="n">
        <v>85</v>
      </c>
      <c r="H748" t="s">
        <v>125</v>
      </c>
    </row>
    <row r="749">
      <c r="A749" s="85" t="n">
        <v>42491</v>
      </c>
      <c r="B749"/>
      <c r="C749"/>
      <c r="D749" t="s">
        <v>128</v>
      </c>
      <c r="E749" t="s">
        <v>118</v>
      </c>
      <c r="F749" t="n">
        <v>4261.33</v>
      </c>
      <c r="G749" t="n">
        <v>16</v>
      </c>
      <c r="H749" t="s">
        <v>133</v>
      </c>
    </row>
    <row r="750">
      <c r="A750" s="85" t="n">
        <v>42948</v>
      </c>
      <c r="B750"/>
      <c r="C750"/>
      <c r="D750" t="s">
        <v>120</v>
      </c>
      <c r="E750" t="s">
        <v>118</v>
      </c>
      <c r="F750" t="n">
        <v>13206.01</v>
      </c>
      <c r="G750" t="n">
        <v>120</v>
      </c>
      <c r="H750" t="s">
        <v>119</v>
      </c>
    </row>
    <row r="751">
      <c r="A751" s="85" t="n">
        <v>42461</v>
      </c>
      <c r="B751"/>
      <c r="C751"/>
      <c r="D751" t="s">
        <v>136</v>
      </c>
      <c r="E751" t="s">
        <v>118</v>
      </c>
      <c r="F751" t="n">
        <v>851775.94</v>
      </c>
      <c r="G751" t="n">
        <v>2884</v>
      </c>
      <c r="H751" t="s">
        <v>127</v>
      </c>
    </row>
    <row r="752">
      <c r="A752" s="85" t="n">
        <v>43435</v>
      </c>
      <c r="B752"/>
      <c r="C752"/>
      <c r="D752" t="s">
        <v>145</v>
      </c>
      <c r="E752" t="s">
        <v>118</v>
      </c>
      <c r="F752" t="n">
        <v>9246.4</v>
      </c>
      <c r="G752" t="n">
        <v>18</v>
      </c>
      <c r="H752" t="s">
        <v>130</v>
      </c>
    </row>
    <row r="753">
      <c r="A753" s="85" t="n">
        <v>43132</v>
      </c>
      <c r="B753"/>
      <c r="C753"/>
      <c r="D753" t="s">
        <v>145</v>
      </c>
      <c r="E753" t="s">
        <v>118</v>
      </c>
      <c r="F753" t="n">
        <v>7228.58</v>
      </c>
      <c r="G753" t="n">
        <v>32</v>
      </c>
      <c r="H753" t="s">
        <v>119</v>
      </c>
    </row>
    <row r="754">
      <c r="A754" s="85" t="n">
        <v>42552</v>
      </c>
      <c r="B754"/>
      <c r="C754"/>
      <c r="D754" t="s">
        <v>138</v>
      </c>
      <c r="E754" t="s">
        <v>118</v>
      </c>
      <c r="F754" t="n">
        <v>2174.37</v>
      </c>
      <c r="G754" t="n">
        <v>1</v>
      </c>
      <c r="H754" t="s">
        <v>119</v>
      </c>
    </row>
    <row r="755">
      <c r="A755" s="85" t="n">
        <v>43525</v>
      </c>
      <c r="B755"/>
      <c r="C755"/>
      <c r="D755" t="s">
        <v>154</v>
      </c>
      <c r="E755" t="s">
        <v>118</v>
      </c>
      <c r="F755" t="n">
        <v>134841.22</v>
      </c>
      <c r="G755" t="n">
        <v>754</v>
      </c>
      <c r="H755" t="s">
        <v>119</v>
      </c>
    </row>
    <row r="756">
      <c r="A756" s="85" t="n">
        <v>42644</v>
      </c>
      <c r="B756"/>
      <c r="C756"/>
      <c r="D756" t="s">
        <v>137</v>
      </c>
      <c r="E756" t="s">
        <v>118</v>
      </c>
      <c r="F756" t="n">
        <v>64876.51</v>
      </c>
      <c r="G756" t="n">
        <v>49</v>
      </c>
      <c r="H756" t="s">
        <v>133</v>
      </c>
    </row>
    <row r="757">
      <c r="A757" s="85" t="n">
        <v>42614</v>
      </c>
      <c r="B757"/>
      <c r="C757"/>
      <c r="D757" t="s">
        <v>131</v>
      </c>
      <c r="E757" t="s">
        <v>118</v>
      </c>
      <c r="F757" t="n">
        <v>155668.4</v>
      </c>
      <c r="G757" t="n">
        <v>26</v>
      </c>
      <c r="H757" t="s">
        <v>133</v>
      </c>
    </row>
    <row r="758">
      <c r="A758" s="85" t="n">
        <v>43586</v>
      </c>
      <c r="B758"/>
      <c r="C758"/>
      <c r="D758" t="s">
        <v>150</v>
      </c>
      <c r="E758" t="s">
        <v>118</v>
      </c>
      <c r="F758" t="n">
        <v>564483.91</v>
      </c>
      <c r="G758" t="n">
        <v>5110</v>
      </c>
      <c r="H758" t="s">
        <v>124</v>
      </c>
    </row>
    <row r="759">
      <c r="A759" s="85" t="n">
        <v>43009</v>
      </c>
      <c r="B759"/>
      <c r="C759"/>
      <c r="D759" t="s">
        <v>128</v>
      </c>
      <c r="E759" t="s">
        <v>118</v>
      </c>
      <c r="F759" t="n">
        <v>88345.09</v>
      </c>
      <c r="G759" t="n">
        <v>435</v>
      </c>
      <c r="H759" t="s">
        <v>121</v>
      </c>
    </row>
    <row r="760">
      <c r="A760" s="85" t="n">
        <v>43132</v>
      </c>
      <c r="B760"/>
      <c r="C760"/>
      <c r="D760" t="s">
        <v>148</v>
      </c>
      <c r="E760" t="s">
        <v>118</v>
      </c>
      <c r="F760" t="n">
        <v>54152.81</v>
      </c>
      <c r="G760" t="n">
        <v>107</v>
      </c>
      <c r="H760" t="s">
        <v>134</v>
      </c>
    </row>
    <row r="761">
      <c r="A761" s="85" t="n">
        <v>43617</v>
      </c>
      <c r="B761"/>
      <c r="C761"/>
      <c r="D761" t="s">
        <v>132</v>
      </c>
      <c r="E761" t="s">
        <v>118</v>
      </c>
      <c r="F761" t="n">
        <v>2899.32</v>
      </c>
      <c r="G761" t="n">
        <v>8</v>
      </c>
      <c r="H761" t="s">
        <v>125</v>
      </c>
    </row>
    <row r="762">
      <c r="A762" s="85" t="n">
        <v>43040</v>
      </c>
      <c r="B762"/>
      <c r="C762"/>
      <c r="D762" t="s">
        <v>136</v>
      </c>
      <c r="E762" t="s">
        <v>118</v>
      </c>
      <c r="F762" t="n">
        <v>3752363.08</v>
      </c>
      <c r="G762" t="n">
        <v>15242</v>
      </c>
      <c r="H762" t="s">
        <v>121</v>
      </c>
    </row>
    <row r="763">
      <c r="A763" s="85" t="n">
        <v>43344</v>
      </c>
      <c r="B763"/>
      <c r="C763"/>
      <c r="D763" t="s">
        <v>131</v>
      </c>
      <c r="E763" t="s">
        <v>118</v>
      </c>
      <c r="F763" t="n">
        <v>6.81</v>
      </c>
      <c r="G763" t="n">
        <v>1</v>
      </c>
      <c r="H763" t="s">
        <v>142</v>
      </c>
    </row>
    <row r="764">
      <c r="A764" s="85" t="n">
        <v>43101</v>
      </c>
      <c r="B764"/>
      <c r="C764"/>
      <c r="D764" t="s">
        <v>123</v>
      </c>
      <c r="E764" t="s">
        <v>118</v>
      </c>
      <c r="F764" t="n">
        <v>132235.77</v>
      </c>
      <c r="G764" t="n">
        <v>718</v>
      </c>
      <c r="H764" t="s">
        <v>119</v>
      </c>
    </row>
    <row r="765">
      <c r="A765" s="85" t="n">
        <v>42887</v>
      </c>
      <c r="B765"/>
      <c r="C765"/>
      <c r="D765" t="s">
        <v>136</v>
      </c>
      <c r="E765" t="s">
        <v>118</v>
      </c>
      <c r="F765" t="n">
        <v>642525.19</v>
      </c>
      <c r="G765" t="n">
        <v>2526</v>
      </c>
      <c r="H765" t="s">
        <v>133</v>
      </c>
    </row>
    <row r="766">
      <c r="A766" s="85" t="n">
        <v>43497</v>
      </c>
      <c r="B766"/>
      <c r="C766"/>
      <c r="D766" t="s">
        <v>148</v>
      </c>
      <c r="E766" t="s">
        <v>118</v>
      </c>
      <c r="F766" t="n">
        <v>204046.06</v>
      </c>
      <c r="G766" t="n">
        <v>407</v>
      </c>
      <c r="H766" t="s">
        <v>121</v>
      </c>
    </row>
    <row r="767">
      <c r="A767" s="85" t="n">
        <v>43435</v>
      </c>
      <c r="B767"/>
      <c r="C767"/>
      <c r="D767" t="s">
        <v>129</v>
      </c>
      <c r="E767" t="s">
        <v>118</v>
      </c>
      <c r="F767" t="n">
        <v>248077.78</v>
      </c>
      <c r="G767" t="n">
        <v>251</v>
      </c>
      <c r="H767" t="s">
        <v>133</v>
      </c>
    </row>
    <row r="768">
      <c r="A768" s="85" t="n">
        <v>42917</v>
      </c>
      <c r="B768"/>
      <c r="C768"/>
      <c r="D768" t="s">
        <v>154</v>
      </c>
      <c r="E768" t="s">
        <v>118</v>
      </c>
      <c r="F768" t="n">
        <v>144961.61</v>
      </c>
      <c r="G768" t="n">
        <v>1060</v>
      </c>
      <c r="H768" t="s">
        <v>127</v>
      </c>
    </row>
    <row r="769">
      <c r="A769" s="85" t="n">
        <v>42430</v>
      </c>
      <c r="B769"/>
      <c r="C769"/>
      <c r="D769" t="s">
        <v>144</v>
      </c>
      <c r="E769" t="s">
        <v>118</v>
      </c>
      <c r="F769" t="n">
        <v>185443.07</v>
      </c>
      <c r="G769" t="n">
        <v>30</v>
      </c>
      <c r="H769" t="s">
        <v>134</v>
      </c>
    </row>
    <row r="770">
      <c r="A770" s="85" t="n">
        <v>42370</v>
      </c>
      <c r="B770"/>
      <c r="C770"/>
      <c r="D770" t="s">
        <v>160</v>
      </c>
      <c r="E770" t="s">
        <v>118</v>
      </c>
      <c r="F770" t="n">
        <v>1560330.62</v>
      </c>
      <c r="G770" t="n">
        <v>3736</v>
      </c>
      <c r="H770" t="s">
        <v>121</v>
      </c>
    </row>
    <row r="771">
      <c r="A771" s="85" t="n">
        <v>43525</v>
      </c>
      <c r="B771"/>
      <c r="C771"/>
      <c r="D771" t="s">
        <v>120</v>
      </c>
      <c r="E771" t="s">
        <v>118</v>
      </c>
      <c r="F771" t="n">
        <v>2807.42</v>
      </c>
      <c r="G771" t="n">
        <v>21</v>
      </c>
      <c r="H771" t="s">
        <v>134</v>
      </c>
    </row>
    <row r="772">
      <c r="A772" s="85" t="n">
        <v>43405</v>
      </c>
      <c r="B772"/>
      <c r="C772"/>
      <c r="D772" t="s">
        <v>122</v>
      </c>
      <c r="E772" t="s">
        <v>118</v>
      </c>
      <c r="F772" t="n">
        <v>58609488.4</v>
      </c>
      <c r="G772" t="n">
        <v>6170</v>
      </c>
      <c r="H772" t="s">
        <v>121</v>
      </c>
    </row>
    <row r="773">
      <c r="A773" s="85" t="n">
        <v>43466</v>
      </c>
      <c r="B773"/>
      <c r="C773"/>
      <c r="D773" t="s">
        <v>126</v>
      </c>
      <c r="E773" t="s">
        <v>118</v>
      </c>
      <c r="F773" t="n">
        <v>14664.47</v>
      </c>
      <c r="G773" t="n">
        <v>241</v>
      </c>
      <c r="H773" t="s">
        <v>133</v>
      </c>
    </row>
    <row r="774">
      <c r="A774" s="85" t="n">
        <v>42948</v>
      </c>
      <c r="B774"/>
      <c r="C774"/>
      <c r="D774" t="s">
        <v>132</v>
      </c>
      <c r="E774" t="s">
        <v>118</v>
      </c>
      <c r="F774" t="n">
        <v>139764.16</v>
      </c>
      <c r="G774" t="n">
        <v>436</v>
      </c>
      <c r="H774" t="s">
        <v>124</v>
      </c>
    </row>
    <row r="775">
      <c r="A775" s="85" t="n">
        <v>42583</v>
      </c>
      <c r="B775"/>
      <c r="C775"/>
      <c r="D775" t="s">
        <v>137</v>
      </c>
      <c r="E775" t="s">
        <v>118</v>
      </c>
      <c r="F775" t="n">
        <v>8125</v>
      </c>
      <c r="G775" t="n">
        <v>2</v>
      </c>
      <c r="H775" t="s">
        <v>125</v>
      </c>
    </row>
    <row r="776">
      <c r="A776" s="85" t="n">
        <v>43252</v>
      </c>
      <c r="B776"/>
      <c r="C776"/>
      <c r="D776" t="s">
        <v>150</v>
      </c>
      <c r="E776" t="s">
        <v>118</v>
      </c>
      <c r="F776" t="n">
        <v>859468.49</v>
      </c>
      <c r="G776" t="n">
        <v>10135</v>
      </c>
      <c r="H776" t="s">
        <v>127</v>
      </c>
    </row>
    <row r="777">
      <c r="A777" s="85" t="n">
        <v>43313</v>
      </c>
      <c r="B777"/>
      <c r="C777"/>
      <c r="D777" t="s">
        <v>137</v>
      </c>
      <c r="E777" t="s">
        <v>118</v>
      </c>
      <c r="F777" t="n">
        <v>234520.64</v>
      </c>
      <c r="G777" t="n">
        <v>175</v>
      </c>
      <c r="H777" t="s">
        <v>134</v>
      </c>
    </row>
    <row r="778">
      <c r="A778" s="85" t="n">
        <v>43101</v>
      </c>
      <c r="B778"/>
      <c r="C778"/>
      <c r="D778" t="s">
        <v>128</v>
      </c>
      <c r="E778" t="s">
        <v>118</v>
      </c>
      <c r="F778" t="n">
        <v>10800.46</v>
      </c>
      <c r="G778" t="n">
        <v>11</v>
      </c>
      <c r="H778" t="s">
        <v>124</v>
      </c>
    </row>
    <row r="779">
      <c r="A779" s="85" t="n">
        <v>43221</v>
      </c>
      <c r="B779"/>
      <c r="C779"/>
      <c r="D779" t="s">
        <v>141</v>
      </c>
      <c r="E779" t="s">
        <v>118</v>
      </c>
      <c r="F779" t="n">
        <v>449614.46</v>
      </c>
      <c r="G779" t="n">
        <v>20</v>
      </c>
      <c r="H779" t="s">
        <v>124</v>
      </c>
    </row>
    <row r="780">
      <c r="A780" s="85" t="n">
        <v>43435</v>
      </c>
      <c r="B780"/>
      <c r="C780"/>
      <c r="D780" t="s">
        <v>156</v>
      </c>
      <c r="E780" t="s">
        <v>118</v>
      </c>
      <c r="F780" t="n">
        <v>124073.06</v>
      </c>
      <c r="G780" t="n">
        <v>947</v>
      </c>
      <c r="H780" t="s">
        <v>142</v>
      </c>
    </row>
    <row r="781">
      <c r="A781" s="85" t="n">
        <v>42705</v>
      </c>
      <c r="B781"/>
      <c r="C781"/>
      <c r="D781" t="s">
        <v>122</v>
      </c>
      <c r="E781" t="s">
        <v>118</v>
      </c>
      <c r="F781" t="n">
        <v>1173218.71</v>
      </c>
      <c r="G781" t="n">
        <v>162</v>
      </c>
      <c r="H781" t="s">
        <v>119</v>
      </c>
    </row>
    <row r="782">
      <c r="A782" s="85" t="n">
        <v>43132</v>
      </c>
      <c r="B782"/>
      <c r="C782"/>
      <c r="D782" t="s">
        <v>144</v>
      </c>
      <c r="E782" t="s">
        <v>118</v>
      </c>
      <c r="F782" t="n">
        <v>44532.72</v>
      </c>
      <c r="G782" t="n">
        <v>12</v>
      </c>
      <c r="H782" t="s">
        <v>124</v>
      </c>
    </row>
    <row r="783">
      <c r="A783" s="85" t="n">
        <v>42522</v>
      </c>
      <c r="B783"/>
      <c r="C783"/>
      <c r="D783" t="s">
        <v>139</v>
      </c>
      <c r="E783" t="s">
        <v>118</v>
      </c>
      <c r="F783" t="n">
        <v>433417.32</v>
      </c>
      <c r="G783" t="n">
        <v>283</v>
      </c>
      <c r="H783" t="s">
        <v>119</v>
      </c>
    </row>
    <row r="784">
      <c r="A784" s="85" t="n">
        <v>42979</v>
      </c>
      <c r="B784"/>
      <c r="C784"/>
      <c r="D784" t="s">
        <v>137</v>
      </c>
      <c r="E784" t="s">
        <v>118</v>
      </c>
      <c r="F784" t="n">
        <v>7345</v>
      </c>
      <c r="G784" t="n">
        <v>2</v>
      </c>
      <c r="H784" t="s">
        <v>130</v>
      </c>
    </row>
    <row r="785">
      <c r="A785" s="85" t="n">
        <v>42795</v>
      </c>
      <c r="B785"/>
      <c r="C785"/>
      <c r="D785" t="s">
        <v>137</v>
      </c>
      <c r="E785" t="s">
        <v>118</v>
      </c>
      <c r="F785" t="n">
        <v>1268460.8</v>
      </c>
      <c r="G785" t="n">
        <v>2111</v>
      </c>
      <c r="H785" t="s">
        <v>121</v>
      </c>
    </row>
    <row r="786">
      <c r="A786" s="85" t="n">
        <v>43132</v>
      </c>
      <c r="B786"/>
      <c r="C786"/>
      <c r="D786" t="s">
        <v>145</v>
      </c>
      <c r="E786" t="s">
        <v>118</v>
      </c>
      <c r="F786" t="n">
        <v>1345520.74</v>
      </c>
      <c r="G786" t="n">
        <v>3644</v>
      </c>
      <c r="H786" t="s">
        <v>121</v>
      </c>
    </row>
    <row r="787">
      <c r="A787" s="85" t="n">
        <v>42826</v>
      </c>
      <c r="B787"/>
      <c r="C787"/>
      <c r="D787" t="s">
        <v>137</v>
      </c>
      <c r="E787" t="s">
        <v>118</v>
      </c>
      <c r="F787" t="n">
        <v>46994.67</v>
      </c>
      <c r="G787" t="n">
        <v>70</v>
      </c>
      <c r="H787" t="s">
        <v>133</v>
      </c>
    </row>
    <row r="788">
      <c r="A788" s="85" t="n">
        <v>42856</v>
      </c>
      <c r="B788"/>
      <c r="C788"/>
      <c r="D788" t="s">
        <v>154</v>
      </c>
      <c r="E788" t="s">
        <v>118</v>
      </c>
      <c r="F788" t="n">
        <v>58915.24</v>
      </c>
      <c r="G788" t="n">
        <v>703</v>
      </c>
      <c r="H788" t="s">
        <v>119</v>
      </c>
    </row>
    <row r="789">
      <c r="A789" s="85" t="n">
        <v>42917</v>
      </c>
      <c r="B789"/>
      <c r="C789"/>
      <c r="D789" t="s">
        <v>146</v>
      </c>
      <c r="E789" t="s">
        <v>118</v>
      </c>
      <c r="F789" t="n">
        <v>1440985.7</v>
      </c>
      <c r="G789" t="n">
        <v>15</v>
      </c>
      <c r="H789" t="s">
        <v>121</v>
      </c>
    </row>
    <row r="790">
      <c r="A790" s="85" t="n">
        <v>43435</v>
      </c>
      <c r="B790"/>
      <c r="C790"/>
      <c r="D790" t="s">
        <v>120</v>
      </c>
      <c r="E790" t="s">
        <v>118</v>
      </c>
      <c r="F790" t="n">
        <v>-9.59</v>
      </c>
      <c r="G790" t="n">
        <v>6</v>
      </c>
      <c r="H790" t="s">
        <v>142</v>
      </c>
    </row>
    <row r="791">
      <c r="A791" s="85" t="n">
        <v>42491</v>
      </c>
      <c r="B791"/>
      <c r="C791"/>
      <c r="D791" t="s">
        <v>155</v>
      </c>
      <c r="E791" t="s">
        <v>118</v>
      </c>
      <c r="F791" t="n">
        <v>7201.39</v>
      </c>
      <c r="G791" t="n">
        <v>70</v>
      </c>
      <c r="H791" t="s">
        <v>124</v>
      </c>
    </row>
    <row r="792">
      <c r="A792" s="85" t="n">
        <v>42430</v>
      </c>
      <c r="B792"/>
      <c r="C792"/>
      <c r="D792" t="s">
        <v>150</v>
      </c>
      <c r="E792" t="s">
        <v>118</v>
      </c>
      <c r="F792" t="n">
        <v>1907.43</v>
      </c>
      <c r="G792" t="n">
        <v>27</v>
      </c>
      <c r="H792" t="s">
        <v>125</v>
      </c>
    </row>
    <row r="793">
      <c r="A793" s="85" t="n">
        <v>43556</v>
      </c>
      <c r="B793"/>
      <c r="C793"/>
      <c r="D793" t="s">
        <v>154</v>
      </c>
      <c r="E793" t="s">
        <v>118</v>
      </c>
      <c r="F793" t="n">
        <v>350.31</v>
      </c>
      <c r="G793" t="n">
        <v>4</v>
      </c>
      <c r="H793" t="s">
        <v>125</v>
      </c>
    </row>
    <row r="794">
      <c r="A794" s="85" t="n">
        <v>42675</v>
      </c>
      <c r="B794"/>
      <c r="C794"/>
      <c r="D794" t="s">
        <v>131</v>
      </c>
      <c r="E794" t="s">
        <v>118</v>
      </c>
      <c r="F794" t="n">
        <v>864036.02</v>
      </c>
      <c r="G794" t="n">
        <v>194</v>
      </c>
      <c r="H794" t="s">
        <v>134</v>
      </c>
    </row>
    <row r="795">
      <c r="A795" s="85" t="n">
        <v>43132</v>
      </c>
      <c r="B795"/>
      <c r="C795"/>
      <c r="D795" t="s">
        <v>150</v>
      </c>
      <c r="E795" t="s">
        <v>118</v>
      </c>
      <c r="F795" t="n">
        <v>820.82</v>
      </c>
      <c r="G795" t="n">
        <v>22</v>
      </c>
      <c r="H795" t="s">
        <v>142</v>
      </c>
    </row>
    <row r="796">
      <c r="A796" s="85" t="n">
        <v>43313</v>
      </c>
      <c r="B796"/>
      <c r="C796"/>
      <c r="D796" t="s">
        <v>140</v>
      </c>
      <c r="E796" t="s">
        <v>118</v>
      </c>
      <c r="F796" t="n">
        <v>78.19</v>
      </c>
      <c r="G796" t="n">
        <v>1</v>
      </c>
      <c r="H796" t="s">
        <v>142</v>
      </c>
    </row>
    <row r="797">
      <c r="A797" s="85" t="n">
        <v>42736</v>
      </c>
      <c r="B797"/>
      <c r="C797"/>
      <c r="D797" t="s">
        <v>126</v>
      </c>
      <c r="E797" t="s">
        <v>118</v>
      </c>
      <c r="F797" t="n">
        <v>87.95</v>
      </c>
      <c r="G797" t="n">
        <v>2</v>
      </c>
      <c r="H797" t="s">
        <v>125</v>
      </c>
    </row>
    <row r="798">
      <c r="A798" s="85" t="n">
        <v>43374</v>
      </c>
      <c r="B798"/>
      <c r="C798"/>
      <c r="D798" t="s">
        <v>152</v>
      </c>
      <c r="E798" t="s">
        <v>118</v>
      </c>
      <c r="F798" t="n">
        <v>454.86</v>
      </c>
      <c r="G798" t="n">
        <v>3</v>
      </c>
      <c r="H798" t="s">
        <v>133</v>
      </c>
    </row>
    <row r="799">
      <c r="A799" s="85" t="n">
        <v>43101</v>
      </c>
      <c r="B799"/>
      <c r="C799"/>
      <c r="D799" t="s">
        <v>149</v>
      </c>
      <c r="E799" t="s">
        <v>118</v>
      </c>
      <c r="F799" t="n">
        <v>312095.85</v>
      </c>
      <c r="G799" t="n">
        <v>699</v>
      </c>
      <c r="H799" t="s">
        <v>124</v>
      </c>
    </row>
    <row r="800">
      <c r="A800" s="85" t="n">
        <v>43160</v>
      </c>
      <c r="B800"/>
      <c r="C800"/>
      <c r="D800" t="s">
        <v>150</v>
      </c>
      <c r="E800" t="s">
        <v>118</v>
      </c>
      <c r="F800" t="n">
        <v>17140.84</v>
      </c>
      <c r="G800" t="n">
        <v>237</v>
      </c>
      <c r="H800" t="s">
        <v>130</v>
      </c>
    </row>
    <row r="801">
      <c r="A801" s="85" t="n">
        <v>43617</v>
      </c>
      <c r="B801"/>
      <c r="C801"/>
      <c r="D801" t="s">
        <v>145</v>
      </c>
      <c r="E801" t="s">
        <v>118</v>
      </c>
      <c r="F801" t="n">
        <v>1278246.91</v>
      </c>
      <c r="G801" t="n">
        <v>3589</v>
      </c>
      <c r="H801" t="s">
        <v>121</v>
      </c>
    </row>
    <row r="802">
      <c r="A802" s="85" t="n">
        <v>43374</v>
      </c>
      <c r="B802"/>
      <c r="C802"/>
      <c r="D802" t="s">
        <v>145</v>
      </c>
      <c r="E802" t="s">
        <v>118</v>
      </c>
      <c r="F802" t="n">
        <v>10038.95</v>
      </c>
      <c r="G802" t="n">
        <v>24</v>
      </c>
      <c r="H802" t="s">
        <v>130</v>
      </c>
    </row>
    <row r="803">
      <c r="A803" s="85" t="n">
        <v>43405</v>
      </c>
      <c r="B803"/>
      <c r="C803"/>
      <c r="D803" t="s">
        <v>155</v>
      </c>
      <c r="E803" t="s">
        <v>118</v>
      </c>
      <c r="F803" t="n">
        <v>113751.57</v>
      </c>
      <c r="G803" t="n">
        <v>2440</v>
      </c>
      <c r="H803" t="s">
        <v>124</v>
      </c>
    </row>
    <row r="804">
      <c r="A804" s="85" t="n">
        <v>42826</v>
      </c>
      <c r="B804"/>
      <c r="C804"/>
      <c r="D804" t="s">
        <v>135</v>
      </c>
      <c r="E804" t="s">
        <v>118</v>
      </c>
      <c r="F804" t="n">
        <v>187047.33</v>
      </c>
      <c r="G804" t="n">
        <v>2391</v>
      </c>
      <c r="H804" t="s">
        <v>127</v>
      </c>
    </row>
    <row r="805">
      <c r="A805" s="85" t="n">
        <v>42644</v>
      </c>
      <c r="B805"/>
      <c r="C805"/>
      <c r="D805" t="s">
        <v>120</v>
      </c>
      <c r="E805" t="s">
        <v>118</v>
      </c>
      <c r="F805" t="n">
        <v>127572.04</v>
      </c>
      <c r="G805" t="n">
        <v>1732</v>
      </c>
      <c r="H805" t="s">
        <v>121</v>
      </c>
    </row>
    <row r="806">
      <c r="A806" s="85" t="n">
        <v>42887</v>
      </c>
      <c r="B806"/>
      <c r="C806"/>
      <c r="D806" t="s">
        <v>140</v>
      </c>
      <c r="E806" t="s">
        <v>118</v>
      </c>
      <c r="F806" t="n">
        <v>40723.47</v>
      </c>
      <c r="G806" t="n">
        <v>123</v>
      </c>
      <c r="H806" t="s">
        <v>127</v>
      </c>
    </row>
    <row r="807">
      <c r="A807" s="85" t="n">
        <v>43435</v>
      </c>
      <c r="B807"/>
      <c r="C807"/>
      <c r="D807" t="s">
        <v>161</v>
      </c>
      <c r="E807" t="s">
        <v>118</v>
      </c>
      <c r="F807" t="n">
        <v>22</v>
      </c>
      <c r="G807" t="n">
        <v>1</v>
      </c>
      <c r="H807" t="s">
        <v>134</v>
      </c>
    </row>
    <row r="808">
      <c r="A808" s="85" t="n">
        <v>42767</v>
      </c>
      <c r="B808"/>
      <c r="C808"/>
      <c r="D808" t="s">
        <v>139</v>
      </c>
      <c r="E808" t="s">
        <v>118</v>
      </c>
      <c r="F808" t="n">
        <v>64522.19</v>
      </c>
      <c r="G808" t="n">
        <v>35</v>
      </c>
      <c r="H808" t="s">
        <v>130</v>
      </c>
    </row>
    <row r="809">
      <c r="A809" s="85" t="n">
        <v>43101</v>
      </c>
      <c r="B809"/>
      <c r="C809"/>
      <c r="D809" t="s">
        <v>152</v>
      </c>
      <c r="E809" t="s">
        <v>118</v>
      </c>
      <c r="F809" t="n">
        <v>1366.22</v>
      </c>
      <c r="G809" t="n">
        <v>2</v>
      </c>
      <c r="H809" t="s">
        <v>134</v>
      </c>
    </row>
    <row r="810">
      <c r="A810" s="85" t="n">
        <v>43374</v>
      </c>
      <c r="B810"/>
      <c r="C810"/>
      <c r="D810" t="s">
        <v>146</v>
      </c>
      <c r="E810" t="s">
        <v>118</v>
      </c>
      <c r="F810" t="n">
        <v>300316.18</v>
      </c>
      <c r="G810" t="n">
        <v>7</v>
      </c>
      <c r="H810" t="s">
        <v>121</v>
      </c>
    </row>
    <row r="811">
      <c r="A811" s="85" t="n">
        <v>43221</v>
      </c>
      <c r="B811"/>
      <c r="C811"/>
      <c r="D811" t="s">
        <v>141</v>
      </c>
      <c r="E811" t="s">
        <v>118</v>
      </c>
      <c r="F811" t="n">
        <v>13051.53</v>
      </c>
      <c r="G811" t="n">
        <v>2</v>
      </c>
      <c r="H811" t="s">
        <v>130</v>
      </c>
    </row>
    <row r="812">
      <c r="A812" s="85" t="n">
        <v>43556</v>
      </c>
      <c r="B812"/>
      <c r="C812"/>
      <c r="D812" t="s">
        <v>145</v>
      </c>
      <c r="E812" t="s">
        <v>118</v>
      </c>
      <c r="F812" t="n">
        <v>5491.24</v>
      </c>
      <c r="G812" t="n">
        <v>12</v>
      </c>
      <c r="H812" t="s">
        <v>125</v>
      </c>
    </row>
    <row r="813">
      <c r="A813" s="85" t="n">
        <v>43435</v>
      </c>
      <c r="B813"/>
      <c r="C813"/>
      <c r="D813" t="s">
        <v>136</v>
      </c>
      <c r="E813" t="s">
        <v>118</v>
      </c>
      <c r="F813" t="n">
        <v>100477.71</v>
      </c>
      <c r="G813" t="n">
        <v>475</v>
      </c>
      <c r="H813" t="s">
        <v>119</v>
      </c>
    </row>
    <row r="814">
      <c r="A814" s="85" t="n">
        <v>42736</v>
      </c>
      <c r="B814"/>
      <c r="C814"/>
      <c r="D814" t="s">
        <v>132</v>
      </c>
      <c r="E814" t="s">
        <v>118</v>
      </c>
      <c r="F814" t="n">
        <v>468989.45</v>
      </c>
      <c r="G814" t="n">
        <v>2272</v>
      </c>
      <c r="H814" t="s">
        <v>134</v>
      </c>
    </row>
    <row r="815">
      <c r="A815" s="85" t="n">
        <v>42583</v>
      </c>
      <c r="B815"/>
      <c r="C815"/>
      <c r="D815" t="s">
        <v>128</v>
      </c>
      <c r="E815" t="s">
        <v>118</v>
      </c>
      <c r="F815" t="n">
        <v>213806.6</v>
      </c>
      <c r="G815" t="n">
        <v>113</v>
      </c>
      <c r="H815" t="s">
        <v>127</v>
      </c>
    </row>
    <row r="816">
      <c r="A816" s="85" t="n">
        <v>42979</v>
      </c>
      <c r="B816"/>
      <c r="C816"/>
      <c r="D816" t="s">
        <v>146</v>
      </c>
      <c r="E816" t="s">
        <v>118</v>
      </c>
      <c r="F816" t="n">
        <v>134222.85</v>
      </c>
      <c r="G816" t="n">
        <v>1</v>
      </c>
      <c r="H816" t="s">
        <v>119</v>
      </c>
    </row>
    <row r="817">
      <c r="A817" s="85" t="n">
        <v>43556</v>
      </c>
      <c r="B817"/>
      <c r="C817"/>
      <c r="D817" t="s">
        <v>136</v>
      </c>
      <c r="E817" t="s">
        <v>118</v>
      </c>
      <c r="F817" t="n">
        <v>567319.5</v>
      </c>
      <c r="G817" t="n">
        <v>1977</v>
      </c>
      <c r="H817" t="s">
        <v>127</v>
      </c>
    </row>
    <row r="818">
      <c r="A818" s="85" t="n">
        <v>42370</v>
      </c>
      <c r="B818"/>
      <c r="C818"/>
      <c r="D818" t="s">
        <v>160</v>
      </c>
      <c r="E818" t="s">
        <v>118</v>
      </c>
      <c r="F818" t="n">
        <v>6617184.46</v>
      </c>
      <c r="G818" t="n">
        <v>13023</v>
      </c>
      <c r="H818" t="s">
        <v>142</v>
      </c>
    </row>
    <row r="819">
      <c r="A819" s="85" t="n">
        <v>42370</v>
      </c>
      <c r="B819"/>
      <c r="C819"/>
      <c r="D819" t="s">
        <v>139</v>
      </c>
      <c r="E819" t="s">
        <v>118</v>
      </c>
      <c r="F819" t="n">
        <v>1354549.8</v>
      </c>
      <c r="G819" t="n">
        <v>980</v>
      </c>
      <c r="H819" t="s">
        <v>127</v>
      </c>
    </row>
    <row r="820">
      <c r="A820" s="85" t="n">
        <v>42917</v>
      </c>
      <c r="B820"/>
      <c r="C820"/>
      <c r="D820" t="s">
        <v>122</v>
      </c>
      <c r="E820" t="s">
        <v>118</v>
      </c>
      <c r="F820" t="n">
        <v>425808.05</v>
      </c>
      <c r="G820" t="n">
        <v>41</v>
      </c>
      <c r="H820" t="s">
        <v>130</v>
      </c>
    </row>
    <row r="821">
      <c r="A821" s="85" t="n">
        <v>43556</v>
      </c>
      <c r="B821"/>
      <c r="C821"/>
      <c r="D821" t="s">
        <v>158</v>
      </c>
      <c r="E821" t="s">
        <v>118</v>
      </c>
      <c r="F821" t="n">
        <v>507124.8</v>
      </c>
      <c r="G821" t="n">
        <v>1</v>
      </c>
      <c r="H821" t="s">
        <v>127</v>
      </c>
    </row>
    <row r="822">
      <c r="A822" s="85" t="n">
        <v>43374</v>
      </c>
      <c r="B822"/>
      <c r="C822"/>
      <c r="D822" t="s">
        <v>141</v>
      </c>
      <c r="E822" t="s">
        <v>118</v>
      </c>
      <c r="F822" t="n">
        <v>265693.75</v>
      </c>
      <c r="G822" t="n">
        <v>55</v>
      </c>
      <c r="H822" t="s">
        <v>133</v>
      </c>
    </row>
    <row r="823">
      <c r="A823" s="85" t="n">
        <v>43497</v>
      </c>
      <c r="B823"/>
      <c r="C823"/>
      <c r="D823" t="s">
        <v>139</v>
      </c>
      <c r="E823" t="s">
        <v>118</v>
      </c>
      <c r="F823" t="n">
        <v>1456759.93</v>
      </c>
      <c r="G823" t="n">
        <v>1077</v>
      </c>
      <c r="H823" t="s">
        <v>127</v>
      </c>
    </row>
    <row r="824">
      <c r="A824" s="85" t="n">
        <v>42552</v>
      </c>
      <c r="B824"/>
      <c r="C824"/>
      <c r="D824" t="s">
        <v>117</v>
      </c>
      <c r="E824" t="s">
        <v>118</v>
      </c>
      <c r="F824" t="n">
        <v>21868.72</v>
      </c>
      <c r="G824" t="n">
        <v>10</v>
      </c>
      <c r="H824" t="s">
        <v>134</v>
      </c>
    </row>
    <row r="825">
      <c r="A825" s="85" t="n">
        <v>42401</v>
      </c>
      <c r="B825"/>
      <c r="C825"/>
      <c r="D825" t="s">
        <v>122</v>
      </c>
      <c r="E825" t="s">
        <v>118</v>
      </c>
      <c r="F825" t="n">
        <v>10970054.41</v>
      </c>
      <c r="G825" t="n">
        <v>3768</v>
      </c>
      <c r="H825" t="s">
        <v>127</v>
      </c>
    </row>
    <row r="826">
      <c r="A826" s="85" t="n">
        <v>42583</v>
      </c>
      <c r="B826"/>
      <c r="C826"/>
      <c r="D826" t="s">
        <v>144</v>
      </c>
      <c r="E826" t="s">
        <v>118</v>
      </c>
      <c r="F826" t="n">
        <v>12784.76</v>
      </c>
      <c r="G826" t="n">
        <v>2</v>
      </c>
      <c r="H826" t="s">
        <v>125</v>
      </c>
    </row>
    <row r="827">
      <c r="A827" s="85" t="n">
        <v>42461</v>
      </c>
      <c r="B827"/>
      <c r="C827"/>
      <c r="D827" t="s">
        <v>157</v>
      </c>
      <c r="E827" t="s">
        <v>118</v>
      </c>
      <c r="F827" t="n">
        <v>22458.04</v>
      </c>
      <c r="G827" t="n">
        <v>7</v>
      </c>
      <c r="H827" t="s">
        <v>121</v>
      </c>
    </row>
    <row r="828">
      <c r="A828" s="85" t="n">
        <v>42461</v>
      </c>
      <c r="B828"/>
      <c r="C828"/>
      <c r="D828" t="s">
        <v>145</v>
      </c>
      <c r="E828" t="s">
        <v>118</v>
      </c>
      <c r="F828" t="n">
        <v>591927.02</v>
      </c>
      <c r="G828" t="n">
        <v>1404</v>
      </c>
      <c r="H828" t="s">
        <v>127</v>
      </c>
    </row>
    <row r="829">
      <c r="A829" s="85" t="n">
        <v>43586</v>
      </c>
      <c r="B829"/>
      <c r="C829"/>
      <c r="D829" t="s">
        <v>129</v>
      </c>
      <c r="E829" t="s">
        <v>118</v>
      </c>
      <c r="F829" t="n">
        <v>12053.55</v>
      </c>
      <c r="G829" t="n">
        <v>10</v>
      </c>
      <c r="H829" t="s">
        <v>130</v>
      </c>
    </row>
    <row r="830">
      <c r="A830" s="85" t="n">
        <v>42795</v>
      </c>
      <c r="B830"/>
      <c r="C830"/>
      <c r="D830" t="s">
        <v>160</v>
      </c>
      <c r="E830" t="s">
        <v>118</v>
      </c>
      <c r="F830" t="n">
        <v>10272508.81</v>
      </c>
      <c r="G830" t="n">
        <v>24303</v>
      </c>
      <c r="H830" t="s">
        <v>142</v>
      </c>
    </row>
    <row r="831">
      <c r="A831" s="85" t="n">
        <v>42979</v>
      </c>
      <c r="B831"/>
      <c r="C831"/>
      <c r="D831" t="s">
        <v>151</v>
      </c>
      <c r="E831" t="s">
        <v>118</v>
      </c>
      <c r="F831" t="n">
        <v>-12976.55</v>
      </c>
      <c r="G831" t="n">
        <v>2</v>
      </c>
      <c r="H831" t="s">
        <v>121</v>
      </c>
    </row>
    <row r="832">
      <c r="A832" s="85" t="n">
        <v>43556</v>
      </c>
      <c r="B832"/>
      <c r="C832"/>
      <c r="D832" t="s">
        <v>144</v>
      </c>
      <c r="E832" t="s">
        <v>118</v>
      </c>
      <c r="F832" t="n">
        <v>1067518.11</v>
      </c>
      <c r="G832" t="n">
        <v>321</v>
      </c>
      <c r="H832" t="s">
        <v>127</v>
      </c>
    </row>
    <row r="833">
      <c r="A833" s="85" t="n">
        <v>42552</v>
      </c>
      <c r="B833"/>
      <c r="C833"/>
      <c r="D833" t="s">
        <v>147</v>
      </c>
      <c r="E833" t="s">
        <v>118</v>
      </c>
      <c r="F833" t="n">
        <v>71439.49</v>
      </c>
      <c r="G833" t="n">
        <v>215</v>
      </c>
      <c r="H833" t="s">
        <v>121</v>
      </c>
    </row>
    <row r="834">
      <c r="A834" s="85" t="n">
        <v>43070</v>
      </c>
      <c r="B834"/>
      <c r="C834"/>
      <c r="D834" t="s">
        <v>120</v>
      </c>
      <c r="E834" t="s">
        <v>118</v>
      </c>
      <c r="F834" t="n">
        <v>158015.56</v>
      </c>
      <c r="G834" t="n">
        <v>2073</v>
      </c>
      <c r="H834" t="s">
        <v>121</v>
      </c>
    </row>
    <row r="835">
      <c r="A835" s="85" t="n">
        <v>42370</v>
      </c>
      <c r="B835"/>
      <c r="C835"/>
      <c r="D835" t="s">
        <v>148</v>
      </c>
      <c r="E835" t="s">
        <v>118</v>
      </c>
      <c r="F835" t="n">
        <v>235199.07</v>
      </c>
      <c r="G835" t="n">
        <v>822</v>
      </c>
      <c r="H835" t="s">
        <v>121</v>
      </c>
    </row>
    <row r="836">
      <c r="A836" s="85" t="n">
        <v>42826</v>
      </c>
      <c r="B836"/>
      <c r="C836"/>
      <c r="D836" t="s">
        <v>117</v>
      </c>
      <c r="E836" t="s">
        <v>118</v>
      </c>
      <c r="F836" t="n">
        <v>296295.43</v>
      </c>
      <c r="G836" t="n">
        <v>58</v>
      </c>
      <c r="H836" t="s">
        <v>124</v>
      </c>
    </row>
    <row r="837">
      <c r="A837" s="85" t="n">
        <v>43466</v>
      </c>
      <c r="B837"/>
      <c r="C837"/>
      <c r="D837" t="s">
        <v>150</v>
      </c>
      <c r="E837" t="s">
        <v>118</v>
      </c>
      <c r="F837" t="n">
        <v>399268.74</v>
      </c>
      <c r="G837" t="n">
        <v>3162</v>
      </c>
      <c r="H837" t="s">
        <v>124</v>
      </c>
    </row>
    <row r="838">
      <c r="A838" s="85" t="n">
        <v>42856</v>
      </c>
      <c r="B838"/>
      <c r="C838"/>
      <c r="D838" t="s">
        <v>157</v>
      </c>
      <c r="E838" t="s">
        <v>118</v>
      </c>
      <c r="F838" t="n">
        <v>9012.85</v>
      </c>
      <c r="G838" t="n">
        <v>1</v>
      </c>
      <c r="H838" t="s">
        <v>134</v>
      </c>
    </row>
    <row r="839">
      <c r="A839" s="85" t="n">
        <v>43160</v>
      </c>
      <c r="B839"/>
      <c r="C839"/>
      <c r="D839" t="s">
        <v>120</v>
      </c>
      <c r="E839" t="s">
        <v>118</v>
      </c>
      <c r="F839" t="n">
        <v>2349.19</v>
      </c>
      <c r="G839" t="n">
        <v>25</v>
      </c>
      <c r="H839" t="s">
        <v>134</v>
      </c>
    </row>
    <row r="840">
      <c r="A840" s="85" t="n">
        <v>43191</v>
      </c>
      <c r="B840"/>
      <c r="C840"/>
      <c r="D840" t="s">
        <v>155</v>
      </c>
      <c r="E840" t="s">
        <v>118</v>
      </c>
      <c r="F840" t="n">
        <v>8460071.92</v>
      </c>
      <c r="G840" t="n">
        <v>85785</v>
      </c>
      <c r="H840" t="s">
        <v>121</v>
      </c>
    </row>
    <row r="841">
      <c r="A841" s="85" t="n">
        <v>43252</v>
      </c>
      <c r="B841"/>
      <c r="C841"/>
      <c r="D841" t="s">
        <v>137</v>
      </c>
      <c r="E841" t="s">
        <v>118</v>
      </c>
      <c r="F841" t="n">
        <v>218512.17</v>
      </c>
      <c r="G841" t="n">
        <v>210</v>
      </c>
      <c r="H841" t="s">
        <v>134</v>
      </c>
    </row>
    <row r="842">
      <c r="A842" s="85" t="n">
        <v>42826</v>
      </c>
      <c r="B842"/>
      <c r="C842"/>
      <c r="D842" t="s">
        <v>136</v>
      </c>
      <c r="E842" t="s">
        <v>118</v>
      </c>
      <c r="F842" t="n">
        <v>391107.76</v>
      </c>
      <c r="G842" t="n">
        <v>1885</v>
      </c>
      <c r="H842" t="s">
        <v>133</v>
      </c>
    </row>
    <row r="843">
      <c r="A843" s="85" t="n">
        <v>42370</v>
      </c>
      <c r="B843"/>
      <c r="C843"/>
      <c r="D843" t="s">
        <v>137</v>
      </c>
      <c r="E843" t="s">
        <v>118</v>
      </c>
      <c r="F843" t="n">
        <v>12675</v>
      </c>
      <c r="G843" t="n">
        <v>3</v>
      </c>
      <c r="H843" t="s">
        <v>125</v>
      </c>
    </row>
    <row r="844">
      <c r="A844" s="85" t="n">
        <v>43497</v>
      </c>
      <c r="B844"/>
      <c r="C844"/>
      <c r="D844" t="s">
        <v>143</v>
      </c>
      <c r="E844" t="s">
        <v>118</v>
      </c>
      <c r="F844" t="n">
        <v>2237.06</v>
      </c>
      <c r="G844" t="n">
        <v>5</v>
      </c>
      <c r="H844" t="s">
        <v>124</v>
      </c>
    </row>
    <row r="845">
      <c r="A845" s="85" t="n">
        <v>42705</v>
      </c>
      <c r="B845"/>
      <c r="C845"/>
      <c r="D845" t="s">
        <v>117</v>
      </c>
      <c r="E845" t="s">
        <v>118</v>
      </c>
      <c r="F845" t="n">
        <v>12512169.79</v>
      </c>
      <c r="G845" t="n">
        <v>3079</v>
      </c>
      <c r="H845" t="s">
        <v>121</v>
      </c>
    </row>
    <row r="846">
      <c r="A846" s="85" t="n">
        <v>43435</v>
      </c>
      <c r="B846"/>
      <c r="C846"/>
      <c r="D846" t="s">
        <v>126</v>
      </c>
      <c r="E846" t="s">
        <v>118</v>
      </c>
      <c r="F846" t="n">
        <v>1248.97</v>
      </c>
      <c r="G846" t="n">
        <v>27</v>
      </c>
      <c r="H846" t="s">
        <v>130</v>
      </c>
    </row>
    <row r="847">
      <c r="A847" s="85" t="n">
        <v>42675</v>
      </c>
      <c r="B847"/>
      <c r="C847"/>
      <c r="D847" t="s">
        <v>150</v>
      </c>
      <c r="E847" t="s">
        <v>118</v>
      </c>
      <c r="F847" t="n">
        <v>160832.41</v>
      </c>
      <c r="G847" t="n">
        <v>2420</v>
      </c>
      <c r="H847" t="s">
        <v>119</v>
      </c>
    </row>
    <row r="848">
      <c r="A848" s="85" t="n">
        <v>43617</v>
      </c>
      <c r="B848"/>
      <c r="C848"/>
      <c r="D848" t="s">
        <v>131</v>
      </c>
      <c r="E848" t="s">
        <v>118</v>
      </c>
      <c r="F848" t="n">
        <v>211.41</v>
      </c>
      <c r="G848" t="n">
        <v>2</v>
      </c>
      <c r="H848" t="s">
        <v>142</v>
      </c>
    </row>
    <row r="849">
      <c r="A849" s="85" t="n">
        <v>42887</v>
      </c>
      <c r="B849"/>
      <c r="C849"/>
      <c r="D849" t="s">
        <v>149</v>
      </c>
      <c r="E849" t="s">
        <v>118</v>
      </c>
      <c r="F849" t="n">
        <v>682975.97</v>
      </c>
      <c r="G849" t="n">
        <v>4328</v>
      </c>
      <c r="H849" t="s">
        <v>134</v>
      </c>
    </row>
    <row r="850">
      <c r="A850" s="85" t="n">
        <v>42856</v>
      </c>
      <c r="B850"/>
      <c r="C850"/>
      <c r="D850" t="s">
        <v>161</v>
      </c>
      <c r="E850" t="s">
        <v>118</v>
      </c>
      <c r="F850" t="n">
        <v>22</v>
      </c>
      <c r="G850" t="n">
        <v>1</v>
      </c>
      <c r="H850" t="s">
        <v>134</v>
      </c>
    </row>
    <row r="851">
      <c r="A851" s="85" t="n">
        <v>42614</v>
      </c>
      <c r="B851"/>
      <c r="C851"/>
      <c r="D851" t="s">
        <v>143</v>
      </c>
      <c r="E851" t="s">
        <v>118</v>
      </c>
      <c r="F851" t="n">
        <v>3544.2</v>
      </c>
      <c r="G851" t="n">
        <v>13</v>
      </c>
      <c r="H851" t="s">
        <v>134</v>
      </c>
    </row>
    <row r="852">
      <c r="A852" s="85" t="n">
        <v>43101</v>
      </c>
      <c r="B852"/>
      <c r="C852"/>
      <c r="D852" t="s">
        <v>137</v>
      </c>
      <c r="E852" t="s">
        <v>118</v>
      </c>
      <c r="F852" t="n">
        <v>8704.27</v>
      </c>
      <c r="G852" t="n">
        <v>6</v>
      </c>
      <c r="H852" t="s">
        <v>124</v>
      </c>
    </row>
    <row r="853">
      <c r="A853" s="85" t="n">
        <v>42826</v>
      </c>
      <c r="B853"/>
      <c r="C853"/>
      <c r="D853" t="s">
        <v>139</v>
      </c>
      <c r="E853" t="s">
        <v>118</v>
      </c>
      <c r="F853" t="n">
        <v>453172.57</v>
      </c>
      <c r="G853" t="n">
        <v>322</v>
      </c>
      <c r="H853" t="s">
        <v>134</v>
      </c>
    </row>
    <row r="854">
      <c r="A854" s="85" t="n">
        <v>43405</v>
      </c>
      <c r="B854"/>
      <c r="C854"/>
      <c r="D854" t="s">
        <v>141</v>
      </c>
      <c r="E854" t="s">
        <v>118</v>
      </c>
      <c r="F854" t="n">
        <v>-6082.57</v>
      </c>
      <c r="G854" t="n">
        <v>14</v>
      </c>
      <c r="H854" t="s">
        <v>142</v>
      </c>
    </row>
    <row r="855">
      <c r="A855" s="85" t="n">
        <v>42948</v>
      </c>
      <c r="B855"/>
      <c r="C855"/>
      <c r="D855" t="s">
        <v>128</v>
      </c>
      <c r="E855" t="s">
        <v>118</v>
      </c>
      <c r="F855" t="n">
        <v>111906.29</v>
      </c>
      <c r="G855" t="n">
        <v>518</v>
      </c>
      <c r="H855" t="s">
        <v>121</v>
      </c>
    </row>
    <row r="856">
      <c r="A856" s="85" t="n">
        <v>43435</v>
      </c>
      <c r="B856"/>
      <c r="C856"/>
      <c r="D856" t="s">
        <v>156</v>
      </c>
      <c r="E856" t="s">
        <v>118</v>
      </c>
      <c r="F856" t="n">
        <v>1071.3</v>
      </c>
      <c r="G856" t="n">
        <v>2</v>
      </c>
      <c r="H856" t="s">
        <v>127</v>
      </c>
    </row>
    <row r="857">
      <c r="A857" s="85" t="n">
        <v>42552</v>
      </c>
      <c r="B857"/>
      <c r="C857"/>
      <c r="D857" t="s">
        <v>155</v>
      </c>
      <c r="E857" t="s">
        <v>118</v>
      </c>
      <c r="F857" t="n">
        <v>689203.28</v>
      </c>
      <c r="G857" t="n">
        <v>5969</v>
      </c>
      <c r="H857" t="s">
        <v>134</v>
      </c>
    </row>
    <row r="858">
      <c r="A858" s="85" t="n">
        <v>43221</v>
      </c>
      <c r="B858"/>
      <c r="C858"/>
      <c r="D858" t="s">
        <v>122</v>
      </c>
      <c r="E858" t="s">
        <v>118</v>
      </c>
      <c r="F858" t="n">
        <v>6257707.53</v>
      </c>
      <c r="G858" t="n">
        <v>305</v>
      </c>
      <c r="H858" t="s">
        <v>124</v>
      </c>
    </row>
    <row r="859">
      <c r="A859" s="85" t="n">
        <v>43252</v>
      </c>
      <c r="B859"/>
      <c r="C859"/>
      <c r="D859" t="s">
        <v>153</v>
      </c>
      <c r="E859" t="s">
        <v>118</v>
      </c>
      <c r="F859" t="n">
        <v>1455015.35</v>
      </c>
      <c r="G859" t="n">
        <v>1090</v>
      </c>
      <c r="H859" t="s">
        <v>133</v>
      </c>
    </row>
    <row r="860">
      <c r="A860" s="85" t="n">
        <v>43556</v>
      </c>
      <c r="B860"/>
      <c r="C860"/>
      <c r="D860" t="s">
        <v>137</v>
      </c>
      <c r="E860" t="s">
        <v>118</v>
      </c>
      <c r="F860" t="n">
        <v>555489.64</v>
      </c>
      <c r="G860" t="n">
        <v>207</v>
      </c>
      <c r="H860" t="s">
        <v>127</v>
      </c>
    </row>
    <row r="861">
      <c r="A861" s="85" t="n">
        <v>42826</v>
      </c>
      <c r="B861"/>
      <c r="C861"/>
      <c r="D861" t="s">
        <v>153</v>
      </c>
      <c r="E861" t="s">
        <v>118</v>
      </c>
      <c r="F861" t="n">
        <v>1105.37</v>
      </c>
      <c r="G861" t="n">
        <v>12</v>
      </c>
      <c r="H861" t="s">
        <v>142</v>
      </c>
    </row>
    <row r="862">
      <c r="A862" s="85" t="n">
        <v>42430</v>
      </c>
      <c r="B862"/>
      <c r="C862"/>
      <c r="D862" t="s">
        <v>117</v>
      </c>
      <c r="E862" t="s">
        <v>118</v>
      </c>
      <c r="F862" t="n">
        <v>147919.32</v>
      </c>
      <c r="G862" t="n">
        <v>24</v>
      </c>
      <c r="H862" t="s">
        <v>133</v>
      </c>
    </row>
    <row r="863">
      <c r="A863" s="85" t="n">
        <v>42644</v>
      </c>
      <c r="B863"/>
      <c r="C863"/>
      <c r="D863" t="s">
        <v>139</v>
      </c>
      <c r="E863" t="s">
        <v>118</v>
      </c>
      <c r="F863" t="n">
        <v>365824.16</v>
      </c>
      <c r="G863" t="n">
        <v>268</v>
      </c>
      <c r="H863" t="s">
        <v>134</v>
      </c>
    </row>
    <row r="864">
      <c r="A864" s="85" t="n">
        <v>43282</v>
      </c>
      <c r="B864"/>
      <c r="C864"/>
      <c r="D864" t="s">
        <v>139</v>
      </c>
      <c r="E864" t="s">
        <v>118</v>
      </c>
      <c r="F864" t="n">
        <v>39251.86</v>
      </c>
      <c r="G864" t="n">
        <v>25</v>
      </c>
      <c r="H864" t="s">
        <v>130</v>
      </c>
    </row>
    <row r="865">
      <c r="A865" s="85" t="n">
        <v>42856</v>
      </c>
      <c r="B865"/>
      <c r="C865"/>
      <c r="D865" t="s">
        <v>152</v>
      </c>
      <c r="E865" t="s">
        <v>118</v>
      </c>
      <c r="F865" t="n">
        <v>1115.56</v>
      </c>
      <c r="G865" t="n">
        <v>7</v>
      </c>
      <c r="H865" t="s">
        <v>133</v>
      </c>
    </row>
    <row r="866">
      <c r="A866" s="85" t="n">
        <v>42767</v>
      </c>
      <c r="B866"/>
      <c r="C866"/>
      <c r="D866" t="s">
        <v>152</v>
      </c>
      <c r="E866" t="s">
        <v>118</v>
      </c>
      <c r="F866" t="n">
        <v>58738.72</v>
      </c>
      <c r="G866" t="n">
        <v>195</v>
      </c>
      <c r="H866" t="s">
        <v>121</v>
      </c>
    </row>
    <row r="867">
      <c r="A867" s="85" t="n">
        <v>42948</v>
      </c>
      <c r="B867"/>
      <c r="C867"/>
      <c r="D867" t="s">
        <v>120</v>
      </c>
      <c r="E867" t="s">
        <v>118</v>
      </c>
      <c r="F867" t="n">
        <v>-8.99</v>
      </c>
      <c r="G867" t="n">
        <v>2</v>
      </c>
      <c r="H867" t="s">
        <v>130</v>
      </c>
    </row>
    <row r="868">
      <c r="A868" s="85" t="n">
        <v>42401</v>
      </c>
      <c r="B868"/>
      <c r="C868"/>
      <c r="D868" t="s">
        <v>141</v>
      </c>
      <c r="E868" t="s">
        <v>118</v>
      </c>
      <c r="F868" t="n">
        <v>8668.92</v>
      </c>
      <c r="G868" t="n">
        <v>1</v>
      </c>
      <c r="H868" t="s">
        <v>133</v>
      </c>
    </row>
    <row r="869">
      <c r="A869" s="85" t="n">
        <v>42401</v>
      </c>
      <c r="B869"/>
      <c r="C869"/>
      <c r="D869" t="s">
        <v>139</v>
      </c>
      <c r="E869" t="s">
        <v>118</v>
      </c>
      <c r="F869" t="n">
        <v>828159.97</v>
      </c>
      <c r="G869" t="n">
        <v>748</v>
      </c>
      <c r="H869" t="s">
        <v>127</v>
      </c>
    </row>
    <row r="870">
      <c r="A870" s="85" t="n">
        <v>42644</v>
      </c>
      <c r="B870"/>
      <c r="C870"/>
      <c r="D870" t="s">
        <v>136</v>
      </c>
      <c r="E870" t="s">
        <v>118</v>
      </c>
      <c r="F870" t="n">
        <v>576384.19</v>
      </c>
      <c r="G870" t="n">
        <v>3112</v>
      </c>
      <c r="H870" t="s">
        <v>133</v>
      </c>
    </row>
    <row r="871">
      <c r="A871" s="85" t="n">
        <v>43344</v>
      </c>
      <c r="B871"/>
      <c r="C871"/>
      <c r="D871" t="s">
        <v>144</v>
      </c>
      <c r="E871" t="s">
        <v>118</v>
      </c>
      <c r="F871" t="n">
        <v>16247.85</v>
      </c>
      <c r="G871" t="n">
        <v>5</v>
      </c>
      <c r="H871" t="s">
        <v>125</v>
      </c>
    </row>
    <row r="872">
      <c r="A872" s="85" t="n">
        <v>42887</v>
      </c>
      <c r="B872"/>
      <c r="C872"/>
      <c r="D872" t="s">
        <v>153</v>
      </c>
      <c r="E872" t="s">
        <v>118</v>
      </c>
      <c r="F872" t="n">
        <v>10750.42</v>
      </c>
      <c r="G872" t="n">
        <v>41</v>
      </c>
      <c r="H872" t="s">
        <v>130</v>
      </c>
    </row>
    <row r="873">
      <c r="A873" s="85" t="n">
        <v>43282</v>
      </c>
      <c r="B873"/>
      <c r="C873"/>
      <c r="D873" t="s">
        <v>120</v>
      </c>
      <c r="E873" t="s">
        <v>118</v>
      </c>
      <c r="F873" t="n">
        <v>683.38</v>
      </c>
      <c r="G873" t="n">
        <v>7</v>
      </c>
      <c r="H873" t="s">
        <v>142</v>
      </c>
    </row>
    <row r="874">
      <c r="A874" s="85" t="n">
        <v>42583</v>
      </c>
      <c r="B874"/>
      <c r="C874"/>
      <c r="D874" t="s">
        <v>148</v>
      </c>
      <c r="E874" t="s">
        <v>118</v>
      </c>
      <c r="F874" t="n">
        <v>333490.8</v>
      </c>
      <c r="G874" t="n">
        <v>719</v>
      </c>
      <c r="H874" t="s">
        <v>142</v>
      </c>
    </row>
    <row r="875">
      <c r="A875" s="85" t="n">
        <v>43497</v>
      </c>
      <c r="B875"/>
      <c r="C875"/>
      <c r="D875" t="s">
        <v>123</v>
      </c>
      <c r="E875" t="s">
        <v>118</v>
      </c>
      <c r="F875" t="n">
        <v>-6806.89</v>
      </c>
      <c r="G875" t="n">
        <v>58</v>
      </c>
      <c r="H875" t="s">
        <v>130</v>
      </c>
    </row>
    <row r="876">
      <c r="A876" s="85" t="n">
        <v>42767</v>
      </c>
      <c r="B876"/>
      <c r="C876"/>
      <c r="D876" t="s">
        <v>148</v>
      </c>
      <c r="E876" t="s">
        <v>118</v>
      </c>
      <c r="F876" t="n">
        <v>166602.79</v>
      </c>
      <c r="G876" t="n">
        <v>719</v>
      </c>
      <c r="H876" t="s">
        <v>121</v>
      </c>
    </row>
    <row r="877">
      <c r="A877" s="85" t="n">
        <v>42552</v>
      </c>
      <c r="B877"/>
      <c r="C877"/>
      <c r="D877" t="s">
        <v>144</v>
      </c>
      <c r="E877" t="s">
        <v>118</v>
      </c>
      <c r="F877" t="n">
        <v>255216.02</v>
      </c>
      <c r="G877" t="n">
        <v>38</v>
      </c>
      <c r="H877" t="s">
        <v>134</v>
      </c>
    </row>
    <row r="878">
      <c r="A878" s="85" t="n">
        <v>43466</v>
      </c>
      <c r="B878"/>
      <c r="C878"/>
      <c r="D878" t="s">
        <v>132</v>
      </c>
      <c r="E878" t="s">
        <v>118</v>
      </c>
      <c r="F878" t="n">
        <v>832224.98</v>
      </c>
      <c r="G878" t="n">
        <v>2481</v>
      </c>
      <c r="H878" t="s">
        <v>127</v>
      </c>
    </row>
    <row r="879">
      <c r="A879" s="85" t="n">
        <v>42826</v>
      </c>
      <c r="B879"/>
      <c r="C879"/>
      <c r="D879" t="s">
        <v>148</v>
      </c>
      <c r="E879" t="s">
        <v>118</v>
      </c>
      <c r="F879" t="n">
        <v>0.02</v>
      </c>
      <c r="G879" t="n">
        <v>2</v>
      </c>
      <c r="H879" t="s">
        <v>130</v>
      </c>
    </row>
    <row r="880">
      <c r="A880" s="85" t="n">
        <v>43252</v>
      </c>
      <c r="B880"/>
      <c r="C880"/>
      <c r="D880" t="s">
        <v>123</v>
      </c>
      <c r="E880" t="s">
        <v>118</v>
      </c>
      <c r="F880" t="n">
        <v>183.73</v>
      </c>
      <c r="G880" t="n">
        <v>2</v>
      </c>
      <c r="H880" t="s">
        <v>125</v>
      </c>
    </row>
    <row r="881">
      <c r="A881" s="85" t="n">
        <v>43617</v>
      </c>
      <c r="B881"/>
      <c r="C881"/>
      <c r="D881" t="s">
        <v>135</v>
      </c>
      <c r="E881" t="s">
        <v>118</v>
      </c>
      <c r="F881" t="n">
        <v>8304367.21</v>
      </c>
      <c r="G881" t="n">
        <v>57126</v>
      </c>
      <c r="H881" t="s">
        <v>121</v>
      </c>
    </row>
    <row r="882">
      <c r="A882" s="85" t="n">
        <v>42736</v>
      </c>
      <c r="B882"/>
      <c r="C882"/>
      <c r="D882" t="s">
        <v>136</v>
      </c>
      <c r="E882" t="s">
        <v>118</v>
      </c>
      <c r="F882" t="n">
        <v>2335956.06</v>
      </c>
      <c r="G882" t="n">
        <v>16198</v>
      </c>
      <c r="H882" t="s">
        <v>121</v>
      </c>
    </row>
    <row r="883">
      <c r="A883" s="85" t="n">
        <v>43617</v>
      </c>
      <c r="B883"/>
      <c r="C883"/>
      <c r="D883" t="s">
        <v>122</v>
      </c>
      <c r="E883" t="s">
        <v>118</v>
      </c>
      <c r="F883" t="n">
        <v>60451377.63</v>
      </c>
      <c r="G883" t="n">
        <v>5559</v>
      </c>
      <c r="H883" t="s">
        <v>121</v>
      </c>
    </row>
    <row r="884">
      <c r="A884" s="85" t="n">
        <v>42795</v>
      </c>
      <c r="B884"/>
      <c r="C884"/>
      <c r="D884" t="s">
        <v>123</v>
      </c>
      <c r="E884" t="s">
        <v>118</v>
      </c>
      <c r="F884" t="n">
        <v>310.1</v>
      </c>
      <c r="G884" t="n">
        <v>3</v>
      </c>
      <c r="H884" t="s">
        <v>125</v>
      </c>
    </row>
    <row r="885">
      <c r="A885" s="85" t="n">
        <v>42948</v>
      </c>
      <c r="B885"/>
      <c r="C885"/>
      <c r="D885" t="s">
        <v>158</v>
      </c>
      <c r="E885" t="s">
        <v>118</v>
      </c>
      <c r="F885" t="n">
        <v>570195.52</v>
      </c>
      <c r="G885" t="n">
        <v>3</v>
      </c>
      <c r="H885" t="s">
        <v>133</v>
      </c>
    </row>
    <row r="886">
      <c r="A886" s="85" t="n">
        <v>43586</v>
      </c>
      <c r="B886"/>
      <c r="C886"/>
      <c r="D886" t="s">
        <v>135</v>
      </c>
      <c r="E886" t="s">
        <v>118</v>
      </c>
      <c r="F886" t="n">
        <v>5350721.72</v>
      </c>
      <c r="G886" t="n">
        <v>30157</v>
      </c>
      <c r="H886" t="s">
        <v>134</v>
      </c>
    </row>
    <row r="887">
      <c r="A887" s="85" t="n">
        <v>42552</v>
      </c>
      <c r="B887"/>
      <c r="C887"/>
      <c r="D887" t="s">
        <v>137</v>
      </c>
      <c r="E887" t="s">
        <v>118</v>
      </c>
      <c r="F887" t="n">
        <v>45199.12</v>
      </c>
      <c r="G887" t="n">
        <v>39</v>
      </c>
      <c r="H887" t="s">
        <v>134</v>
      </c>
    </row>
    <row r="888">
      <c r="A888" s="85" t="n">
        <v>43466</v>
      </c>
      <c r="B888"/>
      <c r="C888"/>
      <c r="D888" t="s">
        <v>143</v>
      </c>
      <c r="E888" t="s">
        <v>118</v>
      </c>
      <c r="F888" t="n">
        <v>90</v>
      </c>
      <c r="G888" t="n">
        <v>1</v>
      </c>
      <c r="H888" t="s">
        <v>119</v>
      </c>
    </row>
    <row r="889">
      <c r="A889" s="85" t="n">
        <v>42979</v>
      </c>
      <c r="B889"/>
      <c r="C889"/>
      <c r="D889" t="s">
        <v>152</v>
      </c>
      <c r="E889" t="s">
        <v>118</v>
      </c>
      <c r="F889" t="n">
        <v>56328.45</v>
      </c>
      <c r="G889" t="n">
        <v>204</v>
      </c>
      <c r="H889" t="s">
        <v>121</v>
      </c>
    </row>
    <row r="890">
      <c r="A890" s="85" t="n">
        <v>42583</v>
      </c>
      <c r="B890"/>
      <c r="C890"/>
      <c r="D890" t="s">
        <v>141</v>
      </c>
      <c r="E890" t="s">
        <v>118</v>
      </c>
      <c r="F890" t="n">
        <v>133819.4</v>
      </c>
      <c r="G890" t="n">
        <v>31</v>
      </c>
      <c r="H890" t="s">
        <v>133</v>
      </c>
    </row>
    <row r="891">
      <c r="A891" s="85" t="n">
        <v>43344</v>
      </c>
      <c r="B891"/>
      <c r="C891"/>
      <c r="D891" t="s">
        <v>150</v>
      </c>
      <c r="E891" t="s">
        <v>118</v>
      </c>
      <c r="F891" t="n">
        <v>412048.74</v>
      </c>
      <c r="G891" t="n">
        <v>2931</v>
      </c>
      <c r="H891" t="s">
        <v>124</v>
      </c>
    </row>
    <row r="892">
      <c r="A892" s="85" t="n">
        <v>42675</v>
      </c>
      <c r="B892"/>
      <c r="C892"/>
      <c r="D892" t="s">
        <v>141</v>
      </c>
      <c r="E892" t="s">
        <v>118</v>
      </c>
      <c r="F892" t="n">
        <v>27075.62</v>
      </c>
      <c r="G892" t="n">
        <v>3</v>
      </c>
      <c r="H892" t="s">
        <v>130</v>
      </c>
    </row>
    <row r="893">
      <c r="A893" s="85" t="n">
        <v>43525</v>
      </c>
      <c r="B893"/>
      <c r="C893"/>
      <c r="D893" t="s">
        <v>135</v>
      </c>
      <c r="E893" t="s">
        <v>118</v>
      </c>
      <c r="F893" t="n">
        <v>5215983.33</v>
      </c>
      <c r="G893" t="n">
        <v>28970</v>
      </c>
      <c r="H893" t="s">
        <v>134</v>
      </c>
    </row>
    <row r="894">
      <c r="A894" s="85" t="n">
        <v>43009</v>
      </c>
      <c r="B894"/>
      <c r="C894"/>
      <c r="D894" t="s">
        <v>154</v>
      </c>
      <c r="E894" t="s">
        <v>118</v>
      </c>
      <c r="F894" t="n">
        <v>3838.22</v>
      </c>
      <c r="G894" t="n">
        <v>21</v>
      </c>
      <c r="H894" t="s">
        <v>130</v>
      </c>
    </row>
    <row r="895">
      <c r="A895" s="85" t="n">
        <v>42461</v>
      </c>
      <c r="B895"/>
      <c r="C895"/>
      <c r="D895" t="s">
        <v>117</v>
      </c>
      <c r="E895" t="s">
        <v>118</v>
      </c>
      <c r="F895" t="n">
        <v>162284.21</v>
      </c>
      <c r="G895" t="n">
        <v>45</v>
      </c>
      <c r="H895" t="s">
        <v>133</v>
      </c>
    </row>
    <row r="896">
      <c r="A896" s="85" t="n">
        <v>42736</v>
      </c>
      <c r="B896"/>
      <c r="C896"/>
      <c r="D896" t="s">
        <v>145</v>
      </c>
      <c r="E896" t="s">
        <v>118</v>
      </c>
      <c r="F896" t="n">
        <v>319717.3</v>
      </c>
      <c r="G896" t="n">
        <v>1172</v>
      </c>
      <c r="H896" t="s">
        <v>142</v>
      </c>
    </row>
    <row r="897">
      <c r="A897" s="85" t="n">
        <v>43221</v>
      </c>
      <c r="B897"/>
      <c r="C897"/>
      <c r="D897" t="s">
        <v>141</v>
      </c>
      <c r="E897" t="s">
        <v>118</v>
      </c>
      <c r="F897" t="n">
        <v>1151109.07</v>
      </c>
      <c r="G897" t="n">
        <v>132</v>
      </c>
      <c r="H897" t="s">
        <v>127</v>
      </c>
    </row>
    <row r="898">
      <c r="A898" s="85" t="n">
        <v>43497</v>
      </c>
      <c r="B898"/>
      <c r="C898"/>
      <c r="D898" t="s">
        <v>140</v>
      </c>
      <c r="E898" t="s">
        <v>118</v>
      </c>
      <c r="F898" t="n">
        <v>5401.5</v>
      </c>
      <c r="G898" t="n">
        <v>10</v>
      </c>
      <c r="H898" t="s">
        <v>124</v>
      </c>
    </row>
    <row r="899">
      <c r="A899" s="85" t="n">
        <v>43435</v>
      </c>
      <c r="B899"/>
      <c r="C899"/>
      <c r="D899" t="s">
        <v>131</v>
      </c>
      <c r="E899" t="s">
        <v>118</v>
      </c>
      <c r="F899" t="n">
        <v>4126807.91</v>
      </c>
      <c r="G899" t="n">
        <v>1396</v>
      </c>
      <c r="H899" t="s">
        <v>121</v>
      </c>
    </row>
    <row r="900">
      <c r="A900" s="85" t="n">
        <v>42826</v>
      </c>
      <c r="B900"/>
      <c r="C900"/>
      <c r="D900" t="s">
        <v>140</v>
      </c>
      <c r="E900" t="s">
        <v>118</v>
      </c>
      <c r="F900" t="n">
        <v>333.4</v>
      </c>
      <c r="G900" t="n">
        <v>4</v>
      </c>
      <c r="H900" t="s">
        <v>134</v>
      </c>
    </row>
    <row r="901">
      <c r="A901" s="85" t="n">
        <v>43466</v>
      </c>
      <c r="B901"/>
      <c r="C901"/>
      <c r="D901" t="s">
        <v>156</v>
      </c>
      <c r="E901" t="s">
        <v>118</v>
      </c>
      <c r="F901" t="n">
        <v>7569</v>
      </c>
      <c r="G901" t="n">
        <v>13</v>
      </c>
      <c r="H901" t="s">
        <v>121</v>
      </c>
    </row>
    <row r="902">
      <c r="A902" s="85" t="n">
        <v>43435</v>
      </c>
      <c r="B902"/>
      <c r="C902"/>
      <c r="D902" t="s">
        <v>122</v>
      </c>
      <c r="E902" t="s">
        <v>118</v>
      </c>
      <c r="F902" t="n">
        <v>55070304.11</v>
      </c>
      <c r="G902" t="n">
        <v>5724</v>
      </c>
      <c r="H902" t="s">
        <v>121</v>
      </c>
    </row>
    <row r="903">
      <c r="A903" s="85" t="n">
        <v>42826</v>
      </c>
      <c r="B903"/>
      <c r="C903"/>
      <c r="D903" t="s">
        <v>148</v>
      </c>
      <c r="E903" t="s">
        <v>118</v>
      </c>
      <c r="F903" t="n">
        <v>147424.27</v>
      </c>
      <c r="G903" t="n">
        <v>261</v>
      </c>
      <c r="H903" t="s">
        <v>121</v>
      </c>
    </row>
    <row r="904">
      <c r="A904" s="85" t="n">
        <v>43466</v>
      </c>
      <c r="B904"/>
      <c r="C904"/>
      <c r="D904" t="s">
        <v>123</v>
      </c>
      <c r="E904" t="s">
        <v>118</v>
      </c>
      <c r="F904" t="n">
        <v>81.6</v>
      </c>
      <c r="G904" t="n">
        <v>5</v>
      </c>
      <c r="H904" t="s">
        <v>125</v>
      </c>
    </row>
    <row r="905">
      <c r="A905" s="85" t="n">
        <v>43221</v>
      </c>
      <c r="B905"/>
      <c r="C905"/>
      <c r="D905" t="s">
        <v>136</v>
      </c>
      <c r="E905" t="s">
        <v>118</v>
      </c>
      <c r="F905" t="n">
        <v>902778.93</v>
      </c>
      <c r="G905" t="n">
        <v>3081</v>
      </c>
      <c r="H905" t="s">
        <v>133</v>
      </c>
    </row>
    <row r="906">
      <c r="A906" s="85" t="n">
        <v>42430</v>
      </c>
      <c r="B906"/>
      <c r="C906"/>
      <c r="D906" t="s">
        <v>132</v>
      </c>
      <c r="E906" t="s">
        <v>118</v>
      </c>
      <c r="F906" t="n">
        <v>4223.84</v>
      </c>
      <c r="G906" t="n">
        <v>8</v>
      </c>
      <c r="H906" t="s">
        <v>125</v>
      </c>
    </row>
    <row r="907">
      <c r="A907" s="85" t="n">
        <v>42614</v>
      </c>
      <c r="B907"/>
      <c r="C907"/>
      <c r="D907" t="s">
        <v>138</v>
      </c>
      <c r="E907" t="s">
        <v>118</v>
      </c>
      <c r="F907" t="n">
        <v>9619570.66</v>
      </c>
      <c r="G907" t="n">
        <v>2929</v>
      </c>
      <c r="H907" t="s">
        <v>121</v>
      </c>
    </row>
    <row r="908">
      <c r="A908" s="85" t="n">
        <v>42826</v>
      </c>
      <c r="B908"/>
      <c r="C908"/>
      <c r="D908" t="s">
        <v>155</v>
      </c>
      <c r="E908" t="s">
        <v>118</v>
      </c>
      <c r="F908" t="n">
        <v>13469.94</v>
      </c>
      <c r="G908" t="n">
        <v>131</v>
      </c>
      <c r="H908" t="s">
        <v>119</v>
      </c>
    </row>
    <row r="909">
      <c r="A909" s="85" t="n">
        <v>43191</v>
      </c>
      <c r="B909"/>
      <c r="C909"/>
      <c r="D909" t="s">
        <v>144</v>
      </c>
      <c r="E909" t="s">
        <v>118</v>
      </c>
      <c r="F909" t="n">
        <v>4258909.06</v>
      </c>
      <c r="G909" t="n">
        <v>900</v>
      </c>
      <c r="H909" t="s">
        <v>121</v>
      </c>
    </row>
    <row r="910">
      <c r="A910" s="85" t="n">
        <v>42401</v>
      </c>
      <c r="B910"/>
      <c r="C910"/>
      <c r="D910" t="s">
        <v>151</v>
      </c>
      <c r="E910" t="s">
        <v>118</v>
      </c>
      <c r="F910" t="n">
        <v>5810.7</v>
      </c>
      <c r="G910" t="n">
        <v>1</v>
      </c>
      <c r="H910" t="s">
        <v>121</v>
      </c>
    </row>
    <row r="911">
      <c r="A911" s="85" t="n">
        <v>43101</v>
      </c>
      <c r="B911"/>
      <c r="C911"/>
      <c r="D911" t="s">
        <v>145</v>
      </c>
      <c r="E911" t="s">
        <v>118</v>
      </c>
      <c r="F911" t="n">
        <v>1301090.96</v>
      </c>
      <c r="G911" t="n">
        <v>5121</v>
      </c>
      <c r="H911" t="s">
        <v>121</v>
      </c>
    </row>
    <row r="912">
      <c r="A912" s="85" t="n">
        <v>42887</v>
      </c>
      <c r="B912"/>
      <c r="C912"/>
      <c r="D912" t="s">
        <v>148</v>
      </c>
      <c r="E912" t="s">
        <v>118</v>
      </c>
      <c r="F912" t="n">
        <v>53170.92</v>
      </c>
      <c r="G912" t="n">
        <v>102</v>
      </c>
      <c r="H912" t="s">
        <v>134</v>
      </c>
    </row>
    <row r="913">
      <c r="A913" s="85" t="n">
        <v>42552</v>
      </c>
      <c r="B913"/>
      <c r="C913"/>
      <c r="D913" t="s">
        <v>120</v>
      </c>
      <c r="E913" t="s">
        <v>118</v>
      </c>
      <c r="F913" t="n">
        <v>11046.42</v>
      </c>
      <c r="G913" t="n">
        <v>115</v>
      </c>
      <c r="H913" t="s">
        <v>119</v>
      </c>
    </row>
    <row r="914">
      <c r="A914" s="85" t="n">
        <v>42614</v>
      </c>
      <c r="B914"/>
      <c r="C914"/>
      <c r="D914" t="s">
        <v>156</v>
      </c>
      <c r="E914" t="s">
        <v>118</v>
      </c>
      <c r="F914" t="n">
        <v>151328.04</v>
      </c>
      <c r="G914" t="n">
        <v>995</v>
      </c>
      <c r="H914" t="s">
        <v>142</v>
      </c>
    </row>
    <row r="915">
      <c r="A915" s="85" t="n">
        <v>43586</v>
      </c>
      <c r="B915"/>
      <c r="C915"/>
      <c r="D915" t="s">
        <v>145</v>
      </c>
      <c r="E915" t="s">
        <v>118</v>
      </c>
      <c r="F915" t="n">
        <v>2795.47</v>
      </c>
      <c r="G915" t="n">
        <v>8</v>
      </c>
      <c r="H915" t="s">
        <v>125</v>
      </c>
    </row>
    <row r="916">
      <c r="A916" s="85" t="n">
        <v>42614</v>
      </c>
      <c r="B916"/>
      <c r="C916"/>
      <c r="D916" t="s">
        <v>155</v>
      </c>
      <c r="E916" t="s">
        <v>118</v>
      </c>
      <c r="F916" t="n">
        <v>1013.6</v>
      </c>
      <c r="G916" t="n">
        <v>10</v>
      </c>
      <c r="H916" t="s">
        <v>130</v>
      </c>
    </row>
    <row r="917">
      <c r="A917" s="85" t="n">
        <v>42736</v>
      </c>
      <c r="B917"/>
      <c r="C917"/>
      <c r="D917" t="s">
        <v>129</v>
      </c>
      <c r="E917" t="s">
        <v>118</v>
      </c>
      <c r="F917" t="n">
        <v>17495.75</v>
      </c>
      <c r="G917" t="n">
        <v>39</v>
      </c>
      <c r="H917" t="s">
        <v>119</v>
      </c>
    </row>
    <row r="918">
      <c r="A918" s="85" t="n">
        <v>42826</v>
      </c>
      <c r="B918"/>
      <c r="C918"/>
      <c r="D918" t="s">
        <v>155</v>
      </c>
      <c r="E918" t="s">
        <v>118</v>
      </c>
      <c r="F918" t="n">
        <v>1471.93</v>
      </c>
      <c r="G918" t="n">
        <v>5</v>
      </c>
      <c r="H918" t="s">
        <v>130</v>
      </c>
    </row>
    <row r="919">
      <c r="A919" s="85" t="n">
        <v>43435</v>
      </c>
      <c r="B919"/>
      <c r="C919"/>
      <c r="D919" t="s">
        <v>117</v>
      </c>
      <c r="E919" t="s">
        <v>118</v>
      </c>
      <c r="F919" t="n">
        <v>389939.61</v>
      </c>
      <c r="G919" t="n">
        <v>70</v>
      </c>
      <c r="H919" t="s">
        <v>133</v>
      </c>
    </row>
    <row r="920">
      <c r="A920" s="85" t="n">
        <v>43070</v>
      </c>
      <c r="B920"/>
      <c r="C920"/>
      <c r="D920" t="s">
        <v>123</v>
      </c>
      <c r="E920" t="s">
        <v>118</v>
      </c>
      <c r="F920" t="n">
        <v>3127886.06</v>
      </c>
      <c r="G920" t="n">
        <v>5378</v>
      </c>
      <c r="H920" t="s">
        <v>127</v>
      </c>
    </row>
    <row r="921">
      <c r="A921" s="85" t="n">
        <v>43252</v>
      </c>
      <c r="B921"/>
      <c r="C921"/>
      <c r="D921" t="s">
        <v>128</v>
      </c>
      <c r="E921" t="s">
        <v>118</v>
      </c>
      <c r="F921" t="n">
        <v>537251.08</v>
      </c>
      <c r="G921" t="n">
        <v>243</v>
      </c>
      <c r="H921" t="s">
        <v>127</v>
      </c>
    </row>
    <row r="922">
      <c r="A922" s="85" t="n">
        <v>43435</v>
      </c>
      <c r="B922"/>
      <c r="C922"/>
      <c r="D922" t="s">
        <v>144</v>
      </c>
      <c r="E922" t="s">
        <v>118</v>
      </c>
      <c r="F922" t="n">
        <v>25609</v>
      </c>
      <c r="G922" t="n">
        <v>7</v>
      </c>
      <c r="H922" t="s">
        <v>130</v>
      </c>
    </row>
    <row r="923">
      <c r="A923" s="85" t="n">
        <v>43344</v>
      </c>
      <c r="B923"/>
      <c r="C923"/>
      <c r="D923" t="s">
        <v>150</v>
      </c>
      <c r="E923" t="s">
        <v>118</v>
      </c>
      <c r="F923" t="n">
        <v>456780.06</v>
      </c>
      <c r="G923" t="n">
        <v>8415</v>
      </c>
      <c r="H923" t="s">
        <v>134</v>
      </c>
    </row>
    <row r="924">
      <c r="A924" s="85" t="n">
        <v>43101</v>
      </c>
      <c r="B924"/>
      <c r="C924"/>
      <c r="D924" t="s">
        <v>141</v>
      </c>
      <c r="E924" t="s">
        <v>118</v>
      </c>
      <c r="F924" t="n">
        <v>6792326.47</v>
      </c>
      <c r="G924" t="n">
        <v>1250</v>
      </c>
      <c r="H924" t="s">
        <v>121</v>
      </c>
    </row>
    <row r="925">
      <c r="A925" s="85" t="n">
        <v>43617</v>
      </c>
      <c r="B925"/>
      <c r="C925"/>
      <c r="D925" t="s">
        <v>122</v>
      </c>
      <c r="E925" t="s">
        <v>118</v>
      </c>
      <c r="F925" t="n">
        <v>8211944.63</v>
      </c>
      <c r="G925" t="n">
        <v>574</v>
      </c>
      <c r="H925" t="s">
        <v>133</v>
      </c>
    </row>
    <row r="926">
      <c r="A926" s="85" t="n">
        <v>42675</v>
      </c>
      <c r="B926"/>
      <c r="C926"/>
      <c r="D926" t="s">
        <v>122</v>
      </c>
      <c r="E926" t="s">
        <v>118</v>
      </c>
      <c r="F926" t="n">
        <v>2675906.81</v>
      </c>
      <c r="G926" t="n">
        <v>216</v>
      </c>
      <c r="H926" t="s">
        <v>124</v>
      </c>
    </row>
    <row r="927">
      <c r="A927" s="85" t="n">
        <v>42552</v>
      </c>
      <c r="B927"/>
      <c r="C927"/>
      <c r="D927" t="s">
        <v>155</v>
      </c>
      <c r="E927" t="s">
        <v>118</v>
      </c>
      <c r="F927" t="n">
        <v>12100.89</v>
      </c>
      <c r="G927" t="n">
        <v>157</v>
      </c>
      <c r="H927" t="s">
        <v>124</v>
      </c>
    </row>
    <row r="928">
      <c r="A928" s="85" t="n">
        <v>43070</v>
      </c>
      <c r="B928"/>
      <c r="C928"/>
      <c r="D928" t="s">
        <v>155</v>
      </c>
      <c r="E928" t="s">
        <v>118</v>
      </c>
      <c r="F928" t="n">
        <v>53307.37</v>
      </c>
      <c r="G928" t="n">
        <v>625</v>
      </c>
      <c r="H928" t="s">
        <v>124</v>
      </c>
    </row>
    <row r="929">
      <c r="A929" s="85" t="n">
        <v>42461</v>
      </c>
      <c r="B929"/>
      <c r="C929"/>
      <c r="D929" t="s">
        <v>138</v>
      </c>
      <c r="E929" t="s">
        <v>118</v>
      </c>
      <c r="F929" t="n">
        <v>8534948.94</v>
      </c>
      <c r="G929" t="n">
        <v>2588</v>
      </c>
      <c r="H929" t="s">
        <v>121</v>
      </c>
    </row>
    <row r="930">
      <c r="A930" s="85" t="n">
        <v>42979</v>
      </c>
      <c r="B930"/>
      <c r="C930"/>
      <c r="D930" t="s">
        <v>135</v>
      </c>
      <c r="E930" t="s">
        <v>118</v>
      </c>
      <c r="F930" t="n">
        <v>408177.5</v>
      </c>
      <c r="G930" t="n">
        <v>2889</v>
      </c>
      <c r="H930" t="s">
        <v>119</v>
      </c>
    </row>
    <row r="931">
      <c r="A931" s="85" t="n">
        <v>43497</v>
      </c>
      <c r="B931"/>
      <c r="C931"/>
      <c r="D931" t="s">
        <v>143</v>
      </c>
      <c r="E931" t="s">
        <v>118</v>
      </c>
      <c r="F931" t="n">
        <v>667.32</v>
      </c>
      <c r="G931" t="n">
        <v>1</v>
      </c>
      <c r="H931" t="s">
        <v>130</v>
      </c>
    </row>
    <row r="932">
      <c r="A932" s="85" t="n">
        <v>42767</v>
      </c>
      <c r="B932"/>
      <c r="C932"/>
      <c r="D932" t="s">
        <v>149</v>
      </c>
      <c r="E932" t="s">
        <v>118</v>
      </c>
      <c r="F932" t="n">
        <v>10247379.81</v>
      </c>
      <c r="G932" t="n">
        <v>68139</v>
      </c>
      <c r="H932" t="s">
        <v>121</v>
      </c>
    </row>
    <row r="933">
      <c r="A933" s="85" t="n">
        <v>42795</v>
      </c>
      <c r="B933"/>
      <c r="C933"/>
      <c r="D933" t="s">
        <v>145</v>
      </c>
      <c r="E933" t="s">
        <v>118</v>
      </c>
      <c r="F933" t="n">
        <v>12501.05</v>
      </c>
      <c r="G933" t="n">
        <v>30</v>
      </c>
      <c r="H933" t="s">
        <v>130</v>
      </c>
    </row>
    <row r="934">
      <c r="A934" s="85" t="n">
        <v>42461</v>
      </c>
      <c r="B934"/>
      <c r="C934"/>
      <c r="D934" t="s">
        <v>144</v>
      </c>
      <c r="E934" t="s">
        <v>118</v>
      </c>
      <c r="F934" t="n">
        <v>151438.31</v>
      </c>
      <c r="G934" t="n">
        <v>33</v>
      </c>
      <c r="H934" t="s">
        <v>134</v>
      </c>
    </row>
    <row r="935">
      <c r="A935" s="85" t="n">
        <v>42401</v>
      </c>
      <c r="B935"/>
      <c r="C935"/>
      <c r="D935" t="s">
        <v>123</v>
      </c>
      <c r="E935" t="s">
        <v>118</v>
      </c>
      <c r="F935" t="n">
        <v>6010011.38</v>
      </c>
      <c r="G935" t="n">
        <v>21196</v>
      </c>
      <c r="H935" t="s">
        <v>121</v>
      </c>
    </row>
    <row r="936">
      <c r="A936" s="85" t="n">
        <v>42767</v>
      </c>
      <c r="B936"/>
      <c r="C936"/>
      <c r="D936" t="s">
        <v>117</v>
      </c>
      <c r="E936" t="s">
        <v>118</v>
      </c>
      <c r="F936" t="n">
        <v>218665.84</v>
      </c>
      <c r="G936" t="n">
        <v>33</v>
      </c>
      <c r="H936" t="s">
        <v>124</v>
      </c>
    </row>
    <row r="937">
      <c r="A937" s="85" t="n">
        <v>42644</v>
      </c>
      <c r="B937"/>
      <c r="C937"/>
      <c r="D937" t="s">
        <v>152</v>
      </c>
      <c r="E937" t="s">
        <v>118</v>
      </c>
      <c r="F937" t="n">
        <v>2216.17</v>
      </c>
      <c r="G937" t="n">
        <v>12</v>
      </c>
      <c r="H937" t="s">
        <v>133</v>
      </c>
    </row>
    <row r="938">
      <c r="A938" s="85" t="n">
        <v>42856</v>
      </c>
      <c r="B938"/>
      <c r="C938"/>
      <c r="D938" t="s">
        <v>137</v>
      </c>
      <c r="E938" t="s">
        <v>118</v>
      </c>
      <c r="F938" t="n">
        <v>89476.15</v>
      </c>
      <c r="G938" t="n">
        <v>126</v>
      </c>
      <c r="H938" t="s">
        <v>133</v>
      </c>
    </row>
    <row r="939">
      <c r="A939" s="85" t="n">
        <v>42675</v>
      </c>
      <c r="B939"/>
      <c r="C939"/>
      <c r="D939" t="s">
        <v>122</v>
      </c>
      <c r="E939" t="s">
        <v>118</v>
      </c>
      <c r="F939" t="n">
        <v>4220276.02</v>
      </c>
      <c r="G939" t="n">
        <v>401</v>
      </c>
      <c r="H939" t="s">
        <v>134</v>
      </c>
    </row>
    <row r="940">
      <c r="A940" s="85" t="n">
        <v>43374</v>
      </c>
      <c r="B940"/>
      <c r="C940"/>
      <c r="D940" t="s">
        <v>123</v>
      </c>
      <c r="E940" t="s">
        <v>118</v>
      </c>
      <c r="F940" t="n">
        <v>11.07</v>
      </c>
      <c r="G940" t="n">
        <v>4</v>
      </c>
      <c r="H940" t="s">
        <v>125</v>
      </c>
    </row>
    <row r="941">
      <c r="A941" s="85" t="n">
        <v>42522</v>
      </c>
      <c r="B941"/>
      <c r="C941"/>
      <c r="D941" t="s">
        <v>160</v>
      </c>
      <c r="E941" t="s">
        <v>118</v>
      </c>
      <c r="F941" t="n">
        <v>57179.7</v>
      </c>
      <c r="G941" t="n">
        <v>234</v>
      </c>
      <c r="H941" t="s">
        <v>125</v>
      </c>
    </row>
    <row r="942">
      <c r="A942" s="85" t="n">
        <v>43040</v>
      </c>
      <c r="B942"/>
      <c r="C942"/>
      <c r="D942" t="s">
        <v>123</v>
      </c>
      <c r="E942" t="s">
        <v>118</v>
      </c>
      <c r="F942" t="n">
        <v>2071177.62</v>
      </c>
      <c r="G942" t="n">
        <v>3240</v>
      </c>
      <c r="H942" t="s">
        <v>127</v>
      </c>
    </row>
    <row r="943">
      <c r="A943" s="85" t="n">
        <v>43101</v>
      </c>
      <c r="B943"/>
      <c r="C943"/>
      <c r="D943" t="s">
        <v>140</v>
      </c>
      <c r="E943" t="s">
        <v>118</v>
      </c>
      <c r="F943" t="n">
        <v>1517.09</v>
      </c>
      <c r="G943" t="n">
        <v>5</v>
      </c>
      <c r="H943" t="s">
        <v>124</v>
      </c>
    </row>
    <row r="944">
      <c r="A944" s="85" t="n">
        <v>43525</v>
      </c>
      <c r="B944"/>
      <c r="C944"/>
      <c r="D944" t="s">
        <v>141</v>
      </c>
      <c r="E944" t="s">
        <v>118</v>
      </c>
      <c r="F944" t="n">
        <v>386209.5</v>
      </c>
      <c r="G944" t="n">
        <v>45</v>
      </c>
      <c r="H944" t="s">
        <v>133</v>
      </c>
    </row>
    <row r="945">
      <c r="A945" s="85" t="n">
        <v>42461</v>
      </c>
      <c r="B945"/>
      <c r="C945"/>
      <c r="D945" t="s">
        <v>147</v>
      </c>
      <c r="E945" t="s">
        <v>118</v>
      </c>
      <c r="F945" t="n">
        <v>-208.42</v>
      </c>
      <c r="G945" t="n">
        <v>1</v>
      </c>
      <c r="H945" t="s">
        <v>127</v>
      </c>
    </row>
    <row r="946">
      <c r="A946" s="85" t="n">
        <v>43497</v>
      </c>
      <c r="B946"/>
      <c r="C946"/>
      <c r="D946" t="s">
        <v>158</v>
      </c>
      <c r="E946" t="s">
        <v>118</v>
      </c>
      <c r="F946" t="n">
        <v>754265.65</v>
      </c>
      <c r="G946" t="n">
        <v>17</v>
      </c>
      <c r="H946" t="s">
        <v>121</v>
      </c>
    </row>
    <row r="947">
      <c r="A947" s="85" t="n">
        <v>42705</v>
      </c>
      <c r="B947"/>
      <c r="C947"/>
      <c r="D947" t="s">
        <v>145</v>
      </c>
      <c r="E947" t="s">
        <v>118</v>
      </c>
      <c r="F947" t="n">
        <v>9689.63</v>
      </c>
      <c r="G947" t="n">
        <v>40</v>
      </c>
      <c r="H947" t="s">
        <v>119</v>
      </c>
    </row>
    <row r="948">
      <c r="A948" s="85" t="n">
        <v>43252</v>
      </c>
      <c r="B948"/>
      <c r="C948"/>
      <c r="D948" t="s">
        <v>160</v>
      </c>
      <c r="E948" t="s">
        <v>118</v>
      </c>
      <c r="F948" t="n">
        <v>11964852.68</v>
      </c>
      <c r="G948" t="n">
        <v>27937</v>
      </c>
      <c r="H948" t="s">
        <v>142</v>
      </c>
    </row>
    <row r="949">
      <c r="A949" s="85" t="n">
        <v>42705</v>
      </c>
      <c r="B949"/>
      <c r="C949"/>
      <c r="D949" t="s">
        <v>149</v>
      </c>
      <c r="E949" t="s">
        <v>118</v>
      </c>
      <c r="F949" t="n">
        <v>879058.89</v>
      </c>
      <c r="G949" t="n">
        <v>3852</v>
      </c>
      <c r="H949" t="s">
        <v>133</v>
      </c>
    </row>
    <row r="950">
      <c r="A950" s="85" t="n">
        <v>42583</v>
      </c>
      <c r="B950"/>
      <c r="C950"/>
      <c r="D950" t="s">
        <v>138</v>
      </c>
      <c r="E950" t="s">
        <v>118</v>
      </c>
      <c r="F950" t="n">
        <v>1446.84</v>
      </c>
      <c r="G950" t="n">
        <v>1</v>
      </c>
      <c r="H950" t="s">
        <v>119</v>
      </c>
    </row>
    <row r="951">
      <c r="A951" s="85" t="n">
        <v>42583</v>
      </c>
      <c r="B951"/>
      <c r="C951"/>
      <c r="D951" t="s">
        <v>120</v>
      </c>
      <c r="E951" t="s">
        <v>118</v>
      </c>
      <c r="F951" t="n">
        <v>298</v>
      </c>
      <c r="G951" t="n">
        <v>8</v>
      </c>
      <c r="H951" t="s">
        <v>142</v>
      </c>
    </row>
    <row r="952">
      <c r="A952" s="85" t="n">
        <v>42614</v>
      </c>
      <c r="B952"/>
      <c r="C952"/>
      <c r="D952" t="s">
        <v>155</v>
      </c>
      <c r="E952" t="s">
        <v>118</v>
      </c>
      <c r="F952" t="n">
        <v>72877.53</v>
      </c>
      <c r="G952" t="n">
        <v>633</v>
      </c>
      <c r="H952" t="s">
        <v>127</v>
      </c>
    </row>
    <row r="953">
      <c r="A953" s="85" t="n">
        <v>42675</v>
      </c>
      <c r="B953"/>
      <c r="C953"/>
      <c r="D953" t="s">
        <v>131</v>
      </c>
      <c r="E953" t="s">
        <v>118</v>
      </c>
      <c r="F953" t="n">
        <v>119891.11</v>
      </c>
      <c r="G953" t="n">
        <v>20</v>
      </c>
      <c r="H953" t="s">
        <v>127</v>
      </c>
    </row>
    <row r="954">
      <c r="A954" s="85" t="n">
        <v>43160</v>
      </c>
      <c r="B954"/>
      <c r="C954"/>
      <c r="D954" t="s">
        <v>141</v>
      </c>
      <c r="E954" t="s">
        <v>118</v>
      </c>
      <c r="F954" t="n">
        <v>22021.68</v>
      </c>
      <c r="G954" t="n">
        <v>6</v>
      </c>
      <c r="H954" t="s">
        <v>130</v>
      </c>
    </row>
    <row r="955">
      <c r="A955" s="85" t="n">
        <v>42491</v>
      </c>
      <c r="B955"/>
      <c r="C955"/>
      <c r="D955" t="s">
        <v>120</v>
      </c>
      <c r="E955" t="s">
        <v>118</v>
      </c>
      <c r="F955" t="n">
        <v>124.25</v>
      </c>
      <c r="G955" t="n">
        <v>3</v>
      </c>
      <c r="H955" t="s">
        <v>130</v>
      </c>
    </row>
    <row r="956">
      <c r="A956" s="85" t="n">
        <v>42491</v>
      </c>
      <c r="B956"/>
      <c r="C956"/>
      <c r="D956" t="s">
        <v>152</v>
      </c>
      <c r="E956" t="s">
        <v>118</v>
      </c>
      <c r="F956" t="n">
        <v>952.44</v>
      </c>
      <c r="G956" t="n">
        <v>2</v>
      </c>
      <c r="H956" t="s">
        <v>133</v>
      </c>
    </row>
    <row r="957">
      <c r="A957" s="85" t="n">
        <v>43313</v>
      </c>
      <c r="B957"/>
      <c r="C957"/>
      <c r="D957" t="s">
        <v>136</v>
      </c>
      <c r="E957" t="s">
        <v>118</v>
      </c>
      <c r="F957" t="n">
        <v>5560943.31</v>
      </c>
      <c r="G957" t="n">
        <v>23155</v>
      </c>
      <c r="H957" t="s">
        <v>121</v>
      </c>
    </row>
    <row r="958">
      <c r="A958" s="85" t="n">
        <v>42401</v>
      </c>
      <c r="B958"/>
      <c r="C958"/>
      <c r="D958" t="s">
        <v>150</v>
      </c>
      <c r="E958" t="s">
        <v>118</v>
      </c>
      <c r="F958" t="n">
        <v>165.77</v>
      </c>
      <c r="G958" t="n">
        <v>17</v>
      </c>
      <c r="H958" t="s">
        <v>142</v>
      </c>
    </row>
    <row r="959">
      <c r="A959" s="85" t="n">
        <v>42401</v>
      </c>
      <c r="B959"/>
      <c r="C959"/>
      <c r="D959" t="s">
        <v>141</v>
      </c>
      <c r="E959" t="s">
        <v>118</v>
      </c>
      <c r="F959" t="n">
        <v>151553.49</v>
      </c>
      <c r="G959" t="n">
        <v>50</v>
      </c>
      <c r="H959" t="s">
        <v>119</v>
      </c>
    </row>
    <row r="960">
      <c r="A960" s="85" t="n">
        <v>43405</v>
      </c>
      <c r="B960"/>
      <c r="C960"/>
      <c r="D960" t="s">
        <v>131</v>
      </c>
      <c r="E960" t="s">
        <v>118</v>
      </c>
      <c r="F960" t="n">
        <v>4069973.48</v>
      </c>
      <c r="G960" t="n">
        <v>1357</v>
      </c>
      <c r="H960" t="s">
        <v>134</v>
      </c>
    </row>
    <row r="961">
      <c r="A961" s="85" t="n">
        <v>42430</v>
      </c>
      <c r="B961"/>
      <c r="C961"/>
      <c r="D961" t="s">
        <v>120</v>
      </c>
      <c r="E961" t="s">
        <v>118</v>
      </c>
      <c r="F961" t="n">
        <v>402.8</v>
      </c>
      <c r="G961" t="n">
        <v>4</v>
      </c>
      <c r="H961" t="s">
        <v>133</v>
      </c>
    </row>
    <row r="962">
      <c r="A962" s="85" t="n">
        <v>43132</v>
      </c>
      <c r="B962"/>
      <c r="C962"/>
      <c r="D962" t="s">
        <v>137</v>
      </c>
      <c r="E962" t="s">
        <v>118</v>
      </c>
      <c r="F962" t="n">
        <v>1353074.22</v>
      </c>
      <c r="G962" t="n">
        <v>1283</v>
      </c>
      <c r="H962" t="s">
        <v>121</v>
      </c>
    </row>
    <row r="963">
      <c r="A963" s="85" t="n">
        <v>43466</v>
      </c>
      <c r="B963"/>
      <c r="C963"/>
      <c r="D963" t="s">
        <v>120</v>
      </c>
      <c r="E963" t="s">
        <v>118</v>
      </c>
      <c r="F963" t="n">
        <v>432.63</v>
      </c>
      <c r="G963" t="n">
        <v>4</v>
      </c>
      <c r="H963" t="s">
        <v>142</v>
      </c>
    </row>
    <row r="964">
      <c r="A964" s="85" t="n">
        <v>42826</v>
      </c>
      <c r="B964"/>
      <c r="C964"/>
      <c r="D964" t="s">
        <v>126</v>
      </c>
      <c r="E964" t="s">
        <v>118</v>
      </c>
      <c r="F964" t="n">
        <v>511034.53</v>
      </c>
      <c r="G964" t="n">
        <v>7208</v>
      </c>
      <c r="H964" t="s">
        <v>121</v>
      </c>
    </row>
    <row r="965">
      <c r="A965" s="85" t="n">
        <v>43313</v>
      </c>
      <c r="B965"/>
      <c r="C965"/>
      <c r="D965" t="s">
        <v>123</v>
      </c>
      <c r="E965" t="s">
        <v>118</v>
      </c>
      <c r="F965" t="n">
        <v>1605550.85</v>
      </c>
      <c r="G965" t="n">
        <v>2224</v>
      </c>
      <c r="H965" t="s">
        <v>133</v>
      </c>
    </row>
    <row r="966">
      <c r="A966" s="85" t="n">
        <v>42705</v>
      </c>
      <c r="B966"/>
      <c r="C966"/>
      <c r="D966" t="s">
        <v>135</v>
      </c>
      <c r="E966" t="s">
        <v>118</v>
      </c>
      <c r="F966" t="n">
        <v>3356125.26</v>
      </c>
      <c r="G966" t="n">
        <v>19066</v>
      </c>
      <c r="H966" t="s">
        <v>134</v>
      </c>
    </row>
    <row r="967">
      <c r="A967" s="85" t="n">
        <v>43556</v>
      </c>
      <c r="B967"/>
      <c r="C967"/>
      <c r="D967" t="s">
        <v>117</v>
      </c>
      <c r="E967" t="s">
        <v>118</v>
      </c>
      <c r="F967" t="n">
        <v>21697.88</v>
      </c>
      <c r="G967" t="n">
        <v>21</v>
      </c>
      <c r="H967" t="s">
        <v>119</v>
      </c>
    </row>
    <row r="968">
      <c r="A968" s="85" t="n">
        <v>42856</v>
      </c>
      <c r="B968"/>
      <c r="C968"/>
      <c r="D968" t="s">
        <v>122</v>
      </c>
      <c r="E968" t="s">
        <v>118</v>
      </c>
      <c r="F968" t="n">
        <v>35404.39</v>
      </c>
      <c r="G968" t="n">
        <v>44</v>
      </c>
      <c r="H968" t="s">
        <v>142</v>
      </c>
    </row>
    <row r="969">
      <c r="A969" s="85" t="n">
        <v>42614</v>
      </c>
      <c r="B969"/>
      <c r="C969"/>
      <c r="D969" t="s">
        <v>161</v>
      </c>
      <c r="E969" t="s">
        <v>118</v>
      </c>
      <c r="F969" t="n">
        <v>378</v>
      </c>
      <c r="G969" t="n">
        <v>22</v>
      </c>
      <c r="H969" t="s">
        <v>142</v>
      </c>
    </row>
    <row r="970">
      <c r="A970" s="85" t="n">
        <v>42552</v>
      </c>
      <c r="B970"/>
      <c r="C970"/>
      <c r="D970" t="s">
        <v>135</v>
      </c>
      <c r="E970" t="s">
        <v>118</v>
      </c>
      <c r="F970" t="n">
        <v>405.78</v>
      </c>
      <c r="G970" t="n">
        <v>5</v>
      </c>
      <c r="H970" t="s">
        <v>125</v>
      </c>
    </row>
    <row r="971">
      <c r="A971" s="85" t="n">
        <v>42826</v>
      </c>
      <c r="B971"/>
      <c r="C971"/>
      <c r="D971" t="s">
        <v>117</v>
      </c>
      <c r="E971" t="s">
        <v>118</v>
      </c>
      <c r="F971" t="n">
        <v>10046.73</v>
      </c>
      <c r="G971" t="n">
        <v>1</v>
      </c>
      <c r="H971" t="s">
        <v>130</v>
      </c>
    </row>
    <row r="972">
      <c r="A972" s="85" t="n">
        <v>42614</v>
      </c>
      <c r="B972"/>
      <c r="C972"/>
      <c r="D972" t="s">
        <v>138</v>
      </c>
      <c r="E972" t="s">
        <v>118</v>
      </c>
      <c r="F972" t="n">
        <v>-1864.21</v>
      </c>
      <c r="G972" t="n">
        <v>1</v>
      </c>
      <c r="H972" t="s">
        <v>119</v>
      </c>
    </row>
    <row r="973">
      <c r="A973" s="85" t="n">
        <v>42856</v>
      </c>
      <c r="B973"/>
      <c r="C973"/>
      <c r="D973" t="s">
        <v>136</v>
      </c>
      <c r="E973" t="s">
        <v>118</v>
      </c>
      <c r="F973" t="n">
        <v>601493.86</v>
      </c>
      <c r="G973" t="n">
        <v>2073</v>
      </c>
      <c r="H973" t="s">
        <v>127</v>
      </c>
    </row>
    <row r="974">
      <c r="A974" s="85" t="n">
        <v>42491</v>
      </c>
      <c r="B974"/>
      <c r="C974"/>
      <c r="D974" t="s">
        <v>137</v>
      </c>
      <c r="E974" t="s">
        <v>118</v>
      </c>
      <c r="F974" t="n">
        <v>5040</v>
      </c>
      <c r="G974" t="n">
        <v>1</v>
      </c>
      <c r="H974" t="s">
        <v>119</v>
      </c>
    </row>
    <row r="975">
      <c r="A975" s="85" t="n">
        <v>43132</v>
      </c>
      <c r="B975"/>
      <c r="C975"/>
      <c r="D975" t="s">
        <v>153</v>
      </c>
      <c r="E975" t="s">
        <v>118</v>
      </c>
      <c r="F975" t="n">
        <v>-1200429.49</v>
      </c>
      <c r="G975" t="n">
        <v>1782</v>
      </c>
      <c r="H975" t="s">
        <v>127</v>
      </c>
    </row>
    <row r="976">
      <c r="A976" s="85" t="n">
        <v>42430</v>
      </c>
      <c r="B976"/>
      <c r="C976"/>
      <c r="D976" t="s">
        <v>150</v>
      </c>
      <c r="E976" t="s">
        <v>118</v>
      </c>
      <c r="F976" t="n">
        <v>188468.92</v>
      </c>
      <c r="G976" t="n">
        <v>2513</v>
      </c>
      <c r="H976" t="s">
        <v>119</v>
      </c>
    </row>
    <row r="977">
      <c r="A977" s="85" t="n">
        <v>43556</v>
      </c>
      <c r="B977"/>
      <c r="C977"/>
      <c r="D977" t="s">
        <v>136</v>
      </c>
      <c r="E977" t="s">
        <v>118</v>
      </c>
      <c r="F977" t="n">
        <v>168481.39</v>
      </c>
      <c r="G977" t="n">
        <v>580</v>
      </c>
      <c r="H977" t="s">
        <v>119</v>
      </c>
    </row>
    <row r="978">
      <c r="A978" s="85" t="n">
        <v>42430</v>
      </c>
      <c r="B978"/>
      <c r="C978"/>
      <c r="D978" t="s">
        <v>136</v>
      </c>
      <c r="E978" t="s">
        <v>118</v>
      </c>
      <c r="F978" t="n">
        <v>83673.62</v>
      </c>
      <c r="G978" t="n">
        <v>364</v>
      </c>
      <c r="H978" t="s">
        <v>119</v>
      </c>
    </row>
    <row r="979">
      <c r="A979" s="85" t="n">
        <v>43221</v>
      </c>
      <c r="B979"/>
      <c r="C979"/>
      <c r="D979" t="s">
        <v>128</v>
      </c>
      <c r="E979" t="s">
        <v>118</v>
      </c>
      <c r="F979" t="n">
        <v>85977.4</v>
      </c>
      <c r="G979" t="n">
        <v>479</v>
      </c>
      <c r="H979" t="s">
        <v>121</v>
      </c>
    </row>
    <row r="980">
      <c r="A980" s="85" t="n">
        <v>42552</v>
      </c>
      <c r="B980"/>
      <c r="C980"/>
      <c r="D980" t="s">
        <v>159</v>
      </c>
      <c r="E980" t="s">
        <v>118</v>
      </c>
      <c r="F980" t="n">
        <v>40</v>
      </c>
      <c r="G980" t="n">
        <v>1</v>
      </c>
      <c r="H980" t="s">
        <v>121</v>
      </c>
    </row>
    <row r="981">
      <c r="A981" s="85" t="n">
        <v>43497</v>
      </c>
      <c r="B981"/>
      <c r="C981"/>
      <c r="D981" t="s">
        <v>126</v>
      </c>
      <c r="E981" t="s">
        <v>118</v>
      </c>
      <c r="F981" t="n">
        <v>21881.31</v>
      </c>
      <c r="G981" t="n">
        <v>448</v>
      </c>
      <c r="H981" t="s">
        <v>127</v>
      </c>
    </row>
    <row r="982">
      <c r="A982" s="85" t="n">
        <v>42491</v>
      </c>
      <c r="B982"/>
      <c r="C982"/>
      <c r="D982" t="s">
        <v>132</v>
      </c>
      <c r="E982" t="s">
        <v>118</v>
      </c>
      <c r="F982" t="n">
        <v>73280.93</v>
      </c>
      <c r="G982" t="n">
        <v>226</v>
      </c>
      <c r="H982" t="s">
        <v>124</v>
      </c>
    </row>
    <row r="983">
      <c r="A983" s="85" t="n">
        <v>42552</v>
      </c>
      <c r="B983"/>
      <c r="C983"/>
      <c r="D983" t="s">
        <v>131</v>
      </c>
      <c r="E983" t="s">
        <v>118</v>
      </c>
      <c r="F983" t="n">
        <v>4795520.64</v>
      </c>
      <c r="G983" t="n">
        <v>1482</v>
      </c>
      <c r="H983" t="s">
        <v>121</v>
      </c>
    </row>
    <row r="984">
      <c r="A984" s="85" t="n">
        <v>43160</v>
      </c>
      <c r="B984"/>
      <c r="C984"/>
      <c r="D984" t="s">
        <v>139</v>
      </c>
      <c r="E984" t="s">
        <v>118</v>
      </c>
      <c r="F984" t="n">
        <v>657550.29</v>
      </c>
      <c r="G984" t="n">
        <v>357</v>
      </c>
      <c r="H984" t="s">
        <v>119</v>
      </c>
    </row>
    <row r="985">
      <c r="A985" s="85" t="n">
        <v>43009</v>
      </c>
      <c r="B985"/>
      <c r="C985"/>
      <c r="D985" t="s">
        <v>139</v>
      </c>
      <c r="E985" t="s">
        <v>118</v>
      </c>
      <c r="F985" t="n">
        <v>53901.82</v>
      </c>
      <c r="G985" t="n">
        <v>44</v>
      </c>
      <c r="H985" t="s">
        <v>130</v>
      </c>
    </row>
    <row r="986">
      <c r="A986" s="85" t="n">
        <v>42705</v>
      </c>
      <c r="B986"/>
      <c r="C986"/>
      <c r="D986" t="s">
        <v>140</v>
      </c>
      <c r="E986" t="s">
        <v>118</v>
      </c>
      <c r="F986" t="n">
        <v>1754.3</v>
      </c>
      <c r="G986" t="n">
        <v>4</v>
      </c>
      <c r="H986" t="s">
        <v>130</v>
      </c>
    </row>
    <row r="987">
      <c r="A987" s="85" t="n">
        <v>43344</v>
      </c>
      <c r="B987"/>
      <c r="C987"/>
      <c r="D987" t="s">
        <v>132</v>
      </c>
      <c r="E987" t="s">
        <v>118</v>
      </c>
      <c r="F987" t="n">
        <v>22663.04</v>
      </c>
      <c r="G987" t="n">
        <v>64</v>
      </c>
      <c r="H987" t="s">
        <v>130</v>
      </c>
    </row>
    <row r="988">
      <c r="A988" s="85" t="n">
        <v>43040</v>
      </c>
      <c r="B988"/>
      <c r="C988"/>
      <c r="D988" t="s">
        <v>135</v>
      </c>
      <c r="E988" t="s">
        <v>118</v>
      </c>
      <c r="F988" t="n">
        <v>46181.78</v>
      </c>
      <c r="G988" t="n">
        <v>364</v>
      </c>
      <c r="H988" t="s">
        <v>124</v>
      </c>
    </row>
    <row r="989">
      <c r="A989" s="85" t="n">
        <v>42856</v>
      </c>
      <c r="B989"/>
      <c r="C989"/>
      <c r="D989" t="s">
        <v>153</v>
      </c>
      <c r="E989" t="s">
        <v>118</v>
      </c>
      <c r="F989" t="n">
        <v>26168.5</v>
      </c>
      <c r="G989" t="n">
        <v>25</v>
      </c>
      <c r="H989" t="s">
        <v>130</v>
      </c>
    </row>
    <row r="990">
      <c r="A990" s="85" t="n">
        <v>42522</v>
      </c>
      <c r="B990"/>
      <c r="C990"/>
      <c r="D990" t="s">
        <v>153</v>
      </c>
      <c r="E990" t="s">
        <v>118</v>
      </c>
      <c r="F990" t="n">
        <v>48145.79</v>
      </c>
      <c r="G990" t="n">
        <v>362</v>
      </c>
      <c r="H990" t="s">
        <v>119</v>
      </c>
    </row>
    <row r="991">
      <c r="A991" s="85" t="n">
        <v>42795</v>
      </c>
      <c r="B991"/>
      <c r="C991"/>
      <c r="D991" t="s">
        <v>132</v>
      </c>
      <c r="E991" t="s">
        <v>118</v>
      </c>
      <c r="F991" t="n">
        <v>667971.36</v>
      </c>
      <c r="G991" t="n">
        <v>3302</v>
      </c>
      <c r="H991" t="s">
        <v>134</v>
      </c>
    </row>
    <row r="992">
      <c r="A992" s="85" t="n">
        <v>43313</v>
      </c>
      <c r="B992"/>
      <c r="C992"/>
      <c r="D992" t="s">
        <v>128</v>
      </c>
      <c r="E992" t="s">
        <v>118</v>
      </c>
      <c r="F992" t="n">
        <v>11374.99</v>
      </c>
      <c r="G992" t="n">
        <v>58</v>
      </c>
      <c r="H992" t="s">
        <v>133</v>
      </c>
    </row>
    <row r="993">
      <c r="A993" s="85" t="n">
        <v>43160</v>
      </c>
      <c r="B993"/>
      <c r="C993"/>
      <c r="D993" t="s">
        <v>144</v>
      </c>
      <c r="E993" t="s">
        <v>118</v>
      </c>
      <c r="F993" t="n">
        <v>106123.18</v>
      </c>
      <c r="G993" t="n">
        <v>21</v>
      </c>
      <c r="H993" t="s">
        <v>124</v>
      </c>
    </row>
    <row r="994">
      <c r="A994" s="85" t="n">
        <v>43617</v>
      </c>
      <c r="B994"/>
      <c r="C994"/>
      <c r="D994" t="s">
        <v>131</v>
      </c>
      <c r="E994" t="s">
        <v>118</v>
      </c>
      <c r="F994" t="n">
        <v>100206.46</v>
      </c>
      <c r="G994" t="n">
        <v>22</v>
      </c>
      <c r="H994" t="s">
        <v>124</v>
      </c>
    </row>
    <row r="995">
      <c r="A995" s="85" t="n">
        <v>42705</v>
      </c>
      <c r="B995"/>
      <c r="C995"/>
      <c r="D995" t="s">
        <v>150</v>
      </c>
      <c r="E995" t="s">
        <v>118</v>
      </c>
      <c r="F995" t="n">
        <v>792584.82</v>
      </c>
      <c r="G995" t="n">
        <v>9024</v>
      </c>
      <c r="H995" t="s">
        <v>127</v>
      </c>
    </row>
    <row r="996">
      <c r="A996" s="85" t="n">
        <v>43374</v>
      </c>
      <c r="B996"/>
      <c r="C996"/>
      <c r="D996" t="s">
        <v>140</v>
      </c>
      <c r="E996" t="s">
        <v>118</v>
      </c>
      <c r="F996" t="n">
        <v>141.4</v>
      </c>
      <c r="G996" t="n">
        <v>2</v>
      </c>
      <c r="H996" t="s">
        <v>142</v>
      </c>
    </row>
    <row r="997">
      <c r="A997" s="85" t="n">
        <v>42614</v>
      </c>
      <c r="B997"/>
      <c r="C997"/>
      <c r="D997" t="s">
        <v>154</v>
      </c>
      <c r="E997" t="s">
        <v>118</v>
      </c>
      <c r="F997" t="n">
        <v>65160.51</v>
      </c>
      <c r="G997" t="n">
        <v>1708</v>
      </c>
      <c r="H997" t="s">
        <v>119</v>
      </c>
    </row>
    <row r="998">
      <c r="A998" s="85" t="n">
        <v>42826</v>
      </c>
      <c r="B998"/>
      <c r="C998"/>
      <c r="D998" t="s">
        <v>146</v>
      </c>
      <c r="E998" t="s">
        <v>118</v>
      </c>
      <c r="F998" t="n">
        <v>1460895.05</v>
      </c>
      <c r="G998" t="n">
        <v>19</v>
      </c>
      <c r="H998" t="s">
        <v>121</v>
      </c>
    </row>
    <row r="999">
      <c r="A999" s="85" t="n">
        <v>43313</v>
      </c>
      <c r="B999"/>
      <c r="C999"/>
      <c r="D999" t="s">
        <v>136</v>
      </c>
      <c r="E999" t="s">
        <v>118</v>
      </c>
      <c r="F999" t="n">
        <v>494609.65</v>
      </c>
      <c r="G999" t="n">
        <v>1096</v>
      </c>
      <c r="H999" t="s">
        <v>124</v>
      </c>
    </row>
    <row r="1000">
      <c r="A1000" s="85" t="n">
        <v>42522</v>
      </c>
      <c r="B1000"/>
      <c r="C1000"/>
      <c r="D1000" t="s">
        <v>143</v>
      </c>
      <c r="E1000" t="s">
        <v>118</v>
      </c>
      <c r="F1000" t="n">
        <v>32288.51</v>
      </c>
      <c r="G1000" t="n">
        <v>106</v>
      </c>
      <c r="H1000" t="s">
        <v>127</v>
      </c>
    </row>
    <row r="1001">
      <c r="A1001" s="85" t="n">
        <v>43132</v>
      </c>
      <c r="B1001"/>
      <c r="C1001"/>
      <c r="D1001" t="s">
        <v>141</v>
      </c>
      <c r="E1001" t="s">
        <v>118</v>
      </c>
      <c r="F1001" t="n">
        <v>278463.42</v>
      </c>
      <c r="G1001" t="n">
        <v>50</v>
      </c>
      <c r="H1001" t="s">
        <v>133</v>
      </c>
    </row>
    <row r="1002">
      <c r="A1002" s="85" t="n">
        <v>42401</v>
      </c>
      <c r="B1002"/>
      <c r="C1002"/>
      <c r="D1002" t="s">
        <v>137</v>
      </c>
      <c r="E1002" t="s">
        <v>118</v>
      </c>
      <c r="F1002" t="n">
        <v>14724</v>
      </c>
      <c r="G1002" t="n">
        <v>4</v>
      </c>
      <c r="H1002" t="s">
        <v>130</v>
      </c>
    </row>
    <row r="1003">
      <c r="A1003" s="85" t="n">
        <v>43191</v>
      </c>
      <c r="B1003"/>
      <c r="C1003"/>
      <c r="D1003" t="s">
        <v>126</v>
      </c>
      <c r="E1003" t="s">
        <v>118</v>
      </c>
      <c r="F1003" t="n">
        <v>11399.63</v>
      </c>
      <c r="G1003" t="n">
        <v>763</v>
      </c>
      <c r="H1003" t="s">
        <v>127</v>
      </c>
    </row>
    <row r="1004">
      <c r="A1004" s="85" t="n">
        <v>43497</v>
      </c>
      <c r="B1004"/>
      <c r="C1004"/>
      <c r="D1004" t="s">
        <v>152</v>
      </c>
      <c r="E1004" t="s">
        <v>118</v>
      </c>
      <c r="F1004" t="n">
        <v>47735.46</v>
      </c>
      <c r="G1004" t="n">
        <v>169</v>
      </c>
      <c r="H1004" t="s">
        <v>121</v>
      </c>
    </row>
    <row r="1005">
      <c r="A1005" s="85" t="n">
        <v>43405</v>
      </c>
      <c r="B1005"/>
      <c r="C1005"/>
      <c r="D1005" t="s">
        <v>141</v>
      </c>
      <c r="E1005" t="s">
        <v>118</v>
      </c>
      <c r="F1005" t="n">
        <v>881707.65</v>
      </c>
      <c r="G1005" t="n">
        <v>179</v>
      </c>
      <c r="H1005" t="s">
        <v>127</v>
      </c>
    </row>
    <row r="1006">
      <c r="A1006" s="85" t="n">
        <v>42583</v>
      </c>
      <c r="B1006"/>
      <c r="C1006"/>
      <c r="D1006" t="s">
        <v>160</v>
      </c>
      <c r="E1006" t="s">
        <v>118</v>
      </c>
      <c r="F1006" t="n">
        <v>1855340.9</v>
      </c>
      <c r="G1006" t="n">
        <v>3912</v>
      </c>
      <c r="H1006" t="s">
        <v>121</v>
      </c>
    </row>
    <row r="1007">
      <c r="A1007" s="85" t="n">
        <v>43132</v>
      </c>
      <c r="B1007"/>
      <c r="C1007"/>
      <c r="D1007" t="s">
        <v>122</v>
      </c>
      <c r="E1007" t="s">
        <v>118</v>
      </c>
      <c r="F1007" t="n">
        <v>2135065.54</v>
      </c>
      <c r="G1007" t="n">
        <v>152</v>
      </c>
      <c r="H1007" t="s">
        <v>119</v>
      </c>
    </row>
    <row r="1008">
      <c r="A1008" s="85" t="n">
        <v>42979</v>
      </c>
      <c r="B1008"/>
      <c r="C1008"/>
      <c r="D1008" t="s">
        <v>139</v>
      </c>
      <c r="E1008" t="s">
        <v>118</v>
      </c>
      <c r="F1008" t="n">
        <v>36115.25</v>
      </c>
      <c r="G1008" t="n">
        <v>32</v>
      </c>
      <c r="H1008" t="s">
        <v>130</v>
      </c>
    </row>
    <row r="1009">
      <c r="A1009" s="85" t="n">
        <v>42401</v>
      </c>
      <c r="B1009"/>
      <c r="C1009"/>
      <c r="D1009" t="s">
        <v>140</v>
      </c>
      <c r="E1009" t="s">
        <v>118</v>
      </c>
      <c r="F1009" t="n">
        <v>294</v>
      </c>
      <c r="G1009" t="n">
        <v>4</v>
      </c>
      <c r="H1009" t="s">
        <v>133</v>
      </c>
    </row>
    <row r="1010">
      <c r="A1010" s="85" t="n">
        <v>42795</v>
      </c>
      <c r="B1010"/>
      <c r="C1010"/>
      <c r="D1010" t="s">
        <v>155</v>
      </c>
      <c r="E1010" t="s">
        <v>118</v>
      </c>
      <c r="F1010" t="n">
        <v>2311.07</v>
      </c>
      <c r="G1010" t="n">
        <v>11</v>
      </c>
      <c r="H1010" t="s">
        <v>130</v>
      </c>
    </row>
    <row r="1011">
      <c r="A1011" s="85" t="n">
        <v>43374</v>
      </c>
      <c r="B1011"/>
      <c r="C1011"/>
      <c r="D1011" t="s">
        <v>126</v>
      </c>
      <c r="E1011" t="s">
        <v>118</v>
      </c>
      <c r="F1011" t="n">
        <v>61.5</v>
      </c>
      <c r="G1011" t="n">
        <v>1</v>
      </c>
      <c r="H1011" t="s">
        <v>125</v>
      </c>
    </row>
    <row r="1012">
      <c r="A1012" s="85" t="n">
        <v>43497</v>
      </c>
      <c r="B1012"/>
      <c r="C1012"/>
      <c r="D1012" t="s">
        <v>144</v>
      </c>
      <c r="E1012" t="s">
        <v>118</v>
      </c>
      <c r="F1012" t="n">
        <v>103586.99</v>
      </c>
      <c r="G1012" t="n">
        <v>45</v>
      </c>
      <c r="H1012" t="s">
        <v>125</v>
      </c>
    </row>
    <row r="1013">
      <c r="A1013" s="85" t="n">
        <v>43070</v>
      </c>
      <c r="B1013"/>
      <c r="C1013"/>
      <c r="D1013" t="s">
        <v>149</v>
      </c>
      <c r="E1013" t="s">
        <v>118</v>
      </c>
      <c r="F1013" t="n">
        <v>2909.83</v>
      </c>
      <c r="G1013" t="n">
        <v>15</v>
      </c>
      <c r="H1013" t="s">
        <v>125</v>
      </c>
    </row>
    <row r="1014">
      <c r="A1014" s="85" t="n">
        <v>43466</v>
      </c>
      <c r="B1014"/>
      <c r="C1014"/>
      <c r="D1014" t="s">
        <v>160</v>
      </c>
      <c r="E1014" t="s">
        <v>118</v>
      </c>
      <c r="F1014" t="n">
        <v>3673857.41</v>
      </c>
      <c r="G1014" t="n">
        <v>8514</v>
      </c>
      <c r="H1014" t="s">
        <v>121</v>
      </c>
    </row>
    <row r="1015">
      <c r="A1015" s="85" t="n">
        <v>43282</v>
      </c>
      <c r="B1015"/>
      <c r="C1015"/>
      <c r="D1015" t="s">
        <v>152</v>
      </c>
      <c r="E1015" t="s">
        <v>118</v>
      </c>
      <c r="F1015" t="n">
        <v>13</v>
      </c>
      <c r="G1015" t="n">
        <v>1</v>
      </c>
      <c r="H1015" t="s">
        <v>124</v>
      </c>
    </row>
    <row r="1016">
      <c r="A1016" s="85" t="n">
        <v>42979</v>
      </c>
      <c r="B1016"/>
      <c r="C1016"/>
      <c r="D1016" t="s">
        <v>137</v>
      </c>
      <c r="E1016" t="s">
        <v>118</v>
      </c>
      <c r="F1016" t="n">
        <v>8150</v>
      </c>
      <c r="G1016" t="n">
        <v>3</v>
      </c>
      <c r="H1016" t="s">
        <v>125</v>
      </c>
    </row>
    <row r="1017">
      <c r="A1017" s="85" t="n">
        <v>43040</v>
      </c>
      <c r="B1017"/>
      <c r="C1017"/>
      <c r="D1017" t="s">
        <v>150</v>
      </c>
      <c r="E1017" t="s">
        <v>118</v>
      </c>
      <c r="F1017" t="n">
        <v>18079.04</v>
      </c>
      <c r="G1017" t="n">
        <v>185</v>
      </c>
      <c r="H1017" t="s">
        <v>130</v>
      </c>
    </row>
    <row r="1018">
      <c r="A1018" s="85" t="n">
        <v>43586</v>
      </c>
      <c r="B1018"/>
      <c r="C1018"/>
      <c r="D1018" t="s">
        <v>153</v>
      </c>
      <c r="E1018" t="s">
        <v>118</v>
      </c>
      <c r="F1018" t="n">
        <v>3082856.32</v>
      </c>
      <c r="G1018" t="n">
        <v>23263</v>
      </c>
      <c r="H1018" t="s">
        <v>121</v>
      </c>
    </row>
    <row r="1019">
      <c r="A1019" s="85" t="n">
        <v>42736</v>
      </c>
      <c r="B1019"/>
      <c r="C1019"/>
      <c r="D1019" t="s">
        <v>136</v>
      </c>
      <c r="E1019" t="s">
        <v>118</v>
      </c>
      <c r="F1019" t="n">
        <v>594200.84</v>
      </c>
      <c r="G1019" t="n">
        <v>1787</v>
      </c>
      <c r="H1019" t="s">
        <v>127</v>
      </c>
    </row>
    <row r="1020">
      <c r="A1020" s="85" t="n">
        <v>42401</v>
      </c>
      <c r="B1020"/>
      <c r="C1020"/>
      <c r="D1020" t="s">
        <v>154</v>
      </c>
      <c r="E1020" t="s">
        <v>118</v>
      </c>
      <c r="F1020" t="n">
        <v>803059.84</v>
      </c>
      <c r="G1020" t="n">
        <v>7838</v>
      </c>
      <c r="H1020" t="s">
        <v>121</v>
      </c>
    </row>
    <row r="1021">
      <c r="A1021" s="85" t="n">
        <v>42491</v>
      </c>
      <c r="B1021"/>
      <c r="C1021"/>
      <c r="D1021" t="s">
        <v>123</v>
      </c>
      <c r="E1021" t="s">
        <v>118</v>
      </c>
      <c r="F1021" t="n">
        <v>392084.02</v>
      </c>
      <c r="G1021" t="n">
        <v>436</v>
      </c>
      <c r="H1021" t="s">
        <v>119</v>
      </c>
    </row>
    <row r="1022">
      <c r="A1022" s="85" t="n">
        <v>43009</v>
      </c>
      <c r="B1022"/>
      <c r="C1022"/>
      <c r="D1022" t="s">
        <v>149</v>
      </c>
      <c r="E1022" t="s">
        <v>118</v>
      </c>
      <c r="F1022" t="n">
        <v>1797836.15</v>
      </c>
      <c r="G1022" t="n">
        <v>7177</v>
      </c>
      <c r="H1022" t="s">
        <v>127</v>
      </c>
    </row>
    <row r="1023">
      <c r="A1023" s="85" t="n">
        <v>43466</v>
      </c>
      <c r="B1023"/>
      <c r="C1023"/>
      <c r="D1023" t="s">
        <v>153</v>
      </c>
      <c r="E1023" t="s">
        <v>118</v>
      </c>
      <c r="F1023" t="n">
        <v>694.21</v>
      </c>
      <c r="G1023" t="n">
        <v>4</v>
      </c>
      <c r="H1023" t="s">
        <v>142</v>
      </c>
    </row>
    <row r="1024">
      <c r="A1024" s="85" t="n">
        <v>43252</v>
      </c>
      <c r="B1024"/>
      <c r="C1024"/>
      <c r="D1024" t="s">
        <v>147</v>
      </c>
      <c r="E1024" t="s">
        <v>118</v>
      </c>
      <c r="F1024" t="n">
        <v>7529.1</v>
      </c>
      <c r="G1024" t="n">
        <v>2</v>
      </c>
      <c r="H1024" t="s">
        <v>142</v>
      </c>
    </row>
    <row r="1025">
      <c r="A1025" s="85" t="n">
        <v>43009</v>
      </c>
      <c r="B1025"/>
      <c r="C1025"/>
      <c r="D1025" t="s">
        <v>141</v>
      </c>
      <c r="E1025" t="s">
        <v>118</v>
      </c>
      <c r="F1025" t="n">
        <v>3276790.69</v>
      </c>
      <c r="G1025" t="n">
        <v>396</v>
      </c>
      <c r="H1025" t="s">
        <v>134</v>
      </c>
    </row>
    <row r="1026">
      <c r="A1026" s="85" t="n">
        <v>43160</v>
      </c>
      <c r="B1026"/>
      <c r="C1026"/>
      <c r="D1026" t="s">
        <v>158</v>
      </c>
      <c r="E1026" t="s">
        <v>118</v>
      </c>
      <c r="F1026" t="n">
        <v>259401.44</v>
      </c>
      <c r="G1026" t="n">
        <v>2</v>
      </c>
      <c r="H1026" t="s">
        <v>133</v>
      </c>
    </row>
    <row r="1027">
      <c r="A1027" s="85" t="n">
        <v>42948</v>
      </c>
      <c r="B1027"/>
      <c r="C1027"/>
      <c r="D1027" t="s">
        <v>141</v>
      </c>
      <c r="E1027" t="s">
        <v>118</v>
      </c>
      <c r="F1027" t="n">
        <v>264437.01</v>
      </c>
      <c r="G1027" t="n">
        <v>35</v>
      </c>
      <c r="H1027" t="s">
        <v>133</v>
      </c>
    </row>
    <row r="1028">
      <c r="A1028" s="85" t="n">
        <v>43160</v>
      </c>
      <c r="B1028"/>
      <c r="C1028"/>
      <c r="D1028" t="s">
        <v>162</v>
      </c>
      <c r="E1028" t="s">
        <v>118</v>
      </c>
      <c r="F1028" t="n">
        <v>62.53</v>
      </c>
      <c r="G1028" t="n">
        <v>1</v>
      </c>
      <c r="H1028" t="s">
        <v>133</v>
      </c>
    </row>
    <row r="1029">
      <c r="A1029" s="85" t="n">
        <v>43374</v>
      </c>
      <c r="B1029"/>
      <c r="C1029"/>
      <c r="D1029" t="s">
        <v>122</v>
      </c>
      <c r="E1029" t="s">
        <v>118</v>
      </c>
      <c r="F1029" t="n">
        <v>1606592.75</v>
      </c>
      <c r="G1029" t="n">
        <v>149</v>
      </c>
      <c r="H1029" t="s">
        <v>119</v>
      </c>
    </row>
    <row r="1030">
      <c r="A1030" s="85" t="n">
        <v>43252</v>
      </c>
      <c r="B1030"/>
      <c r="C1030"/>
      <c r="D1030" t="s">
        <v>131</v>
      </c>
      <c r="E1030" t="s">
        <v>118</v>
      </c>
      <c r="F1030" t="n">
        <v>3352.57</v>
      </c>
      <c r="G1030" t="n">
        <v>2</v>
      </c>
      <c r="H1030" t="s">
        <v>119</v>
      </c>
    </row>
    <row r="1031">
      <c r="A1031" s="85" t="n">
        <v>42644</v>
      </c>
      <c r="B1031"/>
      <c r="C1031"/>
      <c r="D1031" t="s">
        <v>122</v>
      </c>
      <c r="E1031" t="s">
        <v>118</v>
      </c>
      <c r="F1031" t="n">
        <v>64209.96</v>
      </c>
      <c r="G1031" t="n">
        <v>228</v>
      </c>
      <c r="H1031" t="s">
        <v>142</v>
      </c>
    </row>
    <row r="1032">
      <c r="A1032" s="85" t="n">
        <v>42705</v>
      </c>
      <c r="B1032"/>
      <c r="C1032"/>
      <c r="D1032" t="s">
        <v>139</v>
      </c>
      <c r="E1032" t="s">
        <v>118</v>
      </c>
      <c r="F1032" t="n">
        <v>464428.34</v>
      </c>
      <c r="G1032" t="n">
        <v>270</v>
      </c>
      <c r="H1032" t="s">
        <v>119</v>
      </c>
    </row>
    <row r="1033">
      <c r="A1033" s="85" t="n">
        <v>42401</v>
      </c>
      <c r="B1033"/>
      <c r="C1033"/>
      <c r="D1033" t="s">
        <v>145</v>
      </c>
      <c r="E1033" t="s">
        <v>118</v>
      </c>
      <c r="F1033" t="n">
        <v>2083743.39</v>
      </c>
      <c r="G1033" t="n">
        <v>23417</v>
      </c>
      <c r="H1033" t="s">
        <v>121</v>
      </c>
    </row>
    <row r="1034">
      <c r="A1034" s="85" t="n">
        <v>42522</v>
      </c>
      <c r="B1034"/>
      <c r="C1034"/>
      <c r="D1034" t="s">
        <v>126</v>
      </c>
      <c r="E1034" t="s">
        <v>118</v>
      </c>
      <c r="F1034" t="n">
        <v>8518.27</v>
      </c>
      <c r="G1034" t="n">
        <v>172</v>
      </c>
      <c r="H1034" t="s">
        <v>133</v>
      </c>
    </row>
    <row r="1035">
      <c r="A1035" s="85" t="n">
        <v>43313</v>
      </c>
      <c r="B1035"/>
      <c r="C1035"/>
      <c r="D1035" t="s">
        <v>140</v>
      </c>
      <c r="E1035" t="s">
        <v>118</v>
      </c>
      <c r="F1035" t="n">
        <v>7266.95</v>
      </c>
      <c r="G1035" t="n">
        <v>16</v>
      </c>
      <c r="H1035" t="s">
        <v>124</v>
      </c>
    </row>
    <row r="1036">
      <c r="A1036" s="85" t="n">
        <v>43617</v>
      </c>
      <c r="B1036"/>
      <c r="C1036"/>
      <c r="D1036" t="s">
        <v>149</v>
      </c>
      <c r="E1036" t="s">
        <v>118</v>
      </c>
      <c r="F1036" t="n">
        <v>11932128.66</v>
      </c>
      <c r="G1036" t="n">
        <v>68331</v>
      </c>
      <c r="H1036" t="s">
        <v>121</v>
      </c>
    </row>
    <row r="1037">
      <c r="A1037" s="85" t="n">
        <v>43132</v>
      </c>
      <c r="B1037"/>
      <c r="C1037"/>
      <c r="D1037" t="s">
        <v>120</v>
      </c>
      <c r="E1037" t="s">
        <v>118</v>
      </c>
      <c r="F1037" t="n">
        <v>2143.33</v>
      </c>
      <c r="G1037" t="n">
        <v>25</v>
      </c>
      <c r="H1037" t="s">
        <v>133</v>
      </c>
    </row>
    <row r="1038">
      <c r="A1038" s="85" t="n">
        <v>42795</v>
      </c>
      <c r="B1038"/>
      <c r="C1038"/>
      <c r="D1038" t="s">
        <v>136</v>
      </c>
      <c r="E1038" t="s">
        <v>118</v>
      </c>
      <c r="F1038" t="n">
        <v>310484.72</v>
      </c>
      <c r="G1038" t="n">
        <v>1353</v>
      </c>
      <c r="H1038" t="s">
        <v>134</v>
      </c>
    </row>
    <row r="1039">
      <c r="A1039" s="85" t="n">
        <v>43374</v>
      </c>
      <c r="B1039"/>
      <c r="C1039"/>
      <c r="D1039" t="s">
        <v>135</v>
      </c>
      <c r="E1039" t="s">
        <v>118</v>
      </c>
      <c r="F1039" t="n">
        <v>121675.11</v>
      </c>
      <c r="G1039" t="n">
        <v>952</v>
      </c>
      <c r="H1039" t="s">
        <v>124</v>
      </c>
    </row>
    <row r="1040">
      <c r="A1040" s="85" t="n">
        <v>43435</v>
      </c>
      <c r="B1040"/>
      <c r="C1040"/>
      <c r="D1040" t="s">
        <v>136</v>
      </c>
      <c r="E1040" t="s">
        <v>118</v>
      </c>
      <c r="F1040" t="n">
        <v>558.44</v>
      </c>
      <c r="G1040" t="n">
        <v>3</v>
      </c>
      <c r="H1040" t="s">
        <v>125</v>
      </c>
    </row>
    <row r="1041">
      <c r="A1041" s="85" t="n">
        <v>42979</v>
      </c>
      <c r="B1041"/>
      <c r="C1041"/>
      <c r="D1041" t="s">
        <v>150</v>
      </c>
      <c r="E1041" t="s">
        <v>118</v>
      </c>
      <c r="F1041" t="n">
        <v>828409.74</v>
      </c>
      <c r="G1041" t="n">
        <v>9398</v>
      </c>
      <c r="H1041" t="s">
        <v>127</v>
      </c>
    </row>
    <row r="1042">
      <c r="A1042" s="85" t="n">
        <v>43556</v>
      </c>
      <c r="B1042"/>
      <c r="C1042"/>
      <c r="D1042" t="s">
        <v>147</v>
      </c>
      <c r="E1042" t="s">
        <v>118</v>
      </c>
      <c r="F1042" t="n">
        <v>1182227.23</v>
      </c>
      <c r="G1042" t="n">
        <v>4059</v>
      </c>
      <c r="H1042" t="s">
        <v>121</v>
      </c>
    </row>
    <row r="1043">
      <c r="A1043" s="85" t="n">
        <v>43617</v>
      </c>
      <c r="B1043"/>
      <c r="C1043"/>
      <c r="D1043" t="s">
        <v>156</v>
      </c>
      <c r="E1043" t="s">
        <v>118</v>
      </c>
      <c r="F1043" t="n">
        <v>348</v>
      </c>
      <c r="G1043" t="n">
        <v>2</v>
      </c>
      <c r="H1043" t="s">
        <v>134</v>
      </c>
    </row>
    <row r="1044">
      <c r="A1044" s="85" t="n">
        <v>42736</v>
      </c>
      <c r="B1044"/>
      <c r="C1044"/>
      <c r="D1044" t="s">
        <v>143</v>
      </c>
      <c r="E1044" t="s">
        <v>118</v>
      </c>
      <c r="F1044" t="n">
        <v>4450.22</v>
      </c>
      <c r="G1044" t="n">
        <v>13</v>
      </c>
      <c r="H1044" t="s">
        <v>134</v>
      </c>
    </row>
    <row r="1045">
      <c r="A1045" s="85" t="n">
        <v>42552</v>
      </c>
      <c r="B1045"/>
      <c r="C1045"/>
      <c r="D1045" t="s">
        <v>153</v>
      </c>
      <c r="E1045" t="s">
        <v>118</v>
      </c>
      <c r="F1045" t="n">
        <v>94994.32</v>
      </c>
      <c r="G1045" t="n">
        <v>468</v>
      </c>
      <c r="H1045" t="s">
        <v>119</v>
      </c>
    </row>
    <row r="1046">
      <c r="A1046" s="85" t="n">
        <v>42522</v>
      </c>
      <c r="B1046"/>
      <c r="C1046"/>
      <c r="D1046" t="s">
        <v>131</v>
      </c>
      <c r="E1046" t="s">
        <v>118</v>
      </c>
      <c r="F1046" t="n">
        <v>4078826.11</v>
      </c>
      <c r="G1046" t="n">
        <v>1181</v>
      </c>
      <c r="H1046" t="s">
        <v>121</v>
      </c>
    </row>
    <row r="1047">
      <c r="A1047" s="85" t="n">
        <v>42917</v>
      </c>
      <c r="B1047"/>
      <c r="C1047"/>
      <c r="D1047" t="s">
        <v>123</v>
      </c>
      <c r="E1047" t="s">
        <v>118</v>
      </c>
      <c r="F1047" t="n">
        <v>96495.48</v>
      </c>
      <c r="G1047" t="n">
        <v>66</v>
      </c>
      <c r="H1047" t="s">
        <v>130</v>
      </c>
    </row>
    <row r="1048">
      <c r="A1048" s="85" t="n">
        <v>42552</v>
      </c>
      <c r="B1048"/>
      <c r="C1048"/>
      <c r="D1048" t="s">
        <v>145</v>
      </c>
      <c r="E1048" t="s">
        <v>118</v>
      </c>
      <c r="F1048" t="n">
        <v>18016.24</v>
      </c>
      <c r="G1048" t="n">
        <v>49</v>
      </c>
      <c r="H1048" t="s">
        <v>130</v>
      </c>
    </row>
    <row r="1049">
      <c r="A1049" s="85" t="n">
        <v>42917</v>
      </c>
      <c r="B1049"/>
      <c r="C1049"/>
      <c r="D1049" t="s">
        <v>122</v>
      </c>
      <c r="E1049" t="s">
        <v>118</v>
      </c>
      <c r="F1049" t="n">
        <v>53607290.42</v>
      </c>
      <c r="G1049" t="n">
        <v>5420</v>
      </c>
      <c r="H1049" t="s">
        <v>121</v>
      </c>
    </row>
    <row r="1050">
      <c r="A1050" s="85" t="n">
        <v>43405</v>
      </c>
      <c r="B1050"/>
      <c r="C1050"/>
      <c r="D1050" t="s">
        <v>120</v>
      </c>
      <c r="E1050" t="s">
        <v>118</v>
      </c>
      <c r="F1050" t="n">
        <v>369.22</v>
      </c>
      <c r="G1050" t="n">
        <v>8</v>
      </c>
      <c r="H1050" t="s">
        <v>142</v>
      </c>
    </row>
    <row r="1051">
      <c r="A1051" s="85" t="n">
        <v>43252</v>
      </c>
      <c r="B1051"/>
      <c r="C1051"/>
      <c r="D1051" t="s">
        <v>154</v>
      </c>
      <c r="E1051" t="s">
        <v>118</v>
      </c>
      <c r="F1051" t="n">
        <v>230915.06</v>
      </c>
      <c r="G1051" t="n">
        <v>1370</v>
      </c>
      <c r="H1051" t="s">
        <v>133</v>
      </c>
    </row>
    <row r="1052">
      <c r="A1052" s="85" t="n">
        <v>43101</v>
      </c>
      <c r="B1052"/>
      <c r="C1052"/>
      <c r="D1052" t="s">
        <v>153</v>
      </c>
      <c r="E1052" t="s">
        <v>118</v>
      </c>
      <c r="F1052" t="n">
        <v>132473.95</v>
      </c>
      <c r="G1052" t="n">
        <v>609</v>
      </c>
      <c r="H1052" t="s">
        <v>119</v>
      </c>
    </row>
    <row r="1053">
      <c r="A1053" s="85" t="n">
        <v>42826</v>
      </c>
      <c r="B1053"/>
      <c r="C1053"/>
      <c r="D1053" t="s">
        <v>117</v>
      </c>
      <c r="E1053" t="s">
        <v>118</v>
      </c>
      <c r="F1053" t="n">
        <v>223052.49</v>
      </c>
      <c r="G1053" t="n">
        <v>46</v>
      </c>
      <c r="H1053" t="s">
        <v>133</v>
      </c>
    </row>
    <row r="1054">
      <c r="A1054" s="85" t="n">
        <v>42461</v>
      </c>
      <c r="B1054"/>
      <c r="C1054"/>
      <c r="D1054" t="s">
        <v>144</v>
      </c>
      <c r="E1054" t="s">
        <v>118</v>
      </c>
      <c r="F1054" t="n">
        <v>100378</v>
      </c>
      <c r="G1054" t="n">
        <v>20</v>
      </c>
      <c r="H1054" t="s">
        <v>133</v>
      </c>
    </row>
    <row r="1055">
      <c r="A1055" s="85" t="n">
        <v>42461</v>
      </c>
      <c r="B1055"/>
      <c r="C1055"/>
      <c r="D1055" t="s">
        <v>131</v>
      </c>
      <c r="E1055" t="s">
        <v>118</v>
      </c>
      <c r="F1055" t="n">
        <v>73391.65</v>
      </c>
      <c r="G1055" t="n">
        <v>14</v>
      </c>
      <c r="H1055" t="s">
        <v>133</v>
      </c>
    </row>
    <row r="1056">
      <c r="A1056" s="85" t="n">
        <v>42675</v>
      </c>
      <c r="B1056"/>
      <c r="C1056"/>
      <c r="D1056" t="s">
        <v>143</v>
      </c>
      <c r="E1056" t="s">
        <v>118</v>
      </c>
      <c r="F1056" t="n">
        <v>494.74</v>
      </c>
      <c r="G1056" t="n">
        <v>3</v>
      </c>
      <c r="H1056" t="s">
        <v>119</v>
      </c>
    </row>
    <row r="1057">
      <c r="A1057" s="85" t="n">
        <v>42583</v>
      </c>
      <c r="B1057"/>
      <c r="C1057"/>
      <c r="D1057" t="s">
        <v>149</v>
      </c>
      <c r="E1057" t="s">
        <v>118</v>
      </c>
      <c r="F1057" t="n">
        <v>1388231.29</v>
      </c>
      <c r="G1057" t="n">
        <v>5198</v>
      </c>
      <c r="H1057" t="s">
        <v>127</v>
      </c>
    </row>
    <row r="1058">
      <c r="A1058" s="85" t="n">
        <v>42552</v>
      </c>
      <c r="B1058"/>
      <c r="C1058"/>
      <c r="D1058" t="s">
        <v>161</v>
      </c>
      <c r="E1058" t="s">
        <v>118</v>
      </c>
      <c r="F1058" t="n">
        <v>869</v>
      </c>
      <c r="G1058" t="n">
        <v>33</v>
      </c>
      <c r="H1058" t="s">
        <v>142</v>
      </c>
    </row>
    <row r="1059">
      <c r="A1059" s="85" t="n">
        <v>43435</v>
      </c>
      <c r="B1059"/>
      <c r="C1059"/>
      <c r="D1059" t="s">
        <v>132</v>
      </c>
      <c r="E1059" t="s">
        <v>118</v>
      </c>
      <c r="F1059" t="n">
        <v>28877.89</v>
      </c>
      <c r="G1059" t="n">
        <v>79</v>
      </c>
      <c r="H1059" t="s">
        <v>130</v>
      </c>
    </row>
    <row r="1060">
      <c r="A1060" s="85" t="n">
        <v>42979</v>
      </c>
      <c r="B1060"/>
      <c r="C1060"/>
      <c r="D1060" t="s">
        <v>147</v>
      </c>
      <c r="E1060" t="s">
        <v>118</v>
      </c>
      <c r="F1060" t="n">
        <v>1771.52</v>
      </c>
      <c r="G1060" t="n">
        <v>11</v>
      </c>
      <c r="H1060" t="s">
        <v>133</v>
      </c>
    </row>
    <row r="1061">
      <c r="A1061" s="85" t="n">
        <v>42705</v>
      </c>
      <c r="B1061"/>
      <c r="C1061"/>
      <c r="D1061" t="s">
        <v>147</v>
      </c>
      <c r="E1061" t="s">
        <v>118</v>
      </c>
      <c r="F1061" t="n">
        <v>531.03</v>
      </c>
      <c r="G1061" t="n">
        <v>4</v>
      </c>
      <c r="H1061" t="s">
        <v>134</v>
      </c>
    </row>
    <row r="1062">
      <c r="A1062" s="85" t="n">
        <v>42491</v>
      </c>
      <c r="B1062"/>
      <c r="C1062"/>
      <c r="D1062" t="s">
        <v>148</v>
      </c>
      <c r="E1062" t="s">
        <v>118</v>
      </c>
      <c r="F1062" t="n">
        <v>370341.86</v>
      </c>
      <c r="G1062" t="n">
        <v>2127</v>
      </c>
      <c r="H1062" t="s">
        <v>142</v>
      </c>
    </row>
    <row r="1063">
      <c r="A1063" s="85" t="n">
        <v>43009</v>
      </c>
      <c r="B1063"/>
      <c r="C1063"/>
      <c r="D1063" t="s">
        <v>144</v>
      </c>
      <c r="E1063" t="s">
        <v>118</v>
      </c>
      <c r="F1063" t="n">
        <v>111723.05</v>
      </c>
      <c r="G1063" t="n">
        <v>17</v>
      </c>
      <c r="H1063" t="s">
        <v>124</v>
      </c>
    </row>
    <row r="1064">
      <c r="A1064" s="85" t="n">
        <v>42461</v>
      </c>
      <c r="B1064"/>
      <c r="C1064"/>
      <c r="D1064" t="s">
        <v>140</v>
      </c>
      <c r="E1064" t="s">
        <v>118</v>
      </c>
      <c r="F1064" t="n">
        <v>21128.93</v>
      </c>
      <c r="G1064" t="n">
        <v>134</v>
      </c>
      <c r="H1064" t="s">
        <v>121</v>
      </c>
    </row>
    <row r="1065">
      <c r="A1065" s="85" t="n">
        <v>43009</v>
      </c>
      <c r="B1065"/>
      <c r="C1065"/>
      <c r="D1065" t="s">
        <v>135</v>
      </c>
      <c r="E1065" t="s">
        <v>118</v>
      </c>
      <c r="F1065" t="n">
        <v>2815086.22</v>
      </c>
      <c r="G1065" t="n">
        <v>16007</v>
      </c>
      <c r="H1065" t="s">
        <v>134</v>
      </c>
    </row>
    <row r="1066">
      <c r="A1066" s="85" t="n">
        <v>42948</v>
      </c>
      <c r="B1066"/>
      <c r="C1066"/>
      <c r="D1066" t="s">
        <v>120</v>
      </c>
      <c r="E1066" t="s">
        <v>118</v>
      </c>
      <c r="F1066" t="n">
        <v>3540.93</v>
      </c>
      <c r="G1066" t="n">
        <v>41</v>
      </c>
      <c r="H1066" t="s">
        <v>127</v>
      </c>
    </row>
    <row r="1067">
      <c r="A1067" s="85" t="n">
        <v>43221</v>
      </c>
      <c r="B1067"/>
      <c r="C1067"/>
      <c r="D1067" t="s">
        <v>144</v>
      </c>
      <c r="E1067" t="s">
        <v>118</v>
      </c>
      <c r="F1067" t="n">
        <v>5416938.88</v>
      </c>
      <c r="G1067" t="n">
        <v>1071</v>
      </c>
      <c r="H1067" t="s">
        <v>121</v>
      </c>
    </row>
    <row r="1068">
      <c r="A1068" s="85" t="n">
        <v>42401</v>
      </c>
      <c r="B1068"/>
      <c r="C1068"/>
      <c r="D1068" t="s">
        <v>154</v>
      </c>
      <c r="E1068" t="s">
        <v>118</v>
      </c>
      <c r="F1068" t="n">
        <v>37481.05</v>
      </c>
      <c r="G1068" t="n">
        <v>219</v>
      </c>
      <c r="H1068" t="s">
        <v>124</v>
      </c>
    </row>
    <row r="1069">
      <c r="A1069" s="85" t="n">
        <v>42675</v>
      </c>
      <c r="B1069"/>
      <c r="C1069"/>
      <c r="D1069" t="s">
        <v>135</v>
      </c>
      <c r="E1069" t="s">
        <v>118</v>
      </c>
      <c r="F1069" t="n">
        <v>11430.62</v>
      </c>
      <c r="G1069" t="n">
        <v>138</v>
      </c>
      <c r="H1069" t="s">
        <v>130</v>
      </c>
    </row>
    <row r="1070">
      <c r="A1070" s="85" t="n">
        <v>42675</v>
      </c>
      <c r="B1070"/>
      <c r="C1070"/>
      <c r="D1070" t="s">
        <v>153</v>
      </c>
      <c r="E1070" t="s">
        <v>118</v>
      </c>
      <c r="F1070" t="n">
        <v>97026.49</v>
      </c>
      <c r="G1070" t="n">
        <v>246</v>
      </c>
      <c r="H1070" t="s">
        <v>124</v>
      </c>
    </row>
    <row r="1071">
      <c r="A1071" s="85" t="n">
        <v>43344</v>
      </c>
      <c r="B1071"/>
      <c r="C1071"/>
      <c r="D1071" t="s">
        <v>154</v>
      </c>
      <c r="E1071" t="s">
        <v>118</v>
      </c>
      <c r="F1071" t="n">
        <v>3843.28</v>
      </c>
      <c r="G1071" t="n">
        <v>25</v>
      </c>
      <c r="H1071" t="s">
        <v>130</v>
      </c>
    </row>
    <row r="1072">
      <c r="A1072" s="85" t="n">
        <v>42705</v>
      </c>
      <c r="B1072"/>
      <c r="C1072"/>
      <c r="D1072" t="s">
        <v>120</v>
      </c>
      <c r="E1072" t="s">
        <v>118</v>
      </c>
      <c r="F1072" t="n">
        <v>1117.38</v>
      </c>
      <c r="G1072" t="n">
        <v>11</v>
      </c>
      <c r="H1072" t="s">
        <v>134</v>
      </c>
    </row>
    <row r="1073">
      <c r="A1073" s="85" t="n">
        <v>43344</v>
      </c>
      <c r="B1073"/>
      <c r="C1073"/>
      <c r="D1073" t="s">
        <v>150</v>
      </c>
      <c r="E1073" t="s">
        <v>118</v>
      </c>
      <c r="F1073" t="n">
        <v>553765.06</v>
      </c>
      <c r="G1073" t="n">
        <v>8500</v>
      </c>
      <c r="H1073" t="s">
        <v>133</v>
      </c>
    </row>
    <row r="1074">
      <c r="A1074" s="85" t="n">
        <v>42979</v>
      </c>
      <c r="B1074"/>
      <c r="C1074"/>
      <c r="D1074" t="s">
        <v>149</v>
      </c>
      <c r="E1074" t="s">
        <v>118</v>
      </c>
      <c r="F1074" t="n">
        <v>56507.03</v>
      </c>
      <c r="G1074" t="n">
        <v>255</v>
      </c>
      <c r="H1074" t="s">
        <v>130</v>
      </c>
    </row>
    <row r="1075">
      <c r="A1075" s="85" t="n">
        <v>43525</v>
      </c>
      <c r="B1075"/>
      <c r="C1075"/>
      <c r="D1075" t="s">
        <v>149</v>
      </c>
      <c r="E1075" t="s">
        <v>118</v>
      </c>
      <c r="F1075" t="n">
        <v>50947.69</v>
      </c>
      <c r="G1075" t="n">
        <v>270</v>
      </c>
      <c r="H1075" t="s">
        <v>130</v>
      </c>
    </row>
    <row r="1076">
      <c r="A1076" s="85" t="n">
        <v>43252</v>
      </c>
      <c r="B1076"/>
      <c r="C1076"/>
      <c r="D1076" t="s">
        <v>138</v>
      </c>
      <c r="E1076" t="s">
        <v>118</v>
      </c>
      <c r="F1076" t="n">
        <v>451684.84</v>
      </c>
      <c r="G1076" t="n">
        <v>118</v>
      </c>
      <c r="H1076" t="s">
        <v>119</v>
      </c>
    </row>
    <row r="1077">
      <c r="A1077" s="85" t="n">
        <v>42552</v>
      </c>
      <c r="B1077"/>
      <c r="C1077"/>
      <c r="D1077" t="s">
        <v>159</v>
      </c>
      <c r="E1077" t="s">
        <v>118</v>
      </c>
      <c r="F1077" t="n">
        <v>11509.5</v>
      </c>
      <c r="G1077" t="n">
        <v>243</v>
      </c>
      <c r="H1077" t="s">
        <v>142</v>
      </c>
    </row>
    <row r="1078">
      <c r="A1078" s="85" t="n">
        <v>42948</v>
      </c>
      <c r="B1078"/>
      <c r="C1078"/>
      <c r="D1078" t="s">
        <v>153</v>
      </c>
      <c r="E1078" t="s">
        <v>118</v>
      </c>
      <c r="F1078" t="n">
        <v>74615.15</v>
      </c>
      <c r="G1078" t="n">
        <v>589</v>
      </c>
      <c r="H1078" t="s">
        <v>119</v>
      </c>
    </row>
    <row r="1079">
      <c r="A1079" s="85" t="n">
        <v>43132</v>
      </c>
      <c r="B1079"/>
      <c r="C1079"/>
      <c r="D1079" t="s">
        <v>152</v>
      </c>
      <c r="E1079" t="s">
        <v>118</v>
      </c>
      <c r="F1079" t="n">
        <v>4855.41</v>
      </c>
      <c r="G1079" t="n">
        <v>7</v>
      </c>
      <c r="H1079" t="s">
        <v>134</v>
      </c>
    </row>
    <row r="1080">
      <c r="A1080" s="85" t="n">
        <v>42644</v>
      </c>
      <c r="B1080"/>
      <c r="C1080"/>
      <c r="D1080" t="s">
        <v>150</v>
      </c>
      <c r="E1080" t="s">
        <v>118</v>
      </c>
      <c r="F1080" t="n">
        <v>1605.52</v>
      </c>
      <c r="G1080" t="n">
        <v>39</v>
      </c>
      <c r="H1080" t="s">
        <v>125</v>
      </c>
    </row>
    <row r="1081">
      <c r="A1081" s="85" t="n">
        <v>43191</v>
      </c>
      <c r="B1081"/>
      <c r="C1081"/>
      <c r="D1081" t="s">
        <v>136</v>
      </c>
      <c r="E1081" t="s">
        <v>118</v>
      </c>
      <c r="F1081" t="n">
        <v>377612.62</v>
      </c>
      <c r="G1081" t="n">
        <v>1506</v>
      </c>
      <c r="H1081" t="s">
        <v>134</v>
      </c>
    </row>
    <row r="1082">
      <c r="A1082" s="85" t="n">
        <v>42736</v>
      </c>
      <c r="B1082"/>
      <c r="C1082"/>
      <c r="D1082" t="s">
        <v>140</v>
      </c>
      <c r="E1082" t="s">
        <v>118</v>
      </c>
      <c r="F1082" t="n">
        <v>7720.86</v>
      </c>
      <c r="G1082" t="n">
        <v>31</v>
      </c>
      <c r="H1082" t="s">
        <v>134</v>
      </c>
    </row>
    <row r="1083">
      <c r="A1083" s="85" t="n">
        <v>42767</v>
      </c>
      <c r="B1083"/>
      <c r="C1083"/>
      <c r="D1083" t="s">
        <v>143</v>
      </c>
      <c r="E1083" t="s">
        <v>118</v>
      </c>
      <c r="F1083" t="n">
        <v>193012.3</v>
      </c>
      <c r="G1083" t="n">
        <v>365</v>
      </c>
      <c r="H1083" t="s">
        <v>121</v>
      </c>
    </row>
    <row r="1084">
      <c r="A1084" s="85" t="n">
        <v>42979</v>
      </c>
      <c r="B1084"/>
      <c r="C1084"/>
      <c r="D1084" t="s">
        <v>143</v>
      </c>
      <c r="E1084" t="s">
        <v>118</v>
      </c>
      <c r="F1084" t="n">
        <v>10654.57</v>
      </c>
      <c r="G1084" t="n">
        <v>31</v>
      </c>
      <c r="H1084" t="s">
        <v>133</v>
      </c>
    </row>
    <row r="1085">
      <c r="A1085" s="85" t="n">
        <v>43405</v>
      </c>
      <c r="B1085"/>
      <c r="C1085"/>
      <c r="D1085" t="s">
        <v>129</v>
      </c>
      <c r="E1085" t="s">
        <v>118</v>
      </c>
      <c r="F1085" t="n">
        <v>1076.11</v>
      </c>
      <c r="G1085" t="n">
        <v>13</v>
      </c>
      <c r="H1085" t="s">
        <v>130</v>
      </c>
    </row>
    <row r="1086">
      <c r="A1086" s="85" t="n">
        <v>43070</v>
      </c>
      <c r="B1086"/>
      <c r="C1086"/>
      <c r="D1086" t="s">
        <v>129</v>
      </c>
      <c r="E1086" t="s">
        <v>118</v>
      </c>
      <c r="F1086" t="n">
        <v>137255.72</v>
      </c>
      <c r="G1086" t="n">
        <v>162</v>
      </c>
      <c r="H1086" t="s">
        <v>124</v>
      </c>
    </row>
    <row r="1087">
      <c r="A1087" s="85" t="n">
        <v>42856</v>
      </c>
      <c r="B1087"/>
      <c r="C1087"/>
      <c r="D1087" t="s">
        <v>123</v>
      </c>
      <c r="E1087" t="s">
        <v>118</v>
      </c>
      <c r="F1087" t="n">
        <v>222161.16</v>
      </c>
      <c r="G1087" t="n">
        <v>752</v>
      </c>
      <c r="H1087" t="s">
        <v>119</v>
      </c>
    </row>
    <row r="1088">
      <c r="A1088" s="85" t="n">
        <v>43344</v>
      </c>
      <c r="B1088"/>
      <c r="C1088"/>
      <c r="D1088" t="s">
        <v>137</v>
      </c>
      <c r="E1088" t="s">
        <v>118</v>
      </c>
      <c r="F1088" t="n">
        <v>383803.84</v>
      </c>
      <c r="G1088" t="n">
        <v>159</v>
      </c>
      <c r="H1088" t="s">
        <v>127</v>
      </c>
    </row>
    <row r="1089">
      <c r="A1089" s="85" t="n">
        <v>42856</v>
      </c>
      <c r="B1089"/>
      <c r="C1089"/>
      <c r="D1089" t="s">
        <v>139</v>
      </c>
      <c r="E1089" t="s">
        <v>118</v>
      </c>
      <c r="F1089" t="n">
        <v>498953.54</v>
      </c>
      <c r="G1089" t="n">
        <v>352</v>
      </c>
      <c r="H1089" t="s">
        <v>134</v>
      </c>
    </row>
    <row r="1090">
      <c r="A1090" s="85" t="n">
        <v>43556</v>
      </c>
      <c r="B1090"/>
      <c r="C1090"/>
      <c r="D1090" t="s">
        <v>122</v>
      </c>
      <c r="E1090" t="s">
        <v>118</v>
      </c>
      <c r="F1090" t="n">
        <v>68139.46</v>
      </c>
      <c r="G1090" t="n">
        <v>29</v>
      </c>
      <c r="H1090" t="s">
        <v>125</v>
      </c>
    </row>
    <row r="1091">
      <c r="A1091" s="85" t="n">
        <v>42826</v>
      </c>
      <c r="B1091"/>
      <c r="C1091"/>
      <c r="D1091" t="s">
        <v>136</v>
      </c>
      <c r="E1091" t="s">
        <v>118</v>
      </c>
      <c r="F1091" t="n">
        <v>65729.19</v>
      </c>
      <c r="G1091" t="n">
        <v>416</v>
      </c>
      <c r="H1091" t="s">
        <v>119</v>
      </c>
    </row>
    <row r="1092">
      <c r="A1092" s="85" t="n">
        <v>43497</v>
      </c>
      <c r="B1092"/>
      <c r="C1092"/>
      <c r="D1092" t="s">
        <v>120</v>
      </c>
      <c r="E1092" t="s">
        <v>118</v>
      </c>
      <c r="F1092" t="n">
        <v>13079.98</v>
      </c>
      <c r="G1092" t="n">
        <v>143</v>
      </c>
      <c r="H1092" t="s">
        <v>119</v>
      </c>
    </row>
    <row r="1093">
      <c r="A1093" s="85" t="n">
        <v>42461</v>
      </c>
      <c r="B1093"/>
      <c r="C1093"/>
      <c r="D1093" t="s">
        <v>129</v>
      </c>
      <c r="E1093" t="s">
        <v>118</v>
      </c>
      <c r="F1093" t="n">
        <v>79139.79</v>
      </c>
      <c r="G1093" t="n">
        <v>144</v>
      </c>
      <c r="H1093" t="s">
        <v>133</v>
      </c>
    </row>
    <row r="1094">
      <c r="A1094" s="85" t="n">
        <v>42948</v>
      </c>
      <c r="B1094"/>
      <c r="C1094"/>
      <c r="D1094" t="s">
        <v>131</v>
      </c>
      <c r="E1094" t="s">
        <v>118</v>
      </c>
      <c r="F1094" t="n">
        <v>101427.22</v>
      </c>
      <c r="G1094" t="n">
        <v>39</v>
      </c>
      <c r="H1094" t="s">
        <v>133</v>
      </c>
    </row>
    <row r="1095">
      <c r="A1095" s="85" t="n">
        <v>43252</v>
      </c>
      <c r="B1095"/>
      <c r="C1095"/>
      <c r="D1095" t="s">
        <v>117</v>
      </c>
      <c r="E1095" t="s">
        <v>118</v>
      </c>
      <c r="F1095" t="n">
        <v>23471.28</v>
      </c>
      <c r="G1095" t="n">
        <v>5</v>
      </c>
      <c r="H1095" t="s">
        <v>127</v>
      </c>
    </row>
    <row r="1096">
      <c r="A1096" s="85" t="n">
        <v>42767</v>
      </c>
      <c r="B1096"/>
      <c r="C1096"/>
      <c r="D1096" t="s">
        <v>129</v>
      </c>
      <c r="E1096" t="s">
        <v>118</v>
      </c>
      <c r="F1096" t="n">
        <v>79217.68</v>
      </c>
      <c r="G1096" t="n">
        <v>55</v>
      </c>
      <c r="H1096" t="s">
        <v>134</v>
      </c>
    </row>
    <row r="1097">
      <c r="A1097" s="85" t="n">
        <v>43586</v>
      </c>
      <c r="B1097"/>
      <c r="C1097"/>
      <c r="D1097" t="s">
        <v>145</v>
      </c>
      <c r="E1097" t="s">
        <v>118</v>
      </c>
      <c r="F1097" t="n">
        <v>1564021.19</v>
      </c>
      <c r="G1097" t="n">
        <v>4308</v>
      </c>
      <c r="H1097" t="s">
        <v>121</v>
      </c>
    </row>
    <row r="1098">
      <c r="A1098" s="85" t="n">
        <v>42552</v>
      </c>
      <c r="B1098"/>
      <c r="C1098"/>
      <c r="D1098" t="s">
        <v>128</v>
      </c>
      <c r="E1098" t="s">
        <v>118</v>
      </c>
      <c r="F1098" t="n">
        <v>3878.46</v>
      </c>
      <c r="G1098" t="n">
        <v>21</v>
      </c>
      <c r="H1098" t="s">
        <v>133</v>
      </c>
    </row>
    <row r="1099">
      <c r="A1099" s="85" t="n">
        <v>43556</v>
      </c>
      <c r="B1099"/>
      <c r="C1099"/>
      <c r="D1099" t="s">
        <v>138</v>
      </c>
      <c r="E1099" t="s">
        <v>118</v>
      </c>
      <c r="F1099" t="n">
        <v>11646919.78</v>
      </c>
      <c r="G1099" t="n">
        <v>18258</v>
      </c>
      <c r="H1099" t="s">
        <v>121</v>
      </c>
    </row>
    <row r="1100">
      <c r="A1100" s="85" t="n">
        <v>43040</v>
      </c>
      <c r="B1100"/>
      <c r="C1100"/>
      <c r="D1100" t="s">
        <v>131</v>
      </c>
      <c r="E1100" t="s">
        <v>118</v>
      </c>
      <c r="F1100" t="n">
        <v>5488864.13</v>
      </c>
      <c r="G1100" t="n">
        <v>2326</v>
      </c>
      <c r="H1100" t="s">
        <v>121</v>
      </c>
    </row>
    <row r="1101">
      <c r="A1101" s="85" t="n">
        <v>43466</v>
      </c>
      <c r="B1101"/>
      <c r="C1101"/>
      <c r="D1101" t="s">
        <v>152</v>
      </c>
      <c r="E1101" t="s">
        <v>118</v>
      </c>
      <c r="F1101" t="n">
        <v>1731.11</v>
      </c>
      <c r="G1101" t="n">
        <v>2</v>
      </c>
      <c r="H1101" t="s">
        <v>133</v>
      </c>
    </row>
    <row r="1102">
      <c r="A1102" s="85" t="n">
        <v>43374</v>
      </c>
      <c r="B1102"/>
      <c r="C1102"/>
      <c r="D1102" t="s">
        <v>147</v>
      </c>
      <c r="E1102" t="s">
        <v>118</v>
      </c>
      <c r="F1102" t="n">
        <v>2056.07</v>
      </c>
      <c r="G1102" t="n">
        <v>3</v>
      </c>
      <c r="H1102" t="s">
        <v>134</v>
      </c>
    </row>
    <row r="1103">
      <c r="A1103" s="85" t="n">
        <v>42856</v>
      </c>
      <c r="B1103"/>
      <c r="C1103"/>
      <c r="D1103" t="s">
        <v>126</v>
      </c>
      <c r="E1103" t="s">
        <v>118</v>
      </c>
      <c r="F1103" t="n">
        <v>18884.92</v>
      </c>
      <c r="G1103" t="n">
        <v>280</v>
      </c>
      <c r="H1103" t="s">
        <v>119</v>
      </c>
    </row>
    <row r="1104">
      <c r="A1104" s="85" t="n">
        <v>42736</v>
      </c>
      <c r="B1104"/>
      <c r="C1104"/>
      <c r="D1104" t="s">
        <v>122</v>
      </c>
      <c r="E1104" t="s">
        <v>118</v>
      </c>
      <c r="F1104" t="n">
        <v>1939065.13</v>
      </c>
      <c r="G1104" t="n">
        <v>141</v>
      </c>
      <c r="H1104" t="s">
        <v>124</v>
      </c>
    </row>
    <row r="1105">
      <c r="A1105" s="85" t="n">
        <v>43009</v>
      </c>
      <c r="B1105"/>
      <c r="C1105"/>
      <c r="D1105" t="s">
        <v>159</v>
      </c>
      <c r="E1105" t="s">
        <v>118</v>
      </c>
      <c r="F1105" t="n">
        <v>18790.22</v>
      </c>
      <c r="G1105" t="n">
        <v>641</v>
      </c>
      <c r="H1105" t="s">
        <v>142</v>
      </c>
    </row>
    <row r="1106">
      <c r="A1106" s="85" t="n">
        <v>43344</v>
      </c>
      <c r="B1106"/>
      <c r="C1106"/>
      <c r="D1106" t="s">
        <v>141</v>
      </c>
      <c r="E1106" t="s">
        <v>118</v>
      </c>
      <c r="F1106" t="n">
        <v>367095</v>
      </c>
      <c r="G1106" t="n">
        <v>40</v>
      </c>
      <c r="H1106" t="s">
        <v>124</v>
      </c>
    </row>
    <row r="1107">
      <c r="A1107" s="85" t="n">
        <v>43221</v>
      </c>
      <c r="B1107"/>
      <c r="C1107"/>
      <c r="D1107" t="s">
        <v>160</v>
      </c>
      <c r="E1107" t="s">
        <v>118</v>
      </c>
      <c r="F1107" t="n">
        <v>8978194.22</v>
      </c>
      <c r="G1107" t="n">
        <v>20687</v>
      </c>
      <c r="H1107" t="s">
        <v>142</v>
      </c>
    </row>
    <row r="1108">
      <c r="A1108" s="85" t="n">
        <v>42887</v>
      </c>
      <c r="B1108"/>
      <c r="C1108"/>
      <c r="D1108" t="s">
        <v>153</v>
      </c>
      <c r="E1108" t="s">
        <v>118</v>
      </c>
      <c r="F1108" t="n">
        <v>685415.19</v>
      </c>
      <c r="G1108" t="n">
        <v>220</v>
      </c>
      <c r="H1108" t="s">
        <v>124</v>
      </c>
    </row>
    <row r="1109">
      <c r="A1109" s="85" t="n">
        <v>43282</v>
      </c>
      <c r="B1109"/>
      <c r="C1109"/>
      <c r="D1109" t="s">
        <v>139</v>
      </c>
      <c r="E1109" t="s">
        <v>118</v>
      </c>
      <c r="F1109" t="n">
        <v>1333560.45</v>
      </c>
      <c r="G1109" t="n">
        <v>606</v>
      </c>
      <c r="H1109" t="s">
        <v>124</v>
      </c>
    </row>
    <row r="1110">
      <c r="A1110" s="85" t="n">
        <v>42370</v>
      </c>
      <c r="B1110"/>
      <c r="C1110"/>
      <c r="D1110" t="s">
        <v>123</v>
      </c>
      <c r="E1110" t="s">
        <v>118</v>
      </c>
      <c r="F1110" t="n">
        <v>262169.15</v>
      </c>
      <c r="G1110" t="n">
        <v>527</v>
      </c>
      <c r="H1110" t="s">
        <v>119</v>
      </c>
    </row>
    <row r="1111">
      <c r="A1111" s="85" t="n">
        <v>42948</v>
      </c>
      <c r="B1111"/>
      <c r="C1111"/>
      <c r="D1111" t="s">
        <v>129</v>
      </c>
      <c r="E1111" t="s">
        <v>118</v>
      </c>
      <c r="F1111" t="n">
        <v>28409.48</v>
      </c>
      <c r="G1111" t="n">
        <v>52</v>
      </c>
      <c r="H1111" t="s">
        <v>134</v>
      </c>
    </row>
    <row r="1112">
      <c r="A1112" s="85" t="n">
        <v>42522</v>
      </c>
      <c r="B1112"/>
      <c r="C1112"/>
      <c r="D1112" t="s">
        <v>132</v>
      </c>
      <c r="E1112" t="s">
        <v>118</v>
      </c>
      <c r="F1112" t="n">
        <v>550993.31</v>
      </c>
      <c r="G1112" t="n">
        <v>1832</v>
      </c>
      <c r="H1112" t="s">
        <v>127</v>
      </c>
    </row>
    <row r="1113">
      <c r="A1113" s="85" t="n">
        <v>43252</v>
      </c>
      <c r="B1113"/>
      <c r="C1113"/>
      <c r="D1113" t="s">
        <v>144</v>
      </c>
      <c r="E1113" t="s">
        <v>118</v>
      </c>
      <c r="F1113" t="n">
        <v>157188.56</v>
      </c>
      <c r="G1113" t="n">
        <v>28</v>
      </c>
      <c r="H1113" t="s">
        <v>133</v>
      </c>
    </row>
    <row r="1114">
      <c r="A1114" s="85" t="n">
        <v>42705</v>
      </c>
      <c r="B1114"/>
      <c r="C1114"/>
      <c r="D1114" t="s">
        <v>148</v>
      </c>
      <c r="E1114" t="s">
        <v>118</v>
      </c>
      <c r="F1114" t="n">
        <v>230592.68</v>
      </c>
      <c r="G1114" t="n">
        <v>470</v>
      </c>
      <c r="H1114" t="s">
        <v>121</v>
      </c>
    </row>
    <row r="1115">
      <c r="A1115" s="85" t="n">
        <v>42767</v>
      </c>
      <c r="B1115"/>
      <c r="C1115"/>
      <c r="D1115" t="s">
        <v>131</v>
      </c>
      <c r="E1115" t="s">
        <v>118</v>
      </c>
      <c r="F1115" t="n">
        <v>149773.2</v>
      </c>
      <c r="G1115" t="n">
        <v>38</v>
      </c>
      <c r="H1115" t="s">
        <v>127</v>
      </c>
    </row>
    <row r="1116">
      <c r="A1116" s="85" t="n">
        <v>42767</v>
      </c>
      <c r="B1116"/>
      <c r="C1116"/>
      <c r="D1116" t="s">
        <v>131</v>
      </c>
      <c r="E1116" t="s">
        <v>118</v>
      </c>
      <c r="F1116" t="n">
        <v>139426.57</v>
      </c>
      <c r="G1116" t="n">
        <v>11</v>
      </c>
      <c r="H1116" t="s">
        <v>124</v>
      </c>
    </row>
    <row r="1117">
      <c r="A1117" s="85" t="n">
        <v>43313</v>
      </c>
      <c r="B1117"/>
      <c r="C1117"/>
      <c r="D1117" t="s">
        <v>137</v>
      </c>
      <c r="E1117" t="s">
        <v>118</v>
      </c>
      <c r="F1117" t="n">
        <v>122542.97</v>
      </c>
      <c r="G1117" t="n">
        <v>115</v>
      </c>
      <c r="H1117" t="s">
        <v>133</v>
      </c>
    </row>
    <row r="1118">
      <c r="A1118" s="85" t="n">
        <v>42583</v>
      </c>
      <c r="B1118"/>
      <c r="C1118"/>
      <c r="D1118" t="s">
        <v>137</v>
      </c>
      <c r="E1118" t="s">
        <v>118</v>
      </c>
      <c r="F1118" t="n">
        <v>56588.55</v>
      </c>
      <c r="G1118" t="n">
        <v>73</v>
      </c>
      <c r="H1118" t="s">
        <v>133</v>
      </c>
    </row>
    <row r="1119">
      <c r="A1119" s="85" t="n">
        <v>43282</v>
      </c>
      <c r="B1119"/>
      <c r="C1119"/>
      <c r="D1119" t="s">
        <v>154</v>
      </c>
      <c r="E1119" t="s">
        <v>118</v>
      </c>
      <c r="F1119" t="n">
        <v>108845.09</v>
      </c>
      <c r="G1119" t="n">
        <v>859</v>
      </c>
      <c r="H1119" t="s">
        <v>133</v>
      </c>
    </row>
    <row r="1120">
      <c r="A1120" s="85" t="n">
        <v>43160</v>
      </c>
      <c r="B1120"/>
      <c r="C1120"/>
      <c r="D1120" t="s">
        <v>154</v>
      </c>
      <c r="E1120" t="s">
        <v>118</v>
      </c>
      <c r="F1120" t="n">
        <v>142867.84</v>
      </c>
      <c r="G1120" t="n">
        <v>750</v>
      </c>
      <c r="H1120" t="s">
        <v>119</v>
      </c>
    </row>
    <row r="1121">
      <c r="A1121" s="85" t="n">
        <v>43374</v>
      </c>
      <c r="B1121"/>
      <c r="C1121"/>
      <c r="D1121" t="s">
        <v>135</v>
      </c>
      <c r="E1121" t="s">
        <v>118</v>
      </c>
      <c r="F1121" t="n">
        <v>3986071.83</v>
      </c>
      <c r="G1121" t="n">
        <v>85558</v>
      </c>
      <c r="H1121" t="s">
        <v>134</v>
      </c>
    </row>
    <row r="1122">
      <c r="A1122" s="85" t="n">
        <v>42917</v>
      </c>
      <c r="B1122"/>
      <c r="C1122"/>
      <c r="D1122" t="s">
        <v>154</v>
      </c>
      <c r="E1122" t="s">
        <v>118</v>
      </c>
      <c r="F1122" t="n">
        <v>50925.49</v>
      </c>
      <c r="G1122" t="n">
        <v>232</v>
      </c>
      <c r="H1122" t="s">
        <v>124</v>
      </c>
    </row>
    <row r="1123">
      <c r="A1123" s="85" t="n">
        <v>42856</v>
      </c>
      <c r="B1123"/>
      <c r="C1123"/>
      <c r="D1123" t="s">
        <v>122</v>
      </c>
      <c r="E1123" t="s">
        <v>118</v>
      </c>
      <c r="F1123" t="n">
        <v>54393710.55</v>
      </c>
      <c r="G1123" t="n">
        <v>5333</v>
      </c>
      <c r="H1123" t="s">
        <v>121</v>
      </c>
    </row>
    <row r="1124">
      <c r="A1124" s="85" t="n">
        <v>42461</v>
      </c>
      <c r="B1124"/>
      <c r="C1124"/>
      <c r="D1124" t="s">
        <v>123</v>
      </c>
      <c r="E1124" t="s">
        <v>118</v>
      </c>
      <c r="F1124" t="n">
        <v>242714.02</v>
      </c>
      <c r="G1124" t="n">
        <v>581</v>
      </c>
      <c r="H1124" t="s">
        <v>119</v>
      </c>
    </row>
    <row r="1125">
      <c r="A1125" s="85" t="n">
        <v>42948</v>
      </c>
      <c r="B1125"/>
      <c r="C1125"/>
      <c r="D1125" t="s">
        <v>149</v>
      </c>
      <c r="E1125" t="s">
        <v>118</v>
      </c>
      <c r="F1125" t="n">
        <v>9952688.61</v>
      </c>
      <c r="G1125" t="n">
        <v>57837</v>
      </c>
      <c r="H1125" t="s">
        <v>121</v>
      </c>
    </row>
    <row r="1126">
      <c r="A1126" s="85" t="n">
        <v>43586</v>
      </c>
      <c r="B1126"/>
      <c r="C1126"/>
      <c r="D1126" t="s">
        <v>143</v>
      </c>
      <c r="E1126" t="s">
        <v>118</v>
      </c>
      <c r="F1126" t="n">
        <v>25794.13</v>
      </c>
      <c r="G1126" t="n">
        <v>73</v>
      </c>
      <c r="H1126" t="s">
        <v>127</v>
      </c>
    </row>
    <row r="1127">
      <c r="A1127" s="85" t="n">
        <v>43344</v>
      </c>
      <c r="B1127"/>
      <c r="C1127"/>
      <c r="D1127" t="s">
        <v>122</v>
      </c>
      <c r="E1127" t="s">
        <v>118</v>
      </c>
      <c r="F1127" t="n">
        <v>91786.62</v>
      </c>
      <c r="G1127" t="n">
        <v>5</v>
      </c>
      <c r="H1127" t="s">
        <v>125</v>
      </c>
    </row>
    <row r="1128">
      <c r="A1128" s="85" t="n">
        <v>43221</v>
      </c>
      <c r="B1128"/>
      <c r="C1128"/>
      <c r="D1128" t="s">
        <v>140</v>
      </c>
      <c r="E1128" t="s">
        <v>118</v>
      </c>
      <c r="F1128" t="n">
        <v>-155</v>
      </c>
      <c r="G1128" t="n">
        <v>1</v>
      </c>
      <c r="H1128" t="s">
        <v>134</v>
      </c>
    </row>
    <row r="1129">
      <c r="A1129" s="85" t="n">
        <v>43132</v>
      </c>
      <c r="B1129"/>
      <c r="C1129"/>
      <c r="D1129" t="s">
        <v>132</v>
      </c>
      <c r="E1129" t="s">
        <v>118</v>
      </c>
      <c r="F1129" t="n">
        <v>658818.67</v>
      </c>
      <c r="G1129" t="n">
        <v>3662</v>
      </c>
      <c r="H1129" t="s">
        <v>134</v>
      </c>
    </row>
    <row r="1130">
      <c r="A1130" s="85" t="n">
        <v>42795</v>
      </c>
      <c r="B1130"/>
      <c r="C1130"/>
      <c r="D1130" t="s">
        <v>129</v>
      </c>
      <c r="E1130" t="s">
        <v>118</v>
      </c>
      <c r="F1130" t="n">
        <v>829.65</v>
      </c>
      <c r="G1130" t="n">
        <v>7</v>
      </c>
      <c r="H1130" t="s">
        <v>130</v>
      </c>
    </row>
    <row r="1131">
      <c r="A1131" s="85" t="n">
        <v>42370</v>
      </c>
      <c r="B1131"/>
      <c r="C1131"/>
      <c r="D1131" t="s">
        <v>151</v>
      </c>
      <c r="E1131" t="s">
        <v>118</v>
      </c>
      <c r="F1131" t="n">
        <v>2610.88</v>
      </c>
      <c r="G1131" t="n">
        <v>1</v>
      </c>
      <c r="H1131" t="s">
        <v>127</v>
      </c>
    </row>
    <row r="1132">
      <c r="A1132" s="85" t="n">
        <v>43070</v>
      </c>
      <c r="B1132"/>
      <c r="C1132"/>
      <c r="D1132" t="s">
        <v>132</v>
      </c>
      <c r="E1132" t="s">
        <v>118</v>
      </c>
      <c r="F1132" t="n">
        <v>36988.61</v>
      </c>
      <c r="G1132" t="n">
        <v>106</v>
      </c>
      <c r="H1132" t="s">
        <v>130</v>
      </c>
    </row>
    <row r="1133">
      <c r="A1133" s="85" t="n">
        <v>42887</v>
      </c>
      <c r="B1133"/>
      <c r="C1133"/>
      <c r="D1133" t="s">
        <v>154</v>
      </c>
      <c r="E1133" t="s">
        <v>118</v>
      </c>
      <c r="F1133" t="n">
        <v>94248.27</v>
      </c>
      <c r="G1133" t="n">
        <v>523</v>
      </c>
      <c r="H1133" t="s">
        <v>124</v>
      </c>
    </row>
    <row r="1134">
      <c r="A1134" s="85" t="n">
        <v>43252</v>
      </c>
      <c r="B1134"/>
      <c r="C1134"/>
      <c r="D1134" t="s">
        <v>143</v>
      </c>
      <c r="E1134" t="s">
        <v>118</v>
      </c>
      <c r="F1134" t="n">
        <v>359339.62</v>
      </c>
      <c r="G1134" t="n">
        <v>807</v>
      </c>
      <c r="H1134" t="s">
        <v>121</v>
      </c>
    </row>
    <row r="1135">
      <c r="A1135" s="85" t="n">
        <v>42736</v>
      </c>
      <c r="B1135"/>
      <c r="C1135"/>
      <c r="D1135" t="s">
        <v>137</v>
      </c>
      <c r="E1135" t="s">
        <v>118</v>
      </c>
      <c r="F1135" t="n">
        <v>4550</v>
      </c>
      <c r="G1135" t="n">
        <v>1</v>
      </c>
      <c r="H1135" t="s">
        <v>125</v>
      </c>
    </row>
    <row r="1136">
      <c r="A1136" s="85" t="n">
        <v>43040</v>
      </c>
      <c r="B1136"/>
      <c r="C1136"/>
      <c r="D1136" t="s">
        <v>149</v>
      </c>
      <c r="E1136" t="s">
        <v>118</v>
      </c>
      <c r="F1136" t="n">
        <v>436634.35</v>
      </c>
      <c r="G1136" t="n">
        <v>728</v>
      </c>
      <c r="H1136" t="s">
        <v>124</v>
      </c>
    </row>
    <row r="1137">
      <c r="A1137" s="85" t="n">
        <v>42644</v>
      </c>
      <c r="B1137"/>
      <c r="C1137"/>
      <c r="D1137" t="s">
        <v>145</v>
      </c>
      <c r="E1137" t="s">
        <v>118</v>
      </c>
      <c r="F1137" t="n">
        <v>1703393.51</v>
      </c>
      <c r="G1137" t="n">
        <v>19142</v>
      </c>
      <c r="H1137" t="s">
        <v>121</v>
      </c>
    </row>
    <row r="1138">
      <c r="A1138" s="85" t="n">
        <v>43221</v>
      </c>
      <c r="B1138"/>
      <c r="C1138"/>
      <c r="D1138" t="s">
        <v>154</v>
      </c>
      <c r="E1138" t="s">
        <v>118</v>
      </c>
      <c r="F1138" t="n">
        <v>13806.42</v>
      </c>
      <c r="G1138" t="n">
        <v>152</v>
      </c>
      <c r="H1138" t="s">
        <v>142</v>
      </c>
    </row>
    <row r="1139">
      <c r="A1139" s="85" t="n">
        <v>42401</v>
      </c>
      <c r="B1139"/>
      <c r="C1139"/>
      <c r="D1139" t="s">
        <v>144</v>
      </c>
      <c r="E1139" t="s">
        <v>118</v>
      </c>
      <c r="F1139" t="n">
        <v>34468.25</v>
      </c>
      <c r="G1139" t="n">
        <v>10</v>
      </c>
      <c r="H1139" t="s">
        <v>124</v>
      </c>
    </row>
    <row r="1140">
      <c r="A1140" s="85" t="n">
        <v>43586</v>
      </c>
      <c r="B1140"/>
      <c r="C1140"/>
      <c r="D1140" t="s">
        <v>136</v>
      </c>
      <c r="E1140" t="s">
        <v>118</v>
      </c>
      <c r="F1140" t="n">
        <v>856681.4</v>
      </c>
      <c r="G1140" t="n">
        <v>5957</v>
      </c>
      <c r="H1140" t="s">
        <v>127</v>
      </c>
    </row>
    <row r="1141">
      <c r="A1141" s="85" t="n">
        <v>42401</v>
      </c>
      <c r="B1141"/>
      <c r="C1141"/>
      <c r="D1141" t="s">
        <v>131</v>
      </c>
      <c r="E1141" t="s">
        <v>118</v>
      </c>
      <c r="F1141" t="n">
        <v>207724.56</v>
      </c>
      <c r="G1141" t="n">
        <v>62</v>
      </c>
      <c r="H1141" t="s">
        <v>134</v>
      </c>
    </row>
    <row r="1142">
      <c r="A1142" s="85" t="n">
        <v>43132</v>
      </c>
      <c r="B1142"/>
      <c r="C1142"/>
      <c r="D1142" t="s">
        <v>122</v>
      </c>
      <c r="E1142" t="s">
        <v>118</v>
      </c>
      <c r="F1142" t="n">
        <v>78098.29</v>
      </c>
      <c r="G1142" t="n">
        <v>11</v>
      </c>
      <c r="H1142" t="s">
        <v>125</v>
      </c>
    </row>
    <row r="1143">
      <c r="A1143" s="85" t="n">
        <v>42430</v>
      </c>
      <c r="B1143"/>
      <c r="C1143"/>
      <c r="D1143" t="s">
        <v>122</v>
      </c>
      <c r="E1143" t="s">
        <v>118</v>
      </c>
      <c r="F1143" t="n">
        <v>12880833.18</v>
      </c>
      <c r="G1143" t="n">
        <v>1033</v>
      </c>
      <c r="H1143" t="s">
        <v>127</v>
      </c>
    </row>
    <row r="1144">
      <c r="A1144" s="85" t="n">
        <v>43070</v>
      </c>
      <c r="B1144"/>
      <c r="C1144"/>
      <c r="D1144" t="s">
        <v>143</v>
      </c>
      <c r="E1144" t="s">
        <v>118</v>
      </c>
      <c r="F1144" t="n">
        <v>1636.28</v>
      </c>
      <c r="G1144" t="n">
        <v>16</v>
      </c>
      <c r="H1144" t="s">
        <v>119</v>
      </c>
    </row>
    <row r="1145">
      <c r="A1145" s="85" t="n">
        <v>42917</v>
      </c>
      <c r="B1145"/>
      <c r="C1145"/>
      <c r="D1145" t="s">
        <v>152</v>
      </c>
      <c r="E1145" t="s">
        <v>118</v>
      </c>
      <c r="F1145" t="n">
        <v>19097.46</v>
      </c>
      <c r="G1145" t="n">
        <v>120</v>
      </c>
      <c r="H1145" t="s">
        <v>121</v>
      </c>
    </row>
    <row r="1146">
      <c r="A1146" s="85" t="n">
        <v>43191</v>
      </c>
      <c r="B1146"/>
      <c r="C1146"/>
      <c r="D1146" t="s">
        <v>149</v>
      </c>
      <c r="E1146" t="s">
        <v>118</v>
      </c>
      <c r="F1146" t="n">
        <v>2314475.05</v>
      </c>
      <c r="G1146" t="n">
        <v>22989</v>
      </c>
      <c r="H1146" t="s">
        <v>127</v>
      </c>
    </row>
    <row r="1147">
      <c r="A1147" s="85" t="n">
        <v>42491</v>
      </c>
      <c r="B1147"/>
      <c r="C1147"/>
      <c r="D1147" t="s">
        <v>123</v>
      </c>
      <c r="E1147" t="s">
        <v>118</v>
      </c>
      <c r="F1147" t="n">
        <v>112204.77</v>
      </c>
      <c r="G1147" t="n">
        <v>324</v>
      </c>
      <c r="H1147" t="s">
        <v>124</v>
      </c>
    </row>
    <row r="1148">
      <c r="A1148" s="85" t="n">
        <v>42522</v>
      </c>
      <c r="B1148"/>
      <c r="C1148"/>
      <c r="D1148" t="s">
        <v>132</v>
      </c>
      <c r="E1148" t="s">
        <v>118</v>
      </c>
      <c r="F1148" t="n">
        <v>329154.48</v>
      </c>
      <c r="G1148" t="n">
        <v>3928</v>
      </c>
      <c r="H1148" t="s">
        <v>119</v>
      </c>
    </row>
    <row r="1149">
      <c r="A1149" s="85" t="n">
        <v>42644</v>
      </c>
      <c r="B1149"/>
      <c r="C1149"/>
      <c r="D1149" t="s">
        <v>152</v>
      </c>
      <c r="E1149" t="s">
        <v>118</v>
      </c>
      <c r="F1149" t="n">
        <v>598.38</v>
      </c>
      <c r="G1149" t="n">
        <v>3</v>
      </c>
      <c r="H1149" t="s">
        <v>134</v>
      </c>
    </row>
    <row r="1150">
      <c r="A1150" s="85" t="n">
        <v>42614</v>
      </c>
      <c r="B1150"/>
      <c r="C1150"/>
      <c r="D1150" t="s">
        <v>154</v>
      </c>
      <c r="E1150" t="s">
        <v>118</v>
      </c>
      <c r="F1150" t="n">
        <v>61338.71</v>
      </c>
      <c r="G1150" t="n">
        <v>494</v>
      </c>
      <c r="H1150" t="s">
        <v>134</v>
      </c>
    </row>
    <row r="1151">
      <c r="A1151" s="85" t="n">
        <v>43497</v>
      </c>
      <c r="B1151"/>
      <c r="C1151"/>
      <c r="D1151" t="s">
        <v>151</v>
      </c>
      <c r="E1151" t="s">
        <v>118</v>
      </c>
      <c r="F1151" t="n">
        <v>3621.69</v>
      </c>
      <c r="G1151" t="n">
        <v>1</v>
      </c>
      <c r="H1151" t="s">
        <v>133</v>
      </c>
    </row>
    <row r="1152">
      <c r="A1152" s="85" t="n">
        <v>42795</v>
      </c>
      <c r="B1152"/>
      <c r="C1152"/>
      <c r="D1152" t="s">
        <v>143</v>
      </c>
      <c r="E1152" t="s">
        <v>118</v>
      </c>
      <c r="F1152" t="n">
        <v>238593.94</v>
      </c>
      <c r="G1152" t="n">
        <v>545</v>
      </c>
      <c r="H1152" t="s">
        <v>121</v>
      </c>
    </row>
    <row r="1153">
      <c r="A1153" s="85" t="n">
        <v>42583</v>
      </c>
      <c r="B1153"/>
      <c r="C1153"/>
      <c r="D1153" t="s">
        <v>131</v>
      </c>
      <c r="E1153" t="s">
        <v>118</v>
      </c>
      <c r="F1153" t="n">
        <v>114134.08</v>
      </c>
      <c r="G1153" t="n">
        <v>30</v>
      </c>
      <c r="H1153" t="s">
        <v>127</v>
      </c>
    </row>
    <row r="1154">
      <c r="A1154" s="85" t="n">
        <v>43374</v>
      </c>
      <c r="B1154"/>
      <c r="C1154"/>
      <c r="D1154" t="s">
        <v>136</v>
      </c>
      <c r="E1154" t="s">
        <v>118</v>
      </c>
      <c r="F1154" t="n">
        <v>490670.63</v>
      </c>
      <c r="G1154" t="n">
        <v>1774</v>
      </c>
      <c r="H1154" t="s">
        <v>134</v>
      </c>
    </row>
    <row r="1155">
      <c r="A1155" s="85" t="n">
        <v>43009</v>
      </c>
      <c r="B1155"/>
      <c r="C1155"/>
      <c r="D1155" t="s">
        <v>132</v>
      </c>
      <c r="E1155" t="s">
        <v>118</v>
      </c>
      <c r="F1155" t="n">
        <v>75</v>
      </c>
      <c r="G1155" t="n">
        <v>1</v>
      </c>
      <c r="H1155" t="s">
        <v>142</v>
      </c>
    </row>
    <row r="1156">
      <c r="A1156" s="85" t="n">
        <v>42644</v>
      </c>
      <c r="B1156"/>
      <c r="C1156"/>
      <c r="D1156" t="s">
        <v>126</v>
      </c>
      <c r="E1156" t="s">
        <v>118</v>
      </c>
      <c r="F1156" t="n">
        <v>20301.93</v>
      </c>
      <c r="G1156" t="n">
        <v>473</v>
      </c>
      <c r="H1156" t="s">
        <v>127</v>
      </c>
    </row>
    <row r="1157">
      <c r="A1157" s="85" t="n">
        <v>42705</v>
      </c>
      <c r="B1157"/>
      <c r="C1157"/>
      <c r="D1157" t="s">
        <v>149</v>
      </c>
      <c r="E1157" t="s">
        <v>118</v>
      </c>
      <c r="F1157" t="n">
        <v>346759.44</v>
      </c>
      <c r="G1157" t="n">
        <v>2400</v>
      </c>
      <c r="H1157" t="s">
        <v>119</v>
      </c>
    </row>
    <row r="1158">
      <c r="A1158" s="85" t="n">
        <v>43070</v>
      </c>
      <c r="B1158"/>
      <c r="C1158"/>
      <c r="D1158" t="s">
        <v>140</v>
      </c>
      <c r="E1158" t="s">
        <v>118</v>
      </c>
      <c r="F1158" t="n">
        <v>3317.49</v>
      </c>
      <c r="G1158" t="n">
        <v>11</v>
      </c>
      <c r="H1158" t="s">
        <v>124</v>
      </c>
    </row>
    <row r="1159">
      <c r="A1159" s="85" t="n">
        <v>42705</v>
      </c>
      <c r="B1159"/>
      <c r="C1159"/>
      <c r="D1159" t="s">
        <v>137</v>
      </c>
      <c r="E1159" t="s">
        <v>118</v>
      </c>
      <c r="F1159" t="n">
        <v>172490.11</v>
      </c>
      <c r="G1159" t="n">
        <v>156</v>
      </c>
      <c r="H1159" t="s">
        <v>134</v>
      </c>
    </row>
    <row r="1160">
      <c r="A1160" s="85" t="n">
        <v>43191</v>
      </c>
      <c r="B1160"/>
      <c r="C1160"/>
      <c r="D1160" t="s">
        <v>154</v>
      </c>
      <c r="E1160" t="s">
        <v>118</v>
      </c>
      <c r="F1160" t="n">
        <v>135418.95</v>
      </c>
      <c r="G1160" t="n">
        <v>1947</v>
      </c>
      <c r="H1160" t="s">
        <v>127</v>
      </c>
    </row>
    <row r="1161">
      <c r="A1161" s="85" t="n">
        <v>43191</v>
      </c>
      <c r="B1161"/>
      <c r="C1161"/>
      <c r="D1161" t="s">
        <v>149</v>
      </c>
      <c r="E1161" t="s">
        <v>118</v>
      </c>
      <c r="F1161" t="n">
        <v>410011.47</v>
      </c>
      <c r="G1161" t="n">
        <v>2846</v>
      </c>
      <c r="H1161" t="s">
        <v>119</v>
      </c>
    </row>
    <row r="1162">
      <c r="A1162" s="85" t="n">
        <v>43405</v>
      </c>
      <c r="B1162"/>
      <c r="C1162"/>
      <c r="D1162" t="s">
        <v>153</v>
      </c>
      <c r="E1162" t="s">
        <v>118</v>
      </c>
      <c r="F1162" t="n">
        <v>285258.16</v>
      </c>
      <c r="G1162" t="n">
        <v>906</v>
      </c>
      <c r="H1162" t="s">
        <v>119</v>
      </c>
    </row>
    <row r="1163">
      <c r="A1163" s="85" t="n">
        <v>43221</v>
      </c>
      <c r="B1163"/>
      <c r="C1163"/>
      <c r="D1163" t="s">
        <v>137</v>
      </c>
      <c r="E1163" t="s">
        <v>118</v>
      </c>
      <c r="F1163" t="n">
        <v>1265141.47</v>
      </c>
      <c r="G1163" t="n">
        <v>1135</v>
      </c>
      <c r="H1163" t="s">
        <v>121</v>
      </c>
    </row>
    <row r="1164">
      <c r="A1164" s="85" t="n">
        <v>42491</v>
      </c>
      <c r="B1164"/>
      <c r="C1164"/>
      <c r="D1164" t="s">
        <v>150</v>
      </c>
      <c r="E1164" t="s">
        <v>118</v>
      </c>
      <c r="F1164" t="n">
        <v>148088.02</v>
      </c>
      <c r="G1164" t="n">
        <v>1245</v>
      </c>
      <c r="H1164" t="s">
        <v>124</v>
      </c>
    </row>
    <row r="1165">
      <c r="A1165" s="85" t="n">
        <v>43525</v>
      </c>
      <c r="B1165"/>
      <c r="C1165"/>
      <c r="D1165" t="s">
        <v>137</v>
      </c>
      <c r="E1165" t="s">
        <v>118</v>
      </c>
      <c r="F1165" t="n">
        <v>331815.76</v>
      </c>
      <c r="G1165" t="n">
        <v>124</v>
      </c>
      <c r="H1165" t="s">
        <v>127</v>
      </c>
    </row>
    <row r="1166">
      <c r="A1166" s="85" t="n">
        <v>42552</v>
      </c>
      <c r="B1166"/>
      <c r="C1166"/>
      <c r="D1166" t="s">
        <v>123</v>
      </c>
      <c r="E1166" t="s">
        <v>118</v>
      </c>
      <c r="F1166" t="n">
        <v>412616.75</v>
      </c>
      <c r="G1166" t="n">
        <v>560</v>
      </c>
      <c r="H1166" t="s">
        <v>119</v>
      </c>
    </row>
    <row r="1167">
      <c r="A1167" s="85" t="n">
        <v>42522</v>
      </c>
      <c r="B1167"/>
      <c r="C1167"/>
      <c r="D1167" t="s">
        <v>145</v>
      </c>
      <c r="E1167" t="s">
        <v>118</v>
      </c>
      <c r="F1167" t="n">
        <v>394027.81</v>
      </c>
      <c r="G1167" t="n">
        <v>1685</v>
      </c>
      <c r="H1167" t="s">
        <v>142</v>
      </c>
    </row>
    <row r="1168">
      <c r="A1168" s="85" t="n">
        <v>43132</v>
      </c>
      <c r="B1168"/>
      <c r="C1168"/>
      <c r="D1168" t="s">
        <v>155</v>
      </c>
      <c r="E1168" t="s">
        <v>118</v>
      </c>
      <c r="F1168" t="n">
        <v>23242.71</v>
      </c>
      <c r="G1168" t="n">
        <v>209</v>
      </c>
      <c r="H1168" t="s">
        <v>124</v>
      </c>
    </row>
    <row r="1169">
      <c r="A1169" s="85" t="n">
        <v>43101</v>
      </c>
      <c r="B1169"/>
      <c r="C1169"/>
      <c r="D1169" t="s">
        <v>148</v>
      </c>
      <c r="E1169" t="s">
        <v>118</v>
      </c>
      <c r="F1169" t="n">
        <v>68752.33</v>
      </c>
      <c r="G1169" t="n">
        <v>151</v>
      </c>
      <c r="H1169" t="s">
        <v>134</v>
      </c>
    </row>
    <row r="1170">
      <c r="A1170" s="85" t="n">
        <v>43101</v>
      </c>
      <c r="B1170"/>
      <c r="C1170"/>
      <c r="D1170" t="s">
        <v>135</v>
      </c>
      <c r="E1170" t="s">
        <v>118</v>
      </c>
      <c r="F1170" t="n">
        <v>456404.44</v>
      </c>
      <c r="G1170" t="n">
        <v>3219</v>
      </c>
      <c r="H1170" t="s">
        <v>119</v>
      </c>
    </row>
    <row r="1171">
      <c r="A1171" s="85" t="n">
        <v>42979</v>
      </c>
      <c r="B1171"/>
      <c r="C1171"/>
      <c r="D1171" t="s">
        <v>135</v>
      </c>
      <c r="E1171" t="s">
        <v>118</v>
      </c>
      <c r="F1171" t="n">
        <v>9574531.17</v>
      </c>
      <c r="G1171" t="n">
        <v>63964</v>
      </c>
      <c r="H1171" t="s">
        <v>121</v>
      </c>
    </row>
    <row r="1172">
      <c r="A1172" s="85" t="n">
        <v>42826</v>
      </c>
      <c r="B1172"/>
      <c r="C1172"/>
      <c r="D1172" t="s">
        <v>128</v>
      </c>
      <c r="E1172" t="s">
        <v>118</v>
      </c>
      <c r="F1172" t="n">
        <v>1834.15</v>
      </c>
      <c r="G1172" t="n">
        <v>8</v>
      </c>
      <c r="H1172" t="s">
        <v>119</v>
      </c>
    </row>
    <row r="1173">
      <c r="A1173" s="85" t="n">
        <v>42491</v>
      </c>
      <c r="B1173"/>
      <c r="C1173"/>
      <c r="D1173" t="s">
        <v>135</v>
      </c>
      <c r="E1173" t="s">
        <v>118</v>
      </c>
      <c r="F1173" t="n">
        <v>172967.7</v>
      </c>
      <c r="G1173" t="n">
        <v>1918</v>
      </c>
      <c r="H1173" t="s">
        <v>127</v>
      </c>
    </row>
    <row r="1174">
      <c r="A1174" s="85" t="n">
        <v>42614</v>
      </c>
      <c r="B1174"/>
      <c r="C1174"/>
      <c r="D1174" t="s">
        <v>126</v>
      </c>
      <c r="E1174" t="s">
        <v>118</v>
      </c>
      <c r="F1174" t="n">
        <v>701862</v>
      </c>
      <c r="G1174" t="n">
        <v>13847</v>
      </c>
      <c r="H1174" t="s">
        <v>121</v>
      </c>
    </row>
    <row r="1175">
      <c r="A1175" s="85" t="n">
        <v>43009</v>
      </c>
      <c r="B1175"/>
      <c r="C1175"/>
      <c r="D1175" t="s">
        <v>132</v>
      </c>
      <c r="E1175" t="s">
        <v>118</v>
      </c>
      <c r="F1175" t="n">
        <v>583389.83</v>
      </c>
      <c r="G1175" t="n">
        <v>2636</v>
      </c>
      <c r="H1175" t="s">
        <v>133</v>
      </c>
    </row>
    <row r="1176">
      <c r="A1176" s="85" t="n">
        <v>43191</v>
      </c>
      <c r="B1176"/>
      <c r="C1176"/>
      <c r="D1176" t="s">
        <v>150</v>
      </c>
      <c r="E1176" t="s">
        <v>118</v>
      </c>
      <c r="F1176" t="n">
        <v>331937.13</v>
      </c>
      <c r="G1176" t="n">
        <v>2867</v>
      </c>
      <c r="H1176" t="s">
        <v>124</v>
      </c>
    </row>
    <row r="1177">
      <c r="A1177" s="85" t="n">
        <v>42705</v>
      </c>
      <c r="B1177"/>
      <c r="C1177"/>
      <c r="D1177" t="s">
        <v>152</v>
      </c>
      <c r="E1177" t="s">
        <v>118</v>
      </c>
      <c r="F1177" t="n">
        <v>118220.03</v>
      </c>
      <c r="G1177" t="n">
        <v>362</v>
      </c>
      <c r="H1177" t="s">
        <v>121</v>
      </c>
    </row>
    <row r="1178">
      <c r="A1178" s="85" t="n">
        <v>42644</v>
      </c>
      <c r="B1178"/>
      <c r="C1178"/>
      <c r="D1178" t="s">
        <v>137</v>
      </c>
      <c r="E1178" t="s">
        <v>118</v>
      </c>
      <c r="F1178" t="n">
        <v>279930.64</v>
      </c>
      <c r="G1178" t="n">
        <v>92</v>
      </c>
      <c r="H1178" t="s">
        <v>127</v>
      </c>
    </row>
    <row r="1179">
      <c r="A1179" s="85" t="n">
        <v>43344</v>
      </c>
      <c r="B1179"/>
      <c r="C1179"/>
      <c r="D1179" t="s">
        <v>149</v>
      </c>
      <c r="E1179" t="s">
        <v>118</v>
      </c>
      <c r="F1179" t="n">
        <v>994823.74</v>
      </c>
      <c r="G1179" t="n">
        <v>4515</v>
      </c>
      <c r="H1179" t="s">
        <v>133</v>
      </c>
    </row>
    <row r="1180">
      <c r="A1180" s="85" t="n">
        <v>43282</v>
      </c>
      <c r="B1180"/>
      <c r="C1180"/>
      <c r="D1180" t="s">
        <v>154</v>
      </c>
      <c r="E1180" t="s">
        <v>118</v>
      </c>
      <c r="F1180" t="n">
        <v>116676.32</v>
      </c>
      <c r="G1180" t="n">
        <v>504</v>
      </c>
      <c r="H1180" t="s">
        <v>124</v>
      </c>
    </row>
    <row r="1181">
      <c r="A1181" s="85" t="n">
        <v>43556</v>
      </c>
      <c r="B1181"/>
      <c r="C1181"/>
      <c r="D1181" t="s">
        <v>128</v>
      </c>
      <c r="E1181" t="s">
        <v>118</v>
      </c>
      <c r="F1181" t="n">
        <v>2103.64</v>
      </c>
      <c r="G1181" t="n">
        <v>13</v>
      </c>
      <c r="H1181" t="s">
        <v>119</v>
      </c>
    </row>
    <row r="1182">
      <c r="A1182" s="85" t="n">
        <v>42401</v>
      </c>
      <c r="B1182"/>
      <c r="C1182"/>
      <c r="D1182" t="s">
        <v>129</v>
      </c>
      <c r="E1182" t="s">
        <v>118</v>
      </c>
      <c r="F1182" t="n">
        <v>6603.78</v>
      </c>
      <c r="G1182" t="n">
        <v>196</v>
      </c>
      <c r="H1182" t="s">
        <v>142</v>
      </c>
    </row>
    <row r="1183">
      <c r="A1183" s="85" t="n">
        <v>42614</v>
      </c>
      <c r="B1183"/>
      <c r="C1183"/>
      <c r="D1183" t="s">
        <v>117</v>
      </c>
      <c r="E1183" t="s">
        <v>118</v>
      </c>
      <c r="F1183" t="n">
        <v>135442.73</v>
      </c>
      <c r="G1183" t="n">
        <v>45</v>
      </c>
      <c r="H1183" t="s">
        <v>134</v>
      </c>
    </row>
    <row r="1184">
      <c r="A1184" s="85" t="n">
        <v>43497</v>
      </c>
      <c r="B1184"/>
      <c r="C1184"/>
      <c r="D1184" t="s">
        <v>137</v>
      </c>
      <c r="E1184" t="s">
        <v>118</v>
      </c>
      <c r="F1184" t="n">
        <v>309166.92</v>
      </c>
      <c r="G1184" t="n">
        <v>126</v>
      </c>
      <c r="H1184" t="s">
        <v>127</v>
      </c>
    </row>
    <row r="1185">
      <c r="A1185" s="85" t="n">
        <v>43040</v>
      </c>
      <c r="B1185"/>
      <c r="C1185"/>
      <c r="D1185" t="s">
        <v>120</v>
      </c>
      <c r="E1185" t="s">
        <v>118</v>
      </c>
      <c r="F1185" t="n">
        <v>246.1</v>
      </c>
      <c r="G1185" t="n">
        <v>4</v>
      </c>
      <c r="H1185" t="s">
        <v>142</v>
      </c>
    </row>
    <row r="1186">
      <c r="A1186" s="85" t="n">
        <v>43556</v>
      </c>
      <c r="B1186"/>
      <c r="C1186"/>
      <c r="D1186" t="s">
        <v>140</v>
      </c>
      <c r="E1186" t="s">
        <v>118</v>
      </c>
      <c r="F1186" t="n">
        <v>6583.54</v>
      </c>
      <c r="G1186" t="n">
        <v>12</v>
      </c>
      <c r="H1186" t="s">
        <v>124</v>
      </c>
    </row>
    <row r="1187">
      <c r="A1187" s="85" t="n">
        <v>42583</v>
      </c>
      <c r="B1187"/>
      <c r="C1187"/>
      <c r="D1187" t="s">
        <v>158</v>
      </c>
      <c r="E1187" t="s">
        <v>118</v>
      </c>
      <c r="F1187" t="n">
        <v>15480</v>
      </c>
      <c r="G1187" t="n">
        <v>1</v>
      </c>
      <c r="H1187" t="s">
        <v>125</v>
      </c>
    </row>
    <row r="1188">
      <c r="A1188" s="85" t="n">
        <v>42491</v>
      </c>
      <c r="B1188"/>
      <c r="C1188"/>
      <c r="D1188" t="s">
        <v>147</v>
      </c>
      <c r="E1188" t="s">
        <v>118</v>
      </c>
      <c r="F1188" t="n">
        <v>1280.08</v>
      </c>
      <c r="G1188" t="n">
        <v>9</v>
      </c>
      <c r="H1188" t="s">
        <v>133</v>
      </c>
    </row>
    <row r="1189">
      <c r="A1189" s="85" t="n">
        <v>42644</v>
      </c>
      <c r="B1189"/>
      <c r="C1189"/>
      <c r="D1189" t="s">
        <v>120</v>
      </c>
      <c r="E1189" t="s">
        <v>118</v>
      </c>
      <c r="F1189" t="n">
        <v>9416.37</v>
      </c>
      <c r="G1189" t="n">
        <v>130</v>
      </c>
      <c r="H1189" t="s">
        <v>119</v>
      </c>
    </row>
    <row r="1190">
      <c r="A1190" s="85" t="n">
        <v>42917</v>
      </c>
      <c r="B1190"/>
      <c r="C1190"/>
      <c r="D1190" t="s">
        <v>132</v>
      </c>
      <c r="E1190" t="s">
        <v>118</v>
      </c>
      <c r="F1190" t="n">
        <v>564857.1</v>
      </c>
      <c r="G1190" t="n">
        <v>2736</v>
      </c>
      <c r="H1190" t="s">
        <v>133</v>
      </c>
    </row>
    <row r="1191">
      <c r="A1191" s="85" t="n">
        <v>43374</v>
      </c>
      <c r="B1191"/>
      <c r="C1191"/>
      <c r="D1191" t="s">
        <v>122</v>
      </c>
      <c r="E1191" t="s">
        <v>118</v>
      </c>
      <c r="F1191" t="n">
        <v>7346790.25</v>
      </c>
      <c r="G1191" t="n">
        <v>490</v>
      </c>
      <c r="H1191" t="s">
        <v>133</v>
      </c>
    </row>
    <row r="1192">
      <c r="A1192" s="85" t="n">
        <v>42461</v>
      </c>
      <c r="B1192"/>
      <c r="C1192"/>
      <c r="D1192" t="s">
        <v>126</v>
      </c>
      <c r="E1192" t="s">
        <v>118</v>
      </c>
      <c r="F1192" t="n">
        <v>12110.83</v>
      </c>
      <c r="G1192" t="n">
        <v>256</v>
      </c>
      <c r="H1192" t="s">
        <v>133</v>
      </c>
    </row>
    <row r="1193">
      <c r="A1193" s="85" t="n">
        <v>43101</v>
      </c>
      <c r="B1193"/>
      <c r="C1193"/>
      <c r="D1193" t="s">
        <v>158</v>
      </c>
      <c r="E1193" t="s">
        <v>118</v>
      </c>
      <c r="F1193" t="n">
        <v>288057</v>
      </c>
      <c r="G1193" t="n">
        <v>3</v>
      </c>
      <c r="H1193" t="s">
        <v>134</v>
      </c>
    </row>
    <row r="1194">
      <c r="A1194" s="85" t="n">
        <v>42856</v>
      </c>
      <c r="B1194"/>
      <c r="C1194"/>
      <c r="D1194" t="s">
        <v>123</v>
      </c>
      <c r="E1194" t="s">
        <v>118</v>
      </c>
      <c r="F1194" t="n">
        <v>51883.89</v>
      </c>
      <c r="G1194" t="n">
        <v>27</v>
      </c>
      <c r="H1194" t="s">
        <v>130</v>
      </c>
    </row>
    <row r="1195">
      <c r="A1195" s="85" t="n">
        <v>43070</v>
      </c>
      <c r="B1195"/>
      <c r="C1195"/>
      <c r="D1195" t="s">
        <v>155</v>
      </c>
      <c r="E1195" t="s">
        <v>118</v>
      </c>
      <c r="F1195" t="n">
        <v>27529.44</v>
      </c>
      <c r="G1195" t="n">
        <v>274</v>
      </c>
      <c r="H1195" t="s">
        <v>119</v>
      </c>
    </row>
    <row r="1196">
      <c r="A1196" s="85" t="n">
        <v>42461</v>
      </c>
      <c r="B1196"/>
      <c r="C1196"/>
      <c r="D1196" t="s">
        <v>145</v>
      </c>
      <c r="E1196" t="s">
        <v>118</v>
      </c>
      <c r="F1196" t="n">
        <v>1812748.23</v>
      </c>
      <c r="G1196" t="n">
        <v>5548</v>
      </c>
      <c r="H1196" t="s">
        <v>121</v>
      </c>
    </row>
    <row r="1197">
      <c r="A1197" s="85" t="n">
        <v>43101</v>
      </c>
      <c r="B1197"/>
      <c r="C1197"/>
      <c r="D1197" t="s">
        <v>147</v>
      </c>
      <c r="E1197" t="s">
        <v>118</v>
      </c>
      <c r="F1197" t="n">
        <v>110.4</v>
      </c>
      <c r="G1197" t="n">
        <v>1</v>
      </c>
      <c r="H1197" t="s">
        <v>127</v>
      </c>
    </row>
    <row r="1198">
      <c r="A1198" s="85" t="n">
        <v>42461</v>
      </c>
      <c r="B1198"/>
      <c r="C1198"/>
      <c r="D1198" t="s">
        <v>129</v>
      </c>
      <c r="E1198" t="s">
        <v>118</v>
      </c>
      <c r="F1198" t="n">
        <v>4079.76</v>
      </c>
      <c r="G1198" t="n">
        <v>10</v>
      </c>
      <c r="H1198" t="s">
        <v>134</v>
      </c>
    </row>
    <row r="1199">
      <c r="A1199" s="85" t="n">
        <v>42948</v>
      </c>
      <c r="B1199"/>
      <c r="C1199"/>
      <c r="D1199" t="s">
        <v>139</v>
      </c>
      <c r="E1199" t="s">
        <v>118</v>
      </c>
      <c r="F1199" t="n">
        <v>34049.33</v>
      </c>
      <c r="G1199" t="n">
        <v>49</v>
      </c>
      <c r="H1199" t="s">
        <v>130</v>
      </c>
    </row>
    <row r="1200">
      <c r="A1200" s="85" t="n">
        <v>43466</v>
      </c>
      <c r="B1200"/>
      <c r="C1200"/>
      <c r="D1200" t="s">
        <v>161</v>
      </c>
      <c r="E1200" t="s">
        <v>118</v>
      </c>
      <c r="F1200" t="n">
        <v>308</v>
      </c>
      <c r="G1200" t="n">
        <v>14</v>
      </c>
      <c r="H1200" t="s">
        <v>142</v>
      </c>
    </row>
    <row r="1201">
      <c r="A1201" s="85" t="n">
        <v>42675</v>
      </c>
      <c r="B1201"/>
      <c r="C1201"/>
      <c r="D1201" t="s">
        <v>132</v>
      </c>
      <c r="E1201" t="s">
        <v>118</v>
      </c>
      <c r="F1201" t="n">
        <v>9125363.99</v>
      </c>
      <c r="G1201" t="n">
        <v>46318</v>
      </c>
      <c r="H1201" t="s">
        <v>121</v>
      </c>
    </row>
    <row r="1202">
      <c r="A1202" s="85" t="n">
        <v>42552</v>
      </c>
      <c r="B1202"/>
      <c r="C1202"/>
      <c r="D1202" t="s">
        <v>141</v>
      </c>
      <c r="E1202" t="s">
        <v>118</v>
      </c>
      <c r="F1202" t="n">
        <v>60016.07</v>
      </c>
      <c r="G1202" t="n">
        <v>9</v>
      </c>
      <c r="H1202" t="s">
        <v>130</v>
      </c>
    </row>
    <row r="1203">
      <c r="A1203" s="85" t="n">
        <v>43617</v>
      </c>
      <c r="B1203"/>
      <c r="C1203"/>
      <c r="D1203" t="s">
        <v>129</v>
      </c>
      <c r="E1203" t="s">
        <v>118</v>
      </c>
      <c r="F1203" t="n">
        <v>239457.08</v>
      </c>
      <c r="G1203" t="n">
        <v>265</v>
      </c>
      <c r="H1203" t="s">
        <v>127</v>
      </c>
    </row>
    <row r="1204">
      <c r="A1204" s="85" t="n">
        <v>42370</v>
      </c>
      <c r="B1204"/>
      <c r="C1204"/>
      <c r="D1204" t="s">
        <v>139</v>
      </c>
      <c r="E1204" t="s">
        <v>118</v>
      </c>
      <c r="F1204" t="n">
        <v>73385.06</v>
      </c>
      <c r="G1204" t="n">
        <v>55</v>
      </c>
      <c r="H1204" t="s">
        <v>130</v>
      </c>
    </row>
    <row r="1205">
      <c r="A1205" s="85" t="n">
        <v>43101</v>
      </c>
      <c r="B1205"/>
      <c r="C1205"/>
      <c r="D1205" t="s">
        <v>128</v>
      </c>
      <c r="E1205" t="s">
        <v>118</v>
      </c>
      <c r="F1205" t="n">
        <v>8466.02</v>
      </c>
      <c r="G1205" t="n">
        <v>35</v>
      </c>
      <c r="H1205" t="s">
        <v>134</v>
      </c>
    </row>
    <row r="1206">
      <c r="A1206" s="85" t="n">
        <v>43101</v>
      </c>
      <c r="B1206"/>
      <c r="C1206"/>
      <c r="D1206" t="s">
        <v>146</v>
      </c>
      <c r="E1206" t="s">
        <v>118</v>
      </c>
      <c r="F1206" t="n">
        <v>-2457.91</v>
      </c>
      <c r="G1206" t="n">
        <v>1</v>
      </c>
      <c r="H1206" t="s">
        <v>124</v>
      </c>
    </row>
    <row r="1207">
      <c r="A1207" s="85" t="n">
        <v>43586</v>
      </c>
      <c r="B1207"/>
      <c r="C1207"/>
      <c r="D1207" t="s">
        <v>153</v>
      </c>
      <c r="E1207" t="s">
        <v>118</v>
      </c>
      <c r="F1207" t="n">
        <v>-841.88</v>
      </c>
      <c r="G1207" t="n">
        <v>3</v>
      </c>
      <c r="H1207" t="s">
        <v>125</v>
      </c>
    </row>
    <row r="1208">
      <c r="A1208" s="85" t="n">
        <v>43101</v>
      </c>
      <c r="B1208"/>
      <c r="C1208"/>
      <c r="D1208" t="s">
        <v>149</v>
      </c>
      <c r="E1208" t="s">
        <v>118</v>
      </c>
      <c r="F1208" t="n">
        <v>47.98</v>
      </c>
      <c r="G1208" t="n">
        <v>1</v>
      </c>
      <c r="H1208" t="s">
        <v>142</v>
      </c>
    </row>
    <row r="1209">
      <c r="A1209" s="85" t="n">
        <v>43040</v>
      </c>
      <c r="B1209"/>
      <c r="C1209"/>
      <c r="D1209" t="s">
        <v>143</v>
      </c>
      <c r="E1209" t="s">
        <v>118</v>
      </c>
      <c r="F1209" t="n">
        <v>283.7</v>
      </c>
      <c r="G1209" t="n">
        <v>1</v>
      </c>
      <c r="H1209" t="s">
        <v>130</v>
      </c>
    </row>
    <row r="1210">
      <c r="A1210" s="85" t="n">
        <v>42887</v>
      </c>
      <c r="B1210"/>
      <c r="C1210"/>
      <c r="D1210" t="s">
        <v>140</v>
      </c>
      <c r="E1210" t="s">
        <v>118</v>
      </c>
      <c r="F1210" t="n">
        <v>4038.08</v>
      </c>
      <c r="G1210" t="n">
        <v>8</v>
      </c>
      <c r="H1210" t="s">
        <v>124</v>
      </c>
    </row>
    <row r="1211">
      <c r="A1211" s="85" t="n">
        <v>43556</v>
      </c>
      <c r="B1211"/>
      <c r="C1211"/>
      <c r="D1211" t="s">
        <v>147</v>
      </c>
      <c r="E1211" t="s">
        <v>118</v>
      </c>
      <c r="F1211" t="n">
        <v>33796.19</v>
      </c>
      <c r="G1211" t="n">
        <v>41</v>
      </c>
      <c r="H1211" t="s">
        <v>124</v>
      </c>
    </row>
    <row r="1212">
      <c r="A1212" s="85" t="n">
        <v>42522</v>
      </c>
      <c r="B1212"/>
      <c r="C1212"/>
      <c r="D1212" t="s">
        <v>154</v>
      </c>
      <c r="E1212" t="s">
        <v>118</v>
      </c>
      <c r="F1212" t="n">
        <v>65.45</v>
      </c>
      <c r="G1212" t="n">
        <v>1</v>
      </c>
      <c r="H1212" t="s">
        <v>125</v>
      </c>
    </row>
    <row r="1213">
      <c r="A1213" s="85" t="n">
        <v>42552</v>
      </c>
      <c r="B1213"/>
      <c r="C1213"/>
      <c r="D1213" t="s">
        <v>140</v>
      </c>
      <c r="E1213" t="s">
        <v>118</v>
      </c>
      <c r="F1213" t="n">
        <v>25045.4</v>
      </c>
      <c r="G1213" t="n">
        <v>136</v>
      </c>
      <c r="H1213" t="s">
        <v>121</v>
      </c>
    </row>
    <row r="1214">
      <c r="A1214" s="85" t="n">
        <v>43040</v>
      </c>
      <c r="B1214"/>
      <c r="C1214"/>
      <c r="D1214" t="s">
        <v>144</v>
      </c>
      <c r="E1214" t="s">
        <v>118</v>
      </c>
      <c r="F1214" t="n">
        <v>37166.76</v>
      </c>
      <c r="G1214" t="n">
        <v>7</v>
      </c>
      <c r="H1214" t="s">
        <v>130</v>
      </c>
    </row>
    <row r="1215">
      <c r="A1215" s="85" t="n">
        <v>43191</v>
      </c>
      <c r="B1215"/>
      <c r="C1215"/>
      <c r="D1215" t="s">
        <v>138</v>
      </c>
      <c r="E1215" t="s">
        <v>118</v>
      </c>
      <c r="F1215" t="n">
        <v>11636146.12</v>
      </c>
      <c r="G1215" t="n">
        <v>2609</v>
      </c>
      <c r="H1215" t="s">
        <v>121</v>
      </c>
    </row>
    <row r="1216">
      <c r="A1216" s="85" t="n">
        <v>42370</v>
      </c>
      <c r="B1216"/>
      <c r="C1216"/>
      <c r="D1216" t="s">
        <v>144</v>
      </c>
      <c r="E1216" t="s">
        <v>118</v>
      </c>
      <c r="F1216" t="n">
        <v>1098359.73</v>
      </c>
      <c r="G1216" t="n">
        <v>284</v>
      </c>
      <c r="H1216" t="s">
        <v>127</v>
      </c>
    </row>
    <row r="1217">
      <c r="A1217" s="85" t="n">
        <v>42705</v>
      </c>
      <c r="B1217"/>
      <c r="C1217"/>
      <c r="D1217" t="s">
        <v>120</v>
      </c>
      <c r="E1217" t="s">
        <v>118</v>
      </c>
      <c r="F1217" t="n">
        <v>133102.87</v>
      </c>
      <c r="G1217" t="n">
        <v>1344</v>
      </c>
      <c r="H1217" t="s">
        <v>121</v>
      </c>
    </row>
    <row r="1218">
      <c r="A1218" s="85" t="n">
        <v>42887</v>
      </c>
      <c r="B1218"/>
      <c r="C1218"/>
      <c r="D1218" t="s">
        <v>161</v>
      </c>
      <c r="E1218" t="s">
        <v>118</v>
      </c>
      <c r="F1218" t="n">
        <v>44</v>
      </c>
      <c r="G1218" t="n">
        <v>2</v>
      </c>
      <c r="H1218" t="s">
        <v>134</v>
      </c>
    </row>
    <row r="1219">
      <c r="A1219" s="85" t="n">
        <v>42705</v>
      </c>
      <c r="B1219"/>
      <c r="C1219"/>
      <c r="D1219" t="s">
        <v>144</v>
      </c>
      <c r="E1219" t="s">
        <v>118</v>
      </c>
      <c r="F1219" t="n">
        <v>59039.14</v>
      </c>
      <c r="G1219" t="n">
        <v>15</v>
      </c>
      <c r="H1219" t="s">
        <v>124</v>
      </c>
    </row>
    <row r="1220">
      <c r="A1220" s="85" t="n">
        <v>42461</v>
      </c>
      <c r="B1220"/>
      <c r="C1220"/>
      <c r="D1220" t="s">
        <v>150</v>
      </c>
      <c r="E1220" t="s">
        <v>118</v>
      </c>
      <c r="F1220" t="n">
        <v>27157.1</v>
      </c>
      <c r="G1220" t="n">
        <v>367</v>
      </c>
      <c r="H1220" t="s">
        <v>130</v>
      </c>
    </row>
    <row r="1221">
      <c r="A1221" s="85" t="n">
        <v>43221</v>
      </c>
      <c r="B1221"/>
      <c r="C1221"/>
      <c r="D1221" t="s">
        <v>122</v>
      </c>
      <c r="E1221" t="s">
        <v>118</v>
      </c>
      <c r="F1221" t="n">
        <v>19020692.37</v>
      </c>
      <c r="G1221" t="n">
        <v>1619</v>
      </c>
      <c r="H1221" t="s">
        <v>127</v>
      </c>
    </row>
    <row r="1222">
      <c r="A1222" s="85" t="n">
        <v>42705</v>
      </c>
      <c r="B1222"/>
      <c r="C1222"/>
      <c r="D1222" t="s">
        <v>126</v>
      </c>
      <c r="E1222" t="s">
        <v>118</v>
      </c>
      <c r="F1222" t="n">
        <v>702976.73</v>
      </c>
      <c r="G1222" t="n">
        <v>14465</v>
      </c>
      <c r="H1222" t="s">
        <v>121</v>
      </c>
    </row>
    <row r="1223">
      <c r="A1223" s="85" t="n">
        <v>42552</v>
      </c>
      <c r="B1223"/>
      <c r="C1223"/>
      <c r="D1223" t="s">
        <v>147</v>
      </c>
      <c r="E1223" t="s">
        <v>118</v>
      </c>
      <c r="F1223" t="n">
        <v>112.31</v>
      </c>
      <c r="G1223" t="n">
        <v>4</v>
      </c>
      <c r="H1223" t="s">
        <v>119</v>
      </c>
    </row>
    <row r="1224">
      <c r="A1224" s="85" t="n">
        <v>42614</v>
      </c>
      <c r="B1224"/>
      <c r="C1224"/>
      <c r="D1224" t="s">
        <v>155</v>
      </c>
      <c r="E1224" t="s">
        <v>118</v>
      </c>
      <c r="F1224" t="n">
        <v>8866745.88</v>
      </c>
      <c r="G1224" t="n">
        <v>92191</v>
      </c>
      <c r="H1224" t="s">
        <v>121</v>
      </c>
    </row>
    <row r="1225">
      <c r="A1225" s="85" t="n">
        <v>43466</v>
      </c>
      <c r="B1225"/>
      <c r="C1225"/>
      <c r="D1225" t="s">
        <v>135</v>
      </c>
      <c r="E1225" t="s">
        <v>118</v>
      </c>
      <c r="F1225" t="n">
        <v>568754.87</v>
      </c>
      <c r="G1225" t="n">
        <v>6033</v>
      </c>
      <c r="H1225" t="s">
        <v>119</v>
      </c>
    </row>
    <row r="1226">
      <c r="A1226" s="85" t="n">
        <v>42644</v>
      </c>
      <c r="B1226"/>
      <c r="C1226"/>
      <c r="D1226" t="s">
        <v>122</v>
      </c>
      <c r="E1226" t="s">
        <v>118</v>
      </c>
      <c r="F1226" t="n">
        <v>53304422.8</v>
      </c>
      <c r="G1226" t="n">
        <v>5720</v>
      </c>
      <c r="H1226" t="s">
        <v>121</v>
      </c>
    </row>
    <row r="1227">
      <c r="A1227" s="85" t="n">
        <v>43374</v>
      </c>
      <c r="B1227"/>
      <c r="C1227"/>
      <c r="D1227" t="s">
        <v>150</v>
      </c>
      <c r="E1227" t="s">
        <v>118</v>
      </c>
      <c r="F1227" t="n">
        <v>441574.34</v>
      </c>
      <c r="G1227" t="n">
        <v>2596</v>
      </c>
      <c r="H1227" t="s">
        <v>124</v>
      </c>
    </row>
    <row r="1228">
      <c r="A1228" s="85" t="n">
        <v>43101</v>
      </c>
      <c r="B1228"/>
      <c r="C1228"/>
      <c r="D1228" t="s">
        <v>139</v>
      </c>
      <c r="E1228" t="s">
        <v>118</v>
      </c>
      <c r="F1228" t="n">
        <v>22725.2</v>
      </c>
      <c r="G1228" t="n">
        <v>26</v>
      </c>
      <c r="H1228" t="s">
        <v>130</v>
      </c>
    </row>
    <row r="1229">
      <c r="A1229" s="85" t="n">
        <v>42522</v>
      </c>
      <c r="B1229"/>
      <c r="C1229"/>
      <c r="D1229" t="s">
        <v>144</v>
      </c>
      <c r="E1229" t="s">
        <v>118</v>
      </c>
      <c r="F1229" t="n">
        <v>64514.29</v>
      </c>
      <c r="G1229" t="n">
        <v>14</v>
      </c>
      <c r="H1229" t="s">
        <v>133</v>
      </c>
    </row>
    <row r="1230">
      <c r="A1230" s="85" t="n">
        <v>43466</v>
      </c>
      <c r="B1230"/>
      <c r="C1230"/>
      <c r="D1230" t="s">
        <v>149</v>
      </c>
      <c r="E1230" t="s">
        <v>118</v>
      </c>
      <c r="F1230" t="n">
        <v>73480.52</v>
      </c>
      <c r="G1230" t="n">
        <v>309</v>
      </c>
      <c r="H1230" t="s">
        <v>130</v>
      </c>
    </row>
    <row r="1231">
      <c r="A1231" s="85" t="n">
        <v>43009</v>
      </c>
      <c r="B1231"/>
      <c r="C1231"/>
      <c r="D1231" t="s">
        <v>128</v>
      </c>
      <c r="E1231" t="s">
        <v>118</v>
      </c>
      <c r="F1231" t="n">
        <v>7984.06</v>
      </c>
      <c r="G1231" t="n">
        <v>8</v>
      </c>
      <c r="H1231" t="s">
        <v>124</v>
      </c>
    </row>
    <row r="1232">
      <c r="A1232" s="85" t="n">
        <v>42856</v>
      </c>
      <c r="B1232"/>
      <c r="C1232"/>
      <c r="D1232" t="s">
        <v>140</v>
      </c>
      <c r="E1232" t="s">
        <v>118</v>
      </c>
      <c r="F1232" t="n">
        <v>5658.26</v>
      </c>
      <c r="G1232" t="n">
        <v>79</v>
      </c>
      <c r="H1232" t="s">
        <v>133</v>
      </c>
    </row>
    <row r="1233">
      <c r="A1233" s="85" t="n">
        <v>43252</v>
      </c>
      <c r="B1233"/>
      <c r="C1233"/>
      <c r="D1233" t="s">
        <v>123</v>
      </c>
      <c r="E1233" t="s">
        <v>118</v>
      </c>
      <c r="F1233" t="n">
        <v>1210174.73</v>
      </c>
      <c r="G1233" t="n">
        <v>2969</v>
      </c>
      <c r="H1233" t="s">
        <v>133</v>
      </c>
    </row>
    <row r="1234">
      <c r="A1234" s="85" t="n">
        <v>43221</v>
      </c>
      <c r="B1234"/>
      <c r="C1234"/>
      <c r="D1234" t="s">
        <v>144</v>
      </c>
      <c r="E1234" t="s">
        <v>118</v>
      </c>
      <c r="F1234" t="n">
        <v>20176</v>
      </c>
      <c r="G1234" t="n">
        <v>5</v>
      </c>
      <c r="H1234" t="s">
        <v>130</v>
      </c>
    </row>
    <row r="1235">
      <c r="A1235" s="85" t="n">
        <v>42401</v>
      </c>
      <c r="B1235"/>
      <c r="C1235"/>
      <c r="D1235" t="s">
        <v>141</v>
      </c>
      <c r="E1235" t="s">
        <v>118</v>
      </c>
      <c r="F1235" t="n">
        <v>4945974.36</v>
      </c>
      <c r="G1235" t="n">
        <v>1073</v>
      </c>
      <c r="H1235" t="s">
        <v>121</v>
      </c>
    </row>
    <row r="1236">
      <c r="A1236" s="85" t="n">
        <v>43040</v>
      </c>
      <c r="B1236"/>
      <c r="C1236"/>
      <c r="D1236" t="s">
        <v>153</v>
      </c>
      <c r="E1236" t="s">
        <v>118</v>
      </c>
      <c r="F1236" t="n">
        <v>1965751</v>
      </c>
      <c r="G1236" t="n">
        <v>1168</v>
      </c>
      <c r="H1236" t="s">
        <v>127</v>
      </c>
    </row>
    <row r="1237">
      <c r="A1237" s="85" t="n">
        <v>43252</v>
      </c>
      <c r="B1237"/>
      <c r="C1237"/>
      <c r="D1237" t="s">
        <v>139</v>
      </c>
      <c r="E1237" t="s">
        <v>118</v>
      </c>
      <c r="F1237" t="n">
        <v>805909.66</v>
      </c>
      <c r="G1237" t="n">
        <v>596</v>
      </c>
      <c r="H1237" t="s">
        <v>134</v>
      </c>
    </row>
    <row r="1238">
      <c r="A1238" s="85" t="n">
        <v>42583</v>
      </c>
      <c r="B1238"/>
      <c r="C1238"/>
      <c r="D1238" t="s">
        <v>138</v>
      </c>
      <c r="E1238" t="s">
        <v>118</v>
      </c>
      <c r="F1238" t="n">
        <v>7859527.17</v>
      </c>
      <c r="G1238" t="n">
        <v>2490</v>
      </c>
      <c r="H1238" t="s">
        <v>121</v>
      </c>
    </row>
    <row r="1239">
      <c r="A1239" s="85" t="n">
        <v>42826</v>
      </c>
      <c r="B1239"/>
      <c r="C1239"/>
      <c r="D1239" t="s">
        <v>153</v>
      </c>
      <c r="E1239" t="s">
        <v>118</v>
      </c>
      <c r="F1239" t="n">
        <v>24750.79</v>
      </c>
      <c r="G1239" t="n">
        <v>33</v>
      </c>
      <c r="H1239" t="s">
        <v>130</v>
      </c>
    </row>
    <row r="1240">
      <c r="A1240" s="85" t="n">
        <v>43586</v>
      </c>
      <c r="B1240"/>
      <c r="C1240"/>
      <c r="D1240" t="s">
        <v>143</v>
      </c>
      <c r="E1240" t="s">
        <v>118</v>
      </c>
      <c r="F1240" t="n">
        <v>280</v>
      </c>
      <c r="G1240" t="n">
        <v>2</v>
      </c>
      <c r="H1240" t="s">
        <v>119</v>
      </c>
    </row>
    <row r="1241">
      <c r="A1241" s="85" t="n">
        <v>43617</v>
      </c>
      <c r="B1241"/>
      <c r="C1241"/>
      <c r="D1241" t="s">
        <v>147</v>
      </c>
      <c r="E1241" t="s">
        <v>118</v>
      </c>
      <c r="F1241" t="n">
        <v>135179.48</v>
      </c>
      <c r="G1241" t="n">
        <v>397</v>
      </c>
      <c r="H1241" t="s">
        <v>133</v>
      </c>
    </row>
    <row r="1242">
      <c r="A1242" s="85" t="n">
        <v>42979</v>
      </c>
      <c r="B1242"/>
      <c r="C1242"/>
      <c r="D1242" t="s">
        <v>132</v>
      </c>
      <c r="E1242" t="s">
        <v>118</v>
      </c>
      <c r="F1242" t="n">
        <v>486122.23</v>
      </c>
      <c r="G1242" t="n">
        <v>2229</v>
      </c>
      <c r="H1242" t="s">
        <v>119</v>
      </c>
    </row>
    <row r="1243">
      <c r="A1243" s="85" t="n">
        <v>42552</v>
      </c>
      <c r="B1243"/>
      <c r="C1243"/>
      <c r="D1243" t="s">
        <v>145</v>
      </c>
      <c r="E1243" t="s">
        <v>118</v>
      </c>
      <c r="F1243" t="n">
        <v>52809.78</v>
      </c>
      <c r="G1243" t="n">
        <v>126</v>
      </c>
      <c r="H1243" t="s">
        <v>134</v>
      </c>
    </row>
    <row r="1244">
      <c r="A1244" s="85" t="n">
        <v>43160</v>
      </c>
      <c r="B1244"/>
      <c r="C1244"/>
      <c r="D1244" t="s">
        <v>155</v>
      </c>
      <c r="E1244" t="s">
        <v>118</v>
      </c>
      <c r="F1244" t="n">
        <v>246701</v>
      </c>
      <c r="G1244" t="n">
        <v>2651</v>
      </c>
      <c r="H1244" t="s">
        <v>133</v>
      </c>
    </row>
    <row r="1245">
      <c r="A1245" s="85" t="n">
        <v>42370</v>
      </c>
      <c r="B1245"/>
      <c r="C1245"/>
      <c r="D1245" t="s">
        <v>153</v>
      </c>
      <c r="E1245" t="s">
        <v>118</v>
      </c>
      <c r="F1245" t="n">
        <v>49297.69</v>
      </c>
      <c r="G1245" t="n">
        <v>397</v>
      </c>
      <c r="H1245" t="s">
        <v>119</v>
      </c>
    </row>
    <row r="1246">
      <c r="A1246" s="85" t="n">
        <v>43525</v>
      </c>
      <c r="B1246"/>
      <c r="C1246"/>
      <c r="D1246" t="s">
        <v>136</v>
      </c>
      <c r="E1246" t="s">
        <v>118</v>
      </c>
      <c r="F1246" t="n">
        <v>5357282.94</v>
      </c>
      <c r="G1246" t="n">
        <v>21267</v>
      </c>
      <c r="H1246" t="s">
        <v>121</v>
      </c>
    </row>
    <row r="1247">
      <c r="A1247" s="85" t="n">
        <v>42705</v>
      </c>
      <c r="B1247"/>
      <c r="C1247"/>
      <c r="D1247" t="s">
        <v>122</v>
      </c>
      <c r="E1247" t="s">
        <v>118</v>
      </c>
      <c r="F1247" t="n">
        <v>73974.12</v>
      </c>
      <c r="G1247" t="n">
        <v>10</v>
      </c>
      <c r="H1247" t="s">
        <v>125</v>
      </c>
    </row>
    <row r="1248">
      <c r="A1248" s="85" t="n">
        <v>42795</v>
      </c>
      <c r="B1248"/>
      <c r="C1248"/>
      <c r="D1248" t="s">
        <v>162</v>
      </c>
      <c r="E1248" t="s">
        <v>118</v>
      </c>
      <c r="F1248" t="n">
        <v>14.48</v>
      </c>
      <c r="G1248" t="n">
        <v>1</v>
      </c>
      <c r="H1248" t="s">
        <v>134</v>
      </c>
    </row>
    <row r="1249">
      <c r="A1249" s="85" t="n">
        <v>42979</v>
      </c>
      <c r="B1249"/>
      <c r="C1249"/>
      <c r="D1249" t="s">
        <v>117</v>
      </c>
      <c r="E1249" t="s">
        <v>118</v>
      </c>
      <c r="F1249" t="n">
        <v>328528.96</v>
      </c>
      <c r="G1249" t="n">
        <v>66</v>
      </c>
      <c r="H1249" t="s">
        <v>133</v>
      </c>
    </row>
    <row r="1250">
      <c r="A1250" s="85" t="n">
        <v>43313</v>
      </c>
      <c r="B1250"/>
      <c r="C1250"/>
      <c r="D1250" t="s">
        <v>137</v>
      </c>
      <c r="E1250" t="s">
        <v>118</v>
      </c>
      <c r="F1250" t="n">
        <v>9955.71</v>
      </c>
      <c r="G1250" t="n">
        <v>35</v>
      </c>
      <c r="H1250" t="s">
        <v>119</v>
      </c>
    </row>
    <row r="1251">
      <c r="A1251" s="85" t="n">
        <v>43405</v>
      </c>
      <c r="B1251"/>
      <c r="C1251"/>
      <c r="D1251" t="s">
        <v>160</v>
      </c>
      <c r="E1251" t="s">
        <v>118</v>
      </c>
      <c r="F1251" t="n">
        <v>39954.82</v>
      </c>
      <c r="G1251" t="n">
        <v>233</v>
      </c>
      <c r="H1251" t="s">
        <v>125</v>
      </c>
    </row>
    <row r="1252">
      <c r="A1252" s="85" t="n">
        <v>42522</v>
      </c>
      <c r="B1252"/>
      <c r="C1252"/>
      <c r="D1252" t="s">
        <v>140</v>
      </c>
      <c r="E1252" t="s">
        <v>118</v>
      </c>
      <c r="F1252" t="n">
        <v>1644.21</v>
      </c>
      <c r="G1252" t="n">
        <v>16</v>
      </c>
      <c r="H1252" t="s">
        <v>133</v>
      </c>
    </row>
    <row r="1253">
      <c r="A1253" s="85" t="n">
        <v>43221</v>
      </c>
      <c r="B1253"/>
      <c r="C1253"/>
      <c r="D1253" t="s">
        <v>143</v>
      </c>
      <c r="E1253" t="s">
        <v>118</v>
      </c>
      <c r="F1253" t="n">
        <v>1339.7</v>
      </c>
      <c r="G1253" t="n">
        <v>25</v>
      </c>
      <c r="H1253" t="s">
        <v>119</v>
      </c>
    </row>
    <row r="1254">
      <c r="A1254" s="85" t="n">
        <v>42795</v>
      </c>
      <c r="B1254"/>
      <c r="C1254"/>
      <c r="D1254" t="s">
        <v>131</v>
      </c>
      <c r="E1254" t="s">
        <v>118</v>
      </c>
      <c r="F1254" t="n">
        <v>207095.25</v>
      </c>
      <c r="G1254" t="n">
        <v>34</v>
      </c>
      <c r="H1254" t="s">
        <v>127</v>
      </c>
    </row>
    <row r="1255">
      <c r="A1255" s="85" t="n">
        <v>42552</v>
      </c>
      <c r="B1255"/>
      <c r="C1255"/>
      <c r="D1255" t="s">
        <v>154</v>
      </c>
      <c r="E1255" t="s">
        <v>118</v>
      </c>
      <c r="F1255" t="n">
        <v>1483.19</v>
      </c>
      <c r="G1255" t="n">
        <v>6</v>
      </c>
      <c r="H1255" t="s">
        <v>125</v>
      </c>
    </row>
    <row r="1256">
      <c r="A1256" s="85" t="n">
        <v>42370</v>
      </c>
      <c r="B1256"/>
      <c r="C1256"/>
      <c r="D1256" t="s">
        <v>122</v>
      </c>
      <c r="E1256" t="s">
        <v>118</v>
      </c>
      <c r="F1256" t="n">
        <v>55315371.39</v>
      </c>
      <c r="G1256" t="n">
        <v>6269</v>
      </c>
      <c r="H1256" t="s">
        <v>121</v>
      </c>
    </row>
    <row r="1257">
      <c r="A1257" s="85" t="n">
        <v>43586</v>
      </c>
      <c r="B1257"/>
      <c r="C1257"/>
      <c r="D1257" t="s">
        <v>141</v>
      </c>
      <c r="E1257" t="s">
        <v>118</v>
      </c>
      <c r="F1257" t="n">
        <v>2407.53</v>
      </c>
      <c r="G1257" t="n">
        <v>3</v>
      </c>
      <c r="H1257" t="s">
        <v>142</v>
      </c>
    </row>
    <row r="1258">
      <c r="A1258" s="85" t="n">
        <v>43070</v>
      </c>
      <c r="B1258"/>
      <c r="C1258"/>
      <c r="D1258" t="s">
        <v>128</v>
      </c>
      <c r="E1258" t="s">
        <v>118</v>
      </c>
      <c r="F1258" t="n">
        <v>38435.67</v>
      </c>
      <c r="G1258" t="n">
        <v>595</v>
      </c>
      <c r="H1258" t="s">
        <v>121</v>
      </c>
    </row>
    <row r="1259">
      <c r="A1259" s="85" t="n">
        <v>43497</v>
      </c>
      <c r="B1259"/>
      <c r="C1259"/>
      <c r="D1259" t="s">
        <v>141</v>
      </c>
      <c r="E1259" t="s">
        <v>118</v>
      </c>
      <c r="F1259" t="n">
        <v>5927226.45</v>
      </c>
      <c r="G1259" t="n">
        <v>1009</v>
      </c>
      <c r="H1259" t="s">
        <v>121</v>
      </c>
    </row>
    <row r="1260">
      <c r="A1260" s="85" t="n">
        <v>42795</v>
      </c>
      <c r="B1260"/>
      <c r="C1260"/>
      <c r="D1260" t="s">
        <v>122</v>
      </c>
      <c r="E1260" t="s">
        <v>118</v>
      </c>
      <c r="F1260" t="n">
        <v>21213.69</v>
      </c>
      <c r="G1260" t="n">
        <v>90</v>
      </c>
      <c r="H1260" t="s">
        <v>142</v>
      </c>
    </row>
    <row r="1261">
      <c r="A1261" s="85" t="n">
        <v>43466</v>
      </c>
      <c r="B1261"/>
      <c r="C1261"/>
      <c r="D1261" t="s">
        <v>122</v>
      </c>
      <c r="E1261" t="s">
        <v>118</v>
      </c>
      <c r="F1261" t="n">
        <v>15825781.85</v>
      </c>
      <c r="G1261" t="n">
        <v>1487</v>
      </c>
      <c r="H1261" t="s">
        <v>127</v>
      </c>
    </row>
    <row r="1262">
      <c r="A1262" s="85" t="n">
        <v>42767</v>
      </c>
      <c r="B1262"/>
      <c r="C1262"/>
      <c r="D1262" t="s">
        <v>144</v>
      </c>
      <c r="E1262" t="s">
        <v>118</v>
      </c>
      <c r="F1262" t="n">
        <v>19725.01</v>
      </c>
      <c r="G1262" t="n">
        <v>10</v>
      </c>
      <c r="H1262" t="s">
        <v>124</v>
      </c>
    </row>
    <row r="1263">
      <c r="A1263" s="85" t="n">
        <v>43617</v>
      </c>
      <c r="B1263"/>
      <c r="C1263"/>
      <c r="D1263" t="s">
        <v>136</v>
      </c>
      <c r="E1263" t="s">
        <v>118</v>
      </c>
      <c r="F1263" t="n">
        <v>458.17</v>
      </c>
      <c r="G1263" t="n">
        <v>3</v>
      </c>
      <c r="H1263" t="s">
        <v>125</v>
      </c>
    </row>
    <row r="1264">
      <c r="A1264" s="85" t="n">
        <v>42705</v>
      </c>
      <c r="B1264"/>
      <c r="C1264"/>
      <c r="D1264" t="s">
        <v>123</v>
      </c>
      <c r="E1264" t="s">
        <v>118</v>
      </c>
      <c r="F1264" t="n">
        <v>10676107.98</v>
      </c>
      <c r="G1264" t="n">
        <v>25946</v>
      </c>
      <c r="H1264" t="s">
        <v>121</v>
      </c>
    </row>
    <row r="1265">
      <c r="A1265" s="85" t="n">
        <v>42887</v>
      </c>
      <c r="B1265"/>
      <c r="C1265"/>
      <c r="D1265" t="s">
        <v>131</v>
      </c>
      <c r="E1265" t="s">
        <v>118</v>
      </c>
      <c r="F1265" t="n">
        <v>57672.73</v>
      </c>
      <c r="G1265" t="n">
        <v>16</v>
      </c>
      <c r="H1265" t="s">
        <v>124</v>
      </c>
    </row>
    <row r="1266">
      <c r="A1266" s="85" t="n">
        <v>42795</v>
      </c>
      <c r="B1266"/>
      <c r="C1266"/>
      <c r="D1266" t="s">
        <v>129</v>
      </c>
      <c r="E1266" t="s">
        <v>118</v>
      </c>
      <c r="F1266" t="n">
        <v>6024.89</v>
      </c>
      <c r="G1266" t="n">
        <v>69</v>
      </c>
      <c r="H1266" t="s">
        <v>119</v>
      </c>
    </row>
    <row r="1267">
      <c r="A1267" s="85" t="n">
        <v>42522</v>
      </c>
      <c r="B1267"/>
      <c r="C1267"/>
      <c r="D1267" t="s">
        <v>135</v>
      </c>
      <c r="E1267" t="s">
        <v>118</v>
      </c>
      <c r="F1267" t="n">
        <v>873710.47</v>
      </c>
      <c r="G1267" t="n">
        <v>5023</v>
      </c>
      <c r="H1267" t="s">
        <v>134</v>
      </c>
    </row>
    <row r="1268">
      <c r="A1268" s="85" t="n">
        <v>42522</v>
      </c>
      <c r="B1268"/>
      <c r="C1268"/>
      <c r="D1268" t="s">
        <v>155</v>
      </c>
      <c r="E1268" t="s">
        <v>118</v>
      </c>
      <c r="F1268" t="n">
        <v>41689.33</v>
      </c>
      <c r="G1268" t="n">
        <v>559</v>
      </c>
      <c r="H1268" t="s">
        <v>133</v>
      </c>
    </row>
    <row r="1269">
      <c r="A1269" s="85" t="n">
        <v>42644</v>
      </c>
      <c r="B1269"/>
      <c r="C1269"/>
      <c r="D1269" t="s">
        <v>156</v>
      </c>
      <c r="E1269" t="s">
        <v>118</v>
      </c>
      <c r="F1269" t="n">
        <v>330</v>
      </c>
      <c r="G1269" t="n">
        <v>1</v>
      </c>
      <c r="H1269" t="s">
        <v>125</v>
      </c>
    </row>
    <row r="1270">
      <c r="A1270" s="85" t="n">
        <v>42887</v>
      </c>
      <c r="B1270"/>
      <c r="C1270"/>
      <c r="D1270" t="s">
        <v>149</v>
      </c>
      <c r="E1270" t="s">
        <v>118</v>
      </c>
      <c r="F1270" t="n">
        <v>912007.58</v>
      </c>
      <c r="G1270" t="n">
        <v>4659</v>
      </c>
      <c r="H1270" t="s">
        <v>133</v>
      </c>
    </row>
    <row r="1271">
      <c r="A1271" s="85" t="n">
        <v>42461</v>
      </c>
      <c r="B1271"/>
      <c r="C1271"/>
      <c r="D1271" t="s">
        <v>120</v>
      </c>
      <c r="E1271" t="s">
        <v>118</v>
      </c>
      <c r="F1271" t="n">
        <v>686.1</v>
      </c>
      <c r="G1271" t="n">
        <v>6</v>
      </c>
      <c r="H1271" t="s">
        <v>134</v>
      </c>
    </row>
    <row r="1272">
      <c r="A1272" s="85" t="n">
        <v>43435</v>
      </c>
      <c r="B1272"/>
      <c r="C1272"/>
      <c r="D1272" t="s">
        <v>144</v>
      </c>
      <c r="E1272" t="s">
        <v>118</v>
      </c>
      <c r="F1272" t="n">
        <v>1685848.9</v>
      </c>
      <c r="G1272" t="n">
        <v>468</v>
      </c>
      <c r="H1272" t="s">
        <v>127</v>
      </c>
    </row>
    <row r="1273">
      <c r="A1273" s="85" t="n">
        <v>43070</v>
      </c>
      <c r="B1273"/>
      <c r="C1273"/>
      <c r="D1273" t="s">
        <v>150</v>
      </c>
      <c r="E1273" t="s">
        <v>118</v>
      </c>
      <c r="F1273" t="n">
        <v>373635.06</v>
      </c>
      <c r="G1273" t="n">
        <v>7303</v>
      </c>
      <c r="H1273" t="s">
        <v>134</v>
      </c>
    </row>
    <row r="1274">
      <c r="A1274" s="85" t="n">
        <v>42856</v>
      </c>
      <c r="B1274"/>
      <c r="C1274"/>
      <c r="D1274" t="s">
        <v>141</v>
      </c>
      <c r="E1274" t="s">
        <v>118</v>
      </c>
      <c r="F1274" t="n">
        <v>37454.36</v>
      </c>
      <c r="G1274" t="n">
        <v>6</v>
      </c>
      <c r="H1274" t="s">
        <v>130</v>
      </c>
    </row>
    <row r="1275">
      <c r="A1275" s="85" t="n">
        <v>43070</v>
      </c>
      <c r="B1275"/>
      <c r="C1275"/>
      <c r="D1275" t="s">
        <v>152</v>
      </c>
      <c r="E1275" t="s">
        <v>118</v>
      </c>
      <c r="F1275" t="n">
        <v>2115.64</v>
      </c>
      <c r="G1275" t="n">
        <v>7</v>
      </c>
      <c r="H1275" t="s">
        <v>133</v>
      </c>
    </row>
    <row r="1276">
      <c r="A1276" s="85" t="n">
        <v>43070</v>
      </c>
      <c r="B1276"/>
      <c r="C1276"/>
      <c r="D1276" t="s">
        <v>132</v>
      </c>
      <c r="E1276" t="s">
        <v>118</v>
      </c>
      <c r="F1276" t="n">
        <v>2069.89</v>
      </c>
      <c r="G1276" t="n">
        <v>7</v>
      </c>
      <c r="H1276" t="s">
        <v>125</v>
      </c>
    </row>
    <row r="1277">
      <c r="A1277" s="85" t="n">
        <v>43009</v>
      </c>
      <c r="B1277"/>
      <c r="C1277"/>
      <c r="D1277" t="s">
        <v>136</v>
      </c>
      <c r="E1277" t="s">
        <v>118</v>
      </c>
      <c r="F1277" t="n">
        <v>369999.26</v>
      </c>
      <c r="G1277" t="n">
        <v>1281</v>
      </c>
      <c r="H1277" t="s">
        <v>134</v>
      </c>
    </row>
    <row r="1278">
      <c r="A1278" s="85" t="n">
        <v>43525</v>
      </c>
      <c r="B1278"/>
      <c r="C1278"/>
      <c r="D1278" t="s">
        <v>144</v>
      </c>
      <c r="E1278" t="s">
        <v>118</v>
      </c>
      <c r="F1278" t="n">
        <v>1224688.27</v>
      </c>
      <c r="G1278" t="n">
        <v>357</v>
      </c>
      <c r="H1278" t="s">
        <v>134</v>
      </c>
    </row>
    <row r="1279">
      <c r="A1279" s="85" t="n">
        <v>43435</v>
      </c>
      <c r="B1279"/>
      <c r="C1279"/>
      <c r="D1279" t="s">
        <v>139</v>
      </c>
      <c r="E1279" t="s">
        <v>118</v>
      </c>
      <c r="F1279" t="n">
        <v>11233248.19</v>
      </c>
      <c r="G1279" t="n">
        <v>8425</v>
      </c>
      <c r="H1279" t="s">
        <v>121</v>
      </c>
    </row>
    <row r="1280">
      <c r="A1280" s="85" t="n">
        <v>43435</v>
      </c>
      <c r="B1280"/>
      <c r="C1280"/>
      <c r="D1280" t="s">
        <v>137</v>
      </c>
      <c r="E1280" t="s">
        <v>118</v>
      </c>
      <c r="F1280" t="n">
        <v>580318.42</v>
      </c>
      <c r="G1280" t="n">
        <v>204</v>
      </c>
      <c r="H1280" t="s">
        <v>127</v>
      </c>
    </row>
    <row r="1281">
      <c r="A1281" s="85" t="n">
        <v>43009</v>
      </c>
      <c r="B1281"/>
      <c r="C1281"/>
      <c r="D1281" t="s">
        <v>123</v>
      </c>
      <c r="E1281" t="s">
        <v>118</v>
      </c>
      <c r="F1281" t="n">
        <v>1026541</v>
      </c>
      <c r="G1281" t="n">
        <v>1714</v>
      </c>
      <c r="H1281" t="s">
        <v>133</v>
      </c>
    </row>
    <row r="1282">
      <c r="A1282" s="85" t="n">
        <v>42430</v>
      </c>
      <c r="B1282"/>
      <c r="C1282"/>
      <c r="D1282" t="s">
        <v>128</v>
      </c>
      <c r="E1282" t="s">
        <v>118</v>
      </c>
      <c r="F1282" t="n">
        <v>2012.18</v>
      </c>
      <c r="G1282" t="n">
        <v>10</v>
      </c>
      <c r="H1282" t="s">
        <v>119</v>
      </c>
    </row>
    <row r="1283">
      <c r="A1283" s="85" t="n">
        <v>42401</v>
      </c>
      <c r="B1283"/>
      <c r="C1283"/>
      <c r="D1283" t="s">
        <v>153</v>
      </c>
      <c r="E1283" t="s">
        <v>118</v>
      </c>
      <c r="F1283" t="n">
        <v>289035.49</v>
      </c>
      <c r="G1283" t="n">
        <v>620</v>
      </c>
      <c r="H1283" t="s">
        <v>127</v>
      </c>
    </row>
    <row r="1284">
      <c r="A1284" s="85" t="n">
        <v>42736</v>
      </c>
      <c r="B1284"/>
      <c r="C1284"/>
      <c r="D1284" t="s">
        <v>144</v>
      </c>
      <c r="E1284" t="s">
        <v>118</v>
      </c>
      <c r="F1284" t="n">
        <v>3529012.56</v>
      </c>
      <c r="G1284" t="n">
        <v>639</v>
      </c>
      <c r="H1284" t="s">
        <v>121</v>
      </c>
    </row>
    <row r="1285">
      <c r="A1285" s="85" t="n">
        <v>42917</v>
      </c>
      <c r="B1285"/>
      <c r="C1285"/>
      <c r="D1285" t="s">
        <v>117</v>
      </c>
      <c r="E1285" t="s">
        <v>118</v>
      </c>
      <c r="F1285" t="n">
        <v>9791247.55</v>
      </c>
      <c r="G1285" t="n">
        <v>2313</v>
      </c>
      <c r="H1285" t="s">
        <v>121</v>
      </c>
    </row>
    <row r="1286">
      <c r="A1286" s="85" t="n">
        <v>42552</v>
      </c>
      <c r="B1286"/>
      <c r="C1286"/>
      <c r="D1286" t="s">
        <v>144</v>
      </c>
      <c r="E1286" t="s">
        <v>118</v>
      </c>
      <c r="F1286" t="n">
        <v>36336.24</v>
      </c>
      <c r="G1286" t="n">
        <v>13</v>
      </c>
      <c r="H1286" t="s">
        <v>124</v>
      </c>
    </row>
    <row r="1287">
      <c r="A1287" s="85" t="n">
        <v>42736</v>
      </c>
      <c r="B1287"/>
      <c r="C1287"/>
      <c r="D1287" t="s">
        <v>135</v>
      </c>
      <c r="E1287" t="s">
        <v>118</v>
      </c>
      <c r="F1287" t="n">
        <v>141755.95</v>
      </c>
      <c r="G1287" t="n">
        <v>1115</v>
      </c>
      <c r="H1287" t="s">
        <v>133</v>
      </c>
    </row>
    <row r="1288">
      <c r="A1288" s="85" t="n">
        <v>43586</v>
      </c>
      <c r="B1288"/>
      <c r="C1288"/>
      <c r="D1288" t="s">
        <v>150</v>
      </c>
      <c r="E1288" t="s">
        <v>118</v>
      </c>
      <c r="F1288" t="n">
        <v>11859.67</v>
      </c>
      <c r="G1288" t="n">
        <v>508</v>
      </c>
      <c r="H1288" t="s">
        <v>130</v>
      </c>
    </row>
    <row r="1289">
      <c r="A1289" s="85" t="n">
        <v>43221</v>
      </c>
      <c r="B1289"/>
      <c r="C1289"/>
      <c r="D1289" t="s">
        <v>126</v>
      </c>
      <c r="E1289" t="s">
        <v>118</v>
      </c>
      <c r="F1289" t="n">
        <v>16613.1</v>
      </c>
      <c r="G1289" t="n">
        <v>141</v>
      </c>
      <c r="H1289" t="s">
        <v>119</v>
      </c>
    </row>
    <row r="1290">
      <c r="A1290" s="85" t="n">
        <v>42948</v>
      </c>
      <c r="B1290"/>
      <c r="C1290"/>
      <c r="D1290" t="s">
        <v>149</v>
      </c>
      <c r="E1290" t="s">
        <v>118</v>
      </c>
      <c r="F1290" t="n">
        <v>362470.42</v>
      </c>
      <c r="G1290" t="n">
        <v>2311</v>
      </c>
      <c r="H1290" t="s">
        <v>119</v>
      </c>
    </row>
    <row r="1291">
      <c r="A1291" s="85" t="n">
        <v>43556</v>
      </c>
      <c r="B1291"/>
      <c r="C1291"/>
      <c r="D1291" t="s">
        <v>126</v>
      </c>
      <c r="E1291" t="s">
        <v>118</v>
      </c>
      <c r="F1291" t="n">
        <v>21410.33</v>
      </c>
      <c r="G1291" t="n">
        <v>219</v>
      </c>
      <c r="H1291" t="s">
        <v>133</v>
      </c>
    </row>
    <row r="1292">
      <c r="A1292" s="85" t="n">
        <v>42552</v>
      </c>
      <c r="B1292"/>
      <c r="C1292"/>
      <c r="D1292" t="s">
        <v>150</v>
      </c>
      <c r="E1292" t="s">
        <v>118</v>
      </c>
      <c r="F1292" t="n">
        <v>189939.68</v>
      </c>
      <c r="G1292" t="n">
        <v>2903</v>
      </c>
      <c r="H1292" t="s">
        <v>119</v>
      </c>
    </row>
    <row r="1293">
      <c r="A1293" s="85" t="n">
        <v>42826</v>
      </c>
      <c r="B1293"/>
      <c r="C1293"/>
      <c r="D1293" t="s">
        <v>153</v>
      </c>
      <c r="E1293" t="s">
        <v>118</v>
      </c>
      <c r="F1293" t="n">
        <v>298.11</v>
      </c>
      <c r="G1293" t="n">
        <v>3</v>
      </c>
      <c r="H1293" t="s">
        <v>125</v>
      </c>
    </row>
    <row r="1294">
      <c r="A1294" s="85" t="n">
        <v>43617</v>
      </c>
      <c r="B1294"/>
      <c r="C1294"/>
      <c r="D1294" t="s">
        <v>140</v>
      </c>
      <c r="E1294" t="s">
        <v>118</v>
      </c>
      <c r="F1294" t="n">
        <v>5475.33</v>
      </c>
      <c r="G1294" t="n">
        <v>9</v>
      </c>
      <c r="H1294" t="s">
        <v>119</v>
      </c>
    </row>
    <row r="1295">
      <c r="A1295" s="85" t="n">
        <v>43617</v>
      </c>
      <c r="B1295"/>
      <c r="C1295"/>
      <c r="D1295" t="s">
        <v>143</v>
      </c>
      <c r="E1295" t="s">
        <v>118</v>
      </c>
      <c r="F1295" t="n">
        <v>13925.2</v>
      </c>
      <c r="G1295" t="n">
        <v>27</v>
      </c>
      <c r="H1295" t="s">
        <v>134</v>
      </c>
    </row>
    <row r="1296">
      <c r="A1296" s="85" t="n">
        <v>42583</v>
      </c>
      <c r="B1296"/>
      <c r="C1296"/>
      <c r="D1296" t="s">
        <v>138</v>
      </c>
      <c r="E1296" t="s">
        <v>118</v>
      </c>
      <c r="F1296" t="n">
        <v>88720.63</v>
      </c>
      <c r="G1296" t="n">
        <v>34</v>
      </c>
      <c r="H1296" t="s">
        <v>124</v>
      </c>
    </row>
    <row r="1297">
      <c r="A1297" s="85" t="n">
        <v>43040</v>
      </c>
      <c r="B1297"/>
      <c r="C1297"/>
      <c r="D1297" t="s">
        <v>132</v>
      </c>
      <c r="E1297" t="s">
        <v>118</v>
      </c>
      <c r="F1297" t="n">
        <v>579469.73</v>
      </c>
      <c r="G1297" t="n">
        <v>3155</v>
      </c>
      <c r="H1297" t="s">
        <v>134</v>
      </c>
    </row>
    <row r="1298">
      <c r="A1298" s="85" t="n">
        <v>43132</v>
      </c>
      <c r="B1298"/>
      <c r="C1298"/>
      <c r="D1298" t="s">
        <v>129</v>
      </c>
      <c r="E1298" t="s">
        <v>118</v>
      </c>
      <c r="F1298" t="n">
        <v>378669.27</v>
      </c>
      <c r="G1298" t="n">
        <v>253</v>
      </c>
      <c r="H1298" t="s">
        <v>127</v>
      </c>
    </row>
    <row r="1299">
      <c r="A1299" s="85" t="n">
        <v>43374</v>
      </c>
      <c r="B1299"/>
      <c r="C1299"/>
      <c r="D1299" t="s">
        <v>148</v>
      </c>
      <c r="E1299" t="s">
        <v>118</v>
      </c>
      <c r="F1299" t="n">
        <v>294368.18</v>
      </c>
      <c r="G1299" t="n">
        <v>409</v>
      </c>
      <c r="H1299" t="s">
        <v>121</v>
      </c>
    </row>
    <row r="1300">
      <c r="A1300" s="85" t="n">
        <v>43617</v>
      </c>
      <c r="B1300"/>
      <c r="C1300"/>
      <c r="D1300" t="s">
        <v>149</v>
      </c>
      <c r="E1300" t="s">
        <v>118</v>
      </c>
      <c r="F1300" t="n">
        <v>675062.84</v>
      </c>
      <c r="G1300" t="n">
        <v>1240</v>
      </c>
      <c r="H1300" t="s">
        <v>124</v>
      </c>
    </row>
    <row r="1301">
      <c r="A1301" s="85" t="n">
        <v>42948</v>
      </c>
      <c r="B1301"/>
      <c r="C1301"/>
      <c r="D1301" t="s">
        <v>136</v>
      </c>
      <c r="E1301" t="s">
        <v>118</v>
      </c>
      <c r="F1301" t="n">
        <v>88038.73</v>
      </c>
      <c r="G1301" t="n">
        <v>418</v>
      </c>
      <c r="H1301" t="s">
        <v>119</v>
      </c>
    </row>
    <row r="1302">
      <c r="A1302" s="85" t="n">
        <v>43070</v>
      </c>
      <c r="B1302"/>
      <c r="C1302"/>
      <c r="D1302" t="s">
        <v>160</v>
      </c>
      <c r="E1302" t="s">
        <v>118</v>
      </c>
      <c r="F1302" t="n">
        <v>66.08</v>
      </c>
      <c r="G1302" t="n">
        <v>1</v>
      </c>
      <c r="H1302" t="s">
        <v>133</v>
      </c>
    </row>
    <row r="1303">
      <c r="A1303" s="85" t="n">
        <v>43191</v>
      </c>
      <c r="B1303"/>
      <c r="C1303"/>
      <c r="D1303" t="s">
        <v>129</v>
      </c>
      <c r="E1303" t="s">
        <v>118</v>
      </c>
      <c r="F1303" t="n">
        <v>3584.07</v>
      </c>
      <c r="G1303" t="n">
        <v>95</v>
      </c>
      <c r="H1303" t="s">
        <v>142</v>
      </c>
    </row>
    <row r="1304">
      <c r="A1304" s="85" t="n">
        <v>43556</v>
      </c>
      <c r="B1304"/>
      <c r="C1304"/>
      <c r="D1304" t="s">
        <v>145</v>
      </c>
      <c r="E1304" t="s">
        <v>118</v>
      </c>
      <c r="F1304" t="n">
        <v>234353.04</v>
      </c>
      <c r="G1304" t="n">
        <v>920</v>
      </c>
      <c r="H1304" t="s">
        <v>142</v>
      </c>
    </row>
    <row r="1305">
      <c r="A1305" s="85" t="n">
        <v>42370</v>
      </c>
      <c r="B1305"/>
      <c r="C1305"/>
      <c r="D1305" t="s">
        <v>145</v>
      </c>
      <c r="E1305" t="s">
        <v>118</v>
      </c>
      <c r="F1305" t="n">
        <v>441752.66</v>
      </c>
      <c r="G1305" t="n">
        <v>1199</v>
      </c>
      <c r="H1305" t="s">
        <v>127</v>
      </c>
    </row>
    <row r="1306">
      <c r="A1306" s="85" t="n">
        <v>43252</v>
      </c>
      <c r="B1306"/>
      <c r="C1306"/>
      <c r="D1306" t="s">
        <v>131</v>
      </c>
      <c r="E1306" t="s">
        <v>118</v>
      </c>
      <c r="F1306" t="n">
        <v>69.17</v>
      </c>
      <c r="G1306" t="n">
        <v>3</v>
      </c>
      <c r="H1306" t="s">
        <v>142</v>
      </c>
    </row>
    <row r="1307">
      <c r="A1307" s="85" t="n">
        <v>43313</v>
      </c>
      <c r="B1307"/>
      <c r="C1307"/>
      <c r="D1307" t="s">
        <v>141</v>
      </c>
      <c r="E1307" t="s">
        <v>118</v>
      </c>
      <c r="F1307" t="n">
        <v>50123.83</v>
      </c>
      <c r="G1307" t="n">
        <v>6</v>
      </c>
      <c r="H1307" t="s">
        <v>130</v>
      </c>
    </row>
    <row r="1308">
      <c r="A1308" s="85" t="n">
        <v>43374</v>
      </c>
      <c r="B1308"/>
      <c r="C1308"/>
      <c r="D1308" t="s">
        <v>135</v>
      </c>
      <c r="E1308" t="s">
        <v>118</v>
      </c>
      <c r="F1308" t="n">
        <v>12848.32</v>
      </c>
      <c r="G1308" t="n">
        <v>98</v>
      </c>
      <c r="H1308" t="s">
        <v>130</v>
      </c>
    </row>
    <row r="1309">
      <c r="A1309" s="85" t="n">
        <v>43525</v>
      </c>
      <c r="B1309"/>
      <c r="C1309"/>
      <c r="D1309" t="s">
        <v>144</v>
      </c>
      <c r="E1309" t="s">
        <v>118</v>
      </c>
      <c r="F1309" t="n">
        <v>66964.02</v>
      </c>
      <c r="G1309" t="n">
        <v>13</v>
      </c>
      <c r="H1309" t="s">
        <v>130</v>
      </c>
    </row>
    <row r="1310">
      <c r="A1310" s="85" t="n">
        <v>42705</v>
      </c>
      <c r="B1310"/>
      <c r="C1310"/>
      <c r="D1310" t="s">
        <v>129</v>
      </c>
      <c r="E1310" t="s">
        <v>118</v>
      </c>
      <c r="F1310" t="n">
        <v>311987.42</v>
      </c>
      <c r="G1310" t="n">
        <v>222</v>
      </c>
      <c r="H1310" t="s">
        <v>133</v>
      </c>
    </row>
    <row r="1311">
      <c r="A1311" s="85" t="n">
        <v>42675</v>
      </c>
      <c r="B1311"/>
      <c r="C1311"/>
      <c r="D1311" t="s">
        <v>153</v>
      </c>
      <c r="E1311" t="s">
        <v>118</v>
      </c>
      <c r="F1311" t="n">
        <v>10070.99</v>
      </c>
      <c r="G1311" t="n">
        <v>30</v>
      </c>
      <c r="H1311" t="s">
        <v>130</v>
      </c>
    </row>
    <row r="1312">
      <c r="A1312" s="85" t="n">
        <v>43466</v>
      </c>
      <c r="B1312"/>
      <c r="C1312"/>
      <c r="D1312" t="s">
        <v>155</v>
      </c>
      <c r="E1312" t="s">
        <v>118</v>
      </c>
      <c r="F1312" t="n">
        <v>197296.68</v>
      </c>
      <c r="G1312" t="n">
        <v>2127</v>
      </c>
      <c r="H1312" t="s">
        <v>133</v>
      </c>
    </row>
    <row r="1313">
      <c r="A1313" s="85" t="n">
        <v>43160</v>
      </c>
      <c r="B1313"/>
      <c r="C1313"/>
      <c r="D1313" t="s">
        <v>131</v>
      </c>
      <c r="E1313" t="s">
        <v>118</v>
      </c>
      <c r="F1313" t="n">
        <v>183587.9</v>
      </c>
      <c r="G1313" t="n">
        <v>95</v>
      </c>
      <c r="H1313" t="s">
        <v>133</v>
      </c>
    </row>
    <row r="1314">
      <c r="A1314" s="85" t="n">
        <v>42887</v>
      </c>
      <c r="B1314"/>
      <c r="C1314"/>
      <c r="D1314" t="s">
        <v>161</v>
      </c>
      <c r="E1314" t="s">
        <v>118</v>
      </c>
      <c r="F1314" t="n">
        <v>56</v>
      </c>
      <c r="G1314" t="n">
        <v>2</v>
      </c>
      <c r="H1314" t="s">
        <v>121</v>
      </c>
    </row>
    <row r="1315">
      <c r="A1315" s="85" t="n">
        <v>42856</v>
      </c>
      <c r="B1315"/>
      <c r="C1315"/>
      <c r="D1315" t="s">
        <v>150</v>
      </c>
      <c r="E1315" t="s">
        <v>118</v>
      </c>
      <c r="F1315" t="n">
        <v>245469.49</v>
      </c>
      <c r="G1315" t="n">
        <v>5992</v>
      </c>
      <c r="H1315" t="s">
        <v>134</v>
      </c>
    </row>
    <row r="1316">
      <c r="A1316" s="85" t="n">
        <v>42675</v>
      </c>
      <c r="B1316"/>
      <c r="C1316"/>
      <c r="D1316" t="s">
        <v>147</v>
      </c>
      <c r="E1316" t="s">
        <v>118</v>
      </c>
      <c r="F1316" t="n">
        <v>63.58</v>
      </c>
      <c r="G1316" t="n">
        <v>1</v>
      </c>
      <c r="H1316" t="s">
        <v>130</v>
      </c>
    </row>
    <row r="1317">
      <c r="A1317" s="85" t="n">
        <v>43313</v>
      </c>
      <c r="B1317"/>
      <c r="C1317"/>
      <c r="D1317" t="s">
        <v>160</v>
      </c>
      <c r="E1317" t="s">
        <v>118</v>
      </c>
      <c r="F1317" t="n">
        <v>3988225.91</v>
      </c>
      <c r="G1317" t="n">
        <v>10049</v>
      </c>
      <c r="H1317" t="s">
        <v>121</v>
      </c>
    </row>
    <row r="1318">
      <c r="A1318" s="85" t="n">
        <v>42675</v>
      </c>
      <c r="B1318"/>
      <c r="C1318"/>
      <c r="D1318" t="s">
        <v>155</v>
      </c>
      <c r="E1318" t="s">
        <v>118</v>
      </c>
      <c r="F1318" t="n">
        <v>1031786.6</v>
      </c>
      <c r="G1318" t="n">
        <v>10602</v>
      </c>
      <c r="H1318" t="s">
        <v>134</v>
      </c>
    </row>
    <row r="1319">
      <c r="A1319" s="85" t="n">
        <v>43344</v>
      </c>
      <c r="B1319"/>
      <c r="C1319"/>
      <c r="D1319" t="s">
        <v>145</v>
      </c>
      <c r="E1319" t="s">
        <v>118</v>
      </c>
      <c r="F1319" t="n">
        <v>228547.1</v>
      </c>
      <c r="G1319" t="n">
        <v>824</v>
      </c>
      <c r="H1319" t="s">
        <v>142</v>
      </c>
    </row>
    <row r="1320">
      <c r="A1320" s="85" t="n">
        <v>43586</v>
      </c>
      <c r="B1320"/>
      <c r="C1320"/>
      <c r="D1320" t="s">
        <v>122</v>
      </c>
      <c r="E1320" t="s">
        <v>118</v>
      </c>
      <c r="F1320" t="n">
        <v>71421674.2</v>
      </c>
      <c r="G1320" t="n">
        <v>7149</v>
      </c>
      <c r="H1320" t="s">
        <v>121</v>
      </c>
    </row>
    <row r="1321">
      <c r="A1321" s="85" t="n">
        <v>43374</v>
      </c>
      <c r="B1321"/>
      <c r="C1321"/>
      <c r="D1321" t="s">
        <v>150</v>
      </c>
      <c r="E1321" t="s">
        <v>118</v>
      </c>
      <c r="F1321" t="n">
        <v>480899.22</v>
      </c>
      <c r="G1321" t="n">
        <v>7840</v>
      </c>
      <c r="H1321" t="s">
        <v>134</v>
      </c>
    </row>
    <row r="1322">
      <c r="A1322" s="85" t="n">
        <v>43132</v>
      </c>
      <c r="B1322"/>
      <c r="C1322"/>
      <c r="D1322" t="s">
        <v>126</v>
      </c>
      <c r="E1322" t="s">
        <v>118</v>
      </c>
      <c r="F1322" t="n">
        <v>418505.69</v>
      </c>
      <c r="G1322" t="n">
        <v>4159</v>
      </c>
      <c r="H1322" t="s">
        <v>121</v>
      </c>
    </row>
    <row r="1323">
      <c r="A1323" s="85" t="n">
        <v>43586</v>
      </c>
      <c r="B1323"/>
      <c r="C1323"/>
      <c r="D1323" t="s">
        <v>141</v>
      </c>
      <c r="E1323" t="s">
        <v>118</v>
      </c>
      <c r="F1323" t="n">
        <v>7084923.65</v>
      </c>
      <c r="G1323" t="n">
        <v>1330</v>
      </c>
      <c r="H1323" t="s">
        <v>121</v>
      </c>
    </row>
    <row r="1324">
      <c r="A1324" s="85" t="n">
        <v>43040</v>
      </c>
      <c r="B1324"/>
      <c r="C1324"/>
      <c r="D1324" t="s">
        <v>144</v>
      </c>
      <c r="E1324" t="s">
        <v>118</v>
      </c>
      <c r="F1324" t="n">
        <v>1282290.58</v>
      </c>
      <c r="G1324" t="n">
        <v>311</v>
      </c>
      <c r="H1324" t="s">
        <v>127</v>
      </c>
    </row>
    <row r="1325">
      <c r="A1325" s="85" t="n">
        <v>42461</v>
      </c>
      <c r="B1325"/>
      <c r="C1325"/>
      <c r="D1325" t="s">
        <v>144</v>
      </c>
      <c r="E1325" t="s">
        <v>118</v>
      </c>
      <c r="F1325" t="n">
        <v>30027.15</v>
      </c>
      <c r="G1325" t="n">
        <v>8</v>
      </c>
      <c r="H1325" t="s">
        <v>124</v>
      </c>
    </row>
    <row r="1326">
      <c r="A1326" s="85" t="n">
        <v>43252</v>
      </c>
      <c r="B1326"/>
      <c r="C1326"/>
      <c r="D1326" t="s">
        <v>129</v>
      </c>
      <c r="E1326" t="s">
        <v>118</v>
      </c>
      <c r="F1326" t="n">
        <v>1785449.56</v>
      </c>
      <c r="G1326" t="n">
        <v>2056</v>
      </c>
      <c r="H1326" t="s">
        <v>121</v>
      </c>
    </row>
    <row r="1327">
      <c r="A1327" s="85" t="n">
        <v>43009</v>
      </c>
      <c r="B1327"/>
      <c r="C1327"/>
      <c r="D1327" t="s">
        <v>153</v>
      </c>
      <c r="E1327" t="s">
        <v>118</v>
      </c>
      <c r="F1327" t="n">
        <v>1606597.61</v>
      </c>
      <c r="G1327" t="n">
        <v>1064</v>
      </c>
      <c r="H1327" t="s">
        <v>127</v>
      </c>
    </row>
    <row r="1328">
      <c r="A1328" s="85" t="n">
        <v>42491</v>
      </c>
      <c r="B1328"/>
      <c r="C1328"/>
      <c r="D1328" t="s">
        <v>143</v>
      </c>
      <c r="E1328" t="s">
        <v>118</v>
      </c>
      <c r="F1328" t="n">
        <v>3262.25</v>
      </c>
      <c r="G1328" t="n">
        <v>7</v>
      </c>
      <c r="H1328" t="s">
        <v>134</v>
      </c>
    </row>
    <row r="1329">
      <c r="A1329" s="85" t="n">
        <v>43374</v>
      </c>
      <c r="B1329"/>
      <c r="C1329"/>
      <c r="D1329" t="s">
        <v>120</v>
      </c>
      <c r="E1329" t="s">
        <v>118</v>
      </c>
      <c r="F1329" t="n">
        <v>207.68</v>
      </c>
      <c r="G1329" t="n">
        <v>5</v>
      </c>
      <c r="H1329" t="s">
        <v>142</v>
      </c>
    </row>
    <row r="1330">
      <c r="A1330" s="85" t="n">
        <v>43586</v>
      </c>
      <c r="B1330"/>
      <c r="C1330"/>
      <c r="D1330" t="s">
        <v>155</v>
      </c>
      <c r="E1330" t="s">
        <v>118</v>
      </c>
      <c r="F1330" t="n">
        <v>93079.54</v>
      </c>
      <c r="G1330" t="n">
        <v>664</v>
      </c>
      <c r="H1330" t="s">
        <v>124</v>
      </c>
    </row>
    <row r="1331">
      <c r="A1331" s="85" t="n">
        <v>42461</v>
      </c>
      <c r="B1331"/>
      <c r="C1331"/>
      <c r="D1331" t="s">
        <v>160</v>
      </c>
      <c r="E1331" t="s">
        <v>118</v>
      </c>
      <c r="F1331" t="n">
        <v>76832.37</v>
      </c>
      <c r="G1331" t="n">
        <v>265</v>
      </c>
      <c r="H1331" t="s">
        <v>125</v>
      </c>
    </row>
    <row r="1332">
      <c r="A1332" s="85" t="n">
        <v>43617</v>
      </c>
      <c r="B1332"/>
      <c r="C1332"/>
      <c r="D1332" t="s">
        <v>129</v>
      </c>
      <c r="E1332" t="s">
        <v>118</v>
      </c>
      <c r="F1332" t="n">
        <v>3665.32</v>
      </c>
      <c r="G1332" t="n">
        <v>99</v>
      </c>
      <c r="H1332" t="s">
        <v>142</v>
      </c>
    </row>
    <row r="1333">
      <c r="A1333" s="85" t="n">
        <v>43191</v>
      </c>
      <c r="B1333"/>
      <c r="C1333"/>
      <c r="D1333" t="s">
        <v>148</v>
      </c>
      <c r="E1333" t="s">
        <v>118</v>
      </c>
      <c r="F1333" t="n">
        <v>241.76</v>
      </c>
      <c r="G1333" t="n">
        <v>3</v>
      </c>
      <c r="H1333" t="s">
        <v>127</v>
      </c>
    </row>
    <row r="1334">
      <c r="A1334" s="85" t="n">
        <v>42856</v>
      </c>
      <c r="B1334"/>
      <c r="C1334"/>
      <c r="D1334" t="s">
        <v>155</v>
      </c>
      <c r="E1334" t="s">
        <v>118</v>
      </c>
      <c r="F1334" t="n">
        <v>17560.73</v>
      </c>
      <c r="G1334" t="n">
        <v>187</v>
      </c>
      <c r="H1334" t="s">
        <v>119</v>
      </c>
    </row>
    <row r="1335">
      <c r="A1335" s="85" t="n">
        <v>42675</v>
      </c>
      <c r="B1335"/>
      <c r="C1335"/>
      <c r="D1335" t="s">
        <v>155</v>
      </c>
      <c r="E1335" t="s">
        <v>118</v>
      </c>
      <c r="F1335" t="n">
        <v>63243.04</v>
      </c>
      <c r="G1335" t="n">
        <v>520</v>
      </c>
      <c r="H1335" t="s">
        <v>127</v>
      </c>
    </row>
    <row r="1336">
      <c r="A1336" s="85" t="n">
        <v>42644</v>
      </c>
      <c r="B1336"/>
      <c r="C1336"/>
      <c r="D1336" t="s">
        <v>154</v>
      </c>
      <c r="E1336" t="s">
        <v>118</v>
      </c>
      <c r="F1336" t="n">
        <v>-596.05</v>
      </c>
      <c r="G1336" t="n">
        <v>552</v>
      </c>
      <c r="H1336" t="s">
        <v>124</v>
      </c>
    </row>
    <row r="1337">
      <c r="A1337" s="85" t="n">
        <v>42491</v>
      </c>
      <c r="B1337"/>
      <c r="C1337"/>
      <c r="D1337" t="s">
        <v>135</v>
      </c>
      <c r="E1337" t="s">
        <v>118</v>
      </c>
      <c r="F1337" t="n">
        <v>910313.45</v>
      </c>
      <c r="G1337" t="n">
        <v>5436</v>
      </c>
      <c r="H1337" t="s">
        <v>134</v>
      </c>
    </row>
    <row r="1338">
      <c r="A1338" s="85" t="n">
        <v>43556</v>
      </c>
      <c r="B1338"/>
      <c r="C1338"/>
      <c r="D1338" t="s">
        <v>141</v>
      </c>
      <c r="E1338" t="s">
        <v>118</v>
      </c>
      <c r="F1338" t="n">
        <v>354548.21</v>
      </c>
      <c r="G1338" t="n">
        <v>87</v>
      </c>
      <c r="H1338" t="s">
        <v>133</v>
      </c>
    </row>
    <row r="1339">
      <c r="A1339" s="85" t="n">
        <v>43070</v>
      </c>
      <c r="B1339"/>
      <c r="C1339"/>
      <c r="D1339" t="s">
        <v>138</v>
      </c>
      <c r="E1339" t="s">
        <v>118</v>
      </c>
      <c r="F1339" t="n">
        <v>38169.62</v>
      </c>
      <c r="G1339" t="n">
        <v>18</v>
      </c>
      <c r="H1339" t="s">
        <v>124</v>
      </c>
    </row>
    <row r="1340">
      <c r="A1340" s="85" t="n">
        <v>43435</v>
      </c>
      <c r="B1340"/>
      <c r="C1340"/>
      <c r="D1340" t="s">
        <v>151</v>
      </c>
      <c r="E1340" t="s">
        <v>118</v>
      </c>
      <c r="F1340" t="n">
        <v>3397631</v>
      </c>
      <c r="G1340" t="n">
        <v>10089</v>
      </c>
      <c r="H1340" t="s">
        <v>134</v>
      </c>
    </row>
    <row r="1341">
      <c r="A1341" s="85" t="n">
        <v>42948</v>
      </c>
      <c r="B1341"/>
      <c r="C1341"/>
      <c r="D1341" t="s">
        <v>145</v>
      </c>
      <c r="E1341" t="s">
        <v>118</v>
      </c>
      <c r="F1341" t="n">
        <v>71083.46</v>
      </c>
      <c r="G1341" t="n">
        <v>148</v>
      </c>
      <c r="H1341" t="s">
        <v>133</v>
      </c>
    </row>
    <row r="1342">
      <c r="A1342" s="85" t="n">
        <v>42614</v>
      </c>
      <c r="B1342"/>
      <c r="C1342"/>
      <c r="D1342" t="s">
        <v>126</v>
      </c>
      <c r="E1342" t="s">
        <v>118</v>
      </c>
      <c r="F1342" t="n">
        <v>40.35</v>
      </c>
      <c r="G1342" t="n">
        <v>1</v>
      </c>
      <c r="H1342" t="s">
        <v>125</v>
      </c>
    </row>
    <row r="1343">
      <c r="A1343" s="85" t="n">
        <v>43282</v>
      </c>
      <c r="B1343"/>
      <c r="C1343"/>
      <c r="D1343" t="s">
        <v>126</v>
      </c>
      <c r="E1343" t="s">
        <v>118</v>
      </c>
      <c r="F1343" t="n">
        <v>387.49</v>
      </c>
      <c r="G1343" t="n">
        <v>11</v>
      </c>
      <c r="H1343" t="s">
        <v>130</v>
      </c>
    </row>
    <row r="1344">
      <c r="A1344" s="85" t="n">
        <v>42401</v>
      </c>
      <c r="B1344"/>
      <c r="C1344"/>
      <c r="D1344" t="s">
        <v>153</v>
      </c>
      <c r="E1344" t="s">
        <v>118</v>
      </c>
      <c r="F1344" t="n">
        <v>147.84</v>
      </c>
      <c r="G1344" t="n">
        <v>3</v>
      </c>
      <c r="H1344" t="s">
        <v>125</v>
      </c>
    </row>
    <row r="1345">
      <c r="A1345" s="85" t="n">
        <v>43282</v>
      </c>
      <c r="B1345"/>
      <c r="C1345"/>
      <c r="D1345" t="s">
        <v>144</v>
      </c>
      <c r="E1345" t="s">
        <v>118</v>
      </c>
      <c r="F1345" t="n">
        <v>4094522.91</v>
      </c>
      <c r="G1345" t="n">
        <v>969</v>
      </c>
      <c r="H1345" t="s">
        <v>121</v>
      </c>
    </row>
    <row r="1346">
      <c r="A1346" s="85" t="n">
        <v>43252</v>
      </c>
      <c r="B1346"/>
      <c r="C1346"/>
      <c r="D1346" t="s">
        <v>149</v>
      </c>
      <c r="E1346" t="s">
        <v>118</v>
      </c>
      <c r="F1346" t="n">
        <v>988129.03</v>
      </c>
      <c r="G1346" t="n">
        <v>5845</v>
      </c>
      <c r="H1346" t="s">
        <v>134</v>
      </c>
    </row>
    <row r="1347">
      <c r="A1347" s="85" t="n">
        <v>43282</v>
      </c>
      <c r="B1347"/>
      <c r="C1347"/>
      <c r="D1347" t="s">
        <v>122</v>
      </c>
      <c r="E1347" t="s">
        <v>118</v>
      </c>
      <c r="F1347" t="n">
        <v>7388433.81</v>
      </c>
      <c r="G1347" t="n">
        <v>566</v>
      </c>
      <c r="H1347" t="s">
        <v>133</v>
      </c>
    </row>
    <row r="1348">
      <c r="A1348" s="85" t="n">
        <v>42522</v>
      </c>
      <c r="B1348"/>
      <c r="C1348"/>
      <c r="D1348" t="s">
        <v>131</v>
      </c>
      <c r="E1348" t="s">
        <v>118</v>
      </c>
      <c r="F1348" t="n">
        <v>46509.59</v>
      </c>
      <c r="G1348" t="n">
        <v>7</v>
      </c>
      <c r="H1348" t="s">
        <v>124</v>
      </c>
    </row>
    <row r="1349">
      <c r="A1349" s="85" t="n">
        <v>42675</v>
      </c>
      <c r="B1349"/>
      <c r="C1349"/>
      <c r="D1349" t="s">
        <v>123</v>
      </c>
      <c r="E1349" t="s">
        <v>118</v>
      </c>
      <c r="F1349" t="n">
        <v>176009.08</v>
      </c>
      <c r="G1349" t="n">
        <v>620</v>
      </c>
      <c r="H1349" t="s">
        <v>119</v>
      </c>
    </row>
    <row r="1350">
      <c r="A1350" s="85" t="n">
        <v>43586</v>
      </c>
      <c r="B1350"/>
      <c r="C1350"/>
      <c r="D1350" t="s">
        <v>129</v>
      </c>
      <c r="E1350" t="s">
        <v>118</v>
      </c>
      <c r="F1350" t="n">
        <v>214030.08</v>
      </c>
      <c r="G1350" t="n">
        <v>303</v>
      </c>
      <c r="H1350" t="s">
        <v>127</v>
      </c>
    </row>
    <row r="1351">
      <c r="A1351" s="85" t="n">
        <v>43132</v>
      </c>
      <c r="B1351"/>
      <c r="C1351"/>
      <c r="D1351" t="s">
        <v>155</v>
      </c>
      <c r="E1351" t="s">
        <v>118</v>
      </c>
      <c r="F1351" t="n">
        <v>68837.07</v>
      </c>
      <c r="G1351" t="n">
        <v>667</v>
      </c>
      <c r="H1351" t="s">
        <v>127</v>
      </c>
    </row>
    <row r="1352">
      <c r="A1352" s="85" t="n">
        <v>43191</v>
      </c>
      <c r="B1352"/>
      <c r="C1352"/>
      <c r="D1352" t="s">
        <v>128</v>
      </c>
      <c r="E1352" t="s">
        <v>118</v>
      </c>
      <c r="F1352" t="n">
        <v>6075.34</v>
      </c>
      <c r="G1352" t="n">
        <v>33</v>
      </c>
      <c r="H1352" t="s">
        <v>134</v>
      </c>
    </row>
    <row r="1353">
      <c r="A1353" s="85" t="n">
        <v>42795</v>
      </c>
      <c r="B1353"/>
      <c r="C1353"/>
      <c r="D1353" t="s">
        <v>123</v>
      </c>
      <c r="E1353" t="s">
        <v>118</v>
      </c>
      <c r="F1353" t="n">
        <v>207515.88</v>
      </c>
      <c r="G1353" t="n">
        <v>759</v>
      </c>
      <c r="H1353" t="s">
        <v>119</v>
      </c>
    </row>
    <row r="1354">
      <c r="A1354" s="85" t="n">
        <v>42614</v>
      </c>
      <c r="B1354"/>
      <c r="C1354"/>
      <c r="D1354" t="s">
        <v>128</v>
      </c>
      <c r="E1354" t="s">
        <v>118</v>
      </c>
      <c r="F1354" t="n">
        <v>27839.38</v>
      </c>
      <c r="G1354" t="n">
        <v>31</v>
      </c>
      <c r="H1354" t="s">
        <v>124</v>
      </c>
    </row>
    <row r="1355">
      <c r="A1355" s="85" t="n">
        <v>42979</v>
      </c>
      <c r="B1355"/>
      <c r="C1355"/>
      <c r="D1355" t="s">
        <v>117</v>
      </c>
      <c r="E1355" t="s">
        <v>118</v>
      </c>
      <c r="F1355" t="n">
        <v>478864.01</v>
      </c>
      <c r="G1355" t="n">
        <v>70</v>
      </c>
      <c r="H1355" t="s">
        <v>124</v>
      </c>
    </row>
    <row r="1356">
      <c r="A1356" s="85" t="n">
        <v>42979</v>
      </c>
      <c r="B1356"/>
      <c r="C1356"/>
      <c r="D1356" t="s">
        <v>132</v>
      </c>
      <c r="E1356" t="s">
        <v>118</v>
      </c>
      <c r="F1356" t="n">
        <v>30226.39</v>
      </c>
      <c r="G1356" t="n">
        <v>90</v>
      </c>
      <c r="H1356" t="s">
        <v>130</v>
      </c>
    </row>
    <row r="1357">
      <c r="A1357" s="85" t="n">
        <v>43282</v>
      </c>
      <c r="B1357"/>
      <c r="C1357"/>
      <c r="D1357" t="s">
        <v>135</v>
      </c>
      <c r="E1357" t="s">
        <v>118</v>
      </c>
      <c r="F1357" t="n">
        <v>260347.87</v>
      </c>
      <c r="G1357" t="n">
        <v>2104</v>
      </c>
      <c r="H1357" t="s">
        <v>133</v>
      </c>
    </row>
    <row r="1358">
      <c r="A1358" s="85" t="n">
        <v>42948</v>
      </c>
      <c r="B1358"/>
      <c r="C1358"/>
      <c r="D1358" t="s">
        <v>122</v>
      </c>
      <c r="E1358" t="s">
        <v>118</v>
      </c>
      <c r="F1358" t="n">
        <v>4869.28</v>
      </c>
      <c r="G1358" t="n">
        <v>100</v>
      </c>
      <c r="H1358" t="s">
        <v>142</v>
      </c>
    </row>
    <row r="1359">
      <c r="A1359" s="85" t="n">
        <v>43556</v>
      </c>
      <c r="B1359"/>
      <c r="C1359"/>
      <c r="D1359" t="s">
        <v>152</v>
      </c>
      <c r="E1359" t="s">
        <v>118</v>
      </c>
      <c r="F1359" t="n">
        <v>230.8</v>
      </c>
      <c r="G1359" t="n">
        <v>2</v>
      </c>
      <c r="H1359" t="s">
        <v>134</v>
      </c>
    </row>
    <row r="1360">
      <c r="A1360" s="85" t="n">
        <v>43586</v>
      </c>
      <c r="B1360"/>
      <c r="C1360"/>
      <c r="D1360" t="s">
        <v>129</v>
      </c>
      <c r="E1360" t="s">
        <v>118</v>
      </c>
      <c r="F1360" t="n">
        <v>1623648.9</v>
      </c>
      <c r="G1360" t="n">
        <v>2315</v>
      </c>
      <c r="H1360" t="s">
        <v>121</v>
      </c>
    </row>
    <row r="1361">
      <c r="A1361" s="85" t="n">
        <v>42887</v>
      </c>
      <c r="B1361"/>
      <c r="C1361"/>
      <c r="D1361" t="s">
        <v>141</v>
      </c>
      <c r="E1361" t="s">
        <v>118</v>
      </c>
      <c r="F1361" t="n">
        <v>9667.88</v>
      </c>
      <c r="G1361" t="n">
        <v>10</v>
      </c>
      <c r="H1361" t="s">
        <v>142</v>
      </c>
    </row>
    <row r="1362">
      <c r="A1362" s="85" t="n">
        <v>43525</v>
      </c>
      <c r="B1362"/>
      <c r="C1362"/>
      <c r="D1362" t="s">
        <v>122</v>
      </c>
      <c r="E1362" t="s">
        <v>118</v>
      </c>
      <c r="F1362" t="n">
        <v>269622.51</v>
      </c>
      <c r="G1362" t="n">
        <v>28</v>
      </c>
      <c r="H1362" t="s">
        <v>130</v>
      </c>
    </row>
    <row r="1363">
      <c r="A1363" s="85" t="n">
        <v>43344</v>
      </c>
      <c r="B1363"/>
      <c r="C1363"/>
      <c r="D1363" t="s">
        <v>132</v>
      </c>
      <c r="E1363" t="s">
        <v>118</v>
      </c>
      <c r="F1363" t="n">
        <v>356199.95</v>
      </c>
      <c r="G1363" t="n">
        <v>1733</v>
      </c>
      <c r="H1363" t="s">
        <v>119</v>
      </c>
    </row>
    <row r="1364">
      <c r="A1364" s="85" t="n">
        <v>42430</v>
      </c>
      <c r="B1364"/>
      <c r="C1364"/>
      <c r="D1364" t="s">
        <v>123</v>
      </c>
      <c r="E1364" t="s">
        <v>118</v>
      </c>
      <c r="F1364" t="n">
        <v>106.84</v>
      </c>
      <c r="G1364" t="n">
        <v>3</v>
      </c>
      <c r="H1364" t="s">
        <v>125</v>
      </c>
    </row>
    <row r="1365">
      <c r="A1365" s="85" t="n">
        <v>42522</v>
      </c>
      <c r="B1365"/>
      <c r="C1365"/>
      <c r="D1365" t="s">
        <v>137</v>
      </c>
      <c r="E1365" t="s">
        <v>118</v>
      </c>
      <c r="F1365" t="n">
        <v>14035.32</v>
      </c>
      <c r="G1365" t="n">
        <v>4</v>
      </c>
      <c r="H1365" t="s">
        <v>130</v>
      </c>
    </row>
    <row r="1366">
      <c r="A1366" s="85" t="n">
        <v>42675</v>
      </c>
      <c r="B1366"/>
      <c r="C1366"/>
      <c r="D1366" t="s">
        <v>126</v>
      </c>
      <c r="E1366" t="s">
        <v>118</v>
      </c>
      <c r="F1366" t="n">
        <v>586094.74</v>
      </c>
      <c r="G1366" t="n">
        <v>12393</v>
      </c>
      <c r="H1366" t="s">
        <v>121</v>
      </c>
    </row>
    <row r="1367">
      <c r="A1367" s="85" t="n">
        <v>42522</v>
      </c>
      <c r="B1367"/>
      <c r="C1367"/>
      <c r="D1367" t="s">
        <v>128</v>
      </c>
      <c r="E1367" t="s">
        <v>118</v>
      </c>
      <c r="F1367" t="n">
        <v>1654.8</v>
      </c>
      <c r="G1367" t="n">
        <v>11</v>
      </c>
      <c r="H1367" t="s">
        <v>133</v>
      </c>
    </row>
    <row r="1368">
      <c r="A1368" s="85" t="n">
        <v>43435</v>
      </c>
      <c r="B1368"/>
      <c r="C1368"/>
      <c r="D1368" t="s">
        <v>141</v>
      </c>
      <c r="E1368" t="s">
        <v>118</v>
      </c>
      <c r="F1368" t="n">
        <v>5489693.71</v>
      </c>
      <c r="G1368" t="n">
        <v>1160</v>
      </c>
      <c r="H1368" t="s">
        <v>121</v>
      </c>
    </row>
    <row r="1369">
      <c r="A1369" s="85" t="n">
        <v>43040</v>
      </c>
      <c r="B1369"/>
      <c r="C1369"/>
      <c r="D1369" t="s">
        <v>132</v>
      </c>
      <c r="E1369" t="s">
        <v>118</v>
      </c>
      <c r="F1369" t="n">
        <v>435568.39</v>
      </c>
      <c r="G1369" t="n">
        <v>2148</v>
      </c>
      <c r="H1369" t="s">
        <v>119</v>
      </c>
    </row>
    <row r="1370">
      <c r="A1370" s="85" t="n">
        <v>42887</v>
      </c>
      <c r="B1370"/>
      <c r="C1370"/>
      <c r="D1370" t="s">
        <v>117</v>
      </c>
      <c r="E1370" t="s">
        <v>118</v>
      </c>
      <c r="F1370" t="n">
        <v>12937.52</v>
      </c>
      <c r="G1370" t="n">
        <v>2</v>
      </c>
      <c r="H1370" t="s">
        <v>127</v>
      </c>
    </row>
    <row r="1371">
      <c r="A1371" s="85" t="n">
        <v>42767</v>
      </c>
      <c r="B1371"/>
      <c r="C1371"/>
      <c r="D1371" t="s">
        <v>139</v>
      </c>
      <c r="E1371" t="s">
        <v>118</v>
      </c>
      <c r="F1371" t="n">
        <v>405494.01</v>
      </c>
      <c r="G1371" t="n">
        <v>274</v>
      </c>
      <c r="H1371" t="s">
        <v>119</v>
      </c>
    </row>
    <row r="1372">
      <c r="A1372" s="85" t="n">
        <v>42461</v>
      </c>
      <c r="B1372"/>
      <c r="C1372"/>
      <c r="D1372" t="s">
        <v>161</v>
      </c>
      <c r="E1372" t="s">
        <v>118</v>
      </c>
      <c r="F1372" t="n">
        <v>104.85</v>
      </c>
      <c r="G1372" t="n">
        <v>3</v>
      </c>
      <c r="H1372" t="s">
        <v>121</v>
      </c>
    </row>
    <row r="1373">
      <c r="A1373" s="85" t="n">
        <v>43282</v>
      </c>
      <c r="B1373"/>
      <c r="C1373"/>
      <c r="D1373" t="s">
        <v>137</v>
      </c>
      <c r="E1373" t="s">
        <v>118</v>
      </c>
      <c r="F1373" t="n">
        <v>102922.86</v>
      </c>
      <c r="G1373" t="n">
        <v>68</v>
      </c>
      <c r="H1373" t="s">
        <v>133</v>
      </c>
    </row>
    <row r="1374">
      <c r="A1374" s="85" t="n">
        <v>43040</v>
      </c>
      <c r="B1374"/>
      <c r="C1374"/>
      <c r="D1374" t="s">
        <v>153</v>
      </c>
      <c r="E1374" t="s">
        <v>118</v>
      </c>
      <c r="F1374" t="n">
        <v>11306.8</v>
      </c>
      <c r="G1374" t="n">
        <v>18</v>
      </c>
      <c r="H1374" t="s">
        <v>142</v>
      </c>
    </row>
    <row r="1375">
      <c r="A1375" s="85" t="n">
        <v>42736</v>
      </c>
      <c r="B1375"/>
      <c r="C1375"/>
      <c r="D1375" t="s">
        <v>139</v>
      </c>
      <c r="E1375" t="s">
        <v>118</v>
      </c>
      <c r="F1375" t="n">
        <v>10859061.9</v>
      </c>
      <c r="G1375" t="n">
        <v>7391</v>
      </c>
      <c r="H1375" t="s">
        <v>121</v>
      </c>
    </row>
    <row r="1376">
      <c r="A1376" s="85" t="n">
        <v>42491</v>
      </c>
      <c r="B1376"/>
      <c r="C1376"/>
      <c r="D1376" t="s">
        <v>153</v>
      </c>
      <c r="E1376" t="s">
        <v>118</v>
      </c>
      <c r="F1376" t="n">
        <v>7331.83</v>
      </c>
      <c r="G1376" t="n">
        <v>28</v>
      </c>
      <c r="H1376" t="s">
        <v>130</v>
      </c>
    </row>
    <row r="1377">
      <c r="A1377" s="85" t="n">
        <v>42917</v>
      </c>
      <c r="B1377"/>
      <c r="C1377"/>
      <c r="D1377" t="s">
        <v>147</v>
      </c>
      <c r="E1377" t="s">
        <v>118</v>
      </c>
      <c r="F1377" t="n">
        <v>17.36</v>
      </c>
      <c r="G1377" t="n">
        <v>3</v>
      </c>
      <c r="H1377" t="s">
        <v>134</v>
      </c>
    </row>
    <row r="1378">
      <c r="A1378" s="85" t="n">
        <v>42826</v>
      </c>
      <c r="B1378"/>
      <c r="C1378"/>
      <c r="D1378" t="s">
        <v>138</v>
      </c>
      <c r="E1378" t="s">
        <v>118</v>
      </c>
      <c r="F1378" t="n">
        <v>122564.03</v>
      </c>
      <c r="G1378" t="n">
        <v>34</v>
      </c>
      <c r="H1378" t="s">
        <v>119</v>
      </c>
    </row>
    <row r="1379">
      <c r="A1379" s="85" t="n">
        <v>43374</v>
      </c>
      <c r="B1379"/>
      <c r="C1379"/>
      <c r="D1379" t="s">
        <v>123</v>
      </c>
      <c r="E1379" t="s">
        <v>118</v>
      </c>
      <c r="F1379" t="n">
        <v>2775777.29</v>
      </c>
      <c r="G1379" t="n">
        <v>2778</v>
      </c>
      <c r="H1379" t="s">
        <v>127</v>
      </c>
    </row>
    <row r="1380">
      <c r="A1380" s="85" t="n">
        <v>42917</v>
      </c>
      <c r="B1380"/>
      <c r="C1380"/>
      <c r="D1380" t="s">
        <v>154</v>
      </c>
      <c r="E1380" t="s">
        <v>118</v>
      </c>
      <c r="F1380" t="n">
        <v>42051.93</v>
      </c>
      <c r="G1380" t="n">
        <v>325</v>
      </c>
      <c r="H1380" t="s">
        <v>119</v>
      </c>
    </row>
    <row r="1381">
      <c r="A1381" s="85" t="n">
        <v>43101</v>
      </c>
      <c r="B1381"/>
      <c r="C1381"/>
      <c r="D1381" t="s">
        <v>128</v>
      </c>
      <c r="E1381" t="s">
        <v>118</v>
      </c>
      <c r="F1381" t="n">
        <v>88230.93</v>
      </c>
      <c r="G1381" t="n">
        <v>342</v>
      </c>
      <c r="H1381" t="s">
        <v>121</v>
      </c>
    </row>
    <row r="1382">
      <c r="A1382" s="85" t="n">
        <v>43282</v>
      </c>
      <c r="B1382"/>
      <c r="C1382"/>
      <c r="D1382" t="s">
        <v>123</v>
      </c>
      <c r="E1382" t="s">
        <v>118</v>
      </c>
      <c r="F1382" t="n">
        <v>29080.22</v>
      </c>
      <c r="G1382" t="n">
        <v>58</v>
      </c>
      <c r="H1382" t="s">
        <v>130</v>
      </c>
    </row>
    <row r="1383">
      <c r="A1383" s="85" t="n">
        <v>43313</v>
      </c>
      <c r="B1383"/>
      <c r="C1383"/>
      <c r="D1383" t="s">
        <v>159</v>
      </c>
      <c r="E1383" t="s">
        <v>118</v>
      </c>
      <c r="F1383" t="n">
        <v>25533</v>
      </c>
      <c r="G1383" t="n">
        <v>754</v>
      </c>
      <c r="H1383" t="s">
        <v>142</v>
      </c>
    </row>
    <row r="1384">
      <c r="A1384" s="85" t="n">
        <v>43160</v>
      </c>
      <c r="B1384"/>
      <c r="C1384"/>
      <c r="D1384" t="s">
        <v>137</v>
      </c>
      <c r="E1384" t="s">
        <v>118</v>
      </c>
      <c r="F1384" t="n">
        <v>1327510</v>
      </c>
      <c r="G1384" t="n">
        <v>1465</v>
      </c>
      <c r="H1384" t="s">
        <v>121</v>
      </c>
    </row>
    <row r="1385">
      <c r="A1385" s="85" t="n">
        <v>43132</v>
      </c>
      <c r="B1385"/>
      <c r="C1385"/>
      <c r="D1385" t="s">
        <v>117</v>
      </c>
      <c r="E1385" t="s">
        <v>118</v>
      </c>
      <c r="F1385" t="n">
        <v>588962.29</v>
      </c>
      <c r="G1385" t="n">
        <v>108</v>
      </c>
      <c r="H1385" t="s">
        <v>124</v>
      </c>
    </row>
    <row r="1386">
      <c r="A1386" s="85" t="n">
        <v>43466</v>
      </c>
      <c r="B1386"/>
      <c r="C1386"/>
      <c r="D1386" t="s">
        <v>153</v>
      </c>
      <c r="E1386" t="s">
        <v>118</v>
      </c>
      <c r="F1386" t="n">
        <v>1241215.2</v>
      </c>
      <c r="G1386" t="n">
        <v>460</v>
      </c>
      <c r="H1386" t="s">
        <v>124</v>
      </c>
    </row>
    <row r="1387">
      <c r="A1387" s="85" t="n">
        <v>42767</v>
      </c>
      <c r="B1387"/>
      <c r="C1387"/>
      <c r="D1387" t="s">
        <v>122</v>
      </c>
      <c r="E1387" t="s">
        <v>118</v>
      </c>
      <c r="F1387" t="n">
        <v>12197.96</v>
      </c>
      <c r="G1387" t="n">
        <v>2</v>
      </c>
      <c r="H1387" t="s">
        <v>125</v>
      </c>
    </row>
    <row r="1388">
      <c r="A1388" s="85" t="n">
        <v>42795</v>
      </c>
      <c r="B1388"/>
      <c r="C1388"/>
      <c r="D1388" t="s">
        <v>160</v>
      </c>
      <c r="E1388" t="s">
        <v>118</v>
      </c>
      <c r="F1388" t="n">
        <v>3217724.38</v>
      </c>
      <c r="G1388" t="n">
        <v>8770</v>
      </c>
      <c r="H1388" t="s">
        <v>121</v>
      </c>
    </row>
    <row r="1389">
      <c r="A1389" s="85" t="n">
        <v>42461</v>
      </c>
      <c r="B1389"/>
      <c r="C1389"/>
      <c r="D1389" t="s">
        <v>137</v>
      </c>
      <c r="E1389" t="s">
        <v>118</v>
      </c>
      <c r="F1389" t="n">
        <v>28482.4</v>
      </c>
      <c r="G1389" t="n">
        <v>22</v>
      </c>
      <c r="H1389" t="s">
        <v>134</v>
      </c>
    </row>
    <row r="1390">
      <c r="A1390" s="85" t="n">
        <v>42979</v>
      </c>
      <c r="B1390"/>
      <c r="C1390"/>
      <c r="D1390" t="s">
        <v>144</v>
      </c>
      <c r="E1390" t="s">
        <v>118</v>
      </c>
      <c r="F1390" t="n">
        <v>5986855.34</v>
      </c>
      <c r="G1390" t="n">
        <v>1280</v>
      </c>
      <c r="H1390" t="s">
        <v>121</v>
      </c>
    </row>
    <row r="1391">
      <c r="A1391" s="85" t="n">
        <v>42675</v>
      </c>
      <c r="B1391"/>
      <c r="C1391"/>
      <c r="D1391" t="s">
        <v>128</v>
      </c>
      <c r="E1391" t="s">
        <v>118</v>
      </c>
      <c r="F1391" t="n">
        <v>3834.98</v>
      </c>
      <c r="G1391" t="n">
        <v>13</v>
      </c>
      <c r="H1391" t="s">
        <v>119</v>
      </c>
    </row>
    <row r="1392">
      <c r="A1392" s="85" t="n">
        <v>43282</v>
      </c>
      <c r="B1392"/>
      <c r="C1392"/>
      <c r="D1392" t="s">
        <v>120</v>
      </c>
      <c r="E1392" t="s">
        <v>118</v>
      </c>
      <c r="F1392" t="n">
        <v>35.73</v>
      </c>
      <c r="G1392" t="n">
        <v>2</v>
      </c>
      <c r="H1392" t="s">
        <v>130</v>
      </c>
    </row>
    <row r="1393">
      <c r="A1393" s="85" t="n">
        <v>43525</v>
      </c>
      <c r="B1393"/>
      <c r="C1393"/>
      <c r="D1393" t="s">
        <v>152</v>
      </c>
      <c r="E1393" t="s">
        <v>118</v>
      </c>
      <c r="F1393" t="n">
        <v>52830.47</v>
      </c>
      <c r="G1393" t="n">
        <v>193</v>
      </c>
      <c r="H1393" t="s">
        <v>121</v>
      </c>
    </row>
    <row r="1394">
      <c r="A1394" s="85" t="n">
        <v>43160</v>
      </c>
      <c r="B1394"/>
      <c r="C1394"/>
      <c r="D1394" t="s">
        <v>144</v>
      </c>
      <c r="E1394" t="s">
        <v>118</v>
      </c>
      <c r="F1394" t="n">
        <v>44994064.36</v>
      </c>
      <c r="G1394" t="n">
        <v>9453</v>
      </c>
      <c r="H1394" t="s">
        <v>142</v>
      </c>
    </row>
    <row r="1395">
      <c r="A1395" s="85" t="n">
        <v>42491</v>
      </c>
      <c r="B1395"/>
      <c r="C1395"/>
      <c r="D1395" t="s">
        <v>144</v>
      </c>
      <c r="E1395" t="s">
        <v>118</v>
      </c>
      <c r="F1395" t="n">
        <v>102189</v>
      </c>
      <c r="G1395" t="n">
        <v>17</v>
      </c>
      <c r="H1395" t="s">
        <v>133</v>
      </c>
    </row>
    <row r="1396">
      <c r="A1396" s="85" t="n">
        <v>42887</v>
      </c>
      <c r="B1396"/>
      <c r="C1396"/>
      <c r="D1396" t="s">
        <v>139</v>
      </c>
      <c r="E1396" t="s">
        <v>118</v>
      </c>
      <c r="F1396" t="n">
        <v>15338685.89</v>
      </c>
      <c r="G1396" t="n">
        <v>10925</v>
      </c>
      <c r="H1396" t="s">
        <v>121</v>
      </c>
    </row>
    <row r="1397">
      <c r="A1397" s="85" t="n">
        <v>42614</v>
      </c>
      <c r="B1397"/>
      <c r="C1397"/>
      <c r="D1397" t="s">
        <v>138</v>
      </c>
      <c r="E1397" t="s">
        <v>118</v>
      </c>
      <c r="F1397" t="n">
        <v>141286.6</v>
      </c>
      <c r="G1397" t="n">
        <v>45</v>
      </c>
      <c r="H1397" t="s">
        <v>124</v>
      </c>
    </row>
    <row r="1398">
      <c r="A1398" s="85" t="n">
        <v>42430</v>
      </c>
      <c r="B1398"/>
      <c r="C1398"/>
      <c r="D1398" t="s">
        <v>149</v>
      </c>
      <c r="E1398" t="s">
        <v>118</v>
      </c>
      <c r="F1398" t="n">
        <v>255487.38</v>
      </c>
      <c r="G1398" t="n">
        <v>1938</v>
      </c>
      <c r="H1398" t="s">
        <v>119</v>
      </c>
    </row>
    <row r="1399">
      <c r="A1399" s="85" t="n">
        <v>42401</v>
      </c>
      <c r="B1399"/>
      <c r="C1399"/>
      <c r="D1399" t="s">
        <v>141</v>
      </c>
      <c r="E1399" t="s">
        <v>118</v>
      </c>
      <c r="F1399" t="n">
        <v>85185.78</v>
      </c>
      <c r="G1399" t="n">
        <v>15</v>
      </c>
      <c r="H1399" t="s">
        <v>124</v>
      </c>
    </row>
    <row r="1400">
      <c r="A1400" s="85" t="n">
        <v>42491</v>
      </c>
      <c r="B1400"/>
      <c r="C1400"/>
      <c r="D1400" t="s">
        <v>141</v>
      </c>
      <c r="E1400" t="s">
        <v>118</v>
      </c>
      <c r="F1400" t="n">
        <v>189175.67</v>
      </c>
      <c r="G1400" t="n">
        <v>34</v>
      </c>
      <c r="H1400" t="s">
        <v>119</v>
      </c>
    </row>
    <row r="1401">
      <c r="A1401" s="85" t="n">
        <v>42705</v>
      </c>
      <c r="B1401"/>
      <c r="C1401"/>
      <c r="D1401" t="s">
        <v>152</v>
      </c>
      <c r="E1401" t="s">
        <v>118</v>
      </c>
      <c r="F1401" t="n">
        <v>1775.12</v>
      </c>
      <c r="G1401" t="n">
        <v>3</v>
      </c>
      <c r="H1401" t="s">
        <v>134</v>
      </c>
    </row>
    <row r="1402">
      <c r="A1402" s="85" t="n">
        <v>43101</v>
      </c>
      <c r="B1402"/>
      <c r="C1402"/>
      <c r="D1402" t="s">
        <v>122</v>
      </c>
      <c r="E1402" t="s">
        <v>118</v>
      </c>
      <c r="F1402" t="n">
        <v>16496207.52</v>
      </c>
      <c r="G1402" t="n">
        <v>1249</v>
      </c>
      <c r="H1402" t="s">
        <v>127</v>
      </c>
    </row>
    <row r="1403">
      <c r="A1403" s="85" t="n">
        <v>42887</v>
      </c>
      <c r="B1403"/>
      <c r="C1403"/>
      <c r="D1403" t="s">
        <v>117</v>
      </c>
      <c r="E1403" t="s">
        <v>118</v>
      </c>
      <c r="F1403" t="n">
        <v>313910.78</v>
      </c>
      <c r="G1403" t="n">
        <v>51</v>
      </c>
      <c r="H1403" t="s">
        <v>124</v>
      </c>
    </row>
    <row r="1404">
      <c r="A1404" s="85" t="n">
        <v>43617</v>
      </c>
      <c r="B1404"/>
      <c r="C1404"/>
      <c r="D1404" t="s">
        <v>154</v>
      </c>
      <c r="E1404" t="s">
        <v>118</v>
      </c>
      <c r="F1404" t="n">
        <v>121336.7</v>
      </c>
      <c r="G1404" t="n">
        <v>995</v>
      </c>
      <c r="H1404" t="s">
        <v>134</v>
      </c>
    </row>
    <row r="1405">
      <c r="A1405" s="85" t="n">
        <v>43617</v>
      </c>
      <c r="B1405"/>
      <c r="C1405"/>
      <c r="D1405" t="s">
        <v>158</v>
      </c>
      <c r="E1405" t="s">
        <v>118</v>
      </c>
      <c r="F1405" t="n">
        <v>479688.56</v>
      </c>
      <c r="G1405" t="n">
        <v>16</v>
      </c>
      <c r="H1405" t="s">
        <v>121</v>
      </c>
    </row>
    <row r="1406">
      <c r="A1406" s="85" t="n">
        <v>42491</v>
      </c>
      <c r="B1406"/>
      <c r="C1406"/>
      <c r="D1406" t="s">
        <v>150</v>
      </c>
      <c r="E1406" t="s">
        <v>118</v>
      </c>
      <c r="F1406" t="n">
        <v>6707375.43</v>
      </c>
      <c r="G1406" t="n">
        <v>97953</v>
      </c>
      <c r="H1406" t="s">
        <v>121</v>
      </c>
    </row>
    <row r="1407">
      <c r="A1407" s="85" t="n">
        <v>43435</v>
      </c>
      <c r="B1407"/>
      <c r="C1407"/>
      <c r="D1407" t="s">
        <v>154</v>
      </c>
      <c r="E1407" t="s">
        <v>118</v>
      </c>
      <c r="F1407" t="n">
        <v>1312423.08</v>
      </c>
      <c r="G1407" t="n">
        <v>11304</v>
      </c>
      <c r="H1407" t="s">
        <v>121</v>
      </c>
    </row>
    <row r="1408">
      <c r="A1408" s="85" t="n">
        <v>42522</v>
      </c>
      <c r="B1408"/>
      <c r="C1408"/>
      <c r="D1408" t="s">
        <v>161</v>
      </c>
      <c r="E1408" t="s">
        <v>118</v>
      </c>
      <c r="F1408" t="n">
        <v>551</v>
      </c>
      <c r="G1408" t="n">
        <v>20</v>
      </c>
      <c r="H1408" t="s">
        <v>142</v>
      </c>
    </row>
    <row r="1409">
      <c r="A1409" s="85" t="n">
        <v>43282</v>
      </c>
      <c r="B1409"/>
      <c r="C1409"/>
      <c r="D1409" t="s">
        <v>129</v>
      </c>
      <c r="E1409" t="s">
        <v>118</v>
      </c>
      <c r="F1409" t="n">
        <v>138567.63</v>
      </c>
      <c r="G1409" t="n">
        <v>102</v>
      </c>
      <c r="H1409" t="s">
        <v>134</v>
      </c>
    </row>
    <row r="1410">
      <c r="A1410" s="85" t="n">
        <v>43282</v>
      </c>
      <c r="B1410"/>
      <c r="C1410"/>
      <c r="D1410" t="s">
        <v>120</v>
      </c>
      <c r="E1410" t="s">
        <v>118</v>
      </c>
      <c r="F1410" t="n">
        <v>1266.38</v>
      </c>
      <c r="G1410" t="n">
        <v>15</v>
      </c>
      <c r="H1410" t="s">
        <v>133</v>
      </c>
    </row>
    <row r="1411">
      <c r="A1411" s="85" t="n">
        <v>43313</v>
      </c>
      <c r="B1411"/>
      <c r="C1411"/>
      <c r="D1411" t="s">
        <v>136</v>
      </c>
      <c r="E1411" t="s">
        <v>118</v>
      </c>
      <c r="F1411" t="n">
        <v>1162296.74</v>
      </c>
      <c r="G1411" t="n">
        <v>3356</v>
      </c>
      <c r="H1411" t="s">
        <v>127</v>
      </c>
    </row>
    <row r="1412">
      <c r="A1412" s="85" t="n">
        <v>43040</v>
      </c>
      <c r="B1412"/>
      <c r="C1412"/>
      <c r="D1412" t="s">
        <v>136</v>
      </c>
      <c r="E1412" t="s">
        <v>118</v>
      </c>
      <c r="F1412" t="n">
        <v>1633</v>
      </c>
      <c r="G1412" t="n">
        <v>2</v>
      </c>
      <c r="H1412" t="s">
        <v>125</v>
      </c>
    </row>
    <row r="1413">
      <c r="A1413" s="85" t="n">
        <v>42583</v>
      </c>
      <c r="B1413"/>
      <c r="C1413"/>
      <c r="D1413" t="s">
        <v>143</v>
      </c>
      <c r="E1413" t="s">
        <v>118</v>
      </c>
      <c r="F1413" t="n">
        <v>1267.28</v>
      </c>
      <c r="G1413" t="n">
        <v>10</v>
      </c>
      <c r="H1413" t="s">
        <v>133</v>
      </c>
    </row>
    <row r="1414">
      <c r="A1414" s="85" t="n">
        <v>43252</v>
      </c>
      <c r="B1414"/>
      <c r="C1414"/>
      <c r="D1414" t="s">
        <v>122</v>
      </c>
      <c r="E1414" t="s">
        <v>118</v>
      </c>
      <c r="F1414" t="n">
        <v>52422.39</v>
      </c>
      <c r="G1414" t="n">
        <v>29</v>
      </c>
      <c r="H1414" t="s">
        <v>125</v>
      </c>
    </row>
    <row r="1415">
      <c r="A1415" s="85" t="n">
        <v>42614</v>
      </c>
      <c r="B1415"/>
      <c r="C1415"/>
      <c r="D1415" t="s">
        <v>152</v>
      </c>
      <c r="E1415" t="s">
        <v>118</v>
      </c>
      <c r="F1415" t="n">
        <v>365.47</v>
      </c>
      <c r="G1415" t="n">
        <v>2</v>
      </c>
      <c r="H1415" t="s">
        <v>134</v>
      </c>
    </row>
    <row r="1416">
      <c r="A1416" s="85" t="n">
        <v>43497</v>
      </c>
      <c r="B1416"/>
      <c r="C1416"/>
      <c r="D1416" t="s">
        <v>122</v>
      </c>
      <c r="E1416" t="s">
        <v>118</v>
      </c>
      <c r="F1416" t="n">
        <v>5021.82</v>
      </c>
      <c r="G1416" t="n">
        <v>18</v>
      </c>
      <c r="H1416" t="s">
        <v>125</v>
      </c>
    </row>
    <row r="1417">
      <c r="A1417" s="85" t="n">
        <v>43466</v>
      </c>
      <c r="B1417"/>
      <c r="C1417"/>
      <c r="D1417" t="s">
        <v>155</v>
      </c>
      <c r="E1417" t="s">
        <v>118</v>
      </c>
      <c r="F1417" t="n">
        <v>26254.31</v>
      </c>
      <c r="G1417" t="n">
        <v>238</v>
      </c>
      <c r="H1417" t="s">
        <v>119</v>
      </c>
    </row>
    <row r="1418">
      <c r="A1418" s="85" t="n">
        <v>42522</v>
      </c>
      <c r="B1418"/>
      <c r="C1418"/>
      <c r="D1418" t="s">
        <v>137</v>
      </c>
      <c r="E1418" t="s">
        <v>118</v>
      </c>
      <c r="F1418" t="n">
        <v>8450</v>
      </c>
      <c r="G1418" t="n">
        <v>2</v>
      </c>
      <c r="H1418" t="s">
        <v>125</v>
      </c>
    </row>
    <row r="1419">
      <c r="A1419" s="85" t="n">
        <v>42979</v>
      </c>
      <c r="B1419"/>
      <c r="C1419"/>
      <c r="D1419" t="s">
        <v>145</v>
      </c>
      <c r="E1419" t="s">
        <v>118</v>
      </c>
      <c r="F1419" t="n">
        <v>215795.85</v>
      </c>
      <c r="G1419" t="n">
        <v>635</v>
      </c>
      <c r="H1419" t="s">
        <v>134</v>
      </c>
    </row>
    <row r="1420">
      <c r="A1420" s="85" t="n">
        <v>42795</v>
      </c>
      <c r="B1420"/>
      <c r="C1420"/>
      <c r="D1420" t="s">
        <v>147</v>
      </c>
      <c r="E1420" t="s">
        <v>118</v>
      </c>
      <c r="F1420" t="n">
        <v>3354.47</v>
      </c>
      <c r="G1420" t="n">
        <v>13</v>
      </c>
      <c r="H1420" t="s">
        <v>133</v>
      </c>
    </row>
    <row r="1421">
      <c r="A1421" s="85" t="n">
        <v>42948</v>
      </c>
      <c r="B1421"/>
      <c r="C1421"/>
      <c r="D1421" t="s">
        <v>123</v>
      </c>
      <c r="E1421" t="s">
        <v>118</v>
      </c>
      <c r="F1421" t="n">
        <v>7498793.08</v>
      </c>
      <c r="G1421" t="n">
        <v>18521</v>
      </c>
      <c r="H1421" t="s">
        <v>121</v>
      </c>
    </row>
    <row r="1422">
      <c r="A1422" s="85" t="n">
        <v>42856</v>
      </c>
      <c r="B1422"/>
      <c r="C1422"/>
      <c r="D1422" t="s">
        <v>132</v>
      </c>
      <c r="E1422" t="s">
        <v>118</v>
      </c>
      <c r="F1422" t="n">
        <v>8710463.46</v>
      </c>
      <c r="G1422" t="n">
        <v>48276</v>
      </c>
      <c r="H1422" t="s">
        <v>121</v>
      </c>
    </row>
    <row r="1423">
      <c r="A1423" s="85" t="n">
        <v>43009</v>
      </c>
      <c r="B1423"/>
      <c r="C1423"/>
      <c r="D1423" t="s">
        <v>160</v>
      </c>
      <c r="E1423" t="s">
        <v>118</v>
      </c>
      <c r="F1423" t="n">
        <v>10214088.28</v>
      </c>
      <c r="G1423" t="n">
        <v>20930</v>
      </c>
      <c r="H1423" t="s">
        <v>142</v>
      </c>
    </row>
    <row r="1424">
      <c r="A1424" s="85" t="n">
        <v>43101</v>
      </c>
      <c r="B1424"/>
      <c r="C1424"/>
      <c r="D1424" t="s">
        <v>150</v>
      </c>
      <c r="E1424" t="s">
        <v>118</v>
      </c>
      <c r="F1424" t="n">
        <v>298955.91</v>
      </c>
      <c r="G1424" t="n">
        <v>5136</v>
      </c>
      <c r="H1424" t="s">
        <v>134</v>
      </c>
    </row>
    <row r="1425">
      <c r="A1425" s="85" t="n">
        <v>42856</v>
      </c>
      <c r="B1425"/>
      <c r="C1425"/>
      <c r="D1425" t="s">
        <v>147</v>
      </c>
      <c r="E1425" t="s">
        <v>118</v>
      </c>
      <c r="F1425" t="n">
        <v>40029.89</v>
      </c>
      <c r="G1425" t="n">
        <v>127</v>
      </c>
      <c r="H1425" t="s">
        <v>121</v>
      </c>
    </row>
    <row r="1426">
      <c r="A1426" s="85" t="n">
        <v>42979</v>
      </c>
      <c r="B1426"/>
      <c r="C1426"/>
      <c r="D1426" t="s">
        <v>131</v>
      </c>
      <c r="E1426" t="s">
        <v>118</v>
      </c>
      <c r="F1426" t="n">
        <v>1378815.26</v>
      </c>
      <c r="G1426" t="n">
        <v>391</v>
      </c>
      <c r="H1426" t="s">
        <v>134</v>
      </c>
    </row>
    <row r="1427">
      <c r="A1427" s="85" t="n">
        <v>42948</v>
      </c>
      <c r="B1427"/>
      <c r="C1427"/>
      <c r="D1427" t="s">
        <v>152</v>
      </c>
      <c r="E1427" t="s">
        <v>118</v>
      </c>
      <c r="F1427" t="n">
        <v>129.1</v>
      </c>
      <c r="G1427" t="n">
        <v>1</v>
      </c>
      <c r="H1427" t="s">
        <v>124</v>
      </c>
    </row>
    <row r="1428">
      <c r="A1428" s="85" t="n">
        <v>43525</v>
      </c>
      <c r="B1428"/>
      <c r="C1428"/>
      <c r="D1428" t="s">
        <v>154</v>
      </c>
      <c r="E1428" t="s">
        <v>118</v>
      </c>
      <c r="F1428" t="n">
        <v>15258.57</v>
      </c>
      <c r="G1428" t="n">
        <v>228</v>
      </c>
      <c r="H1428" t="s">
        <v>142</v>
      </c>
    </row>
    <row r="1429">
      <c r="A1429" s="85" t="n">
        <v>42583</v>
      </c>
      <c r="B1429"/>
      <c r="C1429"/>
      <c r="D1429" t="s">
        <v>140</v>
      </c>
      <c r="E1429" t="s">
        <v>118</v>
      </c>
      <c r="F1429" t="n">
        <v>16506.67</v>
      </c>
      <c r="G1429" t="n">
        <v>101</v>
      </c>
      <c r="H1429" t="s">
        <v>121</v>
      </c>
    </row>
    <row r="1430">
      <c r="A1430" s="85" t="n">
        <v>42736</v>
      </c>
      <c r="B1430"/>
      <c r="C1430"/>
      <c r="D1430" t="s">
        <v>154</v>
      </c>
      <c r="E1430" t="s">
        <v>118</v>
      </c>
      <c r="F1430" t="n">
        <v>947335.76</v>
      </c>
      <c r="G1430" t="n">
        <v>6803</v>
      </c>
      <c r="H1430" t="s">
        <v>121</v>
      </c>
    </row>
    <row r="1431">
      <c r="A1431" s="85" t="n">
        <v>43525</v>
      </c>
      <c r="B1431"/>
      <c r="C1431"/>
      <c r="D1431" t="s">
        <v>143</v>
      </c>
      <c r="E1431" t="s">
        <v>118</v>
      </c>
      <c r="F1431" t="n">
        <v>12476.34</v>
      </c>
      <c r="G1431" t="n">
        <v>36</v>
      </c>
      <c r="H1431" t="s">
        <v>133</v>
      </c>
    </row>
    <row r="1432">
      <c r="A1432" s="85" t="n">
        <v>42887</v>
      </c>
      <c r="B1432"/>
      <c r="C1432"/>
      <c r="D1432" t="s">
        <v>149</v>
      </c>
      <c r="E1432" t="s">
        <v>118</v>
      </c>
      <c r="F1432" t="n">
        <v>12445032.23</v>
      </c>
      <c r="G1432" t="n">
        <v>73875</v>
      </c>
      <c r="H1432" t="s">
        <v>121</v>
      </c>
    </row>
    <row r="1433">
      <c r="A1433" s="85" t="n">
        <v>43191</v>
      </c>
      <c r="B1433"/>
      <c r="C1433"/>
      <c r="D1433" t="s">
        <v>137</v>
      </c>
      <c r="E1433" t="s">
        <v>118</v>
      </c>
      <c r="F1433" t="n">
        <v>8125</v>
      </c>
      <c r="G1433" t="n">
        <v>2</v>
      </c>
      <c r="H1433" t="s">
        <v>125</v>
      </c>
    </row>
    <row r="1434">
      <c r="A1434" s="85" t="n">
        <v>43374</v>
      </c>
      <c r="B1434"/>
      <c r="C1434"/>
      <c r="D1434" t="s">
        <v>144</v>
      </c>
      <c r="E1434" t="s">
        <v>118</v>
      </c>
      <c r="F1434" t="n">
        <v>13643.6</v>
      </c>
      <c r="G1434" t="n">
        <v>7</v>
      </c>
      <c r="H1434" t="s">
        <v>130</v>
      </c>
    </row>
    <row r="1435">
      <c r="A1435" s="85" t="n">
        <v>43466</v>
      </c>
      <c r="B1435"/>
      <c r="C1435"/>
      <c r="D1435" t="s">
        <v>155</v>
      </c>
      <c r="E1435" t="s">
        <v>118</v>
      </c>
      <c r="F1435" t="n">
        <v>163854.71</v>
      </c>
      <c r="G1435" t="n">
        <v>2516</v>
      </c>
      <c r="H1435" t="s">
        <v>127</v>
      </c>
    </row>
    <row r="1436">
      <c r="A1436" s="85" t="n">
        <v>43497</v>
      </c>
      <c r="B1436"/>
      <c r="C1436"/>
      <c r="D1436" t="s">
        <v>131</v>
      </c>
      <c r="E1436" t="s">
        <v>118</v>
      </c>
      <c r="F1436" t="n">
        <v>21604.93</v>
      </c>
      <c r="G1436" t="n">
        <v>10</v>
      </c>
      <c r="H1436" t="s">
        <v>124</v>
      </c>
    </row>
    <row r="1437">
      <c r="A1437" s="85" t="n">
        <v>42644</v>
      </c>
      <c r="B1437"/>
      <c r="C1437"/>
      <c r="D1437" t="s">
        <v>120</v>
      </c>
      <c r="E1437" t="s">
        <v>118</v>
      </c>
      <c r="F1437" t="n">
        <v>208.2</v>
      </c>
      <c r="G1437" t="n">
        <v>6</v>
      </c>
      <c r="H1437" t="s">
        <v>142</v>
      </c>
    </row>
    <row r="1438">
      <c r="A1438" s="85" t="n">
        <v>43040</v>
      </c>
      <c r="B1438"/>
      <c r="C1438"/>
      <c r="D1438" t="s">
        <v>150</v>
      </c>
      <c r="E1438" t="s">
        <v>118</v>
      </c>
      <c r="F1438" t="n">
        <v>323.94</v>
      </c>
      <c r="G1438" t="n">
        <v>27</v>
      </c>
      <c r="H1438" t="s">
        <v>142</v>
      </c>
    </row>
    <row r="1439">
      <c r="A1439" s="85" t="n">
        <v>42826</v>
      </c>
      <c r="B1439"/>
      <c r="C1439"/>
      <c r="D1439" t="s">
        <v>137</v>
      </c>
      <c r="E1439" t="s">
        <v>118</v>
      </c>
      <c r="F1439" t="n">
        <v>951735.78</v>
      </c>
      <c r="G1439" t="n">
        <v>1359</v>
      </c>
      <c r="H1439" t="s">
        <v>121</v>
      </c>
    </row>
    <row r="1440">
      <c r="A1440" s="85" t="n">
        <v>43374</v>
      </c>
      <c r="B1440"/>
      <c r="C1440"/>
      <c r="D1440" t="s">
        <v>154</v>
      </c>
      <c r="E1440" t="s">
        <v>118</v>
      </c>
      <c r="F1440" t="n">
        <v>109335</v>
      </c>
      <c r="G1440" t="n">
        <v>457</v>
      </c>
      <c r="H1440" t="s">
        <v>124</v>
      </c>
    </row>
    <row r="1441">
      <c r="A1441" s="85" t="n">
        <v>43252</v>
      </c>
      <c r="B1441"/>
      <c r="C1441"/>
      <c r="D1441" t="s">
        <v>158</v>
      </c>
      <c r="E1441" t="s">
        <v>118</v>
      </c>
      <c r="F1441" t="n">
        <v>168031.2</v>
      </c>
      <c r="G1441" t="n">
        <v>4</v>
      </c>
      <c r="H1441" t="s">
        <v>134</v>
      </c>
    </row>
    <row r="1442">
      <c r="A1442" s="85" t="n">
        <v>43374</v>
      </c>
      <c r="B1442"/>
      <c r="C1442"/>
      <c r="D1442" t="s">
        <v>117</v>
      </c>
      <c r="E1442" t="s">
        <v>118</v>
      </c>
      <c r="F1442" t="n">
        <v>508544.96</v>
      </c>
      <c r="G1442" t="n">
        <v>73</v>
      </c>
      <c r="H1442" t="s">
        <v>124</v>
      </c>
    </row>
    <row r="1443">
      <c r="A1443" s="85" t="n">
        <v>43466</v>
      </c>
      <c r="B1443"/>
      <c r="C1443"/>
      <c r="D1443" t="s">
        <v>148</v>
      </c>
      <c r="E1443" t="s">
        <v>118</v>
      </c>
      <c r="F1443" t="n">
        <v>1345.2</v>
      </c>
      <c r="G1443" t="n">
        <v>10</v>
      </c>
      <c r="H1443" t="s">
        <v>125</v>
      </c>
    </row>
    <row r="1444">
      <c r="A1444" s="85" t="n">
        <v>43132</v>
      </c>
      <c r="B1444"/>
      <c r="C1444"/>
      <c r="D1444" t="s">
        <v>126</v>
      </c>
      <c r="E1444" t="s">
        <v>118</v>
      </c>
      <c r="F1444" t="n">
        <v>5035.32</v>
      </c>
      <c r="G1444" t="n">
        <v>54</v>
      </c>
      <c r="H1444" t="s">
        <v>124</v>
      </c>
    </row>
    <row r="1445">
      <c r="A1445" s="85" t="n">
        <v>43617</v>
      </c>
      <c r="B1445"/>
      <c r="C1445"/>
      <c r="D1445" t="s">
        <v>151</v>
      </c>
      <c r="E1445" t="s">
        <v>118</v>
      </c>
      <c r="F1445" t="n">
        <v>3970655</v>
      </c>
      <c r="G1445" t="n">
        <v>11699</v>
      </c>
      <c r="H1445" t="s">
        <v>134</v>
      </c>
    </row>
    <row r="1446">
      <c r="A1446" s="85" t="n">
        <v>42461</v>
      </c>
      <c r="B1446"/>
      <c r="C1446"/>
      <c r="D1446" t="s">
        <v>131</v>
      </c>
      <c r="E1446" t="s">
        <v>118</v>
      </c>
      <c r="F1446" t="n">
        <v>100071.06</v>
      </c>
      <c r="G1446" t="n">
        <v>13</v>
      </c>
      <c r="H1446" t="s">
        <v>124</v>
      </c>
    </row>
    <row r="1447">
      <c r="A1447" s="85" t="n">
        <v>43374</v>
      </c>
      <c r="B1447"/>
      <c r="C1447"/>
      <c r="D1447" t="s">
        <v>149</v>
      </c>
      <c r="E1447" t="s">
        <v>118</v>
      </c>
      <c r="F1447" t="n">
        <v>794693</v>
      </c>
      <c r="G1447" t="n">
        <v>5671</v>
      </c>
      <c r="H1447" t="s">
        <v>134</v>
      </c>
    </row>
    <row r="1448">
      <c r="A1448" s="85" t="n">
        <v>42461</v>
      </c>
      <c r="B1448"/>
      <c r="C1448"/>
      <c r="D1448" t="s">
        <v>128</v>
      </c>
      <c r="E1448" t="s">
        <v>118</v>
      </c>
      <c r="F1448" t="n">
        <v>3361.95</v>
      </c>
      <c r="G1448" t="n">
        <v>16</v>
      </c>
      <c r="H1448" t="s">
        <v>119</v>
      </c>
    </row>
    <row r="1449">
      <c r="A1449" s="85" t="n">
        <v>42614</v>
      </c>
      <c r="B1449"/>
      <c r="C1449"/>
      <c r="D1449" t="s">
        <v>147</v>
      </c>
      <c r="E1449" t="s">
        <v>118</v>
      </c>
      <c r="F1449" t="n">
        <v>104</v>
      </c>
      <c r="G1449" t="n">
        <v>1</v>
      </c>
      <c r="H1449" t="s">
        <v>124</v>
      </c>
    </row>
    <row r="1450">
      <c r="A1450" s="85" t="n">
        <v>42917</v>
      </c>
      <c r="B1450"/>
      <c r="C1450"/>
      <c r="D1450" t="s">
        <v>145</v>
      </c>
      <c r="E1450" t="s">
        <v>118</v>
      </c>
      <c r="F1450" t="n">
        <v>28952.88</v>
      </c>
      <c r="G1450" t="n">
        <v>86</v>
      </c>
      <c r="H1450" t="s">
        <v>124</v>
      </c>
    </row>
    <row r="1451">
      <c r="A1451" s="85" t="n">
        <v>43405</v>
      </c>
      <c r="B1451"/>
      <c r="C1451"/>
      <c r="D1451" t="s">
        <v>136</v>
      </c>
      <c r="E1451" t="s">
        <v>118</v>
      </c>
      <c r="F1451" t="n">
        <v>585329.2</v>
      </c>
      <c r="G1451" t="n">
        <v>3388</v>
      </c>
      <c r="H1451" t="s">
        <v>134</v>
      </c>
    </row>
    <row r="1452">
      <c r="A1452" s="85" t="n">
        <v>43221</v>
      </c>
      <c r="B1452"/>
      <c r="C1452"/>
      <c r="D1452" t="s">
        <v>126</v>
      </c>
      <c r="E1452" t="s">
        <v>118</v>
      </c>
      <c r="F1452" t="n">
        <v>16284.65</v>
      </c>
      <c r="G1452" t="n">
        <v>144</v>
      </c>
      <c r="H1452" t="s">
        <v>133</v>
      </c>
    </row>
    <row r="1453">
      <c r="A1453" s="85" t="n">
        <v>43405</v>
      </c>
      <c r="B1453"/>
      <c r="C1453"/>
      <c r="D1453" t="s">
        <v>148</v>
      </c>
      <c r="E1453" t="s">
        <v>118</v>
      </c>
      <c r="F1453" t="n">
        <v>699466.84</v>
      </c>
      <c r="G1453" t="n">
        <v>2030</v>
      </c>
      <c r="H1453" t="s">
        <v>142</v>
      </c>
    </row>
    <row r="1454">
      <c r="A1454" s="85" t="n">
        <v>43221</v>
      </c>
      <c r="B1454"/>
      <c r="C1454"/>
      <c r="D1454" t="s">
        <v>148</v>
      </c>
      <c r="E1454" t="s">
        <v>118</v>
      </c>
      <c r="F1454" t="n">
        <v>49796.24</v>
      </c>
      <c r="G1454" t="n">
        <v>118</v>
      </c>
      <c r="H1454" t="s">
        <v>134</v>
      </c>
    </row>
    <row r="1455">
      <c r="A1455" s="85" t="n">
        <v>43191</v>
      </c>
      <c r="B1455"/>
      <c r="C1455"/>
      <c r="D1455" t="s">
        <v>153</v>
      </c>
      <c r="E1455" t="s">
        <v>118</v>
      </c>
      <c r="F1455" t="n">
        <v>282844.81</v>
      </c>
      <c r="G1455" t="n">
        <v>1554</v>
      </c>
      <c r="H1455" t="s">
        <v>119</v>
      </c>
    </row>
    <row r="1456">
      <c r="A1456" s="85" t="n">
        <v>43040</v>
      </c>
      <c r="B1456"/>
      <c r="C1456"/>
      <c r="D1456" t="s">
        <v>158</v>
      </c>
      <c r="E1456" t="s">
        <v>118</v>
      </c>
      <c r="F1456" t="n">
        <v>114496</v>
      </c>
      <c r="G1456" t="n">
        <v>2</v>
      </c>
      <c r="H1456" t="s">
        <v>119</v>
      </c>
    </row>
    <row r="1457">
      <c r="A1457" s="85" t="n">
        <v>43070</v>
      </c>
      <c r="B1457"/>
      <c r="C1457"/>
      <c r="D1457" t="s">
        <v>137</v>
      </c>
      <c r="E1457" t="s">
        <v>118</v>
      </c>
      <c r="F1457" t="n">
        <v>448.34</v>
      </c>
      <c r="G1457" t="n">
        <v>2</v>
      </c>
      <c r="H1457" t="s">
        <v>119</v>
      </c>
    </row>
    <row r="1458">
      <c r="A1458" s="85" t="n">
        <v>43191</v>
      </c>
      <c r="B1458"/>
      <c r="C1458"/>
      <c r="D1458" t="s">
        <v>122</v>
      </c>
      <c r="E1458" t="s">
        <v>118</v>
      </c>
      <c r="F1458" t="n">
        <v>55058.32</v>
      </c>
      <c r="G1458" t="n">
        <v>1107</v>
      </c>
      <c r="H1458" t="s">
        <v>142</v>
      </c>
    </row>
    <row r="1459">
      <c r="A1459" s="85" t="n">
        <v>43617</v>
      </c>
      <c r="B1459"/>
      <c r="C1459"/>
      <c r="D1459" t="s">
        <v>147</v>
      </c>
      <c r="E1459" t="s">
        <v>118</v>
      </c>
      <c r="F1459" t="n">
        <v>28619.87</v>
      </c>
      <c r="G1459" t="n">
        <v>148</v>
      </c>
      <c r="H1459" t="s">
        <v>134</v>
      </c>
    </row>
    <row r="1460">
      <c r="A1460" s="85" t="n">
        <v>43221</v>
      </c>
      <c r="B1460"/>
      <c r="C1460"/>
      <c r="D1460" t="s">
        <v>149</v>
      </c>
      <c r="E1460" t="s">
        <v>118</v>
      </c>
      <c r="F1460" t="n">
        <v>3160.56</v>
      </c>
      <c r="G1460" t="n">
        <v>15</v>
      </c>
      <c r="H1460" t="s">
        <v>125</v>
      </c>
    </row>
    <row r="1461">
      <c r="A1461" s="85" t="n">
        <v>42675</v>
      </c>
      <c r="B1461"/>
      <c r="C1461"/>
      <c r="D1461" t="s">
        <v>126</v>
      </c>
      <c r="E1461" t="s">
        <v>118</v>
      </c>
      <c r="F1461" t="n">
        <v>19264.98</v>
      </c>
      <c r="G1461" t="n">
        <v>487</v>
      </c>
      <c r="H1461" t="s">
        <v>133</v>
      </c>
    </row>
    <row r="1462">
      <c r="A1462" s="85" t="n">
        <v>42736</v>
      </c>
      <c r="B1462"/>
      <c r="C1462"/>
      <c r="D1462" t="s">
        <v>147</v>
      </c>
      <c r="E1462" t="s">
        <v>118</v>
      </c>
      <c r="F1462" t="n">
        <v>1991.83</v>
      </c>
      <c r="G1462" t="n">
        <v>10</v>
      </c>
      <c r="H1462" t="s">
        <v>133</v>
      </c>
    </row>
    <row r="1463">
      <c r="A1463" s="85" t="n">
        <v>43344</v>
      </c>
      <c r="B1463"/>
      <c r="C1463"/>
      <c r="D1463" t="s">
        <v>152</v>
      </c>
      <c r="E1463" t="s">
        <v>118</v>
      </c>
      <c r="F1463" t="n">
        <v>645.18</v>
      </c>
      <c r="G1463" t="n">
        <v>4</v>
      </c>
      <c r="H1463" t="s">
        <v>133</v>
      </c>
    </row>
    <row r="1464">
      <c r="A1464" s="85" t="n">
        <v>43497</v>
      </c>
      <c r="B1464"/>
      <c r="C1464"/>
      <c r="D1464" t="s">
        <v>137</v>
      </c>
      <c r="E1464" t="s">
        <v>118</v>
      </c>
      <c r="F1464" t="n">
        <v>1342878.15</v>
      </c>
      <c r="G1464" t="n">
        <v>1320</v>
      </c>
      <c r="H1464" t="s">
        <v>121</v>
      </c>
    </row>
    <row r="1465">
      <c r="A1465" s="85" t="n">
        <v>42917</v>
      </c>
      <c r="B1465"/>
      <c r="C1465"/>
      <c r="D1465" t="s">
        <v>123</v>
      </c>
      <c r="E1465" t="s">
        <v>118</v>
      </c>
      <c r="F1465" t="n">
        <v>708392.94</v>
      </c>
      <c r="G1465" t="n">
        <v>457</v>
      </c>
      <c r="H1465" t="s">
        <v>124</v>
      </c>
    </row>
    <row r="1466">
      <c r="A1466" s="85" t="n">
        <v>43617</v>
      </c>
      <c r="B1466"/>
      <c r="C1466"/>
      <c r="D1466" t="s">
        <v>145</v>
      </c>
      <c r="E1466" t="s">
        <v>118</v>
      </c>
      <c r="F1466" t="n">
        <v>262207.32</v>
      </c>
      <c r="G1466" t="n">
        <v>734</v>
      </c>
      <c r="H1466" t="s">
        <v>134</v>
      </c>
    </row>
    <row r="1467">
      <c r="A1467" s="85" t="n">
        <v>43160</v>
      </c>
      <c r="B1467"/>
      <c r="C1467"/>
      <c r="D1467" t="s">
        <v>151</v>
      </c>
      <c r="E1467" t="s">
        <v>118</v>
      </c>
      <c r="F1467" t="n">
        <v>25480.26</v>
      </c>
      <c r="G1467" t="n">
        <v>10</v>
      </c>
      <c r="H1467" t="s">
        <v>121</v>
      </c>
    </row>
    <row r="1468">
      <c r="A1468" s="85" t="n">
        <v>43070</v>
      </c>
      <c r="B1468"/>
      <c r="C1468"/>
      <c r="D1468" t="s">
        <v>126</v>
      </c>
      <c r="E1468" t="s">
        <v>118</v>
      </c>
      <c r="F1468" t="n">
        <v>1762.8</v>
      </c>
      <c r="G1468" t="n">
        <v>34</v>
      </c>
      <c r="H1468" t="s">
        <v>130</v>
      </c>
    </row>
    <row r="1469">
      <c r="A1469" s="85" t="n">
        <v>43405</v>
      </c>
      <c r="B1469"/>
      <c r="C1469"/>
      <c r="D1469" t="s">
        <v>143</v>
      </c>
      <c r="E1469" t="s">
        <v>118</v>
      </c>
      <c r="F1469" t="n">
        <v>4390.86</v>
      </c>
      <c r="G1469" t="n">
        <v>19</v>
      </c>
      <c r="H1469" t="s">
        <v>133</v>
      </c>
    </row>
    <row r="1470">
      <c r="A1470" s="85" t="n">
        <v>43252</v>
      </c>
      <c r="B1470"/>
      <c r="C1470"/>
      <c r="D1470" t="s">
        <v>120</v>
      </c>
      <c r="E1470" t="s">
        <v>118</v>
      </c>
      <c r="F1470" t="n">
        <v>150298.67</v>
      </c>
      <c r="G1470" t="n">
        <v>1383</v>
      </c>
      <c r="H1470" t="s">
        <v>121</v>
      </c>
    </row>
    <row r="1471">
      <c r="A1471" s="85" t="n">
        <v>43435</v>
      </c>
      <c r="B1471"/>
      <c r="C1471"/>
      <c r="D1471" t="s">
        <v>149</v>
      </c>
      <c r="E1471" t="s">
        <v>118</v>
      </c>
      <c r="F1471" t="n">
        <v>842726.43</v>
      </c>
      <c r="G1471" t="n">
        <v>5959</v>
      </c>
      <c r="H1471" t="s">
        <v>134</v>
      </c>
    </row>
    <row r="1472">
      <c r="A1472" s="85" t="n">
        <v>43282</v>
      </c>
      <c r="B1472"/>
      <c r="C1472"/>
      <c r="D1472" t="s">
        <v>154</v>
      </c>
      <c r="E1472" t="s">
        <v>118</v>
      </c>
      <c r="F1472" t="n">
        <v>70.83</v>
      </c>
      <c r="G1472" t="n">
        <v>2</v>
      </c>
      <c r="H1472" t="s">
        <v>125</v>
      </c>
    </row>
    <row r="1473">
      <c r="A1473" s="85" t="n">
        <v>42401</v>
      </c>
      <c r="B1473"/>
      <c r="C1473"/>
      <c r="D1473" t="s">
        <v>159</v>
      </c>
      <c r="E1473" t="s">
        <v>118</v>
      </c>
      <c r="F1473" t="n">
        <v>10</v>
      </c>
      <c r="G1473" t="n">
        <v>1</v>
      </c>
      <c r="H1473" t="s">
        <v>121</v>
      </c>
    </row>
    <row r="1474">
      <c r="A1474" s="85" t="n">
        <v>43525</v>
      </c>
      <c r="B1474"/>
      <c r="C1474"/>
      <c r="D1474" t="s">
        <v>123</v>
      </c>
      <c r="E1474" t="s">
        <v>118</v>
      </c>
      <c r="F1474" t="n">
        <v>13916685.45</v>
      </c>
      <c r="G1474" t="n">
        <v>24625</v>
      </c>
      <c r="H1474" t="s">
        <v>121</v>
      </c>
    </row>
    <row r="1475">
      <c r="A1475" s="85" t="n">
        <v>43374</v>
      </c>
      <c r="B1475"/>
      <c r="C1475"/>
      <c r="D1475" t="s">
        <v>132</v>
      </c>
      <c r="E1475" t="s">
        <v>118</v>
      </c>
      <c r="F1475" t="n">
        <v>8240847.16</v>
      </c>
      <c r="G1475" t="n">
        <v>45806</v>
      </c>
      <c r="H1475" t="s">
        <v>121</v>
      </c>
    </row>
    <row r="1476">
      <c r="A1476" s="85" t="n">
        <v>43282</v>
      </c>
      <c r="B1476"/>
      <c r="C1476"/>
      <c r="D1476" t="s">
        <v>153</v>
      </c>
      <c r="E1476" t="s">
        <v>118</v>
      </c>
      <c r="F1476" t="n">
        <v>785829.67</v>
      </c>
      <c r="G1476" t="n">
        <v>771</v>
      </c>
      <c r="H1476" t="s">
        <v>133</v>
      </c>
    </row>
    <row r="1477">
      <c r="A1477" s="85" t="n">
        <v>42644</v>
      </c>
      <c r="B1477"/>
      <c r="C1477"/>
      <c r="D1477" t="s">
        <v>122</v>
      </c>
      <c r="E1477" t="s">
        <v>118</v>
      </c>
      <c r="F1477" t="n">
        <v>270746.78</v>
      </c>
      <c r="G1477" t="n">
        <v>35</v>
      </c>
      <c r="H1477" t="s">
        <v>130</v>
      </c>
    </row>
    <row r="1478">
      <c r="A1478" s="85" t="n">
        <v>43252</v>
      </c>
      <c r="B1478"/>
      <c r="C1478"/>
      <c r="D1478" t="s">
        <v>141</v>
      </c>
      <c r="E1478" t="s">
        <v>118</v>
      </c>
      <c r="F1478" t="n">
        <v>8853318.6</v>
      </c>
      <c r="G1478" t="n">
        <v>1243</v>
      </c>
      <c r="H1478" t="s">
        <v>121</v>
      </c>
    </row>
    <row r="1479">
      <c r="A1479" s="85" t="n">
        <v>42767</v>
      </c>
      <c r="B1479"/>
      <c r="C1479"/>
      <c r="D1479" t="s">
        <v>129</v>
      </c>
      <c r="E1479" t="s">
        <v>118</v>
      </c>
      <c r="F1479" t="n">
        <v>9185.09</v>
      </c>
      <c r="G1479" t="n">
        <v>256</v>
      </c>
      <c r="H1479" t="s">
        <v>142</v>
      </c>
    </row>
    <row r="1480">
      <c r="A1480" s="85" t="n">
        <v>43374</v>
      </c>
      <c r="B1480"/>
      <c r="C1480"/>
      <c r="D1480" t="s">
        <v>139</v>
      </c>
      <c r="E1480" t="s">
        <v>118</v>
      </c>
      <c r="F1480" t="n">
        <v>2005606.87</v>
      </c>
      <c r="G1480" t="n">
        <v>1327</v>
      </c>
      <c r="H1480" t="s">
        <v>133</v>
      </c>
    </row>
    <row r="1481">
      <c r="A1481" s="85" t="n">
        <v>42370</v>
      </c>
      <c r="B1481"/>
      <c r="C1481"/>
      <c r="D1481" t="s">
        <v>139</v>
      </c>
      <c r="E1481" t="s">
        <v>118</v>
      </c>
      <c r="F1481" t="n">
        <v>92221.91</v>
      </c>
      <c r="G1481" t="n">
        <v>60</v>
      </c>
      <c r="H1481" t="s">
        <v>134</v>
      </c>
    </row>
    <row r="1482">
      <c r="A1482" s="85" t="n">
        <v>42644</v>
      </c>
      <c r="B1482"/>
      <c r="C1482"/>
      <c r="D1482" t="s">
        <v>155</v>
      </c>
      <c r="E1482" t="s">
        <v>118</v>
      </c>
      <c r="F1482" t="n">
        <v>7444738.13</v>
      </c>
      <c r="G1482" t="n">
        <v>79224</v>
      </c>
      <c r="H1482" t="s">
        <v>121</v>
      </c>
    </row>
    <row r="1483">
      <c r="A1483" s="85" t="n">
        <v>43070</v>
      </c>
      <c r="B1483"/>
      <c r="C1483"/>
      <c r="D1483" t="s">
        <v>139</v>
      </c>
      <c r="E1483" t="s">
        <v>118</v>
      </c>
      <c r="F1483" t="n">
        <v>14345513.42</v>
      </c>
      <c r="G1483" t="n">
        <v>10102</v>
      </c>
      <c r="H1483" t="s">
        <v>121</v>
      </c>
    </row>
    <row r="1484">
      <c r="A1484" s="85" t="n">
        <v>43282</v>
      </c>
      <c r="B1484"/>
      <c r="C1484"/>
      <c r="D1484" t="s">
        <v>160</v>
      </c>
      <c r="E1484" t="s">
        <v>118</v>
      </c>
      <c r="F1484" t="n">
        <v>11179599.65</v>
      </c>
      <c r="G1484" t="n">
        <v>37508</v>
      </c>
      <c r="H1484" t="s">
        <v>142</v>
      </c>
    </row>
    <row r="1485">
      <c r="A1485" s="85" t="n">
        <v>43101</v>
      </c>
      <c r="B1485"/>
      <c r="C1485"/>
      <c r="D1485" t="s">
        <v>147</v>
      </c>
      <c r="E1485" t="s">
        <v>118</v>
      </c>
      <c r="F1485" t="n">
        <v>43211.53</v>
      </c>
      <c r="G1485" t="n">
        <v>58</v>
      </c>
      <c r="H1485" t="s">
        <v>121</v>
      </c>
    </row>
    <row r="1486">
      <c r="A1486" s="85" t="n">
        <v>43497</v>
      </c>
      <c r="B1486"/>
      <c r="C1486"/>
      <c r="D1486" t="s">
        <v>154</v>
      </c>
      <c r="E1486" t="s">
        <v>118</v>
      </c>
      <c r="F1486" t="n">
        <v>1503663.36</v>
      </c>
      <c r="G1486" t="n">
        <v>11195</v>
      </c>
      <c r="H1486" t="s">
        <v>121</v>
      </c>
    </row>
    <row r="1487">
      <c r="A1487" s="85" t="n">
        <v>43313</v>
      </c>
      <c r="B1487"/>
      <c r="C1487"/>
      <c r="D1487" t="s">
        <v>153</v>
      </c>
      <c r="E1487" t="s">
        <v>118</v>
      </c>
      <c r="F1487" t="n">
        <v>-102472.21</v>
      </c>
      <c r="G1487" t="n">
        <v>32</v>
      </c>
      <c r="H1487" t="s">
        <v>142</v>
      </c>
    </row>
    <row r="1488">
      <c r="A1488" s="85" t="n">
        <v>42370</v>
      </c>
      <c r="B1488"/>
      <c r="C1488"/>
      <c r="D1488" t="s">
        <v>122</v>
      </c>
      <c r="E1488" t="s">
        <v>118</v>
      </c>
      <c r="F1488" t="n">
        <v>11813097.01</v>
      </c>
      <c r="G1488" t="n">
        <v>992</v>
      </c>
      <c r="H1488" t="s">
        <v>127</v>
      </c>
    </row>
    <row r="1489">
      <c r="A1489" s="85" t="n">
        <v>43132</v>
      </c>
      <c r="B1489"/>
      <c r="C1489"/>
      <c r="D1489" t="s">
        <v>123</v>
      </c>
      <c r="E1489" t="s">
        <v>118</v>
      </c>
      <c r="F1489" t="n">
        <v>884840.92</v>
      </c>
      <c r="G1489" t="n">
        <v>1905</v>
      </c>
      <c r="H1489" t="s">
        <v>133</v>
      </c>
    </row>
    <row r="1490">
      <c r="A1490" s="85" t="n">
        <v>42705</v>
      </c>
      <c r="B1490"/>
      <c r="C1490"/>
      <c r="D1490" t="s">
        <v>123</v>
      </c>
      <c r="E1490" t="s">
        <v>118</v>
      </c>
      <c r="F1490" t="n">
        <v>1276891.61</v>
      </c>
      <c r="G1490" t="n">
        <v>1861</v>
      </c>
      <c r="H1490" t="s">
        <v>133</v>
      </c>
    </row>
    <row r="1491">
      <c r="A1491" s="85" t="n">
        <v>43556</v>
      </c>
      <c r="B1491"/>
      <c r="C1491"/>
      <c r="D1491" t="s">
        <v>154</v>
      </c>
      <c r="E1491" t="s">
        <v>118</v>
      </c>
      <c r="F1491" t="n">
        <v>137569.13</v>
      </c>
      <c r="G1491" t="n">
        <v>968</v>
      </c>
      <c r="H1491" t="s">
        <v>127</v>
      </c>
    </row>
    <row r="1492">
      <c r="A1492" s="85" t="n">
        <v>43009</v>
      </c>
      <c r="B1492"/>
      <c r="C1492"/>
      <c r="D1492" t="s">
        <v>122</v>
      </c>
      <c r="E1492" t="s">
        <v>118</v>
      </c>
      <c r="F1492" t="n">
        <v>1417072.14</v>
      </c>
      <c r="G1492" t="n">
        <v>419</v>
      </c>
      <c r="H1492" t="s">
        <v>119</v>
      </c>
    </row>
    <row r="1493">
      <c r="A1493" s="85" t="n">
        <v>43252</v>
      </c>
      <c r="B1493"/>
      <c r="C1493"/>
      <c r="D1493" t="s">
        <v>155</v>
      </c>
      <c r="E1493" t="s">
        <v>118</v>
      </c>
      <c r="F1493" t="n">
        <v>10924504.36</v>
      </c>
      <c r="G1493" t="n">
        <v>106200</v>
      </c>
      <c r="H1493" t="s">
        <v>121</v>
      </c>
    </row>
    <row r="1494">
      <c r="A1494" s="85" t="n">
        <v>43252</v>
      </c>
      <c r="B1494"/>
      <c r="C1494"/>
      <c r="D1494" t="s">
        <v>159</v>
      </c>
      <c r="E1494" t="s">
        <v>118</v>
      </c>
      <c r="F1494" t="n">
        <v>29084.8</v>
      </c>
      <c r="G1494" t="n">
        <v>760</v>
      </c>
      <c r="H1494" t="s">
        <v>142</v>
      </c>
    </row>
    <row r="1495">
      <c r="A1495" s="85" t="n">
        <v>43221</v>
      </c>
      <c r="B1495"/>
      <c r="C1495"/>
      <c r="D1495" t="s">
        <v>128</v>
      </c>
      <c r="E1495" t="s">
        <v>118</v>
      </c>
      <c r="F1495" t="n">
        <v>8120.06</v>
      </c>
      <c r="G1495" t="n">
        <v>61</v>
      </c>
      <c r="H1495" t="s">
        <v>134</v>
      </c>
    </row>
    <row r="1496">
      <c r="A1496" s="85" t="n">
        <v>42979</v>
      </c>
      <c r="B1496"/>
      <c r="C1496"/>
      <c r="D1496" t="s">
        <v>155</v>
      </c>
      <c r="E1496" t="s">
        <v>118</v>
      </c>
      <c r="F1496" t="n">
        <v>202014.71</v>
      </c>
      <c r="G1496" t="n">
        <v>2033</v>
      </c>
      <c r="H1496" t="s">
        <v>133</v>
      </c>
    </row>
    <row r="1497">
      <c r="A1497" s="85" t="n">
        <v>43374</v>
      </c>
      <c r="B1497"/>
      <c r="C1497"/>
      <c r="D1497" t="s">
        <v>117</v>
      </c>
      <c r="E1497" t="s">
        <v>118</v>
      </c>
      <c r="F1497" t="n">
        <v>391014.5</v>
      </c>
      <c r="G1497" t="n">
        <v>64</v>
      </c>
      <c r="H1497" t="s">
        <v>133</v>
      </c>
    </row>
    <row r="1498">
      <c r="A1498" s="85" t="n">
        <v>42736</v>
      </c>
      <c r="B1498"/>
      <c r="C1498"/>
      <c r="D1498" t="s">
        <v>117</v>
      </c>
      <c r="E1498" t="s">
        <v>118</v>
      </c>
      <c r="F1498" t="n">
        <v>96150.76</v>
      </c>
      <c r="G1498" t="n">
        <v>29</v>
      </c>
      <c r="H1498" t="s">
        <v>134</v>
      </c>
    </row>
    <row r="1499">
      <c r="A1499" s="85" t="n">
        <v>43374</v>
      </c>
      <c r="B1499"/>
      <c r="C1499"/>
      <c r="D1499" t="s">
        <v>154</v>
      </c>
      <c r="E1499" t="s">
        <v>118</v>
      </c>
      <c r="F1499" t="n">
        <v>805.03</v>
      </c>
      <c r="G1499" t="n">
        <v>20</v>
      </c>
      <c r="H1499" t="s">
        <v>125</v>
      </c>
    </row>
    <row r="1500">
      <c r="A1500" s="85" t="n">
        <v>42826</v>
      </c>
      <c r="B1500"/>
      <c r="C1500"/>
      <c r="D1500" t="s">
        <v>145</v>
      </c>
      <c r="E1500" t="s">
        <v>118</v>
      </c>
      <c r="F1500" t="n">
        <v>8334.51</v>
      </c>
      <c r="G1500" t="n">
        <v>25</v>
      </c>
      <c r="H1500" t="s">
        <v>125</v>
      </c>
    </row>
    <row r="1501">
      <c r="A1501" s="85" t="n">
        <v>43252</v>
      </c>
      <c r="B1501"/>
      <c r="C1501"/>
      <c r="D1501" t="s">
        <v>120</v>
      </c>
      <c r="E1501" t="s">
        <v>118</v>
      </c>
      <c r="F1501" t="n">
        <v>920.85</v>
      </c>
      <c r="G1501" t="n">
        <v>14</v>
      </c>
      <c r="H1501" t="s">
        <v>142</v>
      </c>
    </row>
    <row r="1502">
      <c r="A1502" s="85" t="n">
        <v>42826</v>
      </c>
      <c r="B1502"/>
      <c r="C1502"/>
      <c r="D1502" t="s">
        <v>132</v>
      </c>
      <c r="E1502" t="s">
        <v>118</v>
      </c>
      <c r="F1502" t="n">
        <v>3007.06</v>
      </c>
      <c r="G1502" t="n">
        <v>11</v>
      </c>
      <c r="H1502" t="s">
        <v>125</v>
      </c>
    </row>
    <row r="1503">
      <c r="A1503" s="85" t="n">
        <v>43344</v>
      </c>
      <c r="B1503"/>
      <c r="C1503"/>
      <c r="D1503" t="s">
        <v>153</v>
      </c>
      <c r="E1503" t="s">
        <v>118</v>
      </c>
      <c r="F1503" t="n">
        <v>-9732.84</v>
      </c>
      <c r="G1503" t="n">
        <v>18</v>
      </c>
      <c r="H1503" t="s">
        <v>142</v>
      </c>
    </row>
    <row r="1504">
      <c r="A1504" s="85" t="n">
        <v>43466</v>
      </c>
      <c r="B1504"/>
      <c r="C1504"/>
      <c r="D1504" t="s">
        <v>158</v>
      </c>
      <c r="E1504" t="s">
        <v>118</v>
      </c>
      <c r="F1504" t="n">
        <v>1071397.21</v>
      </c>
      <c r="G1504" t="n">
        <v>14</v>
      </c>
      <c r="H1504" t="s">
        <v>121</v>
      </c>
    </row>
    <row r="1505">
      <c r="A1505" s="85" t="n">
        <v>42401</v>
      </c>
      <c r="B1505"/>
      <c r="C1505"/>
      <c r="D1505" t="s">
        <v>147</v>
      </c>
      <c r="E1505" t="s">
        <v>118</v>
      </c>
      <c r="F1505" t="n">
        <v>473.69</v>
      </c>
      <c r="G1505" t="n">
        <v>1</v>
      </c>
      <c r="H1505" t="s">
        <v>124</v>
      </c>
    </row>
    <row r="1506">
      <c r="A1506" s="85" t="n">
        <v>43132</v>
      </c>
      <c r="B1506"/>
      <c r="C1506"/>
      <c r="D1506" t="s">
        <v>131</v>
      </c>
      <c r="E1506" t="s">
        <v>118</v>
      </c>
      <c r="F1506" t="n">
        <v>123018.03</v>
      </c>
      <c r="G1506" t="n">
        <v>28</v>
      </c>
      <c r="H1506" t="s">
        <v>133</v>
      </c>
    </row>
    <row r="1507">
      <c r="A1507" s="85" t="n">
        <v>43313</v>
      </c>
      <c r="B1507"/>
      <c r="C1507"/>
      <c r="D1507" t="s">
        <v>122</v>
      </c>
      <c r="E1507" t="s">
        <v>118</v>
      </c>
      <c r="F1507" t="n">
        <v>54826697.5</v>
      </c>
      <c r="G1507" t="n">
        <v>24353</v>
      </c>
      <c r="H1507" t="s">
        <v>121</v>
      </c>
    </row>
    <row r="1508">
      <c r="A1508" s="85" t="n">
        <v>42767</v>
      </c>
      <c r="B1508"/>
      <c r="C1508"/>
      <c r="D1508" t="s">
        <v>145</v>
      </c>
      <c r="E1508" t="s">
        <v>118</v>
      </c>
      <c r="F1508" t="n">
        <v>196957.65</v>
      </c>
      <c r="G1508" t="n">
        <v>512</v>
      </c>
      <c r="H1508" t="s">
        <v>134</v>
      </c>
    </row>
    <row r="1509">
      <c r="A1509" s="85" t="n">
        <v>43191</v>
      </c>
      <c r="B1509"/>
      <c r="C1509"/>
      <c r="D1509" t="s">
        <v>128</v>
      </c>
      <c r="E1509" t="s">
        <v>118</v>
      </c>
      <c r="F1509" t="n">
        <v>1837.52</v>
      </c>
      <c r="G1509" t="n">
        <v>9</v>
      </c>
      <c r="H1509" t="s">
        <v>119</v>
      </c>
    </row>
    <row r="1510">
      <c r="A1510" s="85" t="n">
        <v>43040</v>
      </c>
      <c r="B1510"/>
      <c r="C1510"/>
      <c r="D1510" t="s">
        <v>161</v>
      </c>
      <c r="E1510" t="s">
        <v>118</v>
      </c>
      <c r="F1510" t="n">
        <v>22</v>
      </c>
      <c r="G1510" t="n">
        <v>1</v>
      </c>
      <c r="H1510" t="s">
        <v>127</v>
      </c>
    </row>
    <row r="1511">
      <c r="A1511" s="85" t="n">
        <v>43617</v>
      </c>
      <c r="B1511"/>
      <c r="C1511"/>
      <c r="D1511" t="s">
        <v>122</v>
      </c>
      <c r="E1511" t="s">
        <v>118</v>
      </c>
      <c r="F1511" t="n">
        <v>1690203.13</v>
      </c>
      <c r="G1511" t="n">
        <v>145</v>
      </c>
      <c r="H1511" t="s">
        <v>119</v>
      </c>
    </row>
    <row r="1512">
      <c r="A1512" s="85" t="n">
        <v>42522</v>
      </c>
      <c r="B1512"/>
      <c r="C1512"/>
      <c r="D1512" t="s">
        <v>137</v>
      </c>
      <c r="E1512" t="s">
        <v>118</v>
      </c>
      <c r="F1512" t="n">
        <v>42915.74</v>
      </c>
      <c r="G1512" t="n">
        <v>29</v>
      </c>
      <c r="H1512" t="s">
        <v>134</v>
      </c>
    </row>
    <row r="1513">
      <c r="A1513" s="85" t="n">
        <v>43313</v>
      </c>
      <c r="B1513"/>
      <c r="C1513"/>
      <c r="D1513" t="s">
        <v>150</v>
      </c>
      <c r="E1513" t="s">
        <v>118</v>
      </c>
      <c r="F1513" t="n">
        <v>709.56</v>
      </c>
      <c r="G1513" t="n">
        <v>18</v>
      </c>
      <c r="H1513" t="s">
        <v>125</v>
      </c>
    </row>
    <row r="1514">
      <c r="A1514" s="85" t="n">
        <v>43525</v>
      </c>
      <c r="B1514"/>
      <c r="C1514"/>
      <c r="D1514" t="s">
        <v>123</v>
      </c>
      <c r="E1514" t="s">
        <v>118</v>
      </c>
      <c r="F1514" t="n">
        <v>2769630.24</v>
      </c>
      <c r="G1514" t="n">
        <v>1872</v>
      </c>
      <c r="H1514" t="s">
        <v>127</v>
      </c>
    </row>
    <row r="1515">
      <c r="A1515" s="85" t="n">
        <v>43405</v>
      </c>
      <c r="B1515"/>
      <c r="C1515"/>
      <c r="D1515" t="s">
        <v>123</v>
      </c>
      <c r="E1515" t="s">
        <v>118</v>
      </c>
      <c r="F1515" t="n">
        <v>1398489.17</v>
      </c>
      <c r="G1515" t="n">
        <v>1373</v>
      </c>
      <c r="H1515" t="s">
        <v>124</v>
      </c>
    </row>
    <row r="1516">
      <c r="A1516" s="85" t="n">
        <v>42917</v>
      </c>
      <c r="B1516"/>
      <c r="C1516"/>
      <c r="D1516" t="s">
        <v>129</v>
      </c>
      <c r="E1516" t="s">
        <v>118</v>
      </c>
      <c r="F1516" t="n">
        <v>19657.31</v>
      </c>
      <c r="G1516" t="n">
        <v>10</v>
      </c>
      <c r="H1516" t="s">
        <v>130</v>
      </c>
    </row>
    <row r="1517">
      <c r="A1517" s="85" t="n">
        <v>43497</v>
      </c>
      <c r="B1517"/>
      <c r="C1517"/>
      <c r="D1517" t="s">
        <v>147</v>
      </c>
      <c r="E1517" t="s">
        <v>118</v>
      </c>
      <c r="F1517" t="n">
        <v>12003.25</v>
      </c>
      <c r="G1517" t="n">
        <v>54</v>
      </c>
      <c r="H1517" t="s">
        <v>134</v>
      </c>
    </row>
    <row r="1518">
      <c r="A1518" s="85" t="n">
        <v>42767</v>
      </c>
      <c r="B1518"/>
      <c r="C1518"/>
      <c r="D1518" t="s">
        <v>139</v>
      </c>
      <c r="E1518" t="s">
        <v>118</v>
      </c>
      <c r="F1518" t="n">
        <v>12351085.9</v>
      </c>
      <c r="G1518" t="n">
        <v>11102</v>
      </c>
      <c r="H1518" t="s">
        <v>121</v>
      </c>
    </row>
    <row r="1519">
      <c r="A1519" s="85" t="n">
        <v>43282</v>
      </c>
      <c r="B1519"/>
      <c r="C1519"/>
      <c r="D1519" t="s">
        <v>153</v>
      </c>
      <c r="E1519" t="s">
        <v>118</v>
      </c>
      <c r="F1519" t="n">
        <v>50314.12</v>
      </c>
      <c r="G1519" t="n">
        <v>56</v>
      </c>
      <c r="H1519" t="s">
        <v>142</v>
      </c>
    </row>
    <row r="1520">
      <c r="A1520" s="85" t="n">
        <v>42401</v>
      </c>
      <c r="B1520"/>
      <c r="C1520"/>
      <c r="D1520" t="s">
        <v>140</v>
      </c>
      <c r="E1520" t="s">
        <v>118</v>
      </c>
      <c r="F1520" t="n">
        <v>1859.9</v>
      </c>
      <c r="G1520" t="n">
        <v>13</v>
      </c>
      <c r="H1520" t="s">
        <v>134</v>
      </c>
    </row>
    <row r="1521">
      <c r="A1521" s="85" t="n">
        <v>43191</v>
      </c>
      <c r="B1521"/>
      <c r="C1521"/>
      <c r="D1521" t="s">
        <v>122</v>
      </c>
      <c r="E1521" t="s">
        <v>118</v>
      </c>
      <c r="F1521" t="n">
        <v>1204243.74</v>
      </c>
      <c r="G1521" t="n">
        <v>175</v>
      </c>
      <c r="H1521" t="s">
        <v>119</v>
      </c>
    </row>
    <row r="1522">
      <c r="A1522" s="85" t="n">
        <v>42948</v>
      </c>
      <c r="B1522"/>
      <c r="C1522"/>
      <c r="D1522" t="s">
        <v>139</v>
      </c>
      <c r="E1522" t="s">
        <v>118</v>
      </c>
      <c r="F1522" t="n">
        <v>1982834.86</v>
      </c>
      <c r="G1522" t="n">
        <v>1645</v>
      </c>
      <c r="H1522" t="s">
        <v>127</v>
      </c>
    </row>
    <row r="1523">
      <c r="A1523" s="85" t="n">
        <v>42491</v>
      </c>
      <c r="B1523"/>
      <c r="C1523"/>
      <c r="D1523" t="s">
        <v>137</v>
      </c>
      <c r="E1523" t="s">
        <v>118</v>
      </c>
      <c r="F1523" t="n">
        <v>11647.08</v>
      </c>
      <c r="G1523" t="n">
        <v>5</v>
      </c>
      <c r="H1523" t="s">
        <v>130</v>
      </c>
    </row>
    <row r="1524">
      <c r="A1524" s="85" t="n">
        <v>43221</v>
      </c>
      <c r="B1524"/>
      <c r="C1524"/>
      <c r="D1524" t="s">
        <v>117</v>
      </c>
      <c r="E1524" t="s">
        <v>118</v>
      </c>
      <c r="F1524" t="n">
        <v>40351.02</v>
      </c>
      <c r="G1524" t="n">
        <v>6</v>
      </c>
      <c r="H1524" t="s">
        <v>127</v>
      </c>
    </row>
    <row r="1525">
      <c r="A1525" s="85" t="n">
        <v>42461</v>
      </c>
      <c r="B1525"/>
      <c r="C1525"/>
      <c r="D1525" t="s">
        <v>135</v>
      </c>
      <c r="E1525" t="s">
        <v>118</v>
      </c>
      <c r="F1525" t="n">
        <v>278470.2</v>
      </c>
      <c r="G1525" t="n">
        <v>2898</v>
      </c>
      <c r="H1525" t="s">
        <v>127</v>
      </c>
    </row>
    <row r="1526">
      <c r="A1526" s="85" t="n">
        <v>42430</v>
      </c>
      <c r="B1526"/>
      <c r="C1526"/>
      <c r="D1526" t="s">
        <v>132</v>
      </c>
      <c r="E1526" t="s">
        <v>118</v>
      </c>
      <c r="F1526" t="n">
        <v>136405.18</v>
      </c>
      <c r="G1526" t="n">
        <v>537</v>
      </c>
      <c r="H1526" t="s">
        <v>124</v>
      </c>
    </row>
    <row r="1527">
      <c r="A1527" s="85" t="n">
        <v>43556</v>
      </c>
      <c r="B1527"/>
      <c r="C1527"/>
      <c r="D1527" t="s">
        <v>137</v>
      </c>
      <c r="E1527" t="s">
        <v>118</v>
      </c>
      <c r="F1527" t="n">
        <v>1614.35</v>
      </c>
      <c r="G1527" t="n">
        <v>1</v>
      </c>
      <c r="H1527" t="s">
        <v>119</v>
      </c>
    </row>
    <row r="1528">
      <c r="A1528" s="85" t="n">
        <v>42979</v>
      </c>
      <c r="B1528"/>
      <c r="C1528"/>
      <c r="D1528" t="s">
        <v>139</v>
      </c>
      <c r="E1528" t="s">
        <v>118</v>
      </c>
      <c r="F1528" t="n">
        <v>14441621.05</v>
      </c>
      <c r="G1528" t="n">
        <v>9955</v>
      </c>
      <c r="H1528" t="s">
        <v>121</v>
      </c>
    </row>
    <row r="1529">
      <c r="A1529" s="85" t="n">
        <v>43466</v>
      </c>
      <c r="B1529"/>
      <c r="C1529"/>
      <c r="D1529" t="s">
        <v>145</v>
      </c>
      <c r="E1529" t="s">
        <v>118</v>
      </c>
      <c r="F1529" t="n">
        <v>40631.58</v>
      </c>
      <c r="G1529" t="n">
        <v>136</v>
      </c>
      <c r="H1529" t="s">
        <v>124</v>
      </c>
    </row>
    <row r="1530">
      <c r="A1530" s="85" t="n">
        <v>43009</v>
      </c>
      <c r="B1530"/>
      <c r="C1530"/>
      <c r="D1530" t="s">
        <v>141</v>
      </c>
      <c r="E1530" t="s">
        <v>118</v>
      </c>
      <c r="F1530" t="n">
        <v>549.93</v>
      </c>
      <c r="G1530" t="n">
        <v>16</v>
      </c>
      <c r="H1530" t="s">
        <v>142</v>
      </c>
    </row>
    <row r="1531">
      <c r="A1531" s="85" t="n">
        <v>42856</v>
      </c>
      <c r="B1531"/>
      <c r="C1531"/>
      <c r="D1531" t="s">
        <v>152</v>
      </c>
      <c r="E1531" t="s">
        <v>118</v>
      </c>
      <c r="F1531" t="n">
        <v>53955.21</v>
      </c>
      <c r="G1531" t="n">
        <v>174</v>
      </c>
      <c r="H1531" t="s">
        <v>121</v>
      </c>
    </row>
    <row r="1532">
      <c r="A1532" s="85" t="n">
        <v>42948</v>
      </c>
      <c r="B1532"/>
      <c r="C1532"/>
      <c r="D1532" t="s">
        <v>147</v>
      </c>
      <c r="E1532" t="s">
        <v>118</v>
      </c>
      <c r="F1532" t="n">
        <v>300.51</v>
      </c>
      <c r="G1532" t="n">
        <v>2</v>
      </c>
      <c r="H1532" t="s">
        <v>134</v>
      </c>
    </row>
    <row r="1533">
      <c r="A1533" s="85" t="n">
        <v>43405</v>
      </c>
      <c r="B1533"/>
      <c r="C1533"/>
      <c r="D1533" t="s">
        <v>150</v>
      </c>
      <c r="E1533" t="s">
        <v>118</v>
      </c>
      <c r="F1533" t="n">
        <v>20920.12</v>
      </c>
      <c r="G1533" t="n">
        <v>236</v>
      </c>
      <c r="H1533" t="s">
        <v>130</v>
      </c>
    </row>
    <row r="1534">
      <c r="A1534" s="85" t="n">
        <v>43160</v>
      </c>
      <c r="B1534"/>
      <c r="C1534"/>
      <c r="D1534" t="s">
        <v>131</v>
      </c>
      <c r="E1534" t="s">
        <v>118</v>
      </c>
      <c r="F1534" t="n">
        <v>134335.14</v>
      </c>
      <c r="G1534" t="n">
        <v>43</v>
      </c>
      <c r="H1534" t="s">
        <v>124</v>
      </c>
    </row>
    <row r="1535">
      <c r="A1535" s="85" t="n">
        <v>42767</v>
      </c>
      <c r="B1535"/>
      <c r="C1535"/>
      <c r="D1535" t="s">
        <v>135</v>
      </c>
      <c r="E1535" t="s">
        <v>118</v>
      </c>
      <c r="F1535" t="n">
        <v>172676.28</v>
      </c>
      <c r="G1535" t="n">
        <v>1352</v>
      </c>
      <c r="H1535" t="s">
        <v>133</v>
      </c>
    </row>
    <row r="1536">
      <c r="A1536" s="85" t="n">
        <v>42370</v>
      </c>
      <c r="B1536"/>
      <c r="C1536"/>
      <c r="D1536" t="s">
        <v>141</v>
      </c>
      <c r="E1536" t="s">
        <v>118</v>
      </c>
      <c r="F1536" t="n">
        <v>5676864.41</v>
      </c>
      <c r="G1536" t="n">
        <v>1497</v>
      </c>
      <c r="H1536" t="s">
        <v>121</v>
      </c>
    </row>
    <row r="1537">
      <c r="A1537" s="85" t="n">
        <v>43009</v>
      </c>
      <c r="B1537"/>
      <c r="C1537"/>
      <c r="D1537" t="s">
        <v>136</v>
      </c>
      <c r="E1537" t="s">
        <v>118</v>
      </c>
      <c r="F1537" t="n">
        <v>771100.71</v>
      </c>
      <c r="G1537" t="n">
        <v>2403</v>
      </c>
      <c r="H1537" t="s">
        <v>127</v>
      </c>
    </row>
    <row r="1538">
      <c r="A1538" s="85" t="n">
        <v>43525</v>
      </c>
      <c r="B1538"/>
      <c r="C1538"/>
      <c r="D1538" t="s">
        <v>122</v>
      </c>
      <c r="E1538" t="s">
        <v>118</v>
      </c>
      <c r="F1538" t="n">
        <v>110861.9</v>
      </c>
      <c r="G1538" t="n">
        <v>10</v>
      </c>
      <c r="H1538" t="s">
        <v>125</v>
      </c>
    </row>
    <row r="1539">
      <c r="A1539" s="85" t="n">
        <v>43586</v>
      </c>
      <c r="B1539"/>
      <c r="C1539"/>
      <c r="D1539" t="s">
        <v>138</v>
      </c>
      <c r="E1539" t="s">
        <v>118</v>
      </c>
      <c r="F1539" t="n">
        <v>13523640.41</v>
      </c>
      <c r="G1539" t="n">
        <v>3081</v>
      </c>
      <c r="H1539" t="s">
        <v>121</v>
      </c>
    </row>
    <row r="1540">
      <c r="A1540" s="85" t="n">
        <v>42856</v>
      </c>
      <c r="B1540"/>
      <c r="C1540"/>
      <c r="D1540" t="s">
        <v>137</v>
      </c>
      <c r="E1540" t="s">
        <v>118</v>
      </c>
      <c r="F1540" t="n">
        <v>2600</v>
      </c>
      <c r="G1540" t="n">
        <v>1</v>
      </c>
      <c r="H1540" t="s">
        <v>125</v>
      </c>
    </row>
    <row r="1541">
      <c r="A1541" s="85" t="n">
        <v>42979</v>
      </c>
      <c r="B1541"/>
      <c r="C1541"/>
      <c r="D1541" t="s">
        <v>145</v>
      </c>
      <c r="E1541" t="s">
        <v>118</v>
      </c>
      <c r="F1541" t="n">
        <v>104595.48</v>
      </c>
      <c r="G1541" t="n">
        <v>202</v>
      </c>
      <c r="H1541" t="s">
        <v>133</v>
      </c>
    </row>
    <row r="1542">
      <c r="A1542" s="85" t="n">
        <v>43009</v>
      </c>
      <c r="B1542"/>
      <c r="C1542"/>
      <c r="D1542" t="s">
        <v>154</v>
      </c>
      <c r="E1542" t="s">
        <v>118</v>
      </c>
      <c r="F1542" t="n">
        <v>44235.22</v>
      </c>
      <c r="G1542" t="n">
        <v>285</v>
      </c>
      <c r="H1542" t="s">
        <v>119</v>
      </c>
    </row>
    <row r="1543">
      <c r="A1543" s="85" t="n">
        <v>43313</v>
      </c>
      <c r="B1543"/>
      <c r="C1543"/>
      <c r="D1543" t="s">
        <v>149</v>
      </c>
      <c r="E1543" t="s">
        <v>118</v>
      </c>
      <c r="F1543" t="n">
        <v>51772.43</v>
      </c>
      <c r="G1543" t="n">
        <v>257</v>
      </c>
      <c r="H1543" t="s">
        <v>130</v>
      </c>
    </row>
    <row r="1544">
      <c r="A1544" s="85" t="n">
        <v>43132</v>
      </c>
      <c r="B1544"/>
      <c r="C1544"/>
      <c r="D1544" t="s">
        <v>145</v>
      </c>
      <c r="E1544" t="s">
        <v>118</v>
      </c>
      <c r="F1544" t="n">
        <v>217512.03</v>
      </c>
      <c r="G1544" t="n">
        <v>652</v>
      </c>
      <c r="H1544" t="s">
        <v>134</v>
      </c>
    </row>
    <row r="1545">
      <c r="A1545" s="85" t="n">
        <v>42856</v>
      </c>
      <c r="B1545"/>
      <c r="C1545"/>
      <c r="D1545" t="s">
        <v>122</v>
      </c>
      <c r="E1545" t="s">
        <v>118</v>
      </c>
      <c r="F1545" t="n">
        <v>3838614.31</v>
      </c>
      <c r="G1545" t="n">
        <v>250</v>
      </c>
      <c r="H1545" t="s">
        <v>124</v>
      </c>
    </row>
    <row r="1546">
      <c r="A1546" s="85" t="n">
        <v>42979</v>
      </c>
      <c r="B1546"/>
      <c r="C1546"/>
      <c r="D1546" t="s">
        <v>122</v>
      </c>
      <c r="E1546" t="s">
        <v>118</v>
      </c>
      <c r="F1546" t="n">
        <v>4621880.24</v>
      </c>
      <c r="G1546" t="n">
        <v>366</v>
      </c>
      <c r="H1546" t="s">
        <v>124</v>
      </c>
    </row>
    <row r="1547">
      <c r="A1547" s="85" t="n">
        <v>43617</v>
      </c>
      <c r="B1547"/>
      <c r="C1547"/>
      <c r="D1547" t="s">
        <v>129</v>
      </c>
      <c r="E1547" t="s">
        <v>118</v>
      </c>
      <c r="F1547" t="n">
        <v>400214</v>
      </c>
      <c r="G1547" t="n">
        <v>273</v>
      </c>
      <c r="H1547" t="s">
        <v>133</v>
      </c>
    </row>
    <row r="1548">
      <c r="A1548" s="85" t="n">
        <v>43556</v>
      </c>
      <c r="B1548"/>
      <c r="C1548"/>
      <c r="D1548" t="s">
        <v>128</v>
      </c>
      <c r="E1548" t="s">
        <v>118</v>
      </c>
      <c r="F1548" t="n">
        <v>19025.92</v>
      </c>
      <c r="G1548" t="n">
        <v>30</v>
      </c>
      <c r="H1548" t="s">
        <v>124</v>
      </c>
    </row>
    <row r="1549">
      <c r="A1549" s="85" t="n">
        <v>42430</v>
      </c>
      <c r="B1549"/>
      <c r="C1549"/>
      <c r="D1549" t="s">
        <v>138</v>
      </c>
      <c r="E1549" t="s">
        <v>118</v>
      </c>
      <c r="F1549" t="n">
        <v>76741.73</v>
      </c>
      <c r="G1549" t="n">
        <v>19</v>
      </c>
      <c r="H1549" t="s">
        <v>124</v>
      </c>
    </row>
    <row r="1550">
      <c r="A1550" s="85" t="n">
        <v>43344</v>
      </c>
      <c r="B1550"/>
      <c r="C1550"/>
      <c r="D1550" t="s">
        <v>128</v>
      </c>
      <c r="E1550" t="s">
        <v>118</v>
      </c>
      <c r="F1550" t="n">
        <v>1567.13</v>
      </c>
      <c r="G1550" t="n">
        <v>10</v>
      </c>
      <c r="H1550" t="s">
        <v>119</v>
      </c>
    </row>
    <row r="1551">
      <c r="A1551" s="85" t="n">
        <v>43160</v>
      </c>
      <c r="B1551"/>
      <c r="C1551"/>
      <c r="D1551" t="s">
        <v>154</v>
      </c>
      <c r="E1551" t="s">
        <v>118</v>
      </c>
      <c r="F1551" t="n">
        <v>95.2</v>
      </c>
      <c r="G1551" t="n">
        <v>2</v>
      </c>
      <c r="H1551" t="s">
        <v>125</v>
      </c>
    </row>
    <row r="1552">
      <c r="A1552" s="85" t="n">
        <v>43435</v>
      </c>
      <c r="B1552"/>
      <c r="C1552"/>
      <c r="D1552" t="s">
        <v>153</v>
      </c>
      <c r="E1552" t="s">
        <v>118</v>
      </c>
      <c r="F1552" t="n">
        <v>176501.59</v>
      </c>
      <c r="G1552" t="n">
        <v>527</v>
      </c>
      <c r="H1552" t="s">
        <v>119</v>
      </c>
    </row>
    <row r="1553">
      <c r="A1553" s="85" t="n">
        <v>42856</v>
      </c>
      <c r="B1553"/>
      <c r="C1553"/>
      <c r="D1553" t="s">
        <v>144</v>
      </c>
      <c r="E1553" t="s">
        <v>118</v>
      </c>
      <c r="F1553" t="n">
        <v>140096.63</v>
      </c>
      <c r="G1553" t="n">
        <v>27</v>
      </c>
      <c r="H1553" t="s">
        <v>133</v>
      </c>
    </row>
    <row r="1554">
      <c r="A1554" s="85" t="n">
        <v>43252</v>
      </c>
      <c r="B1554"/>
      <c r="C1554"/>
      <c r="D1554" t="s">
        <v>149</v>
      </c>
      <c r="E1554" t="s">
        <v>118</v>
      </c>
      <c r="F1554" t="n">
        <v>1461932.08</v>
      </c>
      <c r="G1554" t="n">
        <v>6314</v>
      </c>
      <c r="H1554" t="s">
        <v>133</v>
      </c>
    </row>
    <row r="1555">
      <c r="A1555" s="85" t="n">
        <v>43191</v>
      </c>
      <c r="B1555"/>
      <c r="C1555"/>
      <c r="D1555" t="s">
        <v>131</v>
      </c>
      <c r="E1555" t="s">
        <v>118</v>
      </c>
      <c r="F1555" t="n">
        <v>2700</v>
      </c>
      <c r="G1555" t="n">
        <v>1</v>
      </c>
      <c r="H1555" t="s">
        <v>119</v>
      </c>
    </row>
    <row r="1556">
      <c r="A1556" s="85" t="n">
        <v>43556</v>
      </c>
      <c r="B1556"/>
      <c r="C1556"/>
      <c r="D1556" t="s">
        <v>145</v>
      </c>
      <c r="E1556" t="s">
        <v>118</v>
      </c>
      <c r="F1556" t="n">
        <v>275872.99</v>
      </c>
      <c r="G1556" t="n">
        <v>863</v>
      </c>
      <c r="H1556" t="s">
        <v>134</v>
      </c>
    </row>
    <row r="1557">
      <c r="A1557" s="85" t="n">
        <v>43101</v>
      </c>
      <c r="B1557"/>
      <c r="C1557"/>
      <c r="D1557" t="s">
        <v>120</v>
      </c>
      <c r="E1557" t="s">
        <v>118</v>
      </c>
      <c r="F1557" t="n">
        <v>4105.7</v>
      </c>
      <c r="G1557" t="n">
        <v>38</v>
      </c>
      <c r="H1557" t="s">
        <v>133</v>
      </c>
    </row>
    <row r="1558">
      <c r="A1558" s="85" t="n">
        <v>43374</v>
      </c>
      <c r="B1558"/>
      <c r="C1558"/>
      <c r="D1558" t="s">
        <v>141</v>
      </c>
      <c r="E1558" t="s">
        <v>118</v>
      </c>
      <c r="F1558" t="n">
        <v>5888606.15</v>
      </c>
      <c r="G1558" t="n">
        <v>1117</v>
      </c>
      <c r="H1558" t="s">
        <v>121</v>
      </c>
    </row>
    <row r="1559">
      <c r="A1559" s="85" t="n">
        <v>43374</v>
      </c>
      <c r="B1559"/>
      <c r="C1559"/>
      <c r="D1559" t="s">
        <v>132</v>
      </c>
      <c r="E1559" t="s">
        <v>118</v>
      </c>
      <c r="F1559" t="n">
        <v>2404.94</v>
      </c>
      <c r="G1559" t="n">
        <v>7</v>
      </c>
      <c r="H1559" t="s">
        <v>125</v>
      </c>
    </row>
    <row r="1560">
      <c r="A1560" s="85" t="n">
        <v>42583</v>
      </c>
      <c r="B1560"/>
      <c r="C1560"/>
      <c r="D1560" t="s">
        <v>152</v>
      </c>
      <c r="E1560" t="s">
        <v>118</v>
      </c>
      <c r="F1560" t="n">
        <v>140.41</v>
      </c>
      <c r="G1560" t="n">
        <v>1</v>
      </c>
      <c r="H1560" t="s">
        <v>133</v>
      </c>
    </row>
    <row r="1561">
      <c r="A1561" s="85" t="n">
        <v>42401</v>
      </c>
      <c r="B1561"/>
      <c r="C1561"/>
      <c r="D1561" t="s">
        <v>158</v>
      </c>
      <c r="E1561" t="s">
        <v>118</v>
      </c>
      <c r="F1561" t="n">
        <v>7299.99</v>
      </c>
      <c r="G1561" t="n">
        <v>1</v>
      </c>
      <c r="H1561" t="s">
        <v>121</v>
      </c>
    </row>
    <row r="1562">
      <c r="A1562" s="85" t="n">
        <v>43040</v>
      </c>
      <c r="B1562"/>
      <c r="C1562"/>
      <c r="D1562" t="s">
        <v>126</v>
      </c>
      <c r="E1562" t="s">
        <v>118</v>
      </c>
      <c r="F1562" t="n">
        <v>74.51</v>
      </c>
      <c r="G1562" t="n">
        <v>2</v>
      </c>
      <c r="H1562" t="s">
        <v>125</v>
      </c>
    </row>
    <row r="1563">
      <c r="A1563" s="85" t="n">
        <v>42826</v>
      </c>
      <c r="B1563"/>
      <c r="C1563"/>
      <c r="D1563" t="s">
        <v>126</v>
      </c>
      <c r="E1563" t="s">
        <v>118</v>
      </c>
      <c r="F1563" t="n">
        <v>8595.72</v>
      </c>
      <c r="G1563" t="n">
        <v>172</v>
      </c>
      <c r="H1563" t="s">
        <v>134</v>
      </c>
    </row>
    <row r="1564">
      <c r="A1564" s="85" t="n">
        <v>43282</v>
      </c>
      <c r="B1564"/>
      <c r="C1564"/>
      <c r="D1564" t="s">
        <v>126</v>
      </c>
      <c r="E1564" t="s">
        <v>118</v>
      </c>
      <c r="F1564" t="n">
        <v>387171.05</v>
      </c>
      <c r="G1564" t="n">
        <v>3622</v>
      </c>
      <c r="H1564" t="s">
        <v>121</v>
      </c>
    </row>
    <row r="1565">
      <c r="A1565" s="85" t="n">
        <v>42887</v>
      </c>
      <c r="B1565"/>
      <c r="C1565"/>
      <c r="D1565" t="s">
        <v>160</v>
      </c>
      <c r="E1565" t="s">
        <v>118</v>
      </c>
      <c r="F1565" t="n">
        <v>3316715.44</v>
      </c>
      <c r="G1565" t="n">
        <v>7267</v>
      </c>
      <c r="H1565" t="s">
        <v>121</v>
      </c>
    </row>
    <row r="1566">
      <c r="A1566" s="85" t="n">
        <v>43040</v>
      </c>
      <c r="B1566"/>
      <c r="C1566"/>
      <c r="D1566" t="s">
        <v>150</v>
      </c>
      <c r="E1566" t="s">
        <v>118</v>
      </c>
      <c r="F1566" t="n">
        <v>137885.01</v>
      </c>
      <c r="G1566" t="n">
        <v>2763</v>
      </c>
      <c r="H1566" t="s">
        <v>119</v>
      </c>
    </row>
    <row r="1567">
      <c r="A1567" s="85" t="n">
        <v>43009</v>
      </c>
      <c r="B1567"/>
      <c r="C1567"/>
      <c r="D1567" t="s">
        <v>155</v>
      </c>
      <c r="E1567" t="s">
        <v>118</v>
      </c>
      <c r="F1567" t="n">
        <v>9680778</v>
      </c>
      <c r="G1567" t="n">
        <v>95038</v>
      </c>
      <c r="H1567" t="s">
        <v>121</v>
      </c>
    </row>
    <row r="1568">
      <c r="A1568" s="85" t="n">
        <v>42461</v>
      </c>
      <c r="B1568"/>
      <c r="C1568"/>
      <c r="D1568" t="s">
        <v>136</v>
      </c>
      <c r="E1568" t="s">
        <v>118</v>
      </c>
      <c r="F1568" t="n">
        <v>85032.76</v>
      </c>
      <c r="G1568" t="n">
        <v>240</v>
      </c>
      <c r="H1568" t="s">
        <v>134</v>
      </c>
    </row>
    <row r="1569">
      <c r="A1569" s="85" t="n">
        <v>42705</v>
      </c>
      <c r="B1569"/>
      <c r="C1569"/>
      <c r="D1569" t="s">
        <v>136</v>
      </c>
      <c r="E1569" t="s">
        <v>118</v>
      </c>
      <c r="F1569" t="n">
        <v>33511.01</v>
      </c>
      <c r="G1569" t="n">
        <v>75</v>
      </c>
      <c r="H1569" t="s">
        <v>130</v>
      </c>
    </row>
    <row r="1570">
      <c r="A1570" s="85" t="n">
        <v>42856</v>
      </c>
      <c r="B1570"/>
      <c r="C1570"/>
      <c r="D1570" t="s">
        <v>150</v>
      </c>
      <c r="E1570" t="s">
        <v>118</v>
      </c>
      <c r="F1570" t="n">
        <v>652313.63</v>
      </c>
      <c r="G1570" t="n">
        <v>7724</v>
      </c>
      <c r="H1570" t="s">
        <v>127</v>
      </c>
    </row>
    <row r="1571">
      <c r="A1571" s="85" t="n">
        <v>42795</v>
      </c>
      <c r="B1571"/>
      <c r="C1571"/>
      <c r="D1571" t="s">
        <v>140</v>
      </c>
      <c r="E1571" t="s">
        <v>118</v>
      </c>
      <c r="F1571" t="n">
        <v>2462.56</v>
      </c>
      <c r="G1571" t="n">
        <v>8</v>
      </c>
      <c r="H1571" t="s">
        <v>134</v>
      </c>
    </row>
    <row r="1572">
      <c r="A1572" s="85" t="n">
        <v>43040</v>
      </c>
      <c r="B1572"/>
      <c r="C1572"/>
      <c r="D1572" t="s">
        <v>143</v>
      </c>
      <c r="E1572" t="s">
        <v>118</v>
      </c>
      <c r="F1572" t="n">
        <v>1907.68</v>
      </c>
      <c r="G1572" t="n">
        <v>9</v>
      </c>
      <c r="H1572" t="s">
        <v>133</v>
      </c>
    </row>
    <row r="1573">
      <c r="A1573" s="85" t="n">
        <v>43040</v>
      </c>
      <c r="B1573"/>
      <c r="C1573"/>
      <c r="D1573" t="s">
        <v>151</v>
      </c>
      <c r="E1573" t="s">
        <v>118</v>
      </c>
      <c r="F1573" t="n">
        <v>3791.04</v>
      </c>
      <c r="G1573" t="n">
        <v>5</v>
      </c>
      <c r="H1573" t="s">
        <v>121</v>
      </c>
    </row>
    <row r="1574">
      <c r="A1574" s="85" t="n">
        <v>42736</v>
      </c>
      <c r="B1574"/>
      <c r="C1574"/>
      <c r="D1574" t="s">
        <v>155</v>
      </c>
      <c r="E1574" t="s">
        <v>118</v>
      </c>
      <c r="F1574" t="n">
        <v>14610.96</v>
      </c>
      <c r="G1574" t="n">
        <v>105</v>
      </c>
      <c r="H1574" t="s">
        <v>124</v>
      </c>
    </row>
    <row r="1575">
      <c r="A1575" s="85" t="n">
        <v>42979</v>
      </c>
      <c r="B1575"/>
      <c r="C1575"/>
      <c r="D1575" t="s">
        <v>129</v>
      </c>
      <c r="E1575" t="s">
        <v>118</v>
      </c>
      <c r="F1575" t="n">
        <v>103239.48</v>
      </c>
      <c r="G1575" t="n">
        <v>74</v>
      </c>
      <c r="H1575" t="s">
        <v>134</v>
      </c>
    </row>
    <row r="1576">
      <c r="A1576" s="85" t="n">
        <v>42370</v>
      </c>
      <c r="B1576"/>
      <c r="C1576"/>
      <c r="D1576" t="s">
        <v>158</v>
      </c>
      <c r="E1576" t="s">
        <v>118</v>
      </c>
      <c r="F1576" t="n">
        <v>11658.83</v>
      </c>
      <c r="G1576" t="n">
        <v>1</v>
      </c>
      <c r="H1576" t="s">
        <v>121</v>
      </c>
    </row>
    <row r="1577">
      <c r="A1577" s="85" t="n">
        <v>42491</v>
      </c>
      <c r="B1577"/>
      <c r="C1577"/>
      <c r="D1577" t="s">
        <v>139</v>
      </c>
      <c r="E1577" t="s">
        <v>118</v>
      </c>
      <c r="F1577" t="n">
        <v>785641.46</v>
      </c>
      <c r="G1577" t="n">
        <v>460</v>
      </c>
      <c r="H1577" t="s">
        <v>124</v>
      </c>
    </row>
    <row r="1578">
      <c r="A1578" s="85" t="n">
        <v>43191</v>
      </c>
      <c r="B1578"/>
      <c r="C1578"/>
      <c r="D1578" t="s">
        <v>136</v>
      </c>
      <c r="E1578" t="s">
        <v>118</v>
      </c>
      <c r="F1578" t="n">
        <v>259782.14</v>
      </c>
      <c r="G1578" t="n">
        <v>649</v>
      </c>
      <c r="H1578" t="s">
        <v>124</v>
      </c>
    </row>
    <row r="1579">
      <c r="A1579" s="85" t="n">
        <v>42826</v>
      </c>
      <c r="B1579"/>
      <c r="C1579"/>
      <c r="D1579" t="s">
        <v>147</v>
      </c>
      <c r="E1579" t="s">
        <v>118</v>
      </c>
      <c r="F1579" t="n">
        <v>146.49</v>
      </c>
      <c r="G1579" t="n">
        <v>1</v>
      </c>
      <c r="H1579" t="s">
        <v>134</v>
      </c>
    </row>
    <row r="1580">
      <c r="A1580" s="85" t="n">
        <v>42917</v>
      </c>
      <c r="B1580"/>
      <c r="C1580"/>
      <c r="D1580" t="s">
        <v>144</v>
      </c>
      <c r="E1580" t="s">
        <v>118</v>
      </c>
      <c r="F1580" t="n">
        <v>5600</v>
      </c>
      <c r="G1580" t="n">
        <v>2</v>
      </c>
      <c r="H1580" t="s">
        <v>130</v>
      </c>
    </row>
    <row r="1581">
      <c r="A1581" s="85" t="n">
        <v>43556</v>
      </c>
      <c r="B1581"/>
      <c r="C1581"/>
      <c r="D1581" t="s">
        <v>154</v>
      </c>
      <c r="E1581" t="s">
        <v>118</v>
      </c>
      <c r="F1581" t="n">
        <v>88937.65</v>
      </c>
      <c r="G1581" t="n">
        <v>550</v>
      </c>
      <c r="H1581" t="s">
        <v>119</v>
      </c>
    </row>
    <row r="1582">
      <c r="A1582" s="85" t="n">
        <v>43221</v>
      </c>
      <c r="B1582"/>
      <c r="C1582"/>
      <c r="D1582" t="s">
        <v>141</v>
      </c>
      <c r="E1582" t="s">
        <v>118</v>
      </c>
      <c r="F1582" t="n">
        <v>6571592.13</v>
      </c>
      <c r="G1582" t="n">
        <v>927</v>
      </c>
      <c r="H1582" t="s">
        <v>121</v>
      </c>
    </row>
    <row r="1583">
      <c r="A1583" s="85" t="n">
        <v>42948</v>
      </c>
      <c r="B1583"/>
      <c r="C1583"/>
      <c r="D1583" t="s">
        <v>147</v>
      </c>
      <c r="E1583" t="s">
        <v>118</v>
      </c>
      <c r="F1583" t="n">
        <v>4993.91</v>
      </c>
      <c r="G1583" t="n">
        <v>8</v>
      </c>
      <c r="H1583" t="s">
        <v>133</v>
      </c>
    </row>
    <row r="1584">
      <c r="A1584" s="85" t="n">
        <v>42644</v>
      </c>
      <c r="B1584"/>
      <c r="C1584"/>
      <c r="D1584" t="s">
        <v>140</v>
      </c>
      <c r="E1584" t="s">
        <v>118</v>
      </c>
      <c r="F1584" t="n">
        <v>3297.22</v>
      </c>
      <c r="G1584" t="n">
        <v>7</v>
      </c>
      <c r="H1584" t="s">
        <v>130</v>
      </c>
    </row>
    <row r="1585">
      <c r="A1585" s="85" t="n">
        <v>43405</v>
      </c>
      <c r="B1585"/>
      <c r="C1585"/>
      <c r="D1585" t="s">
        <v>140</v>
      </c>
      <c r="E1585" t="s">
        <v>118</v>
      </c>
      <c r="F1585" t="n">
        <v>-24</v>
      </c>
      <c r="G1585" t="n">
        <v>1</v>
      </c>
      <c r="H1585" t="s">
        <v>142</v>
      </c>
    </row>
    <row r="1586">
      <c r="A1586" s="85" t="n">
        <v>42614</v>
      </c>
      <c r="B1586"/>
      <c r="C1586"/>
      <c r="D1586" t="s">
        <v>153</v>
      </c>
      <c r="E1586" t="s">
        <v>118</v>
      </c>
      <c r="F1586" t="n">
        <v>397.74</v>
      </c>
      <c r="G1586" t="n">
        <v>4</v>
      </c>
      <c r="H1586" t="s">
        <v>125</v>
      </c>
    </row>
    <row r="1587">
      <c r="A1587" s="85" t="n">
        <v>42675</v>
      </c>
      <c r="B1587"/>
      <c r="C1587"/>
      <c r="D1587" t="s">
        <v>144</v>
      </c>
      <c r="E1587" t="s">
        <v>118</v>
      </c>
      <c r="F1587" t="n">
        <v>19763284.58</v>
      </c>
      <c r="G1587" t="n">
        <v>4061</v>
      </c>
      <c r="H1587" t="s">
        <v>142</v>
      </c>
    </row>
    <row r="1588">
      <c r="A1588" s="85" t="n">
        <v>42675</v>
      </c>
      <c r="B1588"/>
      <c r="C1588"/>
      <c r="D1588" t="s">
        <v>160</v>
      </c>
      <c r="E1588" t="s">
        <v>118</v>
      </c>
      <c r="F1588" t="n">
        <v>37541.92</v>
      </c>
      <c r="G1588" t="n">
        <v>184</v>
      </c>
      <c r="H1588" t="s">
        <v>125</v>
      </c>
    </row>
    <row r="1589">
      <c r="A1589" s="85" t="n">
        <v>42917</v>
      </c>
      <c r="B1589"/>
      <c r="C1589"/>
      <c r="D1589" t="s">
        <v>145</v>
      </c>
      <c r="E1589" t="s">
        <v>118</v>
      </c>
      <c r="F1589" t="n">
        <v>11403.58</v>
      </c>
      <c r="G1589" t="n">
        <v>24</v>
      </c>
      <c r="H1589" t="s">
        <v>119</v>
      </c>
    </row>
    <row r="1590">
      <c r="A1590" s="85" t="n">
        <v>43040</v>
      </c>
      <c r="B1590"/>
      <c r="C1590"/>
      <c r="D1590" t="s">
        <v>152</v>
      </c>
      <c r="E1590" t="s">
        <v>118</v>
      </c>
      <c r="F1590" t="n">
        <v>1789.11</v>
      </c>
      <c r="G1590" t="n">
        <v>3</v>
      </c>
      <c r="H1590" t="s">
        <v>134</v>
      </c>
    </row>
    <row r="1591">
      <c r="A1591" s="85" t="n">
        <v>42948</v>
      </c>
      <c r="B1591"/>
      <c r="C1591"/>
      <c r="D1591" t="s">
        <v>131</v>
      </c>
      <c r="E1591" t="s">
        <v>118</v>
      </c>
      <c r="F1591" t="n">
        <v>5580730.34</v>
      </c>
      <c r="G1591" t="n">
        <v>1645</v>
      </c>
      <c r="H1591" t="s">
        <v>121</v>
      </c>
    </row>
    <row r="1592">
      <c r="A1592" s="85" t="n">
        <v>43101</v>
      </c>
      <c r="B1592"/>
      <c r="C1592"/>
      <c r="D1592" t="s">
        <v>126</v>
      </c>
      <c r="E1592" t="s">
        <v>118</v>
      </c>
      <c r="F1592" t="n">
        <v>32.42</v>
      </c>
      <c r="G1592" t="n">
        <v>1</v>
      </c>
      <c r="H1592" t="s">
        <v>125</v>
      </c>
    </row>
    <row r="1593">
      <c r="A1593" s="85" t="n">
        <v>43040</v>
      </c>
      <c r="B1593"/>
      <c r="C1593"/>
      <c r="D1593" t="s">
        <v>123</v>
      </c>
      <c r="E1593" t="s">
        <v>118</v>
      </c>
      <c r="F1593" t="n">
        <v>7369422.57</v>
      </c>
      <c r="G1593" t="n">
        <v>22120</v>
      </c>
      <c r="H1593" t="s">
        <v>121</v>
      </c>
    </row>
    <row r="1594">
      <c r="A1594" s="85" t="n">
        <v>42979</v>
      </c>
      <c r="B1594"/>
      <c r="C1594"/>
      <c r="D1594" t="s">
        <v>143</v>
      </c>
      <c r="E1594" t="s">
        <v>118</v>
      </c>
      <c r="F1594" t="n">
        <v>1910.23</v>
      </c>
      <c r="G1594" t="n">
        <v>15</v>
      </c>
      <c r="H1594" t="s">
        <v>124</v>
      </c>
    </row>
    <row r="1595">
      <c r="A1595" s="85" t="n">
        <v>43160</v>
      </c>
      <c r="B1595"/>
      <c r="C1595"/>
      <c r="D1595" t="s">
        <v>149</v>
      </c>
      <c r="E1595" t="s">
        <v>118</v>
      </c>
      <c r="F1595" t="n">
        <v>946680.48</v>
      </c>
      <c r="G1595" t="n">
        <v>5336</v>
      </c>
      <c r="H1595" t="s">
        <v>134</v>
      </c>
    </row>
    <row r="1596">
      <c r="A1596" s="85" t="n">
        <v>42795</v>
      </c>
      <c r="B1596"/>
      <c r="C1596"/>
      <c r="D1596" t="s">
        <v>152</v>
      </c>
      <c r="E1596" t="s">
        <v>118</v>
      </c>
      <c r="F1596" t="n">
        <v>53153.72</v>
      </c>
      <c r="G1596" t="n">
        <v>199</v>
      </c>
      <c r="H1596" t="s">
        <v>121</v>
      </c>
    </row>
    <row r="1597">
      <c r="A1597" s="85" t="n">
        <v>42430</v>
      </c>
      <c r="B1597"/>
      <c r="C1597"/>
      <c r="D1597" t="s">
        <v>135</v>
      </c>
      <c r="E1597" t="s">
        <v>118</v>
      </c>
      <c r="F1597" t="n">
        <v>30564.85</v>
      </c>
      <c r="G1597" t="n">
        <v>330</v>
      </c>
      <c r="H1597" t="s">
        <v>124</v>
      </c>
    </row>
    <row r="1598">
      <c r="A1598" s="85" t="n">
        <v>43040</v>
      </c>
      <c r="B1598"/>
      <c r="C1598"/>
      <c r="D1598" t="s">
        <v>144</v>
      </c>
      <c r="E1598" t="s">
        <v>118</v>
      </c>
      <c r="F1598" t="n">
        <v>244976.11</v>
      </c>
      <c r="G1598" t="n">
        <v>77</v>
      </c>
      <c r="H1598" t="s">
        <v>134</v>
      </c>
    </row>
    <row r="1599">
      <c r="A1599" s="85" t="n">
        <v>42917</v>
      </c>
      <c r="B1599"/>
      <c r="C1599"/>
      <c r="D1599" t="s">
        <v>137</v>
      </c>
      <c r="E1599" t="s">
        <v>118</v>
      </c>
      <c r="F1599" t="n">
        <v>155670.47</v>
      </c>
      <c r="G1599" t="n">
        <v>115</v>
      </c>
      <c r="H1599" t="s">
        <v>134</v>
      </c>
    </row>
    <row r="1600">
      <c r="A1600" s="85" t="n">
        <v>43282</v>
      </c>
      <c r="B1600"/>
      <c r="C1600"/>
      <c r="D1600" t="s">
        <v>157</v>
      </c>
      <c r="E1600" t="s">
        <v>118</v>
      </c>
      <c r="F1600" t="n">
        <v>1626.44</v>
      </c>
      <c r="G1600" t="n">
        <v>1</v>
      </c>
      <c r="H1600" t="s">
        <v>133</v>
      </c>
    </row>
    <row r="1601">
      <c r="A1601" s="85" t="n">
        <v>43221</v>
      </c>
      <c r="B1601"/>
      <c r="C1601"/>
      <c r="D1601" t="s">
        <v>135</v>
      </c>
      <c r="E1601" t="s">
        <v>118</v>
      </c>
      <c r="F1601" t="n">
        <v>8535772.55</v>
      </c>
      <c r="G1601" t="n">
        <v>60183</v>
      </c>
      <c r="H1601" t="s">
        <v>121</v>
      </c>
    </row>
    <row r="1602">
      <c r="A1602" s="85" t="n">
        <v>42979</v>
      </c>
      <c r="B1602"/>
      <c r="C1602"/>
      <c r="D1602" t="s">
        <v>161</v>
      </c>
      <c r="E1602" t="s">
        <v>118</v>
      </c>
      <c r="F1602" t="n">
        <v>22</v>
      </c>
      <c r="G1602" t="n">
        <v>1</v>
      </c>
      <c r="H1602" t="s">
        <v>134</v>
      </c>
    </row>
    <row r="1603">
      <c r="A1603" s="85" t="n">
        <v>43525</v>
      </c>
      <c r="B1603"/>
      <c r="C1603"/>
      <c r="D1603" t="s">
        <v>150</v>
      </c>
      <c r="E1603" t="s">
        <v>118</v>
      </c>
      <c r="F1603" t="n">
        <v>14706.97</v>
      </c>
      <c r="G1603" t="n">
        <v>227</v>
      </c>
      <c r="H1603" t="s">
        <v>130</v>
      </c>
    </row>
    <row r="1604">
      <c r="A1604" s="85" t="n">
        <v>43405</v>
      </c>
      <c r="B1604"/>
      <c r="C1604"/>
      <c r="D1604" t="s">
        <v>122</v>
      </c>
      <c r="E1604" t="s">
        <v>118</v>
      </c>
      <c r="F1604" t="n">
        <v>8453422.71</v>
      </c>
      <c r="G1604" t="n">
        <v>794</v>
      </c>
      <c r="H1604" t="s">
        <v>133</v>
      </c>
    </row>
    <row r="1605">
      <c r="A1605" s="85" t="n">
        <v>42887</v>
      </c>
      <c r="B1605"/>
      <c r="C1605"/>
      <c r="D1605" t="s">
        <v>128</v>
      </c>
      <c r="E1605" t="s">
        <v>118</v>
      </c>
      <c r="F1605" t="n">
        <v>22525.15</v>
      </c>
      <c r="G1605" t="n">
        <v>19</v>
      </c>
      <c r="H1605" t="s">
        <v>124</v>
      </c>
    </row>
    <row r="1606">
      <c r="A1606" s="85" t="n">
        <v>43282</v>
      </c>
      <c r="B1606"/>
      <c r="C1606"/>
      <c r="D1606" t="s">
        <v>151</v>
      </c>
      <c r="E1606" t="s">
        <v>118</v>
      </c>
      <c r="F1606" t="n">
        <v>8809</v>
      </c>
      <c r="G1606" t="n">
        <v>23</v>
      </c>
      <c r="H1606" t="s">
        <v>134</v>
      </c>
    </row>
    <row r="1607">
      <c r="A1607" s="85" t="n">
        <v>43160</v>
      </c>
      <c r="B1607"/>
      <c r="C1607"/>
      <c r="D1607" t="s">
        <v>137</v>
      </c>
      <c r="E1607" t="s">
        <v>118</v>
      </c>
      <c r="F1607" t="n">
        <v>183798.7</v>
      </c>
      <c r="G1607" t="n">
        <v>157</v>
      </c>
      <c r="H1607" t="s">
        <v>134</v>
      </c>
    </row>
    <row r="1608">
      <c r="A1608" s="85" t="n">
        <v>43525</v>
      </c>
      <c r="B1608"/>
      <c r="C1608"/>
      <c r="D1608" t="s">
        <v>156</v>
      </c>
      <c r="E1608" t="s">
        <v>118</v>
      </c>
      <c r="F1608" t="n">
        <v>1188</v>
      </c>
      <c r="G1608" t="n">
        <v>15</v>
      </c>
      <c r="H1608" t="s">
        <v>125</v>
      </c>
    </row>
    <row r="1609">
      <c r="A1609" s="85" t="n">
        <v>43160</v>
      </c>
      <c r="B1609"/>
      <c r="C1609"/>
      <c r="D1609" t="s">
        <v>145</v>
      </c>
      <c r="E1609" t="s">
        <v>118</v>
      </c>
      <c r="F1609" t="n">
        <v>55041.86</v>
      </c>
      <c r="G1609" t="n">
        <v>142</v>
      </c>
      <c r="H1609" t="s">
        <v>133</v>
      </c>
    </row>
    <row r="1610">
      <c r="A1610" s="85" t="n">
        <v>42826</v>
      </c>
      <c r="B1610"/>
      <c r="C1610"/>
      <c r="D1610" t="s">
        <v>155</v>
      </c>
      <c r="E1610" t="s">
        <v>118</v>
      </c>
      <c r="F1610" t="n">
        <v>1351677.01</v>
      </c>
      <c r="G1610" t="n">
        <v>12969</v>
      </c>
      <c r="H1610" t="s">
        <v>134</v>
      </c>
    </row>
    <row r="1611">
      <c r="A1611" s="85" t="n">
        <v>42705</v>
      </c>
      <c r="B1611"/>
      <c r="C1611"/>
      <c r="D1611" t="s">
        <v>117</v>
      </c>
      <c r="E1611" t="s">
        <v>118</v>
      </c>
      <c r="F1611" t="n">
        <v>247136.59</v>
      </c>
      <c r="G1611" t="n">
        <v>48</v>
      </c>
      <c r="H1611" t="s">
        <v>124</v>
      </c>
    </row>
    <row r="1612">
      <c r="A1612" s="85" t="n">
        <v>43497</v>
      </c>
      <c r="B1612"/>
      <c r="C1612"/>
      <c r="D1612" t="s">
        <v>144</v>
      </c>
      <c r="E1612" t="s">
        <v>118</v>
      </c>
      <c r="F1612" t="n">
        <v>4963149.59</v>
      </c>
      <c r="G1612" t="n">
        <v>1267</v>
      </c>
      <c r="H1612" t="s">
        <v>121</v>
      </c>
    </row>
    <row r="1613">
      <c r="A1613" s="85" t="n">
        <v>42430</v>
      </c>
      <c r="B1613"/>
      <c r="C1613"/>
      <c r="D1613" t="s">
        <v>137</v>
      </c>
      <c r="E1613" t="s">
        <v>118</v>
      </c>
      <c r="F1613" t="n">
        <v>204757.99</v>
      </c>
      <c r="G1613" t="n">
        <v>91</v>
      </c>
      <c r="H1613" t="s">
        <v>127</v>
      </c>
    </row>
    <row r="1614">
      <c r="A1614" s="85" t="n">
        <v>43405</v>
      </c>
      <c r="B1614"/>
      <c r="C1614"/>
      <c r="D1614" t="s">
        <v>122</v>
      </c>
      <c r="E1614" t="s">
        <v>118</v>
      </c>
      <c r="F1614" t="n">
        <v>63598.52</v>
      </c>
      <c r="G1614" t="n">
        <v>26</v>
      </c>
      <c r="H1614" t="s">
        <v>125</v>
      </c>
    </row>
    <row r="1615">
      <c r="A1615" s="85" t="n">
        <v>42826</v>
      </c>
      <c r="B1615"/>
      <c r="C1615"/>
      <c r="D1615" t="s">
        <v>141</v>
      </c>
      <c r="E1615" t="s">
        <v>118</v>
      </c>
      <c r="F1615" t="n">
        <v>216291.26</v>
      </c>
      <c r="G1615" t="n">
        <v>53</v>
      </c>
      <c r="H1615" t="s">
        <v>119</v>
      </c>
    </row>
    <row r="1616">
      <c r="A1616" s="85" t="n">
        <v>43070</v>
      </c>
      <c r="B1616"/>
      <c r="C1616"/>
      <c r="D1616" t="s">
        <v>131</v>
      </c>
      <c r="E1616" t="s">
        <v>118</v>
      </c>
      <c r="F1616" t="n">
        <v>246779.26</v>
      </c>
      <c r="G1616" t="n">
        <v>38</v>
      </c>
      <c r="H1616" t="s">
        <v>127</v>
      </c>
    </row>
    <row r="1617">
      <c r="A1617" s="85" t="n">
        <v>43617</v>
      </c>
      <c r="B1617"/>
      <c r="C1617"/>
      <c r="D1617" t="s">
        <v>155</v>
      </c>
      <c r="E1617" t="s">
        <v>118</v>
      </c>
      <c r="F1617" t="n">
        <v>79776.44</v>
      </c>
      <c r="G1617" t="n">
        <v>608</v>
      </c>
      <c r="H1617" t="s">
        <v>124</v>
      </c>
    </row>
    <row r="1618">
      <c r="A1618" s="85" t="n">
        <v>43435</v>
      </c>
      <c r="B1618"/>
      <c r="C1618"/>
      <c r="D1618" t="s">
        <v>120</v>
      </c>
      <c r="E1618" t="s">
        <v>118</v>
      </c>
      <c r="F1618" t="n">
        <v>16212.83</v>
      </c>
      <c r="G1618" t="n">
        <v>180</v>
      </c>
      <c r="H1618" t="s">
        <v>119</v>
      </c>
    </row>
    <row r="1619">
      <c r="A1619" s="85" t="n">
        <v>43556</v>
      </c>
      <c r="B1619"/>
      <c r="C1619"/>
      <c r="D1619" t="s">
        <v>137</v>
      </c>
      <c r="E1619" t="s">
        <v>118</v>
      </c>
      <c r="F1619" t="n">
        <v>12350</v>
      </c>
      <c r="G1619" t="n">
        <v>3</v>
      </c>
      <c r="H1619" t="s">
        <v>125</v>
      </c>
    </row>
    <row r="1620">
      <c r="A1620" s="85" t="n">
        <v>42979</v>
      </c>
      <c r="B1620"/>
      <c r="C1620"/>
      <c r="D1620" t="s">
        <v>160</v>
      </c>
      <c r="E1620" t="s">
        <v>118</v>
      </c>
      <c r="F1620" t="n">
        <v>40302.14</v>
      </c>
      <c r="G1620" t="n">
        <v>221</v>
      </c>
      <c r="H1620" t="s">
        <v>125</v>
      </c>
    </row>
    <row r="1621">
      <c r="A1621" s="85" t="n">
        <v>42491</v>
      </c>
      <c r="B1621"/>
      <c r="C1621"/>
      <c r="D1621" t="s">
        <v>155</v>
      </c>
      <c r="E1621" t="s">
        <v>118</v>
      </c>
      <c r="F1621" t="n">
        <v>9980.8</v>
      </c>
      <c r="G1621" t="n">
        <v>87</v>
      </c>
      <c r="H1621" t="s">
        <v>119</v>
      </c>
    </row>
    <row r="1622">
      <c r="A1622" s="85" t="n">
        <v>43282</v>
      </c>
      <c r="B1622"/>
      <c r="C1622"/>
      <c r="D1622" t="s">
        <v>150</v>
      </c>
      <c r="E1622" t="s">
        <v>118</v>
      </c>
      <c r="F1622" t="n">
        <v>526653.63</v>
      </c>
      <c r="G1622" t="n">
        <v>6992</v>
      </c>
      <c r="H1622" t="s">
        <v>133</v>
      </c>
    </row>
    <row r="1623">
      <c r="A1623" s="85" t="n">
        <v>43617</v>
      </c>
      <c r="B1623"/>
      <c r="C1623"/>
      <c r="D1623" t="s">
        <v>144</v>
      </c>
      <c r="E1623" t="s">
        <v>118</v>
      </c>
      <c r="F1623" t="n">
        <v>31400995.35</v>
      </c>
      <c r="G1623" t="n">
        <v>6247</v>
      </c>
      <c r="H1623" t="s">
        <v>142</v>
      </c>
    </row>
    <row r="1624">
      <c r="A1624" s="85" t="n">
        <v>43160</v>
      </c>
      <c r="B1624"/>
      <c r="C1624"/>
      <c r="D1624" t="s">
        <v>132</v>
      </c>
      <c r="E1624" t="s">
        <v>118</v>
      </c>
      <c r="F1624" t="n">
        <v>5226.81</v>
      </c>
      <c r="G1624" t="n">
        <v>10</v>
      </c>
      <c r="H1624" t="s">
        <v>125</v>
      </c>
    </row>
    <row r="1625">
      <c r="A1625" s="85" t="n">
        <v>42370</v>
      </c>
      <c r="B1625"/>
      <c r="C1625"/>
      <c r="D1625" t="s">
        <v>140</v>
      </c>
      <c r="E1625" t="s">
        <v>118</v>
      </c>
      <c r="F1625" t="n">
        <v>1853.3</v>
      </c>
      <c r="G1625" t="n">
        <v>10</v>
      </c>
      <c r="H1625" t="s">
        <v>119</v>
      </c>
    </row>
    <row r="1626">
      <c r="A1626" s="85" t="n">
        <v>43221</v>
      </c>
      <c r="B1626"/>
      <c r="C1626"/>
      <c r="D1626" t="s">
        <v>120</v>
      </c>
      <c r="E1626" t="s">
        <v>118</v>
      </c>
      <c r="F1626" t="n">
        <v>11396.16</v>
      </c>
      <c r="G1626" t="n">
        <v>116</v>
      </c>
      <c r="H1626" t="s">
        <v>119</v>
      </c>
    </row>
    <row r="1627">
      <c r="A1627" s="85" t="n">
        <v>43040</v>
      </c>
      <c r="B1627"/>
      <c r="C1627"/>
      <c r="D1627" t="s">
        <v>126</v>
      </c>
      <c r="E1627" t="s">
        <v>118</v>
      </c>
      <c r="F1627" t="n">
        <v>13034.63</v>
      </c>
      <c r="G1627" t="n">
        <v>476</v>
      </c>
      <c r="H1627" t="s">
        <v>133</v>
      </c>
    </row>
    <row r="1628">
      <c r="A1628" s="85" t="n">
        <v>42887</v>
      </c>
      <c r="B1628"/>
      <c r="C1628"/>
      <c r="D1628" t="s">
        <v>129</v>
      </c>
      <c r="E1628" t="s">
        <v>118</v>
      </c>
      <c r="F1628" t="n">
        <v>13514.11</v>
      </c>
      <c r="G1628" t="n">
        <v>391</v>
      </c>
      <c r="H1628" t="s">
        <v>142</v>
      </c>
    </row>
    <row r="1629">
      <c r="A1629" s="85" t="n">
        <v>43344</v>
      </c>
      <c r="B1629"/>
      <c r="C1629"/>
      <c r="D1629" t="s">
        <v>154</v>
      </c>
      <c r="E1629" t="s">
        <v>118</v>
      </c>
      <c r="F1629" t="n">
        <v>76216.22</v>
      </c>
      <c r="G1629" t="n">
        <v>738</v>
      </c>
      <c r="H1629" t="s">
        <v>134</v>
      </c>
    </row>
    <row r="1630">
      <c r="A1630" s="85" t="n">
        <v>43405</v>
      </c>
      <c r="B1630"/>
      <c r="C1630"/>
      <c r="D1630" t="s">
        <v>152</v>
      </c>
      <c r="E1630" t="s">
        <v>118</v>
      </c>
      <c r="F1630" t="n">
        <v>1310.19</v>
      </c>
      <c r="G1630" t="n">
        <v>10</v>
      </c>
      <c r="H1630" t="s">
        <v>133</v>
      </c>
    </row>
    <row r="1631">
      <c r="A1631" s="85" t="n">
        <v>43405</v>
      </c>
      <c r="B1631"/>
      <c r="C1631"/>
      <c r="D1631" t="s">
        <v>143</v>
      </c>
      <c r="E1631" t="s">
        <v>118</v>
      </c>
      <c r="F1631" t="n">
        <v>62363.17</v>
      </c>
      <c r="G1631" t="n">
        <v>131</v>
      </c>
      <c r="H1631" t="s">
        <v>127</v>
      </c>
    </row>
    <row r="1632">
      <c r="A1632" s="85" t="n">
        <v>42795</v>
      </c>
      <c r="B1632"/>
      <c r="C1632"/>
      <c r="D1632" t="s">
        <v>120</v>
      </c>
      <c r="E1632" t="s">
        <v>118</v>
      </c>
      <c r="F1632" t="n">
        <v>380.37</v>
      </c>
      <c r="G1632" t="n">
        <v>4</v>
      </c>
      <c r="H1632" t="s">
        <v>124</v>
      </c>
    </row>
    <row r="1633">
      <c r="A1633" s="85" t="n">
        <v>43405</v>
      </c>
      <c r="B1633"/>
      <c r="C1633"/>
      <c r="D1633" t="s">
        <v>131</v>
      </c>
      <c r="E1633" t="s">
        <v>118</v>
      </c>
      <c r="F1633" t="n">
        <v>5352819.25</v>
      </c>
      <c r="G1633" t="n">
        <v>2053</v>
      </c>
      <c r="H1633" t="s">
        <v>121</v>
      </c>
    </row>
    <row r="1634">
      <c r="A1634" s="85" t="n">
        <v>42979</v>
      </c>
      <c r="B1634"/>
      <c r="C1634"/>
      <c r="D1634" t="s">
        <v>138</v>
      </c>
      <c r="E1634" t="s">
        <v>118</v>
      </c>
      <c r="F1634" t="n">
        <v>187025.86</v>
      </c>
      <c r="G1634" t="n">
        <v>85</v>
      </c>
      <c r="H1634" t="s">
        <v>119</v>
      </c>
    </row>
    <row r="1635">
      <c r="A1635" s="85" t="n">
        <v>43252</v>
      </c>
      <c r="B1635"/>
      <c r="C1635"/>
      <c r="D1635" t="s">
        <v>152</v>
      </c>
      <c r="E1635" t="s">
        <v>118</v>
      </c>
      <c r="F1635" t="n">
        <v>1126.14</v>
      </c>
      <c r="G1635" t="n">
        <v>10</v>
      </c>
      <c r="H1635" t="s">
        <v>133</v>
      </c>
    </row>
    <row r="1636">
      <c r="A1636" s="85" t="n">
        <v>42917</v>
      </c>
      <c r="B1636"/>
      <c r="C1636"/>
      <c r="D1636" t="s">
        <v>150</v>
      </c>
      <c r="E1636" t="s">
        <v>118</v>
      </c>
      <c r="F1636" t="n">
        <v>626259.35</v>
      </c>
      <c r="G1636" t="n">
        <v>7575</v>
      </c>
      <c r="H1636" t="s">
        <v>127</v>
      </c>
    </row>
    <row r="1637">
      <c r="A1637" s="85" t="n">
        <v>42826</v>
      </c>
      <c r="B1637"/>
      <c r="C1637"/>
      <c r="D1637" t="s">
        <v>139</v>
      </c>
      <c r="E1637" t="s">
        <v>118</v>
      </c>
      <c r="F1637" t="n">
        <v>-219.47</v>
      </c>
      <c r="G1637" t="n">
        <v>3</v>
      </c>
      <c r="H1637" t="s">
        <v>125</v>
      </c>
    </row>
    <row r="1638">
      <c r="A1638" s="85" t="n">
        <v>42948</v>
      </c>
      <c r="B1638"/>
      <c r="C1638"/>
      <c r="D1638" t="s">
        <v>144</v>
      </c>
      <c r="E1638" t="s">
        <v>118</v>
      </c>
      <c r="F1638" t="n">
        <v>343254.44</v>
      </c>
      <c r="G1638" t="n">
        <v>85</v>
      </c>
      <c r="H1638" t="s">
        <v>134</v>
      </c>
    </row>
    <row r="1639">
      <c r="A1639" s="85" t="n">
        <v>42370</v>
      </c>
      <c r="B1639"/>
      <c r="C1639"/>
      <c r="D1639" t="s">
        <v>155</v>
      </c>
      <c r="E1639" t="s">
        <v>118</v>
      </c>
      <c r="F1639" t="n">
        <v>32314.16</v>
      </c>
      <c r="G1639" t="n">
        <v>384</v>
      </c>
      <c r="H1639" t="s">
        <v>127</v>
      </c>
    </row>
    <row r="1640">
      <c r="A1640" s="85" t="n">
        <v>42370</v>
      </c>
      <c r="B1640"/>
      <c r="C1640"/>
      <c r="D1640" t="s">
        <v>126</v>
      </c>
      <c r="E1640" t="s">
        <v>118</v>
      </c>
      <c r="F1640" t="n">
        <v>63.09</v>
      </c>
      <c r="G1640" t="n">
        <v>1</v>
      </c>
      <c r="H1640" t="s">
        <v>125</v>
      </c>
    </row>
    <row r="1641">
      <c r="A1641" s="85" t="n">
        <v>42795</v>
      </c>
      <c r="B1641"/>
      <c r="C1641"/>
      <c r="D1641" t="s">
        <v>141</v>
      </c>
      <c r="E1641" t="s">
        <v>118</v>
      </c>
      <c r="F1641" t="n">
        <v>133179.13</v>
      </c>
      <c r="G1641" t="n">
        <v>12</v>
      </c>
      <c r="H1641" t="s">
        <v>124</v>
      </c>
    </row>
    <row r="1642">
      <c r="A1642" s="85" t="n">
        <v>42675</v>
      </c>
      <c r="B1642"/>
      <c r="C1642"/>
      <c r="D1642" t="s">
        <v>126</v>
      </c>
      <c r="E1642" t="s">
        <v>118</v>
      </c>
      <c r="F1642" t="n">
        <v>35373.87</v>
      </c>
      <c r="G1642" t="n">
        <v>864</v>
      </c>
      <c r="H1642" t="s">
        <v>127</v>
      </c>
    </row>
    <row r="1643">
      <c r="A1643" s="85" t="n">
        <v>43132</v>
      </c>
      <c r="B1643"/>
      <c r="C1643"/>
      <c r="D1643" t="s">
        <v>150</v>
      </c>
      <c r="E1643" t="s">
        <v>118</v>
      </c>
      <c r="F1643" t="n">
        <v>597989.02</v>
      </c>
      <c r="G1643" t="n">
        <v>7468</v>
      </c>
      <c r="H1643" t="s">
        <v>127</v>
      </c>
    </row>
    <row r="1644">
      <c r="A1644" s="85" t="n">
        <v>42948</v>
      </c>
      <c r="B1644"/>
      <c r="C1644"/>
      <c r="D1644" t="s">
        <v>140</v>
      </c>
      <c r="E1644" t="s">
        <v>118</v>
      </c>
      <c r="F1644" t="n">
        <v>37149.85</v>
      </c>
      <c r="G1644" t="n">
        <v>114</v>
      </c>
      <c r="H1644" t="s">
        <v>121</v>
      </c>
    </row>
    <row r="1645">
      <c r="A1645" s="85" t="n">
        <v>42767</v>
      </c>
      <c r="B1645"/>
      <c r="C1645"/>
      <c r="D1645" t="s">
        <v>161</v>
      </c>
      <c r="E1645" t="s">
        <v>118</v>
      </c>
      <c r="F1645" t="n">
        <v>698.5</v>
      </c>
      <c r="G1645" t="n">
        <v>27</v>
      </c>
      <c r="H1645" t="s">
        <v>142</v>
      </c>
    </row>
    <row r="1646">
      <c r="A1646" s="85" t="n">
        <v>43221</v>
      </c>
      <c r="B1646"/>
      <c r="C1646"/>
      <c r="D1646" t="s">
        <v>148</v>
      </c>
      <c r="E1646" t="s">
        <v>118</v>
      </c>
      <c r="F1646" t="n">
        <v>88286.22</v>
      </c>
      <c r="G1646" t="n">
        <v>174</v>
      </c>
      <c r="H1646" t="s">
        <v>121</v>
      </c>
    </row>
    <row r="1647">
      <c r="A1647" s="85" t="n">
        <v>43405</v>
      </c>
      <c r="B1647"/>
      <c r="C1647"/>
      <c r="D1647" t="s">
        <v>156</v>
      </c>
      <c r="E1647" t="s">
        <v>118</v>
      </c>
      <c r="F1647" t="n">
        <v>1162.72</v>
      </c>
      <c r="G1647" t="n">
        <v>3</v>
      </c>
      <c r="H1647" t="s">
        <v>127</v>
      </c>
    </row>
    <row r="1648">
      <c r="A1648" s="85" t="n">
        <v>43586</v>
      </c>
      <c r="B1648"/>
      <c r="C1648"/>
      <c r="D1648" t="s">
        <v>143</v>
      </c>
      <c r="E1648" t="s">
        <v>118</v>
      </c>
      <c r="F1648" t="n">
        <v>425.55</v>
      </c>
      <c r="G1648" t="n">
        <v>1</v>
      </c>
      <c r="H1648" t="s">
        <v>130</v>
      </c>
    </row>
    <row r="1649">
      <c r="A1649" s="85" t="n">
        <v>43191</v>
      </c>
      <c r="B1649"/>
      <c r="C1649"/>
      <c r="D1649" t="s">
        <v>153</v>
      </c>
      <c r="E1649" t="s">
        <v>118</v>
      </c>
      <c r="F1649" t="n">
        <v>597438.5</v>
      </c>
      <c r="G1649" t="n">
        <v>349</v>
      </c>
      <c r="H1649" t="s">
        <v>124</v>
      </c>
    </row>
    <row r="1650">
      <c r="A1650" s="85" t="n">
        <v>42705</v>
      </c>
      <c r="B1650"/>
      <c r="C1650"/>
      <c r="D1650" t="s">
        <v>157</v>
      </c>
      <c r="E1650" t="s">
        <v>118</v>
      </c>
      <c r="F1650" t="n">
        <v>8553.7</v>
      </c>
      <c r="G1650" t="n">
        <v>2</v>
      </c>
      <c r="H1650" t="s">
        <v>121</v>
      </c>
    </row>
    <row r="1651">
      <c r="A1651" s="85" t="n">
        <v>43282</v>
      </c>
      <c r="B1651"/>
      <c r="C1651"/>
      <c r="D1651" t="s">
        <v>155</v>
      </c>
      <c r="E1651" t="s">
        <v>118</v>
      </c>
      <c r="F1651" t="n">
        <v>8138639.82</v>
      </c>
      <c r="G1651" t="n">
        <v>105756</v>
      </c>
      <c r="H1651" t="s">
        <v>121</v>
      </c>
    </row>
    <row r="1652">
      <c r="A1652" s="85" t="n">
        <v>43556</v>
      </c>
      <c r="B1652"/>
      <c r="C1652"/>
      <c r="D1652" t="s">
        <v>140</v>
      </c>
      <c r="E1652" t="s">
        <v>118</v>
      </c>
      <c r="F1652" t="n">
        <v>10873.6</v>
      </c>
      <c r="G1652" t="n">
        <v>47</v>
      </c>
      <c r="H1652" t="s">
        <v>133</v>
      </c>
    </row>
    <row r="1653">
      <c r="A1653" s="85" t="n">
        <v>43586</v>
      </c>
      <c r="B1653"/>
      <c r="C1653"/>
      <c r="D1653" t="s">
        <v>132</v>
      </c>
      <c r="E1653" t="s">
        <v>118</v>
      </c>
      <c r="F1653" t="n">
        <v>617129.59</v>
      </c>
      <c r="G1653" t="n">
        <v>3374</v>
      </c>
      <c r="H1653" t="s">
        <v>119</v>
      </c>
    </row>
    <row r="1654">
      <c r="A1654" s="85" t="n">
        <v>43070</v>
      </c>
      <c r="B1654"/>
      <c r="C1654"/>
      <c r="D1654" t="s">
        <v>128</v>
      </c>
      <c r="E1654" t="s">
        <v>118</v>
      </c>
      <c r="F1654" t="n">
        <v>15668.37</v>
      </c>
      <c r="G1654" t="n">
        <v>7</v>
      </c>
      <c r="H1654" t="s">
        <v>130</v>
      </c>
    </row>
    <row r="1655">
      <c r="A1655" s="85" t="n">
        <v>43435</v>
      </c>
      <c r="B1655"/>
      <c r="C1655"/>
      <c r="D1655" t="s">
        <v>158</v>
      </c>
      <c r="E1655" t="s">
        <v>118</v>
      </c>
      <c r="F1655" t="n">
        <v>82131</v>
      </c>
      <c r="G1655" t="n">
        <v>3</v>
      </c>
      <c r="H1655" t="s">
        <v>124</v>
      </c>
    </row>
    <row r="1656">
      <c r="A1656" s="85" t="n">
        <v>43374</v>
      </c>
      <c r="B1656"/>
      <c r="C1656"/>
      <c r="D1656" t="s">
        <v>120</v>
      </c>
      <c r="E1656" t="s">
        <v>118</v>
      </c>
      <c r="F1656" t="n">
        <v>1568.08</v>
      </c>
      <c r="G1656" t="n">
        <v>17</v>
      </c>
      <c r="H1656" t="s">
        <v>133</v>
      </c>
    </row>
    <row r="1657">
      <c r="A1657" s="85" t="n">
        <v>43009</v>
      </c>
      <c r="B1657"/>
      <c r="C1657"/>
      <c r="D1657" t="s">
        <v>129</v>
      </c>
      <c r="E1657" t="s">
        <v>118</v>
      </c>
      <c r="F1657" t="n">
        <v>22716.33</v>
      </c>
      <c r="G1657" t="n">
        <v>61</v>
      </c>
      <c r="H1657" t="s">
        <v>119</v>
      </c>
    </row>
    <row r="1658">
      <c r="A1658" s="85" t="n">
        <v>43040</v>
      </c>
      <c r="B1658"/>
      <c r="C1658"/>
      <c r="D1658" t="s">
        <v>128</v>
      </c>
      <c r="E1658" t="s">
        <v>118</v>
      </c>
      <c r="F1658" t="n">
        <v>6730.74</v>
      </c>
      <c r="G1658" t="n">
        <v>42</v>
      </c>
      <c r="H1658" t="s">
        <v>133</v>
      </c>
    </row>
    <row r="1659">
      <c r="A1659" s="85" t="n">
        <v>42736</v>
      </c>
      <c r="B1659"/>
      <c r="C1659"/>
      <c r="D1659" t="s">
        <v>147</v>
      </c>
      <c r="E1659" t="s">
        <v>118</v>
      </c>
      <c r="F1659" t="n">
        <v>221.97</v>
      </c>
      <c r="G1659" t="n">
        <v>3</v>
      </c>
      <c r="H1659" t="s">
        <v>127</v>
      </c>
    </row>
    <row r="1660">
      <c r="A1660" s="85" t="n">
        <v>43344</v>
      </c>
      <c r="B1660"/>
      <c r="C1660"/>
      <c r="D1660" t="s">
        <v>155</v>
      </c>
      <c r="E1660" t="s">
        <v>118</v>
      </c>
      <c r="F1660" t="n">
        <v>3884.53</v>
      </c>
      <c r="G1660" t="n">
        <v>29</v>
      </c>
      <c r="H1660" t="s">
        <v>130</v>
      </c>
    </row>
    <row r="1661">
      <c r="A1661" s="85" t="n">
        <v>42795</v>
      </c>
      <c r="B1661"/>
      <c r="C1661"/>
      <c r="D1661" t="s">
        <v>154</v>
      </c>
      <c r="E1661" t="s">
        <v>118</v>
      </c>
      <c r="F1661" t="n">
        <v>1634611.53</v>
      </c>
      <c r="G1661" t="n">
        <v>11860</v>
      </c>
      <c r="H1661" t="s">
        <v>121</v>
      </c>
    </row>
    <row r="1662">
      <c r="A1662" s="85" t="n">
        <v>43374</v>
      </c>
      <c r="B1662"/>
      <c r="C1662"/>
      <c r="D1662" t="s">
        <v>147</v>
      </c>
      <c r="E1662" t="s">
        <v>118</v>
      </c>
      <c r="F1662" t="n">
        <v>1043.49</v>
      </c>
      <c r="G1662" t="n">
        <v>5</v>
      </c>
      <c r="H1662" t="s">
        <v>133</v>
      </c>
    </row>
    <row r="1663">
      <c r="A1663" s="85" t="n">
        <v>42856</v>
      </c>
      <c r="B1663"/>
      <c r="C1663"/>
      <c r="D1663" t="s">
        <v>123</v>
      </c>
      <c r="E1663" t="s">
        <v>118</v>
      </c>
      <c r="F1663" t="n">
        <v>443028.1</v>
      </c>
      <c r="G1663" t="n">
        <v>537</v>
      </c>
      <c r="H1663" t="s">
        <v>124</v>
      </c>
    </row>
    <row r="1664">
      <c r="A1664" s="85" t="n">
        <v>42736</v>
      </c>
      <c r="B1664"/>
      <c r="C1664"/>
      <c r="D1664" t="s">
        <v>120</v>
      </c>
      <c r="E1664" t="s">
        <v>118</v>
      </c>
      <c r="F1664" t="n">
        <v>117.43</v>
      </c>
      <c r="G1664" t="n">
        <v>1</v>
      </c>
      <c r="H1664" t="s">
        <v>125</v>
      </c>
    </row>
    <row r="1665">
      <c r="A1665" s="85" t="n">
        <v>42491</v>
      </c>
      <c r="B1665"/>
      <c r="C1665"/>
      <c r="D1665" t="s">
        <v>136</v>
      </c>
      <c r="E1665" t="s">
        <v>118</v>
      </c>
      <c r="F1665" t="n">
        <v>383834.29</v>
      </c>
      <c r="G1665" t="n">
        <v>1290</v>
      </c>
      <c r="H1665" t="s">
        <v>133</v>
      </c>
    </row>
    <row r="1666">
      <c r="A1666" s="85" t="n">
        <v>43313</v>
      </c>
      <c r="B1666"/>
      <c r="C1666"/>
      <c r="D1666" t="s">
        <v>137</v>
      </c>
      <c r="E1666" t="s">
        <v>118</v>
      </c>
      <c r="F1666" t="n">
        <v>1514010.18</v>
      </c>
      <c r="G1666" t="n">
        <v>1627</v>
      </c>
      <c r="H1666" t="s">
        <v>121</v>
      </c>
    </row>
    <row r="1667">
      <c r="A1667" s="85" t="n">
        <v>42736</v>
      </c>
      <c r="B1667"/>
      <c r="C1667"/>
      <c r="D1667" t="s">
        <v>155</v>
      </c>
      <c r="E1667" t="s">
        <v>118</v>
      </c>
      <c r="F1667" t="n">
        <v>1063948.65</v>
      </c>
      <c r="G1667" t="n">
        <v>10731</v>
      </c>
      <c r="H1667" t="s">
        <v>134</v>
      </c>
    </row>
    <row r="1668">
      <c r="A1668" s="85" t="n">
        <v>42491</v>
      </c>
      <c r="B1668"/>
      <c r="C1668"/>
      <c r="D1668" t="s">
        <v>139</v>
      </c>
      <c r="E1668" t="s">
        <v>118</v>
      </c>
      <c r="F1668" t="n">
        <v>12455064.02</v>
      </c>
      <c r="G1668" t="n">
        <v>11104</v>
      </c>
      <c r="H1668" t="s">
        <v>121</v>
      </c>
    </row>
    <row r="1669">
      <c r="A1669" s="85" t="n">
        <v>42401</v>
      </c>
      <c r="B1669"/>
      <c r="C1669"/>
      <c r="D1669" t="s">
        <v>128</v>
      </c>
      <c r="E1669" t="s">
        <v>118</v>
      </c>
      <c r="F1669" t="n">
        <v>1549.39</v>
      </c>
      <c r="G1669" t="n">
        <v>9</v>
      </c>
      <c r="H1669" t="s">
        <v>134</v>
      </c>
    </row>
    <row r="1670">
      <c r="A1670" s="85" t="n">
        <v>43435</v>
      </c>
      <c r="B1670"/>
      <c r="C1670"/>
      <c r="D1670" t="s">
        <v>148</v>
      </c>
      <c r="E1670" t="s">
        <v>118</v>
      </c>
      <c r="F1670" t="n">
        <v>580365.95</v>
      </c>
      <c r="G1670" t="n">
        <v>1464</v>
      </c>
      <c r="H1670" t="s">
        <v>142</v>
      </c>
    </row>
    <row r="1671">
      <c r="A1671" s="85" t="n">
        <v>43556</v>
      </c>
      <c r="B1671"/>
      <c r="C1671"/>
      <c r="D1671" t="s">
        <v>140</v>
      </c>
      <c r="E1671" t="s">
        <v>118</v>
      </c>
      <c r="F1671" t="n">
        <v>466.81</v>
      </c>
      <c r="G1671" t="n">
        <v>1</v>
      </c>
      <c r="H1671" t="s">
        <v>125</v>
      </c>
    </row>
    <row r="1672">
      <c r="A1672" s="85" t="n">
        <v>43344</v>
      </c>
      <c r="B1672"/>
      <c r="C1672"/>
      <c r="D1672" t="s">
        <v>117</v>
      </c>
      <c r="E1672" t="s">
        <v>118</v>
      </c>
      <c r="F1672" t="n">
        <v>207215.78</v>
      </c>
      <c r="G1672" t="n">
        <v>43</v>
      </c>
      <c r="H1672" t="s">
        <v>134</v>
      </c>
    </row>
    <row r="1673">
      <c r="A1673" s="85" t="n">
        <v>42767</v>
      </c>
      <c r="B1673"/>
      <c r="C1673"/>
      <c r="D1673" t="s">
        <v>145</v>
      </c>
      <c r="E1673" t="s">
        <v>118</v>
      </c>
      <c r="F1673" t="n">
        <v>15916.46</v>
      </c>
      <c r="G1673" t="n">
        <v>52</v>
      </c>
      <c r="H1673" t="s">
        <v>124</v>
      </c>
    </row>
    <row r="1674">
      <c r="A1674" s="85" t="n">
        <v>42856</v>
      </c>
      <c r="B1674"/>
      <c r="C1674"/>
      <c r="D1674" t="s">
        <v>160</v>
      </c>
      <c r="E1674" t="s">
        <v>118</v>
      </c>
      <c r="F1674" t="n">
        <v>2328003.69</v>
      </c>
      <c r="G1674" t="n">
        <v>5588</v>
      </c>
      <c r="H1674" t="s">
        <v>121</v>
      </c>
    </row>
    <row r="1675">
      <c r="A1675" s="85" t="n">
        <v>43466</v>
      </c>
      <c r="B1675"/>
      <c r="C1675"/>
      <c r="D1675" t="s">
        <v>122</v>
      </c>
      <c r="E1675" t="s">
        <v>118</v>
      </c>
      <c r="F1675" t="n">
        <v>8329225.57</v>
      </c>
      <c r="G1675" t="n">
        <v>844</v>
      </c>
      <c r="H1675" t="s">
        <v>134</v>
      </c>
    </row>
    <row r="1676">
      <c r="A1676" s="85" t="n">
        <v>42917</v>
      </c>
      <c r="B1676"/>
      <c r="C1676"/>
      <c r="D1676" t="s">
        <v>120</v>
      </c>
      <c r="E1676" t="s">
        <v>118</v>
      </c>
      <c r="F1676" t="n">
        <v>159</v>
      </c>
      <c r="G1676" t="n">
        <v>3</v>
      </c>
      <c r="H1676" t="s">
        <v>142</v>
      </c>
    </row>
    <row r="1677">
      <c r="A1677" s="85" t="n">
        <v>43040</v>
      </c>
      <c r="B1677"/>
      <c r="C1677"/>
      <c r="D1677" t="s">
        <v>144</v>
      </c>
      <c r="E1677" t="s">
        <v>118</v>
      </c>
      <c r="F1677" t="n">
        <v>54765.66</v>
      </c>
      <c r="G1677" t="n">
        <v>14</v>
      </c>
      <c r="H1677" t="s">
        <v>133</v>
      </c>
    </row>
    <row r="1678">
      <c r="A1678" s="85" t="n">
        <v>43101</v>
      </c>
      <c r="B1678"/>
      <c r="C1678"/>
      <c r="D1678" t="s">
        <v>144</v>
      </c>
      <c r="E1678" t="s">
        <v>118</v>
      </c>
      <c r="F1678" t="n">
        <v>25134589.5</v>
      </c>
      <c r="G1678" t="n">
        <v>12169</v>
      </c>
      <c r="H1678" t="s">
        <v>142</v>
      </c>
    </row>
    <row r="1679">
      <c r="A1679" s="85" t="n">
        <v>43313</v>
      </c>
      <c r="B1679"/>
      <c r="C1679"/>
      <c r="D1679" t="s">
        <v>141</v>
      </c>
      <c r="E1679" t="s">
        <v>118</v>
      </c>
      <c r="F1679" t="n">
        <v>64.99</v>
      </c>
      <c r="G1679" t="n">
        <v>5</v>
      </c>
      <c r="H1679" t="s">
        <v>142</v>
      </c>
    </row>
    <row r="1680">
      <c r="A1680" s="85" t="n">
        <v>43313</v>
      </c>
      <c r="B1680"/>
      <c r="C1680"/>
      <c r="D1680" t="s">
        <v>136</v>
      </c>
      <c r="E1680" t="s">
        <v>118</v>
      </c>
      <c r="F1680" t="n">
        <v>15195.14</v>
      </c>
      <c r="G1680" t="n">
        <v>58</v>
      </c>
      <c r="H1680" t="s">
        <v>130</v>
      </c>
    </row>
    <row r="1681">
      <c r="A1681" s="85" t="n">
        <v>42917</v>
      </c>
      <c r="B1681"/>
      <c r="C1681"/>
      <c r="D1681" t="s">
        <v>135</v>
      </c>
      <c r="E1681" t="s">
        <v>118</v>
      </c>
      <c r="F1681" t="n">
        <v>206123.43</v>
      </c>
      <c r="G1681" t="n">
        <v>2517</v>
      </c>
      <c r="H1681" t="s">
        <v>127</v>
      </c>
    </row>
    <row r="1682">
      <c r="A1682" s="85" t="n">
        <v>42856</v>
      </c>
      <c r="B1682"/>
      <c r="C1682"/>
      <c r="D1682" t="s">
        <v>126</v>
      </c>
      <c r="E1682" t="s">
        <v>118</v>
      </c>
      <c r="F1682" t="n">
        <v>3580.1</v>
      </c>
      <c r="G1682" t="n">
        <v>64</v>
      </c>
      <c r="H1682" t="s">
        <v>124</v>
      </c>
    </row>
    <row r="1683">
      <c r="A1683" s="85" t="n">
        <v>43556</v>
      </c>
      <c r="B1683"/>
      <c r="C1683"/>
      <c r="D1683" t="s">
        <v>143</v>
      </c>
      <c r="E1683" t="s">
        <v>118</v>
      </c>
      <c r="F1683" t="n">
        <v>14214.14</v>
      </c>
      <c r="G1683" t="n">
        <v>36</v>
      </c>
      <c r="H1683" t="s">
        <v>133</v>
      </c>
    </row>
    <row r="1684">
      <c r="A1684" s="85" t="n">
        <v>43282</v>
      </c>
      <c r="B1684"/>
      <c r="C1684"/>
      <c r="D1684" t="s">
        <v>145</v>
      </c>
      <c r="E1684" t="s">
        <v>118</v>
      </c>
      <c r="F1684" t="n">
        <v>1381336.44</v>
      </c>
      <c r="G1684" t="n">
        <v>11073</v>
      </c>
      <c r="H1684" t="s">
        <v>121</v>
      </c>
    </row>
    <row r="1685">
      <c r="A1685" s="85" t="n">
        <v>43070</v>
      </c>
      <c r="B1685"/>
      <c r="C1685"/>
      <c r="D1685" t="s">
        <v>155</v>
      </c>
      <c r="E1685" t="s">
        <v>118</v>
      </c>
      <c r="F1685" t="n">
        <v>2505311.54</v>
      </c>
      <c r="G1685" t="n">
        <v>25380</v>
      </c>
      <c r="H1685" t="s">
        <v>134</v>
      </c>
    </row>
    <row r="1686">
      <c r="A1686" s="85" t="n">
        <v>43525</v>
      </c>
      <c r="B1686"/>
      <c r="C1686"/>
      <c r="D1686" t="s">
        <v>128</v>
      </c>
      <c r="E1686" t="s">
        <v>118</v>
      </c>
      <c r="F1686" t="n">
        <v>11693.32</v>
      </c>
      <c r="G1686" t="n">
        <v>53</v>
      </c>
      <c r="H1686" t="s">
        <v>134</v>
      </c>
    </row>
    <row r="1687">
      <c r="A1687" s="85" t="n">
        <v>43374</v>
      </c>
      <c r="B1687"/>
      <c r="C1687"/>
      <c r="D1687" t="s">
        <v>151</v>
      </c>
      <c r="E1687" t="s">
        <v>118</v>
      </c>
      <c r="F1687" t="n">
        <v>29302.86</v>
      </c>
      <c r="G1687" t="n">
        <v>1</v>
      </c>
      <c r="H1687" t="s">
        <v>119</v>
      </c>
    </row>
    <row r="1688">
      <c r="A1688" s="85" t="n">
        <v>43497</v>
      </c>
      <c r="B1688"/>
      <c r="C1688"/>
      <c r="D1688" t="s">
        <v>150</v>
      </c>
      <c r="E1688" t="s">
        <v>118</v>
      </c>
      <c r="F1688" t="n">
        <v>642264.01</v>
      </c>
      <c r="G1688" t="n">
        <v>7352</v>
      </c>
      <c r="H1688" t="s">
        <v>127</v>
      </c>
    </row>
    <row r="1689">
      <c r="A1689" s="85" t="n">
        <v>43344</v>
      </c>
      <c r="B1689"/>
      <c r="C1689"/>
      <c r="D1689" t="s">
        <v>120</v>
      </c>
      <c r="E1689" t="s">
        <v>118</v>
      </c>
      <c r="F1689" t="n">
        <v>1383.32</v>
      </c>
      <c r="G1689" t="n">
        <v>7</v>
      </c>
      <c r="H1689" t="s">
        <v>124</v>
      </c>
    </row>
    <row r="1690">
      <c r="A1690" s="85" t="n">
        <v>43435</v>
      </c>
      <c r="B1690"/>
      <c r="C1690"/>
      <c r="D1690" t="s">
        <v>128</v>
      </c>
      <c r="E1690" t="s">
        <v>118</v>
      </c>
      <c r="F1690" t="n">
        <v>2164.84</v>
      </c>
      <c r="G1690" t="n">
        <v>1</v>
      </c>
      <c r="H1690" t="s">
        <v>125</v>
      </c>
    </row>
    <row r="1691">
      <c r="A1691" s="85" t="n">
        <v>43374</v>
      </c>
      <c r="B1691"/>
      <c r="C1691"/>
      <c r="D1691" t="s">
        <v>120</v>
      </c>
      <c r="E1691" t="s">
        <v>118</v>
      </c>
      <c r="F1691" t="n">
        <v>3569.51</v>
      </c>
      <c r="G1691" t="n">
        <v>29</v>
      </c>
      <c r="H1691" t="s">
        <v>127</v>
      </c>
    </row>
    <row r="1692">
      <c r="A1692" s="85" t="n">
        <v>42795</v>
      </c>
      <c r="B1692"/>
      <c r="C1692"/>
      <c r="D1692" t="s">
        <v>132</v>
      </c>
      <c r="E1692" t="s">
        <v>118</v>
      </c>
      <c r="F1692" t="n">
        <v>705908.35</v>
      </c>
      <c r="G1692" t="n">
        <v>3477</v>
      </c>
      <c r="H1692" t="s">
        <v>133</v>
      </c>
    </row>
    <row r="1693">
      <c r="A1693" s="85" t="n">
        <v>42795</v>
      </c>
      <c r="B1693"/>
      <c r="C1693"/>
      <c r="D1693" t="s">
        <v>135</v>
      </c>
      <c r="E1693" t="s">
        <v>118</v>
      </c>
      <c r="F1693" t="n">
        <v>494.62</v>
      </c>
      <c r="G1693" t="n">
        <v>7</v>
      </c>
      <c r="H1693" t="s">
        <v>125</v>
      </c>
    </row>
    <row r="1694">
      <c r="A1694" s="85" t="n">
        <v>42401</v>
      </c>
      <c r="B1694"/>
      <c r="C1694"/>
      <c r="D1694" t="s">
        <v>128</v>
      </c>
      <c r="E1694" t="s">
        <v>118</v>
      </c>
      <c r="F1694" t="n">
        <v>1108.23</v>
      </c>
      <c r="G1694" t="n">
        <v>16</v>
      </c>
      <c r="H1694" t="s">
        <v>119</v>
      </c>
    </row>
    <row r="1695">
      <c r="A1695" s="85" t="n">
        <v>43160</v>
      </c>
      <c r="B1695"/>
      <c r="C1695"/>
      <c r="D1695" t="s">
        <v>139</v>
      </c>
      <c r="E1695" t="s">
        <v>118</v>
      </c>
      <c r="F1695" t="n">
        <v>829087.76</v>
      </c>
      <c r="G1695" t="n">
        <v>584</v>
      </c>
      <c r="H1695" t="s">
        <v>134</v>
      </c>
    </row>
    <row r="1696">
      <c r="A1696" s="85" t="n">
        <v>42826</v>
      </c>
      <c r="B1696"/>
      <c r="C1696"/>
      <c r="D1696" t="s">
        <v>144</v>
      </c>
      <c r="E1696" t="s">
        <v>118</v>
      </c>
      <c r="F1696" t="n">
        <v>55953.31</v>
      </c>
      <c r="G1696" t="n">
        <v>8</v>
      </c>
      <c r="H1696" t="s">
        <v>125</v>
      </c>
    </row>
    <row r="1697">
      <c r="A1697" s="85" t="n">
        <v>42767</v>
      </c>
      <c r="B1697"/>
      <c r="C1697"/>
      <c r="D1697" t="s">
        <v>148</v>
      </c>
      <c r="E1697" t="s">
        <v>118</v>
      </c>
      <c r="F1697" t="n">
        <v>780</v>
      </c>
      <c r="G1697" t="n">
        <v>1</v>
      </c>
      <c r="H1697" t="s">
        <v>125</v>
      </c>
    </row>
    <row r="1698">
      <c r="A1698" s="85" t="n">
        <v>43466</v>
      </c>
      <c r="B1698"/>
      <c r="C1698"/>
      <c r="D1698" t="s">
        <v>122</v>
      </c>
      <c r="E1698" t="s">
        <v>118</v>
      </c>
      <c r="F1698" t="n">
        <v>5678543.81</v>
      </c>
      <c r="G1698" t="n">
        <v>334</v>
      </c>
      <c r="H1698" t="s">
        <v>124</v>
      </c>
    </row>
    <row r="1699">
      <c r="A1699" s="85" t="n">
        <v>42917</v>
      </c>
      <c r="B1699"/>
      <c r="C1699"/>
      <c r="D1699" t="s">
        <v>139</v>
      </c>
      <c r="E1699" t="s">
        <v>118</v>
      </c>
      <c r="F1699" t="n">
        <v>498594.76</v>
      </c>
      <c r="G1699" t="n">
        <v>312</v>
      </c>
      <c r="H1699" t="s">
        <v>134</v>
      </c>
    </row>
    <row r="1700">
      <c r="A1700" s="85" t="n">
        <v>43466</v>
      </c>
      <c r="B1700"/>
      <c r="C1700"/>
      <c r="D1700" t="s">
        <v>154</v>
      </c>
      <c r="E1700" t="s">
        <v>118</v>
      </c>
      <c r="F1700" t="n">
        <v>1076776.67</v>
      </c>
      <c r="G1700" t="n">
        <v>10441</v>
      </c>
      <c r="H1700" t="s">
        <v>121</v>
      </c>
    </row>
    <row r="1701">
      <c r="A1701" s="85" t="n">
        <v>42736</v>
      </c>
      <c r="B1701"/>
      <c r="C1701"/>
      <c r="D1701" t="s">
        <v>150</v>
      </c>
      <c r="E1701" t="s">
        <v>118</v>
      </c>
      <c r="F1701" t="n">
        <v>117836.8</v>
      </c>
      <c r="G1701" t="n">
        <v>2182</v>
      </c>
      <c r="H1701" t="s">
        <v>119</v>
      </c>
    </row>
    <row r="1702">
      <c r="A1702" s="85" t="n">
        <v>42675</v>
      </c>
      <c r="B1702"/>
      <c r="C1702"/>
      <c r="D1702" t="s">
        <v>122</v>
      </c>
      <c r="E1702" t="s">
        <v>118</v>
      </c>
      <c r="F1702" t="n">
        <v>409713.71</v>
      </c>
      <c r="G1702" t="n">
        <v>33</v>
      </c>
      <c r="H1702" t="s">
        <v>130</v>
      </c>
    </row>
    <row r="1703">
      <c r="A1703" s="85" t="n">
        <v>43191</v>
      </c>
      <c r="B1703"/>
      <c r="C1703"/>
      <c r="D1703" t="s">
        <v>148</v>
      </c>
      <c r="E1703" t="s">
        <v>118</v>
      </c>
      <c r="F1703" t="n">
        <v>1929.7</v>
      </c>
      <c r="G1703" t="n">
        <v>6</v>
      </c>
      <c r="H1703" t="s">
        <v>125</v>
      </c>
    </row>
    <row r="1704">
      <c r="A1704" s="85" t="n">
        <v>42583</v>
      </c>
      <c r="B1704"/>
      <c r="C1704"/>
      <c r="D1704" t="s">
        <v>161</v>
      </c>
      <c r="E1704" t="s">
        <v>118</v>
      </c>
      <c r="F1704" t="n">
        <v>644</v>
      </c>
      <c r="G1704" t="n">
        <v>20</v>
      </c>
      <c r="H1704" t="s">
        <v>142</v>
      </c>
    </row>
    <row r="1705">
      <c r="A1705" s="85" t="n">
        <v>43344</v>
      </c>
      <c r="B1705"/>
      <c r="C1705"/>
      <c r="D1705" t="s">
        <v>122</v>
      </c>
      <c r="E1705" t="s">
        <v>118</v>
      </c>
      <c r="F1705" t="n">
        <v>313748.32</v>
      </c>
      <c r="G1705" t="n">
        <v>26</v>
      </c>
      <c r="H1705" t="s">
        <v>130</v>
      </c>
    </row>
    <row r="1706">
      <c r="A1706" s="85" t="n">
        <v>42430</v>
      </c>
      <c r="B1706"/>
      <c r="C1706"/>
      <c r="D1706" t="s">
        <v>147</v>
      </c>
      <c r="E1706" t="s">
        <v>118</v>
      </c>
      <c r="F1706" t="n">
        <v>159.32</v>
      </c>
      <c r="G1706" t="n">
        <v>2</v>
      </c>
      <c r="H1706" t="s">
        <v>133</v>
      </c>
    </row>
    <row r="1707">
      <c r="A1707" s="85" t="n">
        <v>42644</v>
      </c>
      <c r="B1707"/>
      <c r="C1707"/>
      <c r="D1707" t="s">
        <v>154</v>
      </c>
      <c r="E1707" t="s">
        <v>118</v>
      </c>
      <c r="F1707" t="n">
        <v>3872.65</v>
      </c>
      <c r="G1707" t="n">
        <v>122</v>
      </c>
      <c r="H1707" t="s">
        <v>142</v>
      </c>
    </row>
    <row r="1708">
      <c r="A1708" s="85" t="n">
        <v>42705</v>
      </c>
      <c r="B1708"/>
      <c r="C1708"/>
      <c r="D1708" t="s">
        <v>126</v>
      </c>
      <c r="E1708" t="s">
        <v>118</v>
      </c>
      <c r="F1708" t="n">
        <v>32016.52</v>
      </c>
      <c r="G1708" t="n">
        <v>646</v>
      </c>
      <c r="H1708" t="s">
        <v>119</v>
      </c>
    </row>
    <row r="1709">
      <c r="A1709" s="85" t="n">
        <v>42614</v>
      </c>
      <c r="B1709"/>
      <c r="C1709"/>
      <c r="D1709" t="s">
        <v>135</v>
      </c>
      <c r="E1709" t="s">
        <v>118</v>
      </c>
      <c r="F1709" t="n">
        <v>10310494.4</v>
      </c>
      <c r="G1709" t="n">
        <v>76496</v>
      </c>
      <c r="H1709" t="s">
        <v>121</v>
      </c>
    </row>
    <row r="1710">
      <c r="A1710" s="85" t="n">
        <v>42736</v>
      </c>
      <c r="B1710"/>
      <c r="C1710"/>
      <c r="D1710" t="s">
        <v>143</v>
      </c>
      <c r="E1710" t="s">
        <v>118</v>
      </c>
      <c r="F1710" t="n">
        <v>493.5</v>
      </c>
      <c r="G1710" t="n">
        <v>4</v>
      </c>
      <c r="H1710" t="s">
        <v>124</v>
      </c>
    </row>
    <row r="1711">
      <c r="A1711" s="85" t="n">
        <v>43040</v>
      </c>
      <c r="B1711"/>
      <c r="C1711"/>
      <c r="D1711" t="s">
        <v>160</v>
      </c>
      <c r="E1711" t="s">
        <v>118</v>
      </c>
      <c r="F1711" t="n">
        <v>391.32</v>
      </c>
      <c r="G1711" t="n">
        <v>1</v>
      </c>
      <c r="H1711" t="s">
        <v>127</v>
      </c>
    </row>
    <row r="1712">
      <c r="A1712" s="85" t="n">
        <v>43252</v>
      </c>
      <c r="B1712"/>
      <c r="C1712"/>
      <c r="D1712" t="s">
        <v>152</v>
      </c>
      <c r="E1712" t="s">
        <v>118</v>
      </c>
      <c r="F1712" t="n">
        <v>85286.56</v>
      </c>
      <c r="G1712" t="n">
        <v>399</v>
      </c>
      <c r="H1712" t="s">
        <v>121</v>
      </c>
    </row>
    <row r="1713">
      <c r="A1713" s="85" t="n">
        <v>42675</v>
      </c>
      <c r="B1713"/>
      <c r="C1713"/>
      <c r="D1713" t="s">
        <v>131</v>
      </c>
      <c r="E1713" t="s">
        <v>118</v>
      </c>
      <c r="F1713" t="n">
        <v>116449.22</v>
      </c>
      <c r="G1713" t="n">
        <v>30</v>
      </c>
      <c r="H1713" t="s">
        <v>133</v>
      </c>
    </row>
    <row r="1714">
      <c r="A1714" s="85" t="n">
        <v>42675</v>
      </c>
      <c r="B1714"/>
      <c r="C1714"/>
      <c r="D1714" t="s">
        <v>138</v>
      </c>
      <c r="E1714" t="s">
        <v>118</v>
      </c>
      <c r="F1714" t="n">
        <v>4142.26</v>
      </c>
      <c r="G1714" t="n">
        <v>2</v>
      </c>
      <c r="H1714" t="s">
        <v>119</v>
      </c>
    </row>
    <row r="1715">
      <c r="A1715" s="85" t="n">
        <v>43617</v>
      </c>
      <c r="B1715"/>
      <c r="C1715"/>
      <c r="D1715" t="s">
        <v>131</v>
      </c>
      <c r="E1715" t="s">
        <v>118</v>
      </c>
      <c r="F1715" t="n">
        <v>4053441.98</v>
      </c>
      <c r="G1715" t="n">
        <v>1440</v>
      </c>
      <c r="H1715" t="s">
        <v>134</v>
      </c>
    </row>
    <row r="1716">
      <c r="A1716" s="85" t="n">
        <v>43101</v>
      </c>
      <c r="B1716"/>
      <c r="C1716"/>
      <c r="D1716" t="s">
        <v>150</v>
      </c>
      <c r="E1716" t="s">
        <v>118</v>
      </c>
      <c r="F1716" t="n">
        <v>644481.55</v>
      </c>
      <c r="G1716" t="n">
        <v>7540</v>
      </c>
      <c r="H1716" t="s">
        <v>127</v>
      </c>
    </row>
    <row r="1717">
      <c r="A1717" s="85" t="n">
        <v>42705</v>
      </c>
      <c r="B1717"/>
      <c r="C1717"/>
      <c r="D1717" t="s">
        <v>144</v>
      </c>
      <c r="E1717" t="s">
        <v>118</v>
      </c>
      <c r="F1717" t="n">
        <v>15650</v>
      </c>
      <c r="G1717" t="n">
        <v>2</v>
      </c>
      <c r="H1717" t="s">
        <v>130</v>
      </c>
    </row>
    <row r="1718">
      <c r="A1718" s="85" t="n">
        <v>42948</v>
      </c>
      <c r="B1718"/>
      <c r="C1718"/>
      <c r="D1718" t="s">
        <v>152</v>
      </c>
      <c r="E1718" t="s">
        <v>118</v>
      </c>
      <c r="F1718" t="n">
        <v>252.72</v>
      </c>
      <c r="G1718" t="n">
        <v>2</v>
      </c>
      <c r="H1718" t="s">
        <v>133</v>
      </c>
    </row>
    <row r="1719">
      <c r="A1719" s="85" t="n">
        <v>43160</v>
      </c>
      <c r="B1719"/>
      <c r="C1719"/>
      <c r="D1719" t="s">
        <v>141</v>
      </c>
      <c r="E1719" t="s">
        <v>118</v>
      </c>
      <c r="F1719" t="n">
        <v>4346239.4</v>
      </c>
      <c r="G1719" t="n">
        <v>550</v>
      </c>
      <c r="H1719" t="s">
        <v>134</v>
      </c>
    </row>
    <row r="1720">
      <c r="A1720" s="85" t="n">
        <v>43221</v>
      </c>
      <c r="B1720"/>
      <c r="C1720"/>
      <c r="D1720" t="s">
        <v>151</v>
      </c>
      <c r="E1720" t="s">
        <v>118</v>
      </c>
      <c r="F1720" t="n">
        <v>18450</v>
      </c>
      <c r="G1720" t="n">
        <v>3</v>
      </c>
      <c r="H1720" t="s">
        <v>142</v>
      </c>
    </row>
    <row r="1721">
      <c r="A1721" s="85" t="n">
        <v>43617</v>
      </c>
      <c r="B1721"/>
      <c r="C1721"/>
      <c r="D1721" t="s">
        <v>138</v>
      </c>
      <c r="E1721" t="s">
        <v>118</v>
      </c>
      <c r="F1721" t="n">
        <v>369450.31</v>
      </c>
      <c r="G1721" t="n">
        <v>79</v>
      </c>
      <c r="H1721" t="s">
        <v>119</v>
      </c>
    </row>
    <row r="1722">
      <c r="A1722" s="85" t="n">
        <v>43040</v>
      </c>
      <c r="B1722"/>
      <c r="C1722"/>
      <c r="D1722" t="s">
        <v>147</v>
      </c>
      <c r="E1722" t="s">
        <v>118</v>
      </c>
      <c r="F1722" t="n">
        <v>222.44</v>
      </c>
      <c r="G1722" t="n">
        <v>2</v>
      </c>
      <c r="H1722" t="s">
        <v>127</v>
      </c>
    </row>
    <row r="1723">
      <c r="A1723" s="85" t="n">
        <v>42856</v>
      </c>
      <c r="B1723"/>
      <c r="C1723"/>
      <c r="D1723" t="s">
        <v>123</v>
      </c>
      <c r="E1723" t="s">
        <v>118</v>
      </c>
      <c r="F1723" t="n">
        <v>1050372.08</v>
      </c>
      <c r="G1723" t="n">
        <v>2407</v>
      </c>
      <c r="H1723" t="s">
        <v>133</v>
      </c>
    </row>
    <row r="1724">
      <c r="A1724" s="85" t="n">
        <v>43132</v>
      </c>
      <c r="B1724"/>
      <c r="C1724"/>
      <c r="D1724" t="s">
        <v>152</v>
      </c>
      <c r="E1724" t="s">
        <v>118</v>
      </c>
      <c r="F1724" t="n">
        <v>57108.31</v>
      </c>
      <c r="G1724" t="n">
        <v>185</v>
      </c>
      <c r="H1724" t="s">
        <v>121</v>
      </c>
    </row>
    <row r="1725">
      <c r="A1725" s="85" t="n">
        <v>43160</v>
      </c>
      <c r="B1725"/>
      <c r="C1725"/>
      <c r="D1725" t="s">
        <v>139</v>
      </c>
      <c r="E1725" t="s">
        <v>118</v>
      </c>
      <c r="F1725" t="n">
        <v>5390.56</v>
      </c>
      <c r="G1725" t="n">
        <v>4</v>
      </c>
      <c r="H1725" t="s">
        <v>125</v>
      </c>
    </row>
    <row r="1726">
      <c r="A1726" s="85" t="n">
        <v>42430</v>
      </c>
      <c r="B1726"/>
      <c r="C1726"/>
      <c r="D1726" t="s">
        <v>150</v>
      </c>
      <c r="E1726" t="s">
        <v>118</v>
      </c>
      <c r="F1726" t="n">
        <v>424266.45</v>
      </c>
      <c r="G1726" t="n">
        <v>5471</v>
      </c>
      <c r="H1726" t="s">
        <v>127</v>
      </c>
    </row>
    <row r="1727">
      <c r="A1727" s="85" t="n">
        <v>43435</v>
      </c>
      <c r="B1727"/>
      <c r="C1727"/>
      <c r="D1727" t="s">
        <v>136</v>
      </c>
      <c r="E1727" t="s">
        <v>118</v>
      </c>
      <c r="F1727" t="n">
        <v>564150.79</v>
      </c>
      <c r="G1727" t="n">
        <v>2267</v>
      </c>
      <c r="H1727" t="s">
        <v>133</v>
      </c>
    </row>
    <row r="1728">
      <c r="A1728" s="85" t="n">
        <v>43497</v>
      </c>
      <c r="B1728"/>
      <c r="C1728"/>
      <c r="D1728" t="s">
        <v>144</v>
      </c>
      <c r="E1728" t="s">
        <v>118</v>
      </c>
      <c r="F1728" t="n">
        <v>35268909.44</v>
      </c>
      <c r="G1728" t="n">
        <v>11723</v>
      </c>
      <c r="H1728" t="s">
        <v>142</v>
      </c>
    </row>
    <row r="1729">
      <c r="A1729" s="85" t="n">
        <v>43617</v>
      </c>
      <c r="B1729"/>
      <c r="C1729"/>
      <c r="D1729" t="s">
        <v>140</v>
      </c>
      <c r="E1729" t="s">
        <v>118</v>
      </c>
      <c r="F1729" t="n">
        <v>1663.12</v>
      </c>
      <c r="G1729" t="n">
        <v>8</v>
      </c>
      <c r="H1729" t="s">
        <v>133</v>
      </c>
    </row>
    <row r="1730">
      <c r="A1730" s="85" t="n">
        <v>42370</v>
      </c>
      <c r="B1730"/>
      <c r="C1730"/>
      <c r="D1730" t="s">
        <v>120</v>
      </c>
      <c r="E1730" t="s">
        <v>118</v>
      </c>
      <c r="F1730" t="n">
        <v>1763.86</v>
      </c>
      <c r="G1730" t="n">
        <v>8</v>
      </c>
      <c r="H1730" t="s">
        <v>124</v>
      </c>
    </row>
    <row r="1731">
      <c r="A1731" s="85" t="n">
        <v>42401</v>
      </c>
      <c r="B1731"/>
      <c r="C1731"/>
      <c r="D1731" t="s">
        <v>154</v>
      </c>
      <c r="E1731" t="s">
        <v>118</v>
      </c>
      <c r="F1731" t="n">
        <v>1927.43</v>
      </c>
      <c r="G1731" t="n">
        <v>18</v>
      </c>
      <c r="H1731" t="s">
        <v>130</v>
      </c>
    </row>
    <row r="1732">
      <c r="A1732" s="85" t="n">
        <v>43101</v>
      </c>
      <c r="B1732"/>
      <c r="C1732"/>
      <c r="D1732" t="s">
        <v>154</v>
      </c>
      <c r="E1732" t="s">
        <v>118</v>
      </c>
      <c r="F1732" t="n">
        <v>85813.68</v>
      </c>
      <c r="G1732" t="n">
        <v>575</v>
      </c>
      <c r="H1732" t="s">
        <v>133</v>
      </c>
    </row>
    <row r="1733">
      <c r="A1733" s="85" t="n">
        <v>42461</v>
      </c>
      <c r="B1733"/>
      <c r="C1733"/>
      <c r="D1733" t="s">
        <v>141</v>
      </c>
      <c r="E1733" t="s">
        <v>118</v>
      </c>
      <c r="F1733" t="n">
        <v>7820.75</v>
      </c>
      <c r="G1733" t="n">
        <v>6</v>
      </c>
      <c r="H1733" t="s">
        <v>142</v>
      </c>
    </row>
    <row r="1734">
      <c r="A1734" s="85" t="n">
        <v>42979</v>
      </c>
      <c r="B1734"/>
      <c r="C1734"/>
      <c r="D1734" t="s">
        <v>145</v>
      </c>
      <c r="E1734" t="s">
        <v>118</v>
      </c>
      <c r="F1734" t="n">
        <v>664800.42</v>
      </c>
      <c r="G1734" t="n">
        <v>1502</v>
      </c>
      <c r="H1734" t="s">
        <v>127</v>
      </c>
    </row>
    <row r="1735">
      <c r="A1735" s="85" t="n">
        <v>42401</v>
      </c>
      <c r="B1735"/>
      <c r="C1735"/>
      <c r="D1735" t="s">
        <v>143</v>
      </c>
      <c r="E1735" t="s">
        <v>118</v>
      </c>
      <c r="F1735" t="n">
        <v>1312.98</v>
      </c>
      <c r="G1735" t="n">
        <v>8</v>
      </c>
      <c r="H1735" t="s">
        <v>119</v>
      </c>
    </row>
    <row r="1736">
      <c r="A1736" s="85" t="n">
        <v>42522</v>
      </c>
      <c r="B1736"/>
      <c r="C1736"/>
      <c r="D1736" t="s">
        <v>150</v>
      </c>
      <c r="E1736" t="s">
        <v>118</v>
      </c>
      <c r="F1736" t="n">
        <v>182934.37</v>
      </c>
      <c r="G1736" t="n">
        <v>1431</v>
      </c>
      <c r="H1736" t="s">
        <v>124</v>
      </c>
    </row>
    <row r="1737">
      <c r="A1737" s="85" t="n">
        <v>43070</v>
      </c>
      <c r="B1737"/>
      <c r="C1737"/>
      <c r="D1737" t="s">
        <v>150</v>
      </c>
      <c r="E1737" t="s">
        <v>118</v>
      </c>
      <c r="F1737" t="n">
        <v>15940.14</v>
      </c>
      <c r="G1737" t="n">
        <v>208</v>
      </c>
      <c r="H1737" t="s">
        <v>130</v>
      </c>
    </row>
    <row r="1738">
      <c r="A1738" s="85" t="n">
        <v>42979</v>
      </c>
      <c r="B1738"/>
      <c r="C1738"/>
      <c r="D1738" t="s">
        <v>147</v>
      </c>
      <c r="E1738" t="s">
        <v>118</v>
      </c>
      <c r="F1738" t="n">
        <v>57.49</v>
      </c>
      <c r="G1738" t="n">
        <v>2</v>
      </c>
      <c r="H1738" t="s">
        <v>134</v>
      </c>
    </row>
    <row r="1739">
      <c r="A1739" s="85" t="n">
        <v>43466</v>
      </c>
      <c r="B1739"/>
      <c r="C1739"/>
      <c r="D1739" t="s">
        <v>131</v>
      </c>
      <c r="E1739" t="s">
        <v>118</v>
      </c>
      <c r="F1739" t="n">
        <v>3073815.38</v>
      </c>
      <c r="G1739" t="n">
        <v>1204</v>
      </c>
      <c r="H1739" t="s">
        <v>134</v>
      </c>
    </row>
    <row r="1740">
      <c r="A1740" s="85" t="n">
        <v>43344</v>
      </c>
      <c r="B1740"/>
      <c r="C1740"/>
      <c r="D1740" t="s">
        <v>144</v>
      </c>
      <c r="E1740" t="s">
        <v>118</v>
      </c>
      <c r="F1740" t="n">
        <v>1171177.23</v>
      </c>
      <c r="G1740" t="n">
        <v>299</v>
      </c>
      <c r="H1740" t="s">
        <v>127</v>
      </c>
    </row>
    <row r="1741">
      <c r="A1741" s="85" t="n">
        <v>43435</v>
      </c>
      <c r="B1741"/>
      <c r="C1741"/>
      <c r="D1741" t="s">
        <v>128</v>
      </c>
      <c r="E1741" t="s">
        <v>118</v>
      </c>
      <c r="F1741" t="n">
        <v>11511.91</v>
      </c>
      <c r="G1741" t="n">
        <v>85</v>
      </c>
      <c r="H1741" t="s">
        <v>134</v>
      </c>
    </row>
    <row r="1742">
      <c r="A1742" s="85" t="n">
        <v>43374</v>
      </c>
      <c r="B1742"/>
      <c r="C1742"/>
      <c r="D1742" t="s">
        <v>149</v>
      </c>
      <c r="E1742" t="s">
        <v>118</v>
      </c>
      <c r="F1742" t="n">
        <v>1181656.25</v>
      </c>
      <c r="G1742" t="n">
        <v>4944</v>
      </c>
      <c r="H1742" t="s">
        <v>133</v>
      </c>
    </row>
    <row r="1743">
      <c r="A1743" s="85" t="n">
        <v>42675</v>
      </c>
      <c r="B1743"/>
      <c r="C1743"/>
      <c r="D1743" t="s">
        <v>145</v>
      </c>
      <c r="E1743" t="s">
        <v>118</v>
      </c>
      <c r="F1743" t="n">
        <v>7402.82</v>
      </c>
      <c r="G1743" t="n">
        <v>27</v>
      </c>
      <c r="H1743" t="s">
        <v>125</v>
      </c>
    </row>
    <row r="1744">
      <c r="A1744" s="85" t="n">
        <v>43586</v>
      </c>
      <c r="B1744"/>
      <c r="C1744"/>
      <c r="D1744" t="s">
        <v>117</v>
      </c>
      <c r="E1744" t="s">
        <v>118</v>
      </c>
      <c r="F1744" t="n">
        <v>7289.31</v>
      </c>
      <c r="G1744" t="n">
        <v>1</v>
      </c>
      <c r="H1744" t="s">
        <v>130</v>
      </c>
    </row>
    <row r="1745">
      <c r="A1745" s="85" t="n">
        <v>43252</v>
      </c>
      <c r="B1745"/>
      <c r="C1745"/>
      <c r="D1745" t="s">
        <v>140</v>
      </c>
      <c r="E1745" t="s">
        <v>118</v>
      </c>
      <c r="F1745" t="n">
        <v>10684.41</v>
      </c>
      <c r="G1745" t="n">
        <v>39</v>
      </c>
      <c r="H1745" t="s">
        <v>133</v>
      </c>
    </row>
    <row r="1746">
      <c r="A1746" s="85" t="n">
        <v>43435</v>
      </c>
      <c r="B1746"/>
      <c r="C1746"/>
      <c r="D1746" t="s">
        <v>150</v>
      </c>
      <c r="E1746" t="s">
        <v>118</v>
      </c>
      <c r="F1746" t="n">
        <v>11274.82</v>
      </c>
      <c r="G1746" t="n">
        <v>172</v>
      </c>
      <c r="H1746" t="s">
        <v>130</v>
      </c>
    </row>
    <row r="1747">
      <c r="A1747" s="85" t="n">
        <v>43009</v>
      </c>
      <c r="B1747"/>
      <c r="C1747"/>
      <c r="D1747" t="s">
        <v>143</v>
      </c>
      <c r="E1747" t="s">
        <v>118</v>
      </c>
      <c r="F1747" t="n">
        <v>5439.79</v>
      </c>
      <c r="G1747" t="n">
        <v>15</v>
      </c>
      <c r="H1747" t="s">
        <v>134</v>
      </c>
    </row>
    <row r="1748">
      <c r="A1748" s="85" t="n">
        <v>43374</v>
      </c>
      <c r="B1748"/>
      <c r="C1748"/>
      <c r="D1748" t="s">
        <v>139</v>
      </c>
      <c r="E1748" t="s">
        <v>118</v>
      </c>
      <c r="F1748" t="n">
        <v>497196.1</v>
      </c>
      <c r="G1748" t="n">
        <v>293</v>
      </c>
      <c r="H1748" t="s">
        <v>119</v>
      </c>
    </row>
    <row r="1749">
      <c r="A1749" s="85" t="n">
        <v>43466</v>
      </c>
      <c r="B1749"/>
      <c r="C1749"/>
      <c r="D1749" t="s">
        <v>136</v>
      </c>
      <c r="E1749" t="s">
        <v>118</v>
      </c>
      <c r="F1749" t="n">
        <v>3857532.89</v>
      </c>
      <c r="G1749" t="n">
        <v>15613</v>
      </c>
      <c r="H1749" t="s">
        <v>121</v>
      </c>
    </row>
    <row r="1750">
      <c r="A1750" s="85" t="n">
        <v>43586</v>
      </c>
      <c r="B1750"/>
      <c r="C1750"/>
      <c r="D1750" t="s">
        <v>141</v>
      </c>
      <c r="E1750" t="s">
        <v>118</v>
      </c>
      <c r="F1750" t="n">
        <v>511559.77</v>
      </c>
      <c r="G1750" t="n">
        <v>69</v>
      </c>
      <c r="H1750" t="s">
        <v>133</v>
      </c>
    </row>
    <row r="1751">
      <c r="A1751" s="85" t="n">
        <v>43040</v>
      </c>
      <c r="B1751"/>
      <c r="C1751"/>
      <c r="D1751" t="s">
        <v>150</v>
      </c>
      <c r="E1751" t="s">
        <v>118</v>
      </c>
      <c r="F1751" t="n">
        <v>254651.24</v>
      </c>
      <c r="G1751" t="n">
        <v>1871</v>
      </c>
      <c r="H1751" t="s">
        <v>124</v>
      </c>
    </row>
    <row r="1752">
      <c r="A1752" s="85" t="n">
        <v>43191</v>
      </c>
      <c r="B1752"/>
      <c r="C1752"/>
      <c r="D1752" t="s">
        <v>129</v>
      </c>
      <c r="E1752" t="s">
        <v>118</v>
      </c>
      <c r="F1752" t="n">
        <v>1507464.39</v>
      </c>
      <c r="G1752" t="n">
        <v>1697</v>
      </c>
      <c r="H1752" t="s">
        <v>121</v>
      </c>
    </row>
    <row r="1753">
      <c r="A1753" s="85" t="n">
        <v>43497</v>
      </c>
      <c r="B1753"/>
      <c r="C1753"/>
      <c r="D1753" t="s">
        <v>140</v>
      </c>
      <c r="E1753" t="s">
        <v>118</v>
      </c>
      <c r="F1753" t="n">
        <v>9511.32</v>
      </c>
      <c r="G1753" t="n">
        <v>25</v>
      </c>
      <c r="H1753" t="s">
        <v>119</v>
      </c>
    </row>
    <row r="1754">
      <c r="A1754" s="85" t="n">
        <v>43221</v>
      </c>
      <c r="B1754"/>
      <c r="C1754"/>
      <c r="D1754" t="s">
        <v>154</v>
      </c>
      <c r="E1754" t="s">
        <v>118</v>
      </c>
      <c r="F1754" t="n">
        <v>607.8</v>
      </c>
      <c r="G1754" t="n">
        <v>6</v>
      </c>
      <c r="H1754" t="s">
        <v>125</v>
      </c>
    </row>
    <row r="1755">
      <c r="A1755" s="85" t="n">
        <v>42767</v>
      </c>
      <c r="B1755"/>
      <c r="C1755"/>
      <c r="D1755" t="s">
        <v>154</v>
      </c>
      <c r="E1755" t="s">
        <v>118</v>
      </c>
      <c r="F1755" t="n">
        <v>130553.81</v>
      </c>
      <c r="G1755" t="n">
        <v>820</v>
      </c>
      <c r="H1755" t="s">
        <v>127</v>
      </c>
    </row>
    <row r="1756">
      <c r="A1756" s="85" t="n">
        <v>42401</v>
      </c>
      <c r="B1756"/>
      <c r="C1756"/>
      <c r="D1756" t="s">
        <v>141</v>
      </c>
      <c r="E1756" t="s">
        <v>118</v>
      </c>
      <c r="F1756" t="n">
        <v>839787.72</v>
      </c>
      <c r="G1756" t="n">
        <v>106</v>
      </c>
      <c r="H1756" t="s">
        <v>134</v>
      </c>
    </row>
    <row r="1757">
      <c r="A1757" s="85" t="n">
        <v>43040</v>
      </c>
      <c r="B1757"/>
      <c r="C1757"/>
      <c r="D1757" t="s">
        <v>140</v>
      </c>
      <c r="E1757" t="s">
        <v>118</v>
      </c>
      <c r="F1757" t="n">
        <v>2638.19</v>
      </c>
      <c r="G1757" t="n">
        <v>6</v>
      </c>
      <c r="H1757" t="s">
        <v>130</v>
      </c>
    </row>
    <row r="1758">
      <c r="A1758" s="85" t="n">
        <v>42917</v>
      </c>
      <c r="B1758"/>
      <c r="C1758"/>
      <c r="D1758" t="s">
        <v>145</v>
      </c>
      <c r="E1758" t="s">
        <v>118</v>
      </c>
      <c r="F1758" t="n">
        <v>214918.74</v>
      </c>
      <c r="G1758" t="n">
        <v>582</v>
      </c>
      <c r="H1758" t="s">
        <v>134</v>
      </c>
    </row>
    <row r="1759">
      <c r="A1759" s="85" t="n">
        <v>42675</v>
      </c>
      <c r="B1759"/>
      <c r="C1759"/>
      <c r="D1759" t="s">
        <v>136</v>
      </c>
      <c r="E1759" t="s">
        <v>118</v>
      </c>
      <c r="F1759" t="n">
        <v>667.66</v>
      </c>
      <c r="G1759" t="n">
        <v>3</v>
      </c>
      <c r="H1759" t="s">
        <v>125</v>
      </c>
    </row>
    <row r="1760">
      <c r="A1760" s="85" t="n">
        <v>43252</v>
      </c>
      <c r="B1760"/>
      <c r="C1760"/>
      <c r="D1760" t="s">
        <v>143</v>
      </c>
      <c r="E1760" t="s">
        <v>118</v>
      </c>
      <c r="F1760" t="n">
        <v>73610.7</v>
      </c>
      <c r="G1760" t="n">
        <v>107</v>
      </c>
      <c r="H1760" t="s">
        <v>142</v>
      </c>
    </row>
    <row r="1761">
      <c r="A1761" s="85" t="n">
        <v>43040</v>
      </c>
      <c r="B1761"/>
      <c r="C1761"/>
      <c r="D1761" t="s">
        <v>145</v>
      </c>
      <c r="E1761" t="s">
        <v>118</v>
      </c>
      <c r="F1761" t="n">
        <v>644595.59</v>
      </c>
      <c r="G1761" t="n">
        <v>1446</v>
      </c>
      <c r="H1761" t="s">
        <v>127</v>
      </c>
    </row>
    <row r="1762">
      <c r="A1762" s="85" t="n">
        <v>43040</v>
      </c>
      <c r="B1762"/>
      <c r="C1762"/>
      <c r="D1762" t="s">
        <v>147</v>
      </c>
      <c r="E1762" t="s">
        <v>118</v>
      </c>
      <c r="F1762" t="n">
        <v>23094.39</v>
      </c>
      <c r="G1762" t="n">
        <v>160</v>
      </c>
      <c r="H1762" t="s">
        <v>121</v>
      </c>
    </row>
    <row r="1763">
      <c r="A1763" s="85" t="n">
        <v>43040</v>
      </c>
      <c r="B1763"/>
      <c r="C1763"/>
      <c r="D1763" t="s">
        <v>122</v>
      </c>
      <c r="E1763" t="s">
        <v>118</v>
      </c>
      <c r="F1763" t="n">
        <v>6181247.75</v>
      </c>
      <c r="G1763" t="n">
        <v>2776</v>
      </c>
      <c r="H1763" t="s">
        <v>134</v>
      </c>
    </row>
    <row r="1764">
      <c r="A1764" s="85" t="n">
        <v>43435</v>
      </c>
      <c r="B1764"/>
      <c r="C1764"/>
      <c r="D1764" t="s">
        <v>148</v>
      </c>
      <c r="E1764" t="s">
        <v>118</v>
      </c>
      <c r="F1764" t="n">
        <v>3369.6</v>
      </c>
      <c r="G1764" t="n">
        <v>19</v>
      </c>
      <c r="H1764" t="s">
        <v>125</v>
      </c>
    </row>
    <row r="1765">
      <c r="A1765" s="85" t="n">
        <v>43040</v>
      </c>
      <c r="B1765"/>
      <c r="C1765"/>
      <c r="D1765" t="s">
        <v>156</v>
      </c>
      <c r="E1765" t="s">
        <v>118</v>
      </c>
      <c r="F1765" t="n">
        <v>-343.64</v>
      </c>
      <c r="G1765" t="n">
        <v>1</v>
      </c>
      <c r="H1765" t="s">
        <v>127</v>
      </c>
    </row>
    <row r="1766">
      <c r="A1766" s="85" t="n">
        <v>42401</v>
      </c>
      <c r="B1766"/>
      <c r="C1766"/>
      <c r="D1766" t="s">
        <v>131</v>
      </c>
      <c r="E1766" t="s">
        <v>118</v>
      </c>
      <c r="F1766" t="n">
        <v>11.24</v>
      </c>
      <c r="G1766" t="n">
        <v>1</v>
      </c>
      <c r="H1766" t="s">
        <v>130</v>
      </c>
    </row>
    <row r="1767">
      <c r="A1767" s="85" t="n">
        <v>43070</v>
      </c>
      <c r="B1767"/>
      <c r="C1767"/>
      <c r="D1767" t="s">
        <v>149</v>
      </c>
      <c r="E1767" t="s">
        <v>118</v>
      </c>
      <c r="F1767" t="n">
        <v>1126164.87</v>
      </c>
      <c r="G1767" t="n">
        <v>5678</v>
      </c>
      <c r="H1767" t="s">
        <v>133</v>
      </c>
    </row>
    <row r="1768">
      <c r="A1768" s="85" t="n">
        <v>43040</v>
      </c>
      <c r="B1768"/>
      <c r="C1768"/>
      <c r="D1768" t="s">
        <v>160</v>
      </c>
      <c r="E1768" t="s">
        <v>118</v>
      </c>
      <c r="F1768" t="n">
        <v>293854.65</v>
      </c>
      <c r="G1768" t="n">
        <v>950</v>
      </c>
      <c r="H1768" t="s">
        <v>134</v>
      </c>
    </row>
    <row r="1769">
      <c r="A1769" s="85" t="n">
        <v>42552</v>
      </c>
      <c r="B1769"/>
      <c r="C1769"/>
      <c r="D1769" t="s">
        <v>128</v>
      </c>
      <c r="E1769" t="s">
        <v>118</v>
      </c>
      <c r="F1769" t="n">
        <v>5781.82</v>
      </c>
      <c r="G1769" t="n">
        <v>9</v>
      </c>
      <c r="H1769" t="s">
        <v>134</v>
      </c>
    </row>
    <row r="1770">
      <c r="A1770" s="85" t="n">
        <v>42887</v>
      </c>
      <c r="B1770"/>
      <c r="C1770"/>
      <c r="D1770" t="s">
        <v>131</v>
      </c>
      <c r="E1770" t="s">
        <v>118</v>
      </c>
      <c r="F1770" t="n">
        <v>118232.75</v>
      </c>
      <c r="G1770" t="n">
        <v>26</v>
      </c>
      <c r="H1770" t="s">
        <v>127</v>
      </c>
    </row>
    <row r="1771">
      <c r="A1771" s="85" t="n">
        <v>43070</v>
      </c>
      <c r="B1771"/>
      <c r="C1771"/>
      <c r="D1771" t="s">
        <v>154</v>
      </c>
      <c r="E1771" t="s">
        <v>118</v>
      </c>
      <c r="F1771" t="n">
        <v>1945203.11</v>
      </c>
      <c r="G1771" t="n">
        <v>15295</v>
      </c>
      <c r="H1771" t="s">
        <v>121</v>
      </c>
    </row>
    <row r="1772">
      <c r="A1772" s="85" t="n">
        <v>42856</v>
      </c>
      <c r="B1772"/>
      <c r="C1772"/>
      <c r="D1772" t="s">
        <v>128</v>
      </c>
      <c r="E1772" t="s">
        <v>118</v>
      </c>
      <c r="F1772" t="n">
        <v>126616.59</v>
      </c>
      <c r="G1772" t="n">
        <v>585</v>
      </c>
      <c r="H1772" t="s">
        <v>121</v>
      </c>
    </row>
    <row r="1773">
      <c r="A1773" s="85" t="n">
        <v>43282</v>
      </c>
      <c r="B1773"/>
      <c r="C1773"/>
      <c r="D1773" t="s">
        <v>136</v>
      </c>
      <c r="E1773" t="s">
        <v>118</v>
      </c>
      <c r="F1773" t="n">
        <v>22291.63</v>
      </c>
      <c r="G1773" t="n">
        <v>82</v>
      </c>
      <c r="H1773" t="s">
        <v>130</v>
      </c>
    </row>
    <row r="1774">
      <c r="A1774" s="85" t="n">
        <v>42644</v>
      </c>
      <c r="B1774"/>
      <c r="C1774"/>
      <c r="D1774" t="s">
        <v>153</v>
      </c>
      <c r="E1774" t="s">
        <v>118</v>
      </c>
      <c r="F1774" t="n">
        <v>58262.44</v>
      </c>
      <c r="G1774" t="n">
        <v>931</v>
      </c>
      <c r="H1774" t="s">
        <v>119</v>
      </c>
    </row>
    <row r="1775">
      <c r="A1775" s="85" t="n">
        <v>43070</v>
      </c>
      <c r="B1775"/>
      <c r="C1775"/>
      <c r="D1775" t="s">
        <v>139</v>
      </c>
      <c r="E1775" t="s">
        <v>118</v>
      </c>
      <c r="F1775" t="n">
        <v>2433615.57</v>
      </c>
      <c r="G1775" t="n">
        <v>2077</v>
      </c>
      <c r="H1775" t="s">
        <v>127</v>
      </c>
    </row>
    <row r="1776">
      <c r="A1776" s="85" t="n">
        <v>42552</v>
      </c>
      <c r="B1776"/>
      <c r="C1776"/>
      <c r="D1776" t="s">
        <v>141</v>
      </c>
      <c r="E1776" t="s">
        <v>118</v>
      </c>
      <c r="F1776" t="n">
        <v>6238143.81</v>
      </c>
      <c r="G1776" t="n">
        <v>1064</v>
      </c>
      <c r="H1776" t="s">
        <v>121</v>
      </c>
    </row>
    <row r="1777">
      <c r="A1777" s="85" t="n">
        <v>43374</v>
      </c>
      <c r="B1777"/>
      <c r="C1777"/>
      <c r="D1777" t="s">
        <v>128</v>
      </c>
      <c r="E1777" t="s">
        <v>118</v>
      </c>
      <c r="F1777" t="n">
        <v>8036.59</v>
      </c>
      <c r="G1777" t="n">
        <v>47</v>
      </c>
      <c r="H1777" t="s">
        <v>133</v>
      </c>
    </row>
    <row r="1778">
      <c r="A1778" s="85" t="n">
        <v>43374</v>
      </c>
      <c r="B1778"/>
      <c r="C1778"/>
      <c r="D1778" t="s">
        <v>131</v>
      </c>
      <c r="E1778" t="s">
        <v>118</v>
      </c>
      <c r="F1778" t="n">
        <v>257207.96</v>
      </c>
      <c r="G1778" t="n">
        <v>58</v>
      </c>
      <c r="H1778" t="s">
        <v>127</v>
      </c>
    </row>
    <row r="1779">
      <c r="A1779" s="85" t="n">
        <v>43405</v>
      </c>
      <c r="B1779"/>
      <c r="C1779"/>
      <c r="D1779" t="s">
        <v>143</v>
      </c>
      <c r="E1779" t="s">
        <v>118</v>
      </c>
      <c r="F1779" t="n">
        <v>667.32</v>
      </c>
      <c r="G1779" t="n">
        <v>1</v>
      </c>
      <c r="H1779" t="s">
        <v>130</v>
      </c>
    </row>
    <row r="1780">
      <c r="A1780" s="85" t="n">
        <v>42736</v>
      </c>
      <c r="B1780"/>
      <c r="C1780"/>
      <c r="D1780" t="s">
        <v>126</v>
      </c>
      <c r="E1780" t="s">
        <v>118</v>
      </c>
      <c r="F1780" t="n">
        <v>11017.06</v>
      </c>
      <c r="G1780" t="n">
        <v>342</v>
      </c>
      <c r="H1780" t="s">
        <v>133</v>
      </c>
    </row>
    <row r="1781">
      <c r="A1781" s="85" t="n">
        <v>42826</v>
      </c>
      <c r="B1781"/>
      <c r="C1781"/>
      <c r="D1781" t="s">
        <v>149</v>
      </c>
      <c r="E1781" t="s">
        <v>118</v>
      </c>
      <c r="F1781" t="n">
        <v>808857.62</v>
      </c>
      <c r="G1781" t="n">
        <v>4378</v>
      </c>
      <c r="H1781" t="s">
        <v>133</v>
      </c>
    </row>
    <row r="1782">
      <c r="A1782" s="85" t="n">
        <v>43556</v>
      </c>
      <c r="B1782"/>
      <c r="C1782"/>
      <c r="D1782" t="s">
        <v>160</v>
      </c>
      <c r="E1782" t="s">
        <v>118</v>
      </c>
      <c r="F1782" t="n">
        <v>12231855.77</v>
      </c>
      <c r="G1782" t="n">
        <v>23976</v>
      </c>
      <c r="H1782" t="s">
        <v>142</v>
      </c>
    </row>
    <row r="1783">
      <c r="A1783" s="85" t="n">
        <v>43040</v>
      </c>
      <c r="B1783"/>
      <c r="C1783"/>
      <c r="D1783" t="s">
        <v>152</v>
      </c>
      <c r="E1783" t="s">
        <v>118</v>
      </c>
      <c r="F1783" t="n">
        <v>1554.83</v>
      </c>
      <c r="G1783" t="n">
        <v>3</v>
      </c>
      <c r="H1783" t="s">
        <v>124</v>
      </c>
    </row>
    <row r="1784">
      <c r="A1784" s="85" t="n">
        <v>42401</v>
      </c>
      <c r="B1784"/>
      <c r="C1784"/>
      <c r="D1784" t="s">
        <v>123</v>
      </c>
      <c r="E1784" t="s">
        <v>118</v>
      </c>
      <c r="F1784" t="n">
        <v>407191.18</v>
      </c>
      <c r="G1784" t="n">
        <v>525</v>
      </c>
      <c r="H1784" t="s">
        <v>119</v>
      </c>
    </row>
    <row r="1785">
      <c r="A1785" s="85" t="n">
        <v>43497</v>
      </c>
      <c r="B1785"/>
      <c r="C1785"/>
      <c r="D1785" t="s">
        <v>126</v>
      </c>
      <c r="E1785" t="s">
        <v>118</v>
      </c>
      <c r="F1785" t="n">
        <v>2855.71</v>
      </c>
      <c r="G1785" t="n">
        <v>47</v>
      </c>
      <c r="H1785" t="s">
        <v>124</v>
      </c>
    </row>
    <row r="1786">
      <c r="A1786" s="85" t="n">
        <v>42826</v>
      </c>
      <c r="B1786"/>
      <c r="C1786"/>
      <c r="D1786" t="s">
        <v>150</v>
      </c>
      <c r="E1786" t="s">
        <v>118</v>
      </c>
      <c r="F1786" t="n">
        <v>14047.85</v>
      </c>
      <c r="G1786" t="n">
        <v>205</v>
      </c>
      <c r="H1786" t="s">
        <v>130</v>
      </c>
    </row>
    <row r="1787">
      <c r="A1787" s="85" t="n">
        <v>43282</v>
      </c>
      <c r="B1787"/>
      <c r="C1787"/>
      <c r="D1787" t="s">
        <v>159</v>
      </c>
      <c r="E1787" t="s">
        <v>118</v>
      </c>
      <c r="F1787" t="n">
        <v>17107</v>
      </c>
      <c r="G1787" t="n">
        <v>550</v>
      </c>
      <c r="H1787" t="s">
        <v>142</v>
      </c>
    </row>
    <row r="1788">
      <c r="A1788" s="85" t="n">
        <v>43497</v>
      </c>
      <c r="B1788"/>
      <c r="C1788"/>
      <c r="D1788" t="s">
        <v>154</v>
      </c>
      <c r="E1788" t="s">
        <v>118</v>
      </c>
      <c r="F1788" t="n">
        <v>182217.3</v>
      </c>
      <c r="G1788" t="n">
        <v>1214</v>
      </c>
      <c r="H1788" t="s">
        <v>127</v>
      </c>
    </row>
    <row r="1789">
      <c r="A1789" s="85" t="n">
        <v>42736</v>
      </c>
      <c r="B1789"/>
      <c r="C1789"/>
      <c r="D1789" t="s">
        <v>132</v>
      </c>
      <c r="E1789" t="s">
        <v>118</v>
      </c>
      <c r="F1789" t="n">
        <v>679253.25</v>
      </c>
      <c r="G1789" t="n">
        <v>1996</v>
      </c>
      <c r="H1789" t="s">
        <v>127</v>
      </c>
    </row>
    <row r="1790">
      <c r="A1790" s="85" t="n">
        <v>42948</v>
      </c>
      <c r="B1790"/>
      <c r="C1790"/>
      <c r="D1790" t="s">
        <v>120</v>
      </c>
      <c r="E1790" t="s">
        <v>118</v>
      </c>
      <c r="F1790" t="n">
        <v>1736.21</v>
      </c>
      <c r="G1790" t="n">
        <v>12</v>
      </c>
      <c r="H1790" t="s">
        <v>134</v>
      </c>
    </row>
    <row r="1791">
      <c r="A1791" s="85" t="n">
        <v>43435</v>
      </c>
      <c r="B1791"/>
      <c r="C1791"/>
      <c r="D1791" t="s">
        <v>145</v>
      </c>
      <c r="E1791" t="s">
        <v>118</v>
      </c>
      <c r="F1791" t="n">
        <v>2234.29</v>
      </c>
      <c r="G1791" t="n">
        <v>15</v>
      </c>
      <c r="H1791" t="s">
        <v>125</v>
      </c>
    </row>
    <row r="1792">
      <c r="A1792" s="85" t="n">
        <v>42461</v>
      </c>
      <c r="B1792"/>
      <c r="C1792"/>
      <c r="D1792" t="s">
        <v>128</v>
      </c>
      <c r="E1792" t="s">
        <v>118</v>
      </c>
      <c r="F1792" t="n">
        <v>4132.32</v>
      </c>
      <c r="G1792" t="n">
        <v>2</v>
      </c>
      <c r="H1792" t="s">
        <v>125</v>
      </c>
    </row>
    <row r="1793">
      <c r="A1793" s="85" t="n">
        <v>43009</v>
      </c>
      <c r="B1793"/>
      <c r="C1793"/>
      <c r="D1793" t="s">
        <v>136</v>
      </c>
      <c r="E1793" t="s">
        <v>118</v>
      </c>
      <c r="F1793" t="n">
        <v>202240.41</v>
      </c>
      <c r="G1793" t="n">
        <v>481</v>
      </c>
      <c r="H1793" t="s">
        <v>124</v>
      </c>
    </row>
    <row r="1794">
      <c r="A1794" s="85" t="n">
        <v>42644</v>
      </c>
      <c r="B1794"/>
      <c r="C1794"/>
      <c r="D1794" t="s">
        <v>126</v>
      </c>
      <c r="E1794" t="s">
        <v>118</v>
      </c>
      <c r="F1794" t="n">
        <v>15600.07</v>
      </c>
      <c r="G1794" t="n">
        <v>374</v>
      </c>
      <c r="H1794" t="s">
        <v>133</v>
      </c>
    </row>
    <row r="1795">
      <c r="A1795" s="85" t="n">
        <v>43586</v>
      </c>
      <c r="B1795"/>
      <c r="C1795"/>
      <c r="D1795" t="s">
        <v>128</v>
      </c>
      <c r="E1795" t="s">
        <v>118</v>
      </c>
      <c r="F1795" t="n">
        <v>21393.59</v>
      </c>
      <c r="G1795" t="n">
        <v>146</v>
      </c>
      <c r="H1795" t="s">
        <v>134</v>
      </c>
    </row>
    <row r="1796">
      <c r="A1796" s="85" t="n">
        <v>42948</v>
      </c>
      <c r="B1796"/>
      <c r="C1796"/>
      <c r="D1796" t="s">
        <v>131</v>
      </c>
      <c r="E1796" t="s">
        <v>118</v>
      </c>
      <c r="F1796" t="n">
        <v>341.61</v>
      </c>
      <c r="G1796" t="n">
        <v>6</v>
      </c>
      <c r="H1796" t="s">
        <v>130</v>
      </c>
    </row>
    <row r="1797">
      <c r="A1797" s="85" t="n">
        <v>42370</v>
      </c>
      <c r="B1797"/>
      <c r="C1797"/>
      <c r="D1797" t="s">
        <v>129</v>
      </c>
      <c r="E1797" t="s">
        <v>118</v>
      </c>
      <c r="F1797" t="n">
        <v>267962.53</v>
      </c>
      <c r="G1797" t="n">
        <v>179</v>
      </c>
      <c r="H1797" t="s">
        <v>124</v>
      </c>
    </row>
    <row r="1798">
      <c r="A1798" s="85" t="n">
        <v>43435</v>
      </c>
      <c r="B1798"/>
      <c r="C1798"/>
      <c r="D1798" t="s">
        <v>123</v>
      </c>
      <c r="E1798" t="s">
        <v>118</v>
      </c>
      <c r="F1798" t="n">
        <v>2675627.42</v>
      </c>
      <c r="G1798" t="n">
        <v>2722</v>
      </c>
      <c r="H1798" t="s">
        <v>127</v>
      </c>
    </row>
    <row r="1799">
      <c r="A1799" s="85" t="n">
        <v>42552</v>
      </c>
      <c r="B1799"/>
      <c r="C1799"/>
      <c r="D1799" t="s">
        <v>161</v>
      </c>
      <c r="E1799" t="s">
        <v>118</v>
      </c>
      <c r="F1799" t="n">
        <v>22</v>
      </c>
      <c r="G1799" t="n">
        <v>1</v>
      </c>
      <c r="H1799" t="s">
        <v>127</v>
      </c>
    </row>
    <row r="1800">
      <c r="A1800" s="85" t="n">
        <v>43556</v>
      </c>
      <c r="B1800"/>
      <c r="C1800"/>
      <c r="D1800" t="s">
        <v>136</v>
      </c>
      <c r="E1800" t="s">
        <v>118</v>
      </c>
      <c r="F1800" t="n">
        <v>5241330.9</v>
      </c>
      <c r="G1800" t="n">
        <v>19879</v>
      </c>
      <c r="H1800" t="s">
        <v>121</v>
      </c>
    </row>
    <row r="1801">
      <c r="A1801" s="85" t="n">
        <v>43282</v>
      </c>
      <c r="B1801"/>
      <c r="C1801"/>
      <c r="D1801" t="s">
        <v>156</v>
      </c>
      <c r="E1801" t="s">
        <v>118</v>
      </c>
      <c r="F1801" t="n">
        <v>4077.84</v>
      </c>
      <c r="G1801" t="n">
        <v>16</v>
      </c>
      <c r="H1801" t="s">
        <v>134</v>
      </c>
    </row>
    <row r="1802">
      <c r="A1802" s="85" t="n">
        <v>42430</v>
      </c>
      <c r="B1802"/>
      <c r="C1802"/>
      <c r="D1802" t="s">
        <v>153</v>
      </c>
      <c r="E1802" t="s">
        <v>118</v>
      </c>
      <c r="F1802" t="n">
        <v>294075.32</v>
      </c>
      <c r="G1802" t="n">
        <v>178</v>
      </c>
      <c r="H1802" t="s">
        <v>124</v>
      </c>
    </row>
    <row r="1803">
      <c r="A1803" s="85" t="n">
        <v>42705</v>
      </c>
      <c r="B1803"/>
      <c r="C1803"/>
      <c r="D1803" t="s">
        <v>140</v>
      </c>
      <c r="E1803" t="s">
        <v>118</v>
      </c>
      <c r="F1803" t="n">
        <v>45796.85</v>
      </c>
      <c r="G1803" t="n">
        <v>105</v>
      </c>
      <c r="H1803" t="s">
        <v>127</v>
      </c>
    </row>
    <row r="1804">
      <c r="A1804" s="85" t="n">
        <v>43160</v>
      </c>
      <c r="B1804"/>
      <c r="C1804"/>
      <c r="D1804" t="s">
        <v>123</v>
      </c>
      <c r="E1804" t="s">
        <v>118</v>
      </c>
      <c r="F1804" t="n">
        <v>394262.37</v>
      </c>
      <c r="G1804" t="n">
        <v>911</v>
      </c>
      <c r="H1804" t="s">
        <v>119</v>
      </c>
    </row>
    <row r="1805">
      <c r="A1805" s="85" t="n">
        <v>43586</v>
      </c>
      <c r="B1805"/>
      <c r="C1805"/>
      <c r="D1805" t="s">
        <v>160</v>
      </c>
      <c r="E1805" t="s">
        <v>118</v>
      </c>
      <c r="F1805" t="n">
        <v>4731194.47</v>
      </c>
      <c r="G1805" t="n">
        <v>11802</v>
      </c>
      <c r="H1805" t="s">
        <v>121</v>
      </c>
    </row>
    <row r="1806">
      <c r="A1806" s="85" t="n">
        <v>42856</v>
      </c>
      <c r="B1806"/>
      <c r="C1806"/>
      <c r="D1806" t="s">
        <v>158</v>
      </c>
      <c r="E1806" t="s">
        <v>118</v>
      </c>
      <c r="F1806" t="n">
        <v>3989.4</v>
      </c>
      <c r="G1806" t="n">
        <v>1</v>
      </c>
      <c r="H1806" t="s">
        <v>119</v>
      </c>
    </row>
    <row r="1807">
      <c r="A1807" s="85" t="n">
        <v>43252</v>
      </c>
      <c r="B1807"/>
      <c r="C1807"/>
      <c r="D1807" t="s">
        <v>152</v>
      </c>
      <c r="E1807" t="s">
        <v>118</v>
      </c>
      <c r="F1807" t="n">
        <v>511.86</v>
      </c>
      <c r="G1807" t="n">
        <v>6</v>
      </c>
      <c r="H1807" t="s">
        <v>124</v>
      </c>
    </row>
    <row r="1808">
      <c r="A1808" s="85" t="n">
        <v>42614</v>
      </c>
      <c r="B1808"/>
      <c r="C1808"/>
      <c r="D1808" t="s">
        <v>149</v>
      </c>
      <c r="E1808" t="s">
        <v>118</v>
      </c>
      <c r="F1808" t="n">
        <v>1486848.31</v>
      </c>
      <c r="G1808" t="n">
        <v>8400</v>
      </c>
      <c r="H1808" t="s">
        <v>127</v>
      </c>
    </row>
    <row r="1809">
      <c r="A1809" s="85" t="n">
        <v>43101</v>
      </c>
      <c r="B1809"/>
      <c r="C1809"/>
      <c r="D1809" t="s">
        <v>160</v>
      </c>
      <c r="E1809" t="s">
        <v>118</v>
      </c>
      <c r="F1809" t="n">
        <v>2978143.34</v>
      </c>
      <c r="G1809" t="n">
        <v>8691</v>
      </c>
      <c r="H1809" t="s">
        <v>121</v>
      </c>
    </row>
    <row r="1810">
      <c r="A1810" s="85" t="n">
        <v>42917</v>
      </c>
      <c r="B1810"/>
      <c r="C1810"/>
      <c r="D1810" t="s">
        <v>120</v>
      </c>
      <c r="E1810" t="s">
        <v>118</v>
      </c>
      <c r="F1810" t="n">
        <v>9992.05</v>
      </c>
      <c r="G1810" t="n">
        <v>91</v>
      </c>
      <c r="H1810" t="s">
        <v>119</v>
      </c>
    </row>
    <row r="1811">
      <c r="A1811" s="85" t="n">
        <v>43221</v>
      </c>
      <c r="B1811"/>
      <c r="C1811"/>
      <c r="D1811" t="s">
        <v>145</v>
      </c>
      <c r="E1811" t="s">
        <v>118</v>
      </c>
      <c r="F1811" t="n">
        <v>39601.78</v>
      </c>
      <c r="G1811" t="n">
        <v>85</v>
      </c>
      <c r="H1811" t="s">
        <v>124</v>
      </c>
    </row>
    <row r="1812">
      <c r="A1812" s="85" t="n">
        <v>43405</v>
      </c>
      <c r="B1812"/>
      <c r="C1812"/>
      <c r="D1812" t="s">
        <v>126</v>
      </c>
      <c r="E1812" t="s">
        <v>118</v>
      </c>
      <c r="F1812" t="n">
        <v>27014.26</v>
      </c>
      <c r="G1812" t="n">
        <v>440</v>
      </c>
      <c r="H1812" t="s">
        <v>119</v>
      </c>
    </row>
    <row r="1813">
      <c r="A1813" s="85" t="n">
        <v>42767</v>
      </c>
      <c r="B1813"/>
      <c r="C1813"/>
      <c r="D1813" t="s">
        <v>141</v>
      </c>
      <c r="E1813" t="s">
        <v>118</v>
      </c>
      <c r="F1813" t="n">
        <v>2767167.49</v>
      </c>
      <c r="G1813" t="n">
        <v>290</v>
      </c>
      <c r="H1813" t="s">
        <v>134</v>
      </c>
    </row>
    <row r="1814">
      <c r="A1814" s="85" t="n">
        <v>43525</v>
      </c>
      <c r="B1814"/>
      <c r="C1814"/>
      <c r="D1814" t="s">
        <v>140</v>
      </c>
      <c r="E1814" t="s">
        <v>118</v>
      </c>
      <c r="F1814" t="n">
        <v>451.71</v>
      </c>
      <c r="G1814" t="n">
        <v>1</v>
      </c>
      <c r="H1814" t="s">
        <v>130</v>
      </c>
    </row>
    <row r="1815">
      <c r="A1815" s="85" t="n">
        <v>43132</v>
      </c>
      <c r="B1815"/>
      <c r="C1815"/>
      <c r="D1815" t="s">
        <v>144</v>
      </c>
      <c r="E1815" t="s">
        <v>118</v>
      </c>
      <c r="F1815" t="n">
        <v>31335.77</v>
      </c>
      <c r="G1815" t="n">
        <v>6</v>
      </c>
      <c r="H1815" t="s">
        <v>130</v>
      </c>
    </row>
    <row r="1816">
      <c r="A1816" s="85" t="n">
        <v>42887</v>
      </c>
      <c r="B1816"/>
      <c r="C1816"/>
      <c r="D1816" t="s">
        <v>129</v>
      </c>
      <c r="E1816" t="s">
        <v>118</v>
      </c>
      <c r="F1816" t="n">
        <v>2186.66</v>
      </c>
      <c r="G1816" t="n">
        <v>7</v>
      </c>
      <c r="H1816" t="s">
        <v>130</v>
      </c>
    </row>
    <row r="1817">
      <c r="A1817" s="85" t="n">
        <v>42948</v>
      </c>
      <c r="B1817"/>
      <c r="C1817"/>
      <c r="D1817" t="s">
        <v>135</v>
      </c>
      <c r="E1817" t="s">
        <v>118</v>
      </c>
      <c r="F1817" t="n">
        <v>2967008.83</v>
      </c>
      <c r="G1817" t="n">
        <v>16770</v>
      </c>
      <c r="H1817" t="s">
        <v>134</v>
      </c>
    </row>
    <row r="1818">
      <c r="A1818" s="85" t="n">
        <v>43313</v>
      </c>
      <c r="B1818"/>
      <c r="C1818"/>
      <c r="D1818" t="s">
        <v>128</v>
      </c>
      <c r="E1818" t="s">
        <v>118</v>
      </c>
      <c r="F1818" t="n">
        <v>1725.66</v>
      </c>
      <c r="G1818" t="n">
        <v>6</v>
      </c>
      <c r="H1818" t="s">
        <v>119</v>
      </c>
    </row>
    <row r="1819">
      <c r="A1819" s="85" t="n">
        <v>43040</v>
      </c>
      <c r="B1819"/>
      <c r="C1819"/>
      <c r="D1819" t="s">
        <v>120</v>
      </c>
      <c r="E1819" t="s">
        <v>118</v>
      </c>
      <c r="F1819" t="n">
        <v>412.6</v>
      </c>
      <c r="G1819" t="n">
        <v>3</v>
      </c>
      <c r="H1819" t="s">
        <v>124</v>
      </c>
    </row>
    <row r="1820">
      <c r="A1820" s="85" t="n">
        <v>42614</v>
      </c>
      <c r="B1820"/>
      <c r="C1820"/>
      <c r="D1820" t="s">
        <v>144</v>
      </c>
      <c r="E1820" t="s">
        <v>118</v>
      </c>
      <c r="F1820" t="n">
        <v>1190648.98</v>
      </c>
      <c r="G1820" t="n">
        <v>291</v>
      </c>
      <c r="H1820" t="s">
        <v>127</v>
      </c>
    </row>
    <row r="1821">
      <c r="A1821" s="85" t="n">
        <v>42856</v>
      </c>
      <c r="B1821"/>
      <c r="C1821"/>
      <c r="D1821" t="s">
        <v>139</v>
      </c>
      <c r="E1821" t="s">
        <v>118</v>
      </c>
      <c r="F1821" t="n">
        <v>932919.27</v>
      </c>
      <c r="G1821" t="n">
        <v>502</v>
      </c>
      <c r="H1821" t="s">
        <v>124</v>
      </c>
    </row>
    <row r="1822">
      <c r="A1822" s="85" t="n">
        <v>43160</v>
      </c>
      <c r="B1822"/>
      <c r="C1822"/>
      <c r="D1822" t="s">
        <v>122</v>
      </c>
      <c r="E1822" t="s">
        <v>118</v>
      </c>
      <c r="F1822" t="n">
        <v>22054664.8</v>
      </c>
      <c r="G1822" t="n">
        <v>4348</v>
      </c>
      <c r="H1822" t="s">
        <v>127</v>
      </c>
    </row>
    <row r="1823">
      <c r="A1823" s="85" t="n">
        <v>42979</v>
      </c>
      <c r="B1823"/>
      <c r="C1823"/>
      <c r="D1823" t="s">
        <v>129</v>
      </c>
      <c r="E1823" t="s">
        <v>118</v>
      </c>
      <c r="F1823" t="n">
        <v>134</v>
      </c>
      <c r="G1823" t="n">
        <v>1</v>
      </c>
      <c r="H1823" t="s">
        <v>125</v>
      </c>
    </row>
    <row r="1824">
      <c r="A1824" s="85" t="n">
        <v>42430</v>
      </c>
      <c r="B1824"/>
      <c r="C1824"/>
      <c r="D1824" t="s">
        <v>149</v>
      </c>
      <c r="E1824" t="s">
        <v>118</v>
      </c>
      <c r="F1824" t="n">
        <v>189744.51</v>
      </c>
      <c r="G1824" t="n">
        <v>985</v>
      </c>
      <c r="H1824" t="s">
        <v>134</v>
      </c>
    </row>
    <row r="1825">
      <c r="A1825" s="85" t="n">
        <v>42401</v>
      </c>
      <c r="B1825"/>
      <c r="C1825"/>
      <c r="D1825" t="s">
        <v>135</v>
      </c>
      <c r="E1825" t="s">
        <v>118</v>
      </c>
      <c r="F1825" t="n">
        <v>126092.41</v>
      </c>
      <c r="G1825" t="n">
        <v>1610</v>
      </c>
      <c r="H1825" t="s">
        <v>119</v>
      </c>
    </row>
    <row r="1826">
      <c r="A1826" s="85" t="n">
        <v>42795</v>
      </c>
      <c r="B1826"/>
      <c r="C1826"/>
      <c r="D1826" t="s">
        <v>148</v>
      </c>
      <c r="E1826" t="s">
        <v>118</v>
      </c>
      <c r="F1826" t="n">
        <v>6644.44</v>
      </c>
      <c r="G1826" t="n">
        <v>6</v>
      </c>
      <c r="H1826" t="s">
        <v>125</v>
      </c>
    </row>
    <row r="1827">
      <c r="A1827" s="85" t="n">
        <v>43556</v>
      </c>
      <c r="B1827"/>
      <c r="C1827"/>
      <c r="D1827" t="s">
        <v>161</v>
      </c>
      <c r="E1827" t="s">
        <v>118</v>
      </c>
      <c r="F1827" t="n">
        <v>22</v>
      </c>
      <c r="G1827" t="n">
        <v>1</v>
      </c>
      <c r="H1827" t="s">
        <v>127</v>
      </c>
    </row>
    <row r="1828">
      <c r="A1828" s="85" t="n">
        <v>43497</v>
      </c>
      <c r="B1828"/>
      <c r="C1828"/>
      <c r="D1828" t="s">
        <v>135</v>
      </c>
      <c r="E1828" t="s">
        <v>118</v>
      </c>
      <c r="F1828" t="n">
        <v>173224.99</v>
      </c>
      <c r="G1828" t="n">
        <v>3287</v>
      </c>
      <c r="H1828" t="s">
        <v>127</v>
      </c>
    </row>
    <row r="1829">
      <c r="A1829" s="85" t="n">
        <v>43374</v>
      </c>
      <c r="B1829"/>
      <c r="C1829"/>
      <c r="D1829" t="s">
        <v>139</v>
      </c>
      <c r="E1829" t="s">
        <v>118</v>
      </c>
      <c r="F1829" t="n">
        <v>1399192.74</v>
      </c>
      <c r="G1829" t="n">
        <v>672</v>
      </c>
      <c r="H1829" t="s">
        <v>124</v>
      </c>
    </row>
    <row r="1830">
      <c r="A1830" s="85" t="n">
        <v>42705</v>
      </c>
      <c r="B1830"/>
      <c r="C1830"/>
      <c r="D1830" t="s">
        <v>153</v>
      </c>
      <c r="E1830" t="s">
        <v>118</v>
      </c>
      <c r="F1830" t="n">
        <v>142629.45</v>
      </c>
      <c r="G1830" t="n">
        <v>199</v>
      </c>
      <c r="H1830" t="s">
        <v>124</v>
      </c>
    </row>
    <row r="1831">
      <c r="A1831" s="85" t="n">
        <v>42795</v>
      </c>
      <c r="B1831"/>
      <c r="C1831"/>
      <c r="D1831" t="s">
        <v>154</v>
      </c>
      <c r="E1831" t="s">
        <v>118</v>
      </c>
      <c r="F1831" t="n">
        <v>208926.91</v>
      </c>
      <c r="G1831" t="n">
        <v>1358</v>
      </c>
      <c r="H1831" t="s">
        <v>127</v>
      </c>
    </row>
    <row r="1832">
      <c r="A1832" s="85" t="n">
        <v>43160</v>
      </c>
      <c r="B1832"/>
      <c r="C1832"/>
      <c r="D1832" t="s">
        <v>135</v>
      </c>
      <c r="E1832" t="s">
        <v>118</v>
      </c>
      <c r="F1832" t="n">
        <v>12388.06</v>
      </c>
      <c r="G1832" t="n">
        <v>129</v>
      </c>
      <c r="H1832" t="s">
        <v>130</v>
      </c>
    </row>
    <row r="1833">
      <c r="A1833" s="85" t="n">
        <v>43466</v>
      </c>
      <c r="B1833"/>
      <c r="C1833"/>
      <c r="D1833" t="s">
        <v>138</v>
      </c>
      <c r="E1833" t="s">
        <v>118</v>
      </c>
      <c r="F1833" t="n">
        <v>26881.1</v>
      </c>
      <c r="G1833" t="n">
        <v>6</v>
      </c>
      <c r="H1833" t="s">
        <v>124</v>
      </c>
    </row>
    <row r="1834">
      <c r="A1834" s="85" t="n">
        <v>43282</v>
      </c>
      <c r="B1834"/>
      <c r="C1834"/>
      <c r="D1834" t="s">
        <v>137</v>
      </c>
      <c r="E1834" t="s">
        <v>118</v>
      </c>
      <c r="F1834" t="n">
        <v>43540.26</v>
      </c>
      <c r="G1834" t="n">
        <v>53</v>
      </c>
      <c r="H1834" t="s">
        <v>124</v>
      </c>
    </row>
    <row r="1835">
      <c r="A1835" s="85" t="n">
        <v>42401</v>
      </c>
      <c r="B1835"/>
      <c r="C1835"/>
      <c r="D1835" t="s">
        <v>120</v>
      </c>
      <c r="E1835" t="s">
        <v>118</v>
      </c>
      <c r="F1835" t="n">
        <v>57.96</v>
      </c>
      <c r="G1835" t="n">
        <v>1</v>
      </c>
      <c r="H1835" t="s">
        <v>133</v>
      </c>
    </row>
    <row r="1836">
      <c r="A1836" s="85" t="n">
        <v>42430</v>
      </c>
      <c r="B1836"/>
      <c r="C1836"/>
      <c r="D1836" t="s">
        <v>135</v>
      </c>
      <c r="E1836" t="s">
        <v>118</v>
      </c>
      <c r="F1836" t="n">
        <v>131181.52</v>
      </c>
      <c r="G1836" t="n">
        <v>1631</v>
      </c>
      <c r="H1836" t="s">
        <v>127</v>
      </c>
    </row>
    <row r="1837">
      <c r="A1837" s="85" t="n">
        <v>42795</v>
      </c>
      <c r="B1837"/>
      <c r="C1837"/>
      <c r="D1837" t="s">
        <v>120</v>
      </c>
      <c r="E1837" t="s">
        <v>118</v>
      </c>
      <c r="F1837" t="n">
        <v>15125.47</v>
      </c>
      <c r="G1837" t="n">
        <v>130</v>
      </c>
      <c r="H1837" t="s">
        <v>119</v>
      </c>
    </row>
    <row r="1838">
      <c r="A1838" s="85" t="n">
        <v>43525</v>
      </c>
      <c r="B1838"/>
      <c r="C1838"/>
      <c r="D1838" t="s">
        <v>135</v>
      </c>
      <c r="E1838" t="s">
        <v>118</v>
      </c>
      <c r="F1838" t="n">
        <v>878949.33</v>
      </c>
      <c r="G1838" t="n">
        <v>6024</v>
      </c>
      <c r="H1838" t="s">
        <v>119</v>
      </c>
    </row>
    <row r="1839">
      <c r="A1839" s="85" t="n">
        <v>42856</v>
      </c>
      <c r="B1839"/>
      <c r="C1839"/>
      <c r="D1839" t="s">
        <v>143</v>
      </c>
      <c r="E1839" t="s">
        <v>118</v>
      </c>
      <c r="F1839" t="n">
        <v>4545.5</v>
      </c>
      <c r="G1839" t="n">
        <v>16</v>
      </c>
      <c r="H1839" t="s">
        <v>134</v>
      </c>
    </row>
    <row r="1840">
      <c r="A1840" s="85" t="n">
        <v>43497</v>
      </c>
      <c r="B1840"/>
      <c r="C1840"/>
      <c r="D1840" t="s">
        <v>143</v>
      </c>
      <c r="E1840" t="s">
        <v>118</v>
      </c>
      <c r="F1840" t="n">
        <v>10111.85</v>
      </c>
      <c r="G1840" t="n">
        <v>18</v>
      </c>
      <c r="H1840" t="s">
        <v>134</v>
      </c>
    </row>
    <row r="1841">
      <c r="A1841" s="85" t="n">
        <v>43070</v>
      </c>
      <c r="B1841"/>
      <c r="C1841"/>
      <c r="D1841" t="s">
        <v>131</v>
      </c>
      <c r="E1841" t="s">
        <v>118</v>
      </c>
      <c r="F1841" t="n">
        <v>6154235.29</v>
      </c>
      <c r="G1841" t="n">
        <v>1655</v>
      </c>
      <c r="H1841" t="s">
        <v>121</v>
      </c>
    </row>
    <row r="1842">
      <c r="A1842" s="85" t="n">
        <v>42795</v>
      </c>
      <c r="B1842"/>
      <c r="C1842"/>
      <c r="D1842" t="s">
        <v>132</v>
      </c>
      <c r="E1842" t="s">
        <v>118</v>
      </c>
      <c r="F1842" t="n">
        <v>85135.95</v>
      </c>
      <c r="G1842" t="n">
        <v>377</v>
      </c>
      <c r="H1842" t="s">
        <v>124</v>
      </c>
    </row>
    <row r="1843">
      <c r="A1843" s="85" t="n">
        <v>43160</v>
      </c>
      <c r="B1843"/>
      <c r="C1843"/>
      <c r="D1843" t="s">
        <v>145</v>
      </c>
      <c r="E1843" t="s">
        <v>118</v>
      </c>
      <c r="F1843" t="n">
        <v>229007.67</v>
      </c>
      <c r="G1843" t="n">
        <v>774</v>
      </c>
      <c r="H1843" t="s">
        <v>134</v>
      </c>
    </row>
    <row r="1844">
      <c r="A1844" s="85" t="n">
        <v>43282</v>
      </c>
      <c r="B1844"/>
      <c r="C1844"/>
      <c r="D1844" t="s">
        <v>128</v>
      </c>
      <c r="E1844" t="s">
        <v>118</v>
      </c>
      <c r="F1844" t="n">
        <v>2014.9</v>
      </c>
      <c r="G1844" t="n">
        <v>4</v>
      </c>
      <c r="H1844" t="s">
        <v>119</v>
      </c>
    </row>
    <row r="1845">
      <c r="A1845" s="85" t="n">
        <v>43466</v>
      </c>
      <c r="B1845"/>
      <c r="C1845"/>
      <c r="D1845" t="s">
        <v>160</v>
      </c>
      <c r="E1845" t="s">
        <v>118</v>
      </c>
      <c r="F1845" t="n">
        <v>10980034.16</v>
      </c>
      <c r="G1845" t="n">
        <v>22032</v>
      </c>
      <c r="H1845" t="s">
        <v>142</v>
      </c>
    </row>
    <row r="1846">
      <c r="A1846" s="85" t="n">
        <v>42583</v>
      </c>
      <c r="B1846"/>
      <c r="C1846"/>
      <c r="D1846" t="s">
        <v>144</v>
      </c>
      <c r="E1846" t="s">
        <v>118</v>
      </c>
      <c r="F1846" t="n">
        <v>1283584.26</v>
      </c>
      <c r="G1846" t="n">
        <v>321</v>
      </c>
      <c r="H1846" t="s">
        <v>127</v>
      </c>
    </row>
    <row r="1847">
      <c r="A1847" s="85" t="n">
        <v>42430</v>
      </c>
      <c r="B1847"/>
      <c r="C1847"/>
      <c r="D1847" t="s">
        <v>139</v>
      </c>
      <c r="E1847" t="s">
        <v>118</v>
      </c>
      <c r="F1847" t="n">
        <v>1461183.59</v>
      </c>
      <c r="G1847" t="n">
        <v>975</v>
      </c>
      <c r="H1847" t="s">
        <v>127</v>
      </c>
    </row>
    <row r="1848">
      <c r="A1848" s="85" t="n">
        <v>42826</v>
      </c>
      <c r="B1848"/>
      <c r="C1848"/>
      <c r="D1848" t="s">
        <v>141</v>
      </c>
      <c r="E1848" t="s">
        <v>118</v>
      </c>
      <c r="F1848" t="n">
        <v>24408.14</v>
      </c>
      <c r="G1848" t="n">
        <v>2</v>
      </c>
      <c r="H1848" t="s">
        <v>130</v>
      </c>
    </row>
    <row r="1849">
      <c r="A1849" s="85" t="n">
        <v>42795</v>
      </c>
      <c r="B1849"/>
      <c r="C1849"/>
      <c r="D1849" t="s">
        <v>149</v>
      </c>
      <c r="E1849" t="s">
        <v>118</v>
      </c>
      <c r="F1849" t="n">
        <v>359133.04</v>
      </c>
      <c r="G1849" t="n">
        <v>609</v>
      </c>
      <c r="H1849" t="s">
        <v>124</v>
      </c>
    </row>
    <row r="1850">
      <c r="A1850" s="85" t="n">
        <v>43497</v>
      </c>
      <c r="B1850"/>
      <c r="C1850"/>
      <c r="D1850" t="s">
        <v>150</v>
      </c>
      <c r="E1850" t="s">
        <v>118</v>
      </c>
      <c r="F1850" t="n">
        <v>437.29</v>
      </c>
      <c r="G1850" t="n">
        <v>17</v>
      </c>
      <c r="H1850" t="s">
        <v>142</v>
      </c>
    </row>
    <row r="1851">
      <c r="A1851" s="85" t="n">
        <v>42552</v>
      </c>
      <c r="B1851"/>
      <c r="C1851"/>
      <c r="D1851" t="s">
        <v>139</v>
      </c>
      <c r="E1851" t="s">
        <v>118</v>
      </c>
      <c r="F1851" t="n">
        <v>2556.25</v>
      </c>
      <c r="G1851" t="n">
        <v>4</v>
      </c>
      <c r="H1851" t="s">
        <v>125</v>
      </c>
    </row>
    <row r="1852">
      <c r="A1852" s="85" t="n">
        <v>42767</v>
      </c>
      <c r="B1852"/>
      <c r="C1852"/>
      <c r="D1852" t="s">
        <v>137</v>
      </c>
      <c r="E1852" t="s">
        <v>118</v>
      </c>
      <c r="F1852" t="n">
        <v>167903.78</v>
      </c>
      <c r="G1852" t="n">
        <v>66</v>
      </c>
      <c r="H1852" t="s">
        <v>127</v>
      </c>
    </row>
    <row r="1853">
      <c r="A1853" s="85" t="n">
        <v>42736</v>
      </c>
      <c r="B1853"/>
      <c r="C1853"/>
      <c r="D1853" t="s">
        <v>132</v>
      </c>
      <c r="E1853" t="s">
        <v>118</v>
      </c>
      <c r="F1853" t="n">
        <v>8010145.79</v>
      </c>
      <c r="G1853" t="n">
        <v>41665</v>
      </c>
      <c r="H1853" t="s">
        <v>121</v>
      </c>
    </row>
    <row r="1854">
      <c r="A1854" s="85" t="n">
        <v>42856</v>
      </c>
      <c r="B1854"/>
      <c r="C1854"/>
      <c r="D1854" t="s">
        <v>149</v>
      </c>
      <c r="E1854" t="s">
        <v>118</v>
      </c>
      <c r="F1854" t="n">
        <v>583351.98</v>
      </c>
      <c r="G1854" t="n">
        <v>3378</v>
      </c>
      <c r="H1854" t="s">
        <v>134</v>
      </c>
    </row>
    <row r="1855">
      <c r="A1855" s="85" t="n">
        <v>43132</v>
      </c>
      <c r="B1855"/>
      <c r="C1855"/>
      <c r="D1855" t="s">
        <v>136</v>
      </c>
      <c r="E1855" t="s">
        <v>118</v>
      </c>
      <c r="F1855" t="n">
        <v>240092.99</v>
      </c>
      <c r="G1855" t="n">
        <v>475</v>
      </c>
      <c r="H1855" t="s">
        <v>124</v>
      </c>
    </row>
    <row r="1856">
      <c r="A1856" s="85" t="n">
        <v>43497</v>
      </c>
      <c r="B1856"/>
      <c r="C1856"/>
      <c r="D1856" t="s">
        <v>144</v>
      </c>
      <c r="E1856" t="s">
        <v>118</v>
      </c>
      <c r="F1856" t="n">
        <v>1460512.03</v>
      </c>
      <c r="G1856" t="n">
        <v>485</v>
      </c>
      <c r="H1856" t="s">
        <v>127</v>
      </c>
    </row>
    <row r="1857">
      <c r="A1857" s="85" t="n">
        <v>42948</v>
      </c>
      <c r="B1857"/>
      <c r="C1857"/>
      <c r="D1857" t="s">
        <v>139</v>
      </c>
      <c r="E1857" t="s">
        <v>118</v>
      </c>
      <c r="F1857" t="n">
        <v>1028087.88</v>
      </c>
      <c r="G1857" t="n">
        <v>561</v>
      </c>
      <c r="H1857" t="s">
        <v>124</v>
      </c>
    </row>
    <row r="1858">
      <c r="A1858" s="85" t="n">
        <v>43344</v>
      </c>
      <c r="B1858"/>
      <c r="C1858"/>
      <c r="D1858" t="s">
        <v>155</v>
      </c>
      <c r="E1858" t="s">
        <v>118</v>
      </c>
      <c r="F1858" t="n">
        <v>77354.2</v>
      </c>
      <c r="G1858" t="n">
        <v>547</v>
      </c>
      <c r="H1858" t="s">
        <v>127</v>
      </c>
    </row>
    <row r="1859">
      <c r="A1859" s="85" t="n">
        <v>43525</v>
      </c>
      <c r="B1859"/>
      <c r="C1859"/>
      <c r="D1859" t="s">
        <v>153</v>
      </c>
      <c r="E1859" t="s">
        <v>118</v>
      </c>
      <c r="F1859" t="n">
        <v>236623.3</v>
      </c>
      <c r="G1859" t="n">
        <v>634</v>
      </c>
      <c r="H1859" t="s">
        <v>119</v>
      </c>
    </row>
    <row r="1860">
      <c r="A1860" s="85" t="n">
        <v>42522</v>
      </c>
      <c r="B1860"/>
      <c r="C1860"/>
      <c r="D1860" t="s">
        <v>141</v>
      </c>
      <c r="E1860" t="s">
        <v>118</v>
      </c>
      <c r="F1860" t="n">
        <v>174761.31</v>
      </c>
      <c r="G1860" t="n">
        <v>14</v>
      </c>
      <c r="H1860" t="s">
        <v>124</v>
      </c>
    </row>
    <row r="1861">
      <c r="A1861" s="85" t="n">
        <v>42370</v>
      </c>
      <c r="B1861"/>
      <c r="C1861"/>
      <c r="D1861" t="s">
        <v>147</v>
      </c>
      <c r="E1861" t="s">
        <v>118</v>
      </c>
      <c r="F1861" t="n">
        <v>12139.97</v>
      </c>
      <c r="G1861" t="n">
        <v>194</v>
      </c>
      <c r="H1861" t="s">
        <v>121</v>
      </c>
    </row>
    <row r="1862">
      <c r="A1862" s="85" t="n">
        <v>42795</v>
      </c>
      <c r="B1862"/>
      <c r="C1862"/>
      <c r="D1862" t="s">
        <v>144</v>
      </c>
      <c r="E1862" t="s">
        <v>118</v>
      </c>
      <c r="F1862" t="n">
        <v>204485.49</v>
      </c>
      <c r="G1862" t="n">
        <v>38</v>
      </c>
      <c r="H1862" t="s">
        <v>133</v>
      </c>
    </row>
    <row r="1863">
      <c r="A1863" s="85" t="n">
        <v>42552</v>
      </c>
      <c r="B1863"/>
      <c r="C1863"/>
      <c r="D1863" t="s">
        <v>137</v>
      </c>
      <c r="E1863" t="s">
        <v>118</v>
      </c>
      <c r="F1863" t="n">
        <v>320114.66</v>
      </c>
      <c r="G1863" t="n">
        <v>120</v>
      </c>
      <c r="H1863" t="s">
        <v>127</v>
      </c>
    </row>
    <row r="1864">
      <c r="A1864" s="85" t="n">
        <v>42887</v>
      </c>
      <c r="B1864"/>
      <c r="C1864"/>
      <c r="D1864" t="s">
        <v>138</v>
      </c>
      <c r="E1864" t="s">
        <v>118</v>
      </c>
      <c r="F1864" t="n">
        <v>9463511</v>
      </c>
      <c r="G1864" t="n">
        <v>2705</v>
      </c>
      <c r="H1864" t="s">
        <v>121</v>
      </c>
    </row>
    <row r="1865">
      <c r="A1865" s="85" t="n">
        <v>42856</v>
      </c>
      <c r="B1865"/>
      <c r="C1865"/>
      <c r="D1865" t="s">
        <v>129</v>
      </c>
      <c r="E1865" t="s">
        <v>118</v>
      </c>
      <c r="F1865" t="n">
        <v>11682.44</v>
      </c>
      <c r="G1865" t="n">
        <v>7</v>
      </c>
      <c r="H1865" t="s">
        <v>130</v>
      </c>
    </row>
    <row r="1866">
      <c r="A1866" s="85" t="n">
        <v>42461</v>
      </c>
      <c r="B1866"/>
      <c r="C1866"/>
      <c r="D1866" t="s">
        <v>123</v>
      </c>
      <c r="E1866" t="s">
        <v>118</v>
      </c>
      <c r="F1866" t="n">
        <v>9587976.99</v>
      </c>
      <c r="G1866" t="n">
        <v>22837</v>
      </c>
      <c r="H1866" t="s">
        <v>121</v>
      </c>
    </row>
    <row r="1867">
      <c r="A1867" s="85" t="n">
        <v>43191</v>
      </c>
      <c r="B1867"/>
      <c r="C1867"/>
      <c r="D1867" t="s">
        <v>141</v>
      </c>
      <c r="E1867" t="s">
        <v>118</v>
      </c>
      <c r="F1867" t="n">
        <v>301589.81</v>
      </c>
      <c r="G1867" t="n">
        <v>36</v>
      </c>
      <c r="H1867" t="s">
        <v>119</v>
      </c>
    </row>
    <row r="1868">
      <c r="A1868" s="85" t="n">
        <v>43497</v>
      </c>
      <c r="B1868"/>
      <c r="C1868"/>
      <c r="D1868" t="s">
        <v>135</v>
      </c>
      <c r="E1868" t="s">
        <v>118</v>
      </c>
      <c r="F1868" t="n">
        <v>14905.76</v>
      </c>
      <c r="G1868" t="n">
        <v>119</v>
      </c>
      <c r="H1868" t="s">
        <v>130</v>
      </c>
    </row>
    <row r="1869">
      <c r="A1869" s="85" t="n">
        <v>43313</v>
      </c>
      <c r="B1869"/>
      <c r="C1869"/>
      <c r="D1869" t="s">
        <v>128</v>
      </c>
      <c r="E1869" t="s">
        <v>118</v>
      </c>
      <c r="F1869" t="n">
        <v>28455.31</v>
      </c>
      <c r="G1869" t="n">
        <v>31</v>
      </c>
      <c r="H1869" t="s">
        <v>124</v>
      </c>
    </row>
    <row r="1870">
      <c r="A1870" s="85" t="n">
        <v>43070</v>
      </c>
      <c r="B1870"/>
      <c r="C1870"/>
      <c r="D1870" t="s">
        <v>149</v>
      </c>
      <c r="E1870" t="s">
        <v>118</v>
      </c>
      <c r="F1870" t="n">
        <v>430502.17</v>
      </c>
      <c r="G1870" t="n">
        <v>973</v>
      </c>
      <c r="H1870" t="s">
        <v>124</v>
      </c>
    </row>
    <row r="1871">
      <c r="A1871" s="85" t="n">
        <v>43101</v>
      </c>
      <c r="B1871"/>
      <c r="C1871"/>
      <c r="D1871" t="s">
        <v>151</v>
      </c>
      <c r="E1871" t="s">
        <v>118</v>
      </c>
      <c r="F1871" t="n">
        <v>31350.81</v>
      </c>
      <c r="G1871" t="n">
        <v>5</v>
      </c>
      <c r="H1871" t="s">
        <v>121</v>
      </c>
    </row>
    <row r="1872">
      <c r="A1872" s="85" t="n">
        <v>42614</v>
      </c>
      <c r="B1872"/>
      <c r="C1872"/>
      <c r="D1872" t="s">
        <v>122</v>
      </c>
      <c r="E1872" t="s">
        <v>118</v>
      </c>
      <c r="F1872" t="n">
        <v>6510479.74</v>
      </c>
      <c r="G1872" t="n">
        <v>543</v>
      </c>
      <c r="H1872" t="s">
        <v>133</v>
      </c>
    </row>
    <row r="1873">
      <c r="A1873" s="85" t="n">
        <v>43040</v>
      </c>
      <c r="B1873"/>
      <c r="C1873"/>
      <c r="D1873" t="s">
        <v>123</v>
      </c>
      <c r="E1873" t="s">
        <v>118</v>
      </c>
      <c r="F1873" t="n">
        <v>715.45</v>
      </c>
      <c r="G1873" t="n">
        <v>7</v>
      </c>
      <c r="H1873" t="s">
        <v>125</v>
      </c>
    </row>
    <row r="1874">
      <c r="A1874" s="85" t="n">
        <v>43344</v>
      </c>
      <c r="B1874"/>
      <c r="C1874"/>
      <c r="D1874" t="s">
        <v>155</v>
      </c>
      <c r="E1874" t="s">
        <v>118</v>
      </c>
      <c r="F1874" t="n">
        <v>29734.21</v>
      </c>
      <c r="G1874" t="n">
        <v>303</v>
      </c>
      <c r="H1874" t="s">
        <v>119</v>
      </c>
    </row>
    <row r="1875">
      <c r="A1875" s="85" t="n">
        <v>43040</v>
      </c>
      <c r="B1875"/>
      <c r="C1875"/>
      <c r="D1875" t="s">
        <v>141</v>
      </c>
      <c r="E1875" t="s">
        <v>118</v>
      </c>
      <c r="F1875" t="n">
        <v>26352</v>
      </c>
      <c r="G1875" t="n">
        <v>4</v>
      </c>
      <c r="H1875" t="s">
        <v>130</v>
      </c>
    </row>
    <row r="1876">
      <c r="A1876" s="85" t="n">
        <v>42430</v>
      </c>
      <c r="B1876"/>
      <c r="C1876"/>
      <c r="D1876" t="s">
        <v>122</v>
      </c>
      <c r="E1876" t="s">
        <v>118</v>
      </c>
      <c r="F1876" t="n">
        <v>3935377.03</v>
      </c>
      <c r="G1876" t="n">
        <v>261</v>
      </c>
      <c r="H1876" t="s">
        <v>124</v>
      </c>
    </row>
    <row r="1877">
      <c r="A1877" s="85" t="n">
        <v>42795</v>
      </c>
      <c r="B1877"/>
      <c r="C1877"/>
      <c r="D1877" t="s">
        <v>128</v>
      </c>
      <c r="E1877" t="s">
        <v>118</v>
      </c>
      <c r="F1877" t="n">
        <v>286840.39</v>
      </c>
      <c r="G1877" t="n">
        <v>137</v>
      </c>
      <c r="H1877" t="s">
        <v>127</v>
      </c>
    </row>
    <row r="1878">
      <c r="A1878" s="85" t="n">
        <v>42826</v>
      </c>
      <c r="B1878"/>
      <c r="C1878"/>
      <c r="D1878" t="s">
        <v>120</v>
      </c>
      <c r="E1878" t="s">
        <v>118</v>
      </c>
      <c r="F1878" t="n">
        <v>2648.62</v>
      </c>
      <c r="G1878" t="n">
        <v>21</v>
      </c>
      <c r="H1878" t="s">
        <v>127</v>
      </c>
    </row>
    <row r="1879">
      <c r="A1879" s="85" t="n">
        <v>43525</v>
      </c>
      <c r="B1879"/>
      <c r="C1879"/>
      <c r="D1879" t="s">
        <v>150</v>
      </c>
      <c r="E1879" t="s">
        <v>118</v>
      </c>
      <c r="F1879" t="n">
        <v>604113.88</v>
      </c>
      <c r="G1879" t="n">
        <v>11157</v>
      </c>
      <c r="H1879" t="s">
        <v>134</v>
      </c>
    </row>
    <row r="1880">
      <c r="A1880" s="85" t="n">
        <v>42522</v>
      </c>
      <c r="B1880"/>
      <c r="C1880"/>
      <c r="D1880" t="s">
        <v>155</v>
      </c>
      <c r="E1880" t="s">
        <v>118</v>
      </c>
      <c r="F1880" t="n">
        <v>11934.95</v>
      </c>
      <c r="G1880" t="n">
        <v>110</v>
      </c>
      <c r="H1880" t="s">
        <v>119</v>
      </c>
    </row>
    <row r="1881">
      <c r="A1881" s="85" t="n">
        <v>43191</v>
      </c>
      <c r="B1881"/>
      <c r="C1881"/>
      <c r="D1881" t="s">
        <v>140</v>
      </c>
      <c r="E1881" t="s">
        <v>118</v>
      </c>
      <c r="F1881" t="n">
        <v>50186.35</v>
      </c>
      <c r="G1881" t="n">
        <v>178</v>
      </c>
      <c r="H1881" t="s">
        <v>127</v>
      </c>
    </row>
    <row r="1882">
      <c r="A1882" s="85" t="n">
        <v>43313</v>
      </c>
      <c r="B1882"/>
      <c r="C1882"/>
      <c r="D1882" t="s">
        <v>135</v>
      </c>
      <c r="E1882" t="s">
        <v>118</v>
      </c>
      <c r="F1882" t="n">
        <v>10936861.05</v>
      </c>
      <c r="G1882" t="n">
        <v>234717</v>
      </c>
      <c r="H1882" t="s">
        <v>121</v>
      </c>
    </row>
    <row r="1883">
      <c r="A1883" s="85" t="n">
        <v>42736</v>
      </c>
      <c r="B1883"/>
      <c r="C1883"/>
      <c r="D1883" t="s">
        <v>158</v>
      </c>
      <c r="E1883" t="s">
        <v>118</v>
      </c>
      <c r="F1883" t="n">
        <v>3125.88</v>
      </c>
      <c r="G1883" t="n">
        <v>1</v>
      </c>
      <c r="H1883" t="s">
        <v>119</v>
      </c>
    </row>
    <row r="1884">
      <c r="A1884" s="85" t="n">
        <v>42430</v>
      </c>
      <c r="B1884"/>
      <c r="C1884"/>
      <c r="D1884" t="s">
        <v>145</v>
      </c>
      <c r="E1884" t="s">
        <v>118</v>
      </c>
      <c r="F1884" t="n">
        <v>19210.33</v>
      </c>
      <c r="G1884" t="n">
        <v>32</v>
      </c>
      <c r="H1884" t="s">
        <v>125</v>
      </c>
    </row>
    <row r="1885">
      <c r="A1885" s="85" t="n">
        <v>42979</v>
      </c>
      <c r="B1885"/>
      <c r="C1885"/>
      <c r="D1885" t="s">
        <v>149</v>
      </c>
      <c r="E1885" t="s">
        <v>118</v>
      </c>
      <c r="F1885" t="n">
        <v>660.38</v>
      </c>
      <c r="G1885" t="n">
        <v>7</v>
      </c>
      <c r="H1885" t="s">
        <v>125</v>
      </c>
    </row>
    <row r="1886">
      <c r="A1886" s="85" t="n">
        <v>43040</v>
      </c>
      <c r="B1886"/>
      <c r="C1886"/>
      <c r="D1886" t="s">
        <v>145</v>
      </c>
      <c r="E1886" t="s">
        <v>118</v>
      </c>
      <c r="F1886" t="n">
        <v>383244.48</v>
      </c>
      <c r="G1886" t="n">
        <v>2437</v>
      </c>
      <c r="H1886" t="s">
        <v>142</v>
      </c>
    </row>
    <row r="1887">
      <c r="A1887" s="85" t="n">
        <v>42401</v>
      </c>
      <c r="B1887"/>
      <c r="C1887"/>
      <c r="D1887" t="s">
        <v>123</v>
      </c>
      <c r="E1887" t="s">
        <v>118</v>
      </c>
      <c r="F1887" t="n">
        <v>50854.48</v>
      </c>
      <c r="G1887" t="n">
        <v>169</v>
      </c>
      <c r="H1887" t="s">
        <v>133</v>
      </c>
    </row>
    <row r="1888">
      <c r="A1888" s="85" t="n">
        <v>42826</v>
      </c>
      <c r="B1888"/>
      <c r="C1888"/>
      <c r="D1888" t="s">
        <v>122</v>
      </c>
      <c r="E1888" t="s">
        <v>118</v>
      </c>
      <c r="F1888" t="n">
        <v>34255.08</v>
      </c>
      <c r="G1888" t="n">
        <v>4</v>
      </c>
      <c r="H1888" t="s">
        <v>125</v>
      </c>
    </row>
    <row r="1889">
      <c r="A1889" s="85" t="n">
        <v>43040</v>
      </c>
      <c r="B1889"/>
      <c r="C1889"/>
      <c r="D1889" t="s">
        <v>155</v>
      </c>
      <c r="E1889" t="s">
        <v>118</v>
      </c>
      <c r="F1889" t="n">
        <v>3612.04</v>
      </c>
      <c r="G1889" t="n">
        <v>16</v>
      </c>
      <c r="H1889" t="s">
        <v>130</v>
      </c>
    </row>
    <row r="1890">
      <c r="A1890" s="85" t="n">
        <v>43586</v>
      </c>
      <c r="B1890"/>
      <c r="C1890"/>
      <c r="D1890" t="s">
        <v>140</v>
      </c>
      <c r="E1890" t="s">
        <v>118</v>
      </c>
      <c r="F1890" t="n">
        <v>84.2</v>
      </c>
      <c r="G1890" t="n">
        <v>1</v>
      </c>
      <c r="H1890" t="s">
        <v>121</v>
      </c>
    </row>
    <row r="1891">
      <c r="A1891" s="85" t="n">
        <v>43040</v>
      </c>
      <c r="B1891"/>
      <c r="C1891"/>
      <c r="D1891" t="s">
        <v>160</v>
      </c>
      <c r="E1891" t="s">
        <v>118</v>
      </c>
      <c r="F1891" t="n">
        <v>2506969.68</v>
      </c>
      <c r="G1891" t="n">
        <v>5604</v>
      </c>
      <c r="H1891" t="s">
        <v>121</v>
      </c>
    </row>
    <row r="1892">
      <c r="A1892" s="85" t="n">
        <v>42856</v>
      </c>
      <c r="B1892"/>
      <c r="C1892"/>
      <c r="D1892" t="s">
        <v>161</v>
      </c>
      <c r="E1892" t="s">
        <v>118</v>
      </c>
      <c r="F1892" t="n">
        <v>44</v>
      </c>
      <c r="G1892" t="n">
        <v>2</v>
      </c>
      <c r="H1892" t="s">
        <v>121</v>
      </c>
    </row>
    <row r="1893">
      <c r="A1893" s="85" t="n">
        <v>43070</v>
      </c>
      <c r="B1893"/>
      <c r="C1893"/>
      <c r="D1893" t="s">
        <v>160</v>
      </c>
      <c r="E1893" t="s">
        <v>118</v>
      </c>
      <c r="F1893" t="n">
        <v>34371.11</v>
      </c>
      <c r="G1893" t="n">
        <v>188</v>
      </c>
      <c r="H1893" t="s">
        <v>125</v>
      </c>
    </row>
    <row r="1894">
      <c r="A1894" s="85" t="n">
        <v>43405</v>
      </c>
      <c r="B1894"/>
      <c r="C1894"/>
      <c r="D1894" t="s">
        <v>150</v>
      </c>
      <c r="E1894" t="s">
        <v>118</v>
      </c>
      <c r="F1894" t="n">
        <v>612568.78</v>
      </c>
      <c r="G1894" t="n">
        <v>11271</v>
      </c>
      <c r="H1894" t="s">
        <v>134</v>
      </c>
    </row>
    <row r="1895">
      <c r="A1895" s="85" t="n">
        <v>43405</v>
      </c>
      <c r="B1895"/>
      <c r="C1895"/>
      <c r="D1895" t="s">
        <v>158</v>
      </c>
      <c r="E1895" t="s">
        <v>118</v>
      </c>
      <c r="F1895" t="n">
        <v>43760.48</v>
      </c>
      <c r="G1895" t="n">
        <v>3</v>
      </c>
      <c r="H1895" t="s">
        <v>134</v>
      </c>
    </row>
    <row r="1896">
      <c r="A1896" s="85" t="n">
        <v>43252</v>
      </c>
      <c r="B1896"/>
      <c r="C1896"/>
      <c r="D1896" t="s">
        <v>120</v>
      </c>
      <c r="E1896" t="s">
        <v>118</v>
      </c>
      <c r="F1896" t="n">
        <v>15407.89</v>
      </c>
      <c r="G1896" t="n">
        <v>147</v>
      </c>
      <c r="H1896" t="s">
        <v>119</v>
      </c>
    </row>
    <row r="1897">
      <c r="A1897" s="85" t="n">
        <v>42430</v>
      </c>
      <c r="B1897"/>
      <c r="C1897"/>
      <c r="D1897" t="s">
        <v>150</v>
      </c>
      <c r="E1897" t="s">
        <v>118</v>
      </c>
      <c r="F1897" t="n">
        <v>8062.36</v>
      </c>
      <c r="G1897" t="n">
        <v>17</v>
      </c>
      <c r="H1897" t="s">
        <v>142</v>
      </c>
    </row>
    <row r="1898">
      <c r="A1898" s="85" t="n">
        <v>42401</v>
      </c>
      <c r="B1898"/>
      <c r="C1898"/>
      <c r="D1898" t="s">
        <v>136</v>
      </c>
      <c r="E1898" t="s">
        <v>118</v>
      </c>
      <c r="F1898" t="n">
        <v>131599.18</v>
      </c>
      <c r="G1898" t="n">
        <v>456</v>
      </c>
      <c r="H1898" t="s">
        <v>119</v>
      </c>
    </row>
    <row r="1899">
      <c r="A1899" s="85" t="n">
        <v>42917</v>
      </c>
      <c r="B1899"/>
      <c r="C1899"/>
      <c r="D1899" t="s">
        <v>145</v>
      </c>
      <c r="E1899" t="s">
        <v>118</v>
      </c>
      <c r="F1899" t="n">
        <v>12448.04</v>
      </c>
      <c r="G1899" t="n">
        <v>24</v>
      </c>
      <c r="H1899" t="s">
        <v>130</v>
      </c>
    </row>
    <row r="1900">
      <c r="A1900" s="85" t="n">
        <v>42401</v>
      </c>
      <c r="B1900"/>
      <c r="C1900"/>
      <c r="D1900" t="s">
        <v>144</v>
      </c>
      <c r="E1900" t="s">
        <v>118</v>
      </c>
      <c r="F1900" t="n">
        <v>2818577.15</v>
      </c>
      <c r="G1900" t="n">
        <v>552</v>
      </c>
      <c r="H1900" t="s">
        <v>121</v>
      </c>
    </row>
    <row r="1901">
      <c r="A1901" s="85" t="n">
        <v>43586</v>
      </c>
      <c r="B1901"/>
      <c r="C1901"/>
      <c r="D1901" t="s">
        <v>139</v>
      </c>
      <c r="E1901" t="s">
        <v>118</v>
      </c>
      <c r="F1901" t="n">
        <v>1126494.2</v>
      </c>
      <c r="G1901" t="n">
        <v>972</v>
      </c>
      <c r="H1901" t="s">
        <v>134</v>
      </c>
    </row>
    <row r="1902">
      <c r="A1902" s="85" t="n">
        <v>42644</v>
      </c>
      <c r="B1902"/>
      <c r="C1902"/>
      <c r="D1902" t="s">
        <v>160</v>
      </c>
      <c r="E1902" t="s">
        <v>118</v>
      </c>
      <c r="F1902" t="n">
        <v>2053182.87</v>
      </c>
      <c r="G1902" t="n">
        <v>6295</v>
      </c>
      <c r="H1902" t="s">
        <v>121</v>
      </c>
    </row>
    <row r="1903">
      <c r="A1903" s="85" t="n">
        <v>43374</v>
      </c>
      <c r="B1903"/>
      <c r="C1903"/>
      <c r="D1903" t="s">
        <v>132</v>
      </c>
      <c r="E1903" t="s">
        <v>118</v>
      </c>
      <c r="F1903" t="n">
        <v>876082.54</v>
      </c>
      <c r="G1903" t="n">
        <v>4854</v>
      </c>
      <c r="H1903" t="s">
        <v>134</v>
      </c>
    </row>
    <row r="1904">
      <c r="A1904" s="85" t="n">
        <v>43040</v>
      </c>
      <c r="B1904"/>
      <c r="C1904"/>
      <c r="D1904" t="s">
        <v>137</v>
      </c>
      <c r="E1904" t="s">
        <v>118</v>
      </c>
      <c r="F1904" t="n">
        <v>1146671.86</v>
      </c>
      <c r="G1904" t="n">
        <v>1093</v>
      </c>
      <c r="H1904" t="s">
        <v>121</v>
      </c>
    </row>
    <row r="1905">
      <c r="A1905" s="85" t="n">
        <v>42401</v>
      </c>
      <c r="B1905"/>
      <c r="C1905"/>
      <c r="D1905" t="s">
        <v>136</v>
      </c>
      <c r="E1905" t="s">
        <v>118</v>
      </c>
      <c r="F1905" t="n">
        <v>51391.34</v>
      </c>
      <c r="G1905" t="n">
        <v>161</v>
      </c>
      <c r="H1905" t="s">
        <v>134</v>
      </c>
    </row>
    <row r="1906">
      <c r="A1906" s="85" t="n">
        <v>42644</v>
      </c>
      <c r="B1906"/>
      <c r="C1906"/>
      <c r="D1906" t="s">
        <v>143</v>
      </c>
      <c r="E1906" t="s">
        <v>118</v>
      </c>
      <c r="F1906" t="n">
        <v>174937.41</v>
      </c>
      <c r="G1906" t="n">
        <v>141</v>
      </c>
      <c r="H1906" t="s">
        <v>142</v>
      </c>
    </row>
    <row r="1907">
      <c r="A1907" s="85" t="n">
        <v>42795</v>
      </c>
      <c r="B1907"/>
      <c r="C1907"/>
      <c r="D1907" t="s">
        <v>132</v>
      </c>
      <c r="E1907" t="s">
        <v>118</v>
      </c>
      <c r="F1907" t="n">
        <v>11098251.11</v>
      </c>
      <c r="G1907" t="n">
        <v>59118</v>
      </c>
      <c r="H1907" t="s">
        <v>121</v>
      </c>
    </row>
    <row r="1908">
      <c r="A1908" s="85" t="n">
        <v>43282</v>
      </c>
      <c r="B1908"/>
      <c r="C1908"/>
      <c r="D1908" t="s">
        <v>140</v>
      </c>
      <c r="E1908" t="s">
        <v>118</v>
      </c>
      <c r="F1908" t="n">
        <v>50</v>
      </c>
      <c r="G1908" t="n">
        <v>1</v>
      </c>
      <c r="H1908" t="s">
        <v>130</v>
      </c>
    </row>
    <row r="1909">
      <c r="A1909" s="85" t="n">
        <v>43313</v>
      </c>
      <c r="B1909"/>
      <c r="C1909"/>
      <c r="D1909" t="s">
        <v>126</v>
      </c>
      <c r="E1909" t="s">
        <v>118</v>
      </c>
      <c r="F1909" t="n">
        <v>224.92</v>
      </c>
      <c r="G1909" t="n">
        <v>4</v>
      </c>
      <c r="H1909" t="s">
        <v>130</v>
      </c>
    </row>
    <row r="1910">
      <c r="A1910" s="85" t="n">
        <v>43586</v>
      </c>
      <c r="B1910"/>
      <c r="C1910"/>
      <c r="D1910" t="s">
        <v>140</v>
      </c>
      <c r="E1910" t="s">
        <v>118</v>
      </c>
      <c r="F1910" t="n">
        <v>9696.02</v>
      </c>
      <c r="G1910" t="n">
        <v>31</v>
      </c>
      <c r="H1910" t="s">
        <v>119</v>
      </c>
    </row>
    <row r="1911">
      <c r="A1911" s="85" t="n">
        <v>42491</v>
      </c>
      <c r="B1911"/>
      <c r="C1911"/>
      <c r="D1911" t="s">
        <v>122</v>
      </c>
      <c r="E1911" t="s">
        <v>118</v>
      </c>
      <c r="F1911" t="n">
        <v>13098259.69</v>
      </c>
      <c r="G1911" t="n">
        <v>1083</v>
      </c>
      <c r="H1911" t="s">
        <v>127</v>
      </c>
    </row>
    <row r="1912">
      <c r="A1912" s="85" t="n">
        <v>43344</v>
      </c>
      <c r="B1912"/>
      <c r="C1912"/>
      <c r="D1912" t="s">
        <v>122</v>
      </c>
      <c r="E1912" t="s">
        <v>118</v>
      </c>
      <c r="F1912" t="n">
        <v>7569100.9</v>
      </c>
      <c r="G1912" t="n">
        <v>567</v>
      </c>
      <c r="H1912" t="s">
        <v>133</v>
      </c>
    </row>
    <row r="1913">
      <c r="A1913" s="85" t="n">
        <v>43132</v>
      </c>
      <c r="B1913"/>
      <c r="C1913"/>
      <c r="D1913" t="s">
        <v>149</v>
      </c>
      <c r="E1913" t="s">
        <v>118</v>
      </c>
      <c r="F1913" t="n">
        <v>353457.99</v>
      </c>
      <c r="G1913" t="n">
        <v>2384</v>
      </c>
      <c r="H1913" t="s">
        <v>119</v>
      </c>
    </row>
    <row r="1914">
      <c r="A1914" s="85" t="n">
        <v>42767</v>
      </c>
      <c r="B1914"/>
      <c r="C1914"/>
      <c r="D1914" t="s">
        <v>117</v>
      </c>
      <c r="E1914" t="s">
        <v>118</v>
      </c>
      <c r="F1914" t="n">
        <v>15121.85</v>
      </c>
      <c r="G1914" t="n">
        <v>2</v>
      </c>
      <c r="H1914" t="s">
        <v>127</v>
      </c>
    </row>
    <row r="1915">
      <c r="A1915" s="85" t="n">
        <v>42522</v>
      </c>
      <c r="B1915"/>
      <c r="C1915"/>
      <c r="D1915" t="s">
        <v>126</v>
      </c>
      <c r="E1915" t="s">
        <v>118</v>
      </c>
      <c r="F1915" t="n">
        <v>12105.12</v>
      </c>
      <c r="G1915" t="n">
        <v>205</v>
      </c>
      <c r="H1915" t="s">
        <v>127</v>
      </c>
    </row>
    <row r="1916">
      <c r="A1916" s="85" t="n">
        <v>43617</v>
      </c>
      <c r="B1916"/>
      <c r="C1916"/>
      <c r="D1916" t="s">
        <v>128</v>
      </c>
      <c r="E1916" t="s">
        <v>118</v>
      </c>
      <c r="F1916" t="n">
        <v>15893.21</v>
      </c>
      <c r="G1916" t="n">
        <v>30</v>
      </c>
      <c r="H1916" t="s">
        <v>124</v>
      </c>
    </row>
    <row r="1917">
      <c r="A1917" s="85" t="n">
        <v>43282</v>
      </c>
      <c r="B1917"/>
      <c r="C1917"/>
      <c r="D1917" t="s">
        <v>137</v>
      </c>
      <c r="E1917" t="s">
        <v>118</v>
      </c>
      <c r="F1917" t="n">
        <v>2907.63</v>
      </c>
      <c r="G1917" t="n">
        <v>9</v>
      </c>
      <c r="H1917" t="s">
        <v>119</v>
      </c>
    </row>
    <row r="1918">
      <c r="A1918" s="85" t="n">
        <v>42705</v>
      </c>
      <c r="B1918"/>
      <c r="C1918"/>
      <c r="D1918" t="s">
        <v>140</v>
      </c>
      <c r="E1918" t="s">
        <v>118</v>
      </c>
      <c r="F1918" t="n">
        <v>68.71</v>
      </c>
      <c r="G1918" t="n">
        <v>1</v>
      </c>
      <c r="H1918" t="s">
        <v>142</v>
      </c>
    </row>
    <row r="1919">
      <c r="A1919" s="85" t="n">
        <v>42491</v>
      </c>
      <c r="B1919"/>
      <c r="C1919"/>
      <c r="D1919" t="s">
        <v>158</v>
      </c>
      <c r="E1919" t="s">
        <v>118</v>
      </c>
      <c r="F1919" t="n">
        <v>2300</v>
      </c>
      <c r="G1919" t="n">
        <v>1</v>
      </c>
      <c r="H1919" t="s">
        <v>121</v>
      </c>
    </row>
    <row r="1920">
      <c r="A1920" s="85" t="n">
        <v>42736</v>
      </c>
      <c r="B1920"/>
      <c r="C1920"/>
      <c r="D1920" t="s">
        <v>132</v>
      </c>
      <c r="E1920" t="s">
        <v>118</v>
      </c>
      <c r="F1920" t="n">
        <v>3540.11</v>
      </c>
      <c r="G1920" t="n">
        <v>10</v>
      </c>
      <c r="H1920" t="s">
        <v>125</v>
      </c>
    </row>
    <row r="1921">
      <c r="A1921" s="85" t="n">
        <v>42705</v>
      </c>
      <c r="B1921"/>
      <c r="C1921"/>
      <c r="D1921" t="s">
        <v>136</v>
      </c>
      <c r="E1921" t="s">
        <v>118</v>
      </c>
      <c r="F1921" t="n">
        <v>799845.13</v>
      </c>
      <c r="G1921" t="n">
        <v>2325</v>
      </c>
      <c r="H1921" t="s">
        <v>127</v>
      </c>
    </row>
    <row r="1922">
      <c r="A1922" s="85" t="n">
        <v>43344</v>
      </c>
      <c r="B1922"/>
      <c r="C1922"/>
      <c r="D1922" t="s">
        <v>156</v>
      </c>
      <c r="E1922" t="s">
        <v>118</v>
      </c>
      <c r="F1922" t="n">
        <v>14</v>
      </c>
      <c r="G1922" t="n">
        <v>1</v>
      </c>
      <c r="H1922" t="s">
        <v>125</v>
      </c>
    </row>
    <row r="1923">
      <c r="A1923" s="85" t="n">
        <v>42370</v>
      </c>
      <c r="B1923"/>
      <c r="C1923"/>
      <c r="D1923" t="s">
        <v>135</v>
      </c>
      <c r="E1923" t="s">
        <v>118</v>
      </c>
      <c r="F1923" t="n">
        <v>85634.53</v>
      </c>
      <c r="G1923" t="n">
        <v>1573</v>
      </c>
      <c r="H1923" t="s">
        <v>124</v>
      </c>
    </row>
    <row r="1924">
      <c r="A1924" s="85" t="n">
        <v>43617</v>
      </c>
      <c r="B1924"/>
      <c r="C1924"/>
      <c r="D1924" t="s">
        <v>131</v>
      </c>
      <c r="E1924" t="s">
        <v>118</v>
      </c>
      <c r="F1924" t="n">
        <v>426049.69</v>
      </c>
      <c r="G1924" t="n">
        <v>62</v>
      </c>
      <c r="H1924" t="s">
        <v>127</v>
      </c>
    </row>
    <row r="1925">
      <c r="A1925" s="85" t="n">
        <v>43282</v>
      </c>
      <c r="B1925"/>
      <c r="C1925"/>
      <c r="D1925" t="s">
        <v>147</v>
      </c>
      <c r="E1925" t="s">
        <v>118</v>
      </c>
      <c r="F1925" t="n">
        <v>5591.11</v>
      </c>
      <c r="G1925" t="n">
        <v>2</v>
      </c>
      <c r="H1925" t="s">
        <v>142</v>
      </c>
    </row>
    <row r="1926">
      <c r="A1926" s="85" t="n">
        <v>42705</v>
      </c>
      <c r="B1926"/>
      <c r="C1926"/>
      <c r="D1926" t="s">
        <v>126</v>
      </c>
      <c r="E1926" t="s">
        <v>118</v>
      </c>
      <c r="F1926" t="n">
        <v>42354.39</v>
      </c>
      <c r="G1926" t="n">
        <v>979</v>
      </c>
      <c r="H1926" t="s">
        <v>127</v>
      </c>
    </row>
    <row r="1927">
      <c r="A1927" s="85" t="n">
        <v>42675</v>
      </c>
      <c r="B1927"/>
      <c r="C1927"/>
      <c r="D1927" t="s">
        <v>123</v>
      </c>
      <c r="E1927" t="s">
        <v>118</v>
      </c>
      <c r="F1927" t="n">
        <v>7447686.66</v>
      </c>
      <c r="G1927" t="n">
        <v>21836</v>
      </c>
      <c r="H1927" t="s">
        <v>121</v>
      </c>
    </row>
    <row r="1928">
      <c r="A1928" s="85" t="n">
        <v>43191</v>
      </c>
      <c r="B1928"/>
      <c r="C1928"/>
      <c r="D1928" t="s">
        <v>129</v>
      </c>
      <c r="E1928" t="s">
        <v>118</v>
      </c>
      <c r="F1928" t="n">
        <v>30854.66</v>
      </c>
      <c r="G1928" t="n">
        <v>8</v>
      </c>
      <c r="H1928" t="s">
        <v>130</v>
      </c>
    </row>
    <row r="1929">
      <c r="A1929" s="85" t="n">
        <v>42917</v>
      </c>
      <c r="B1929"/>
      <c r="C1929"/>
      <c r="D1929" t="s">
        <v>148</v>
      </c>
      <c r="E1929" t="s">
        <v>118</v>
      </c>
      <c r="F1929" t="n">
        <v>59375.44</v>
      </c>
      <c r="G1929" t="n">
        <v>91</v>
      </c>
      <c r="H1929" t="s">
        <v>134</v>
      </c>
    </row>
    <row r="1930">
      <c r="A1930" s="85" t="n">
        <v>43160</v>
      </c>
      <c r="B1930"/>
      <c r="C1930"/>
      <c r="D1930" t="s">
        <v>148</v>
      </c>
      <c r="E1930" t="s">
        <v>118</v>
      </c>
      <c r="F1930" t="n">
        <v>0.01</v>
      </c>
      <c r="G1930" t="n">
        <v>1</v>
      </c>
      <c r="H1930" t="s">
        <v>127</v>
      </c>
    </row>
    <row r="1931">
      <c r="A1931" s="85" t="n">
        <v>42583</v>
      </c>
      <c r="B1931"/>
      <c r="C1931"/>
      <c r="D1931" t="s">
        <v>157</v>
      </c>
      <c r="E1931" t="s">
        <v>118</v>
      </c>
      <c r="F1931" t="n">
        <v>14189.11</v>
      </c>
      <c r="G1931" t="n">
        <v>6</v>
      </c>
      <c r="H1931" t="s">
        <v>121</v>
      </c>
    </row>
    <row r="1932">
      <c r="A1932" s="85" t="n">
        <v>43435</v>
      </c>
      <c r="B1932"/>
      <c r="C1932"/>
      <c r="D1932" t="s">
        <v>129</v>
      </c>
      <c r="E1932" t="s">
        <v>118</v>
      </c>
      <c r="F1932" t="n">
        <v>16816.2</v>
      </c>
      <c r="G1932" t="n">
        <v>57</v>
      </c>
      <c r="H1932" t="s">
        <v>119</v>
      </c>
    </row>
    <row r="1933">
      <c r="A1933" s="85" t="n">
        <v>43101</v>
      </c>
      <c r="B1933"/>
      <c r="C1933"/>
      <c r="D1933" t="s">
        <v>135</v>
      </c>
      <c r="E1933" t="s">
        <v>118</v>
      </c>
      <c r="F1933" t="n">
        <v>207694.53</v>
      </c>
      <c r="G1933" t="n">
        <v>2403</v>
      </c>
      <c r="H1933" t="s">
        <v>127</v>
      </c>
    </row>
    <row r="1934">
      <c r="A1934" s="85" t="n">
        <v>42948</v>
      </c>
      <c r="B1934"/>
      <c r="C1934"/>
      <c r="D1934" t="s">
        <v>141</v>
      </c>
      <c r="E1934" t="s">
        <v>118</v>
      </c>
      <c r="F1934" t="n">
        <v>10109.59</v>
      </c>
      <c r="G1934" t="n">
        <v>18</v>
      </c>
      <c r="H1934" t="s">
        <v>142</v>
      </c>
    </row>
    <row r="1935">
      <c r="A1935" s="85" t="n">
        <v>42705</v>
      </c>
      <c r="B1935"/>
      <c r="C1935"/>
      <c r="D1935" t="s">
        <v>137</v>
      </c>
      <c r="E1935" t="s">
        <v>118</v>
      </c>
      <c r="F1935" t="n">
        <v>12025</v>
      </c>
      <c r="G1935" t="n">
        <v>3</v>
      </c>
      <c r="H1935" t="s">
        <v>130</v>
      </c>
    </row>
    <row r="1936">
      <c r="A1936" s="85" t="n">
        <v>42917</v>
      </c>
      <c r="B1936"/>
      <c r="C1936"/>
      <c r="D1936" t="s">
        <v>141</v>
      </c>
      <c r="E1936" t="s">
        <v>118</v>
      </c>
      <c r="F1936" t="n">
        <v>222474.07</v>
      </c>
      <c r="G1936" t="n">
        <v>76</v>
      </c>
      <c r="H1936" t="s">
        <v>119</v>
      </c>
    </row>
    <row r="1937">
      <c r="A1937" s="85" t="n">
        <v>43405</v>
      </c>
      <c r="B1937"/>
      <c r="C1937"/>
      <c r="D1937" t="s">
        <v>129</v>
      </c>
      <c r="E1937" t="s">
        <v>118</v>
      </c>
      <c r="F1937" t="n">
        <v>339198.55</v>
      </c>
      <c r="G1937" t="n">
        <v>432</v>
      </c>
      <c r="H1937" t="s">
        <v>127</v>
      </c>
    </row>
    <row r="1938">
      <c r="A1938" s="85" t="n">
        <v>42370</v>
      </c>
      <c r="B1938"/>
      <c r="C1938"/>
      <c r="D1938" t="s">
        <v>150</v>
      </c>
      <c r="E1938" t="s">
        <v>118</v>
      </c>
      <c r="F1938" t="n">
        <v>6372845.5</v>
      </c>
      <c r="G1938" t="n">
        <v>102846</v>
      </c>
      <c r="H1938" t="s">
        <v>121</v>
      </c>
    </row>
    <row r="1939">
      <c r="A1939" s="85" t="n">
        <v>42522</v>
      </c>
      <c r="B1939"/>
      <c r="C1939"/>
      <c r="D1939" t="s">
        <v>151</v>
      </c>
      <c r="E1939" t="s">
        <v>118</v>
      </c>
      <c r="F1939" t="n">
        <v>21546.93</v>
      </c>
      <c r="G1939" t="n">
        <v>3</v>
      </c>
      <c r="H1939" t="s">
        <v>121</v>
      </c>
    </row>
    <row r="1940">
      <c r="A1940" s="85" t="n">
        <v>43556</v>
      </c>
      <c r="B1940"/>
      <c r="C1940"/>
      <c r="D1940" t="s">
        <v>150</v>
      </c>
      <c r="E1940" t="s">
        <v>118</v>
      </c>
      <c r="F1940" t="n">
        <v>653386.54</v>
      </c>
      <c r="G1940" t="n">
        <v>7516</v>
      </c>
      <c r="H1940" t="s">
        <v>127</v>
      </c>
    </row>
    <row r="1941">
      <c r="A1941" s="85" t="n">
        <v>43313</v>
      </c>
      <c r="B1941"/>
      <c r="C1941"/>
      <c r="D1941" t="s">
        <v>129</v>
      </c>
      <c r="E1941" t="s">
        <v>118</v>
      </c>
      <c r="F1941" t="n">
        <v>-925.7</v>
      </c>
      <c r="G1941" t="n">
        <v>8</v>
      </c>
      <c r="H1941" t="s">
        <v>130</v>
      </c>
    </row>
    <row r="1942">
      <c r="A1942" s="85" t="n">
        <v>42979</v>
      </c>
      <c r="B1942"/>
      <c r="C1942"/>
      <c r="D1942" t="s">
        <v>148</v>
      </c>
      <c r="E1942" t="s">
        <v>118</v>
      </c>
      <c r="F1942" t="n">
        <v>459387.87</v>
      </c>
      <c r="G1942" t="n">
        <v>1256</v>
      </c>
      <c r="H1942" t="s">
        <v>142</v>
      </c>
    </row>
    <row r="1943">
      <c r="A1943" s="85" t="n">
        <v>42614</v>
      </c>
      <c r="B1943"/>
      <c r="C1943"/>
      <c r="D1943" t="s">
        <v>149</v>
      </c>
      <c r="E1943" t="s">
        <v>118</v>
      </c>
      <c r="F1943" t="n">
        <v>385650.13</v>
      </c>
      <c r="G1943" t="n">
        <v>1019</v>
      </c>
      <c r="H1943" t="s">
        <v>124</v>
      </c>
    </row>
    <row r="1944">
      <c r="A1944" s="85" t="n">
        <v>43221</v>
      </c>
      <c r="B1944"/>
      <c r="C1944"/>
      <c r="D1944" t="s">
        <v>139</v>
      </c>
      <c r="E1944" t="s">
        <v>118</v>
      </c>
      <c r="F1944" t="n">
        <v>629361.34</v>
      </c>
      <c r="G1944" t="n">
        <v>476</v>
      </c>
      <c r="H1944" t="s">
        <v>134</v>
      </c>
    </row>
    <row r="1945">
      <c r="A1945" s="85" t="n">
        <v>42767</v>
      </c>
      <c r="B1945"/>
      <c r="C1945"/>
      <c r="D1945" t="s">
        <v>123</v>
      </c>
      <c r="E1945" t="s">
        <v>118</v>
      </c>
      <c r="F1945" t="n">
        <v>86.75</v>
      </c>
      <c r="G1945" t="n">
        <v>2</v>
      </c>
      <c r="H1945" t="s">
        <v>125</v>
      </c>
    </row>
    <row r="1946">
      <c r="A1946" s="85" t="n">
        <v>42705</v>
      </c>
      <c r="B1946"/>
      <c r="C1946"/>
      <c r="D1946" t="s">
        <v>122</v>
      </c>
      <c r="E1946" t="s">
        <v>118</v>
      </c>
      <c r="F1946" t="n">
        <v>7398769.53</v>
      </c>
      <c r="G1946" t="n">
        <v>685</v>
      </c>
      <c r="H1946" t="s">
        <v>133</v>
      </c>
    </row>
    <row r="1947">
      <c r="A1947" s="85" t="n">
        <v>42401</v>
      </c>
      <c r="B1947"/>
      <c r="C1947"/>
      <c r="D1947" t="s">
        <v>136</v>
      </c>
      <c r="E1947" t="s">
        <v>118</v>
      </c>
      <c r="F1947" t="n">
        <v>6590.76</v>
      </c>
      <c r="G1947" t="n">
        <v>31</v>
      </c>
      <c r="H1947" t="s">
        <v>130</v>
      </c>
    </row>
    <row r="1948">
      <c r="A1948" s="85" t="n">
        <v>42614</v>
      </c>
      <c r="B1948"/>
      <c r="C1948"/>
      <c r="D1948" t="s">
        <v>149</v>
      </c>
      <c r="E1948" t="s">
        <v>118</v>
      </c>
      <c r="F1948" t="n">
        <v>59222.68</v>
      </c>
      <c r="G1948" t="n">
        <v>354</v>
      </c>
      <c r="H1948" t="s">
        <v>130</v>
      </c>
    </row>
    <row r="1949">
      <c r="A1949" s="85" t="n">
        <v>42979</v>
      </c>
      <c r="B1949"/>
      <c r="C1949"/>
      <c r="D1949" t="s">
        <v>153</v>
      </c>
      <c r="E1949" t="s">
        <v>118</v>
      </c>
      <c r="F1949" t="n">
        <v>26134.98</v>
      </c>
      <c r="G1949" t="n">
        <v>42</v>
      </c>
      <c r="H1949" t="s">
        <v>130</v>
      </c>
    </row>
    <row r="1950">
      <c r="A1950" s="85" t="n">
        <v>42675</v>
      </c>
      <c r="B1950"/>
      <c r="C1950"/>
      <c r="D1950" t="s">
        <v>143</v>
      </c>
      <c r="E1950" t="s">
        <v>118</v>
      </c>
      <c r="F1950" t="n">
        <v>180</v>
      </c>
      <c r="G1950" t="n">
        <v>2</v>
      </c>
      <c r="H1950" t="s">
        <v>124</v>
      </c>
    </row>
    <row r="1951">
      <c r="A1951" s="85" t="n">
        <v>42917</v>
      </c>
      <c r="B1951"/>
      <c r="C1951"/>
      <c r="D1951" t="s">
        <v>117</v>
      </c>
      <c r="E1951" t="s">
        <v>118</v>
      </c>
      <c r="F1951" t="n">
        <v>8042.42</v>
      </c>
      <c r="G1951" t="n">
        <v>1</v>
      </c>
      <c r="H1951" t="s">
        <v>127</v>
      </c>
    </row>
    <row r="1952">
      <c r="A1952" s="85" t="n">
        <v>42491</v>
      </c>
      <c r="B1952"/>
      <c r="C1952"/>
      <c r="D1952" t="s">
        <v>143</v>
      </c>
      <c r="E1952" t="s">
        <v>118</v>
      </c>
      <c r="F1952" t="n">
        <v>181989.83</v>
      </c>
      <c r="G1952" t="n">
        <v>441</v>
      </c>
      <c r="H1952" t="s">
        <v>121</v>
      </c>
    </row>
    <row r="1953">
      <c r="A1953" s="85" t="n">
        <v>43405</v>
      </c>
      <c r="B1953"/>
      <c r="C1953"/>
      <c r="D1953" t="s">
        <v>117</v>
      </c>
      <c r="E1953" t="s">
        <v>118</v>
      </c>
      <c r="F1953" t="n">
        <v>19514.23</v>
      </c>
      <c r="G1953" t="n">
        <v>5</v>
      </c>
      <c r="H1953" t="s">
        <v>119</v>
      </c>
    </row>
    <row r="1954">
      <c r="A1954" s="85" t="n">
        <v>42856</v>
      </c>
      <c r="B1954"/>
      <c r="C1954"/>
      <c r="D1954" t="s">
        <v>122</v>
      </c>
      <c r="E1954" t="s">
        <v>118</v>
      </c>
      <c r="F1954" t="n">
        <v>131568.43</v>
      </c>
      <c r="G1954" t="n">
        <v>13</v>
      </c>
      <c r="H1954" t="s">
        <v>125</v>
      </c>
    </row>
    <row r="1955">
      <c r="A1955" s="85" t="n">
        <v>42736</v>
      </c>
      <c r="B1955"/>
      <c r="C1955"/>
      <c r="D1955" t="s">
        <v>131</v>
      </c>
      <c r="E1955" t="s">
        <v>118</v>
      </c>
      <c r="F1955" t="n">
        <v>165532.82</v>
      </c>
      <c r="G1955" t="n">
        <v>31</v>
      </c>
      <c r="H1955" t="s">
        <v>127</v>
      </c>
    </row>
    <row r="1956">
      <c r="A1956" s="85" t="n">
        <v>43160</v>
      </c>
      <c r="B1956"/>
      <c r="C1956"/>
      <c r="D1956" t="s">
        <v>143</v>
      </c>
      <c r="E1956" t="s">
        <v>118</v>
      </c>
      <c r="F1956" t="n">
        <v>5955.76</v>
      </c>
      <c r="G1956" t="n">
        <v>17</v>
      </c>
      <c r="H1956" t="s">
        <v>133</v>
      </c>
    </row>
    <row r="1957">
      <c r="A1957" s="85" t="n">
        <v>42887</v>
      </c>
      <c r="B1957"/>
      <c r="C1957"/>
      <c r="D1957" t="s">
        <v>132</v>
      </c>
      <c r="E1957" t="s">
        <v>118</v>
      </c>
      <c r="F1957" t="n">
        <v>32388.17</v>
      </c>
      <c r="G1957" t="n">
        <v>105</v>
      </c>
      <c r="H1957" t="s">
        <v>130</v>
      </c>
    </row>
    <row r="1958">
      <c r="A1958" s="85" t="n">
        <v>42370</v>
      </c>
      <c r="B1958"/>
      <c r="C1958"/>
      <c r="D1958" t="s">
        <v>117</v>
      </c>
      <c r="E1958" t="s">
        <v>118</v>
      </c>
      <c r="F1958" t="n">
        <v>274958.25</v>
      </c>
      <c r="G1958" t="n">
        <v>58</v>
      </c>
      <c r="H1958" t="s">
        <v>124</v>
      </c>
    </row>
    <row r="1959">
      <c r="A1959" s="85" t="n">
        <v>42644</v>
      </c>
      <c r="B1959"/>
      <c r="C1959"/>
      <c r="D1959" t="s">
        <v>145</v>
      </c>
      <c r="E1959" t="s">
        <v>118</v>
      </c>
      <c r="F1959" t="n">
        <v>24747.58</v>
      </c>
      <c r="G1959" t="n">
        <v>161</v>
      </c>
      <c r="H1959" t="s">
        <v>119</v>
      </c>
    </row>
    <row r="1960">
      <c r="A1960" s="85" t="n">
        <v>43160</v>
      </c>
      <c r="B1960"/>
      <c r="C1960"/>
      <c r="D1960" t="s">
        <v>153</v>
      </c>
      <c r="E1960" t="s">
        <v>118</v>
      </c>
      <c r="F1960" t="n">
        <v>16041.96</v>
      </c>
      <c r="G1960" t="n">
        <v>35</v>
      </c>
      <c r="H1960" t="s">
        <v>130</v>
      </c>
    </row>
    <row r="1961">
      <c r="A1961" s="85" t="n">
        <v>43374</v>
      </c>
      <c r="B1961"/>
      <c r="C1961"/>
      <c r="D1961" t="s">
        <v>153</v>
      </c>
      <c r="E1961" t="s">
        <v>118</v>
      </c>
      <c r="F1961" t="n">
        <v>210095.33</v>
      </c>
      <c r="G1961" t="n">
        <v>561</v>
      </c>
      <c r="H1961" t="s">
        <v>119</v>
      </c>
    </row>
    <row r="1962">
      <c r="A1962" s="85" t="n">
        <v>43070</v>
      </c>
      <c r="B1962"/>
      <c r="C1962"/>
      <c r="D1962" t="s">
        <v>129</v>
      </c>
      <c r="E1962" t="s">
        <v>118</v>
      </c>
      <c r="F1962" t="n">
        <v>18379.74</v>
      </c>
      <c r="G1962" t="n">
        <v>47</v>
      </c>
      <c r="H1962" t="s">
        <v>119</v>
      </c>
    </row>
    <row r="1963">
      <c r="A1963" s="85" t="n">
        <v>42795</v>
      </c>
      <c r="B1963"/>
      <c r="C1963"/>
      <c r="D1963" t="s">
        <v>139</v>
      </c>
      <c r="E1963" t="s">
        <v>118</v>
      </c>
      <c r="F1963" t="n">
        <v>2065514.79</v>
      </c>
      <c r="G1963" t="n">
        <v>1498</v>
      </c>
      <c r="H1963" t="s">
        <v>127</v>
      </c>
    </row>
    <row r="1964">
      <c r="A1964" s="85" t="n">
        <v>43374</v>
      </c>
      <c r="B1964"/>
      <c r="C1964"/>
      <c r="D1964" t="s">
        <v>148</v>
      </c>
      <c r="E1964" t="s">
        <v>118</v>
      </c>
      <c r="F1964" t="n">
        <v>513783.75</v>
      </c>
      <c r="G1964" t="n">
        <v>1361</v>
      </c>
      <c r="H1964" t="s">
        <v>142</v>
      </c>
    </row>
    <row r="1965">
      <c r="A1965" s="85" t="n">
        <v>42736</v>
      </c>
      <c r="B1965"/>
      <c r="C1965"/>
      <c r="D1965" t="s">
        <v>149</v>
      </c>
      <c r="E1965" t="s">
        <v>118</v>
      </c>
      <c r="F1965" t="n">
        <v>639536.05</v>
      </c>
      <c r="G1965" t="n">
        <v>2998</v>
      </c>
      <c r="H1965" t="s">
        <v>133</v>
      </c>
    </row>
    <row r="1966">
      <c r="A1966" s="85" t="n">
        <v>43132</v>
      </c>
      <c r="B1966"/>
      <c r="C1966"/>
      <c r="D1966" t="s">
        <v>137</v>
      </c>
      <c r="E1966" t="s">
        <v>118</v>
      </c>
      <c r="F1966" t="n">
        <v>4846.05</v>
      </c>
      <c r="G1966" t="n">
        <v>15</v>
      </c>
      <c r="H1966" t="s">
        <v>119</v>
      </c>
    </row>
    <row r="1967">
      <c r="A1967" s="85" t="n">
        <v>42552</v>
      </c>
      <c r="B1967"/>
      <c r="C1967"/>
      <c r="D1967" t="s">
        <v>154</v>
      </c>
      <c r="E1967" t="s">
        <v>118</v>
      </c>
      <c r="F1967" t="n">
        <v>5451.09</v>
      </c>
      <c r="G1967" t="n">
        <v>92</v>
      </c>
      <c r="H1967" t="s">
        <v>142</v>
      </c>
    </row>
    <row r="1968">
      <c r="A1968" s="85" t="n">
        <v>42856</v>
      </c>
      <c r="B1968"/>
      <c r="C1968"/>
      <c r="D1968" t="s">
        <v>139</v>
      </c>
      <c r="E1968" t="s">
        <v>118</v>
      </c>
      <c r="F1968" t="n">
        <v>58803.53</v>
      </c>
      <c r="G1968" t="n">
        <v>35</v>
      </c>
      <c r="H1968" t="s">
        <v>130</v>
      </c>
    </row>
    <row r="1969">
      <c r="A1969" s="85" t="n">
        <v>42767</v>
      </c>
      <c r="B1969"/>
      <c r="C1969"/>
      <c r="D1969" t="s">
        <v>156</v>
      </c>
      <c r="E1969" t="s">
        <v>118</v>
      </c>
      <c r="F1969" t="n">
        <v>390</v>
      </c>
      <c r="G1969" t="n">
        <v>1</v>
      </c>
      <c r="H1969" t="s">
        <v>125</v>
      </c>
    </row>
    <row r="1970">
      <c r="A1970" s="85" t="n">
        <v>43466</v>
      </c>
      <c r="B1970"/>
      <c r="C1970"/>
      <c r="D1970" t="s">
        <v>123</v>
      </c>
      <c r="E1970" t="s">
        <v>118</v>
      </c>
      <c r="F1970" t="n">
        <v>246906.34</v>
      </c>
      <c r="G1970" t="n">
        <v>914</v>
      </c>
      <c r="H1970" t="s">
        <v>119</v>
      </c>
    </row>
    <row r="1971">
      <c r="A1971" s="85" t="n">
        <v>43132</v>
      </c>
      <c r="B1971"/>
      <c r="C1971"/>
      <c r="D1971" t="s">
        <v>148</v>
      </c>
      <c r="E1971" t="s">
        <v>118</v>
      </c>
      <c r="F1971" t="n">
        <v>1395.06</v>
      </c>
      <c r="G1971" t="n">
        <v>4</v>
      </c>
      <c r="H1971" t="s">
        <v>125</v>
      </c>
    </row>
    <row r="1972">
      <c r="A1972" s="85" t="n">
        <v>42401</v>
      </c>
      <c r="B1972"/>
      <c r="C1972"/>
      <c r="D1972" t="s">
        <v>126</v>
      </c>
      <c r="E1972" t="s">
        <v>118</v>
      </c>
      <c r="F1972" t="n">
        <v>13371.85</v>
      </c>
      <c r="G1972" t="n">
        <v>244</v>
      </c>
      <c r="H1972" t="s">
        <v>127</v>
      </c>
    </row>
    <row r="1973">
      <c r="A1973" s="85" t="n">
        <v>43344</v>
      </c>
      <c r="B1973"/>
      <c r="C1973"/>
      <c r="D1973" t="s">
        <v>153</v>
      </c>
      <c r="E1973" t="s">
        <v>118</v>
      </c>
      <c r="F1973" t="n">
        <v>1388.01</v>
      </c>
      <c r="G1973" t="n">
        <v>19</v>
      </c>
      <c r="H1973" t="s">
        <v>130</v>
      </c>
    </row>
    <row r="1974">
      <c r="A1974" s="85" t="n">
        <v>43435</v>
      </c>
      <c r="B1974"/>
      <c r="C1974"/>
      <c r="D1974" t="s">
        <v>137</v>
      </c>
      <c r="E1974" t="s">
        <v>118</v>
      </c>
      <c r="F1974" t="n">
        <v>223715</v>
      </c>
      <c r="G1974" t="n">
        <v>178</v>
      </c>
      <c r="H1974" t="s">
        <v>134</v>
      </c>
    </row>
    <row r="1975">
      <c r="A1975" s="85" t="n">
        <v>43344</v>
      </c>
      <c r="B1975"/>
      <c r="C1975"/>
      <c r="D1975" t="s">
        <v>122</v>
      </c>
      <c r="E1975" t="s">
        <v>118</v>
      </c>
      <c r="F1975" t="n">
        <v>54599245.41</v>
      </c>
      <c r="G1975" t="n">
        <v>5841</v>
      </c>
      <c r="H1975" t="s">
        <v>121</v>
      </c>
    </row>
    <row r="1976">
      <c r="A1976" s="85" t="n">
        <v>42644</v>
      </c>
      <c r="B1976"/>
      <c r="C1976"/>
      <c r="D1976" t="s">
        <v>132</v>
      </c>
      <c r="E1976" t="s">
        <v>118</v>
      </c>
      <c r="F1976" t="n">
        <v>748888.72</v>
      </c>
      <c r="G1976" t="n">
        <v>2206</v>
      </c>
      <c r="H1976" t="s">
        <v>127</v>
      </c>
    </row>
    <row r="1977">
      <c r="A1977" s="85" t="n">
        <v>42552</v>
      </c>
      <c r="B1977"/>
      <c r="C1977"/>
      <c r="D1977" t="s">
        <v>131</v>
      </c>
      <c r="E1977" t="s">
        <v>118</v>
      </c>
      <c r="F1977" t="n">
        <v>221688.74</v>
      </c>
      <c r="G1977" t="n">
        <v>81</v>
      </c>
      <c r="H1977" t="s">
        <v>134</v>
      </c>
    </row>
    <row r="1978">
      <c r="A1978" s="85" t="n">
        <v>43221</v>
      </c>
      <c r="B1978"/>
      <c r="C1978"/>
      <c r="D1978" t="s">
        <v>150</v>
      </c>
      <c r="E1978" t="s">
        <v>118</v>
      </c>
      <c r="F1978" t="n">
        <v>388006.19</v>
      </c>
      <c r="G1978" t="n">
        <v>6373</v>
      </c>
      <c r="H1978" t="s">
        <v>134</v>
      </c>
    </row>
    <row r="1979">
      <c r="A1979" s="85" t="n">
        <v>43525</v>
      </c>
      <c r="B1979"/>
      <c r="C1979"/>
      <c r="D1979" t="s">
        <v>139</v>
      </c>
      <c r="E1979" t="s">
        <v>118</v>
      </c>
      <c r="F1979" t="n">
        <v>1544043.78</v>
      </c>
      <c r="G1979" t="n">
        <v>765</v>
      </c>
      <c r="H1979" t="s">
        <v>124</v>
      </c>
    </row>
    <row r="1980">
      <c r="A1980" s="85" t="n">
        <v>43435</v>
      </c>
      <c r="B1980"/>
      <c r="C1980"/>
      <c r="D1980" t="s">
        <v>123</v>
      </c>
      <c r="E1980" t="s">
        <v>118</v>
      </c>
      <c r="F1980" t="n">
        <v>-18.11</v>
      </c>
      <c r="G1980" t="n">
        <v>1</v>
      </c>
      <c r="H1980" t="s">
        <v>142</v>
      </c>
    </row>
    <row r="1981">
      <c r="A1981" s="85" t="n">
        <v>42736</v>
      </c>
      <c r="B1981"/>
      <c r="C1981"/>
      <c r="D1981" t="s">
        <v>155</v>
      </c>
      <c r="E1981" t="s">
        <v>118</v>
      </c>
      <c r="F1981" t="n">
        <v>4210.53</v>
      </c>
      <c r="G1981" t="n">
        <v>37</v>
      </c>
      <c r="H1981" t="s">
        <v>130</v>
      </c>
    </row>
    <row r="1982">
      <c r="A1982" s="85" t="n">
        <v>43040</v>
      </c>
      <c r="B1982"/>
      <c r="C1982"/>
      <c r="D1982" t="s">
        <v>150</v>
      </c>
      <c r="E1982" t="s">
        <v>118</v>
      </c>
      <c r="F1982" t="n">
        <v>503331.7</v>
      </c>
      <c r="G1982" t="n">
        <v>7002</v>
      </c>
      <c r="H1982" t="s">
        <v>133</v>
      </c>
    </row>
    <row r="1983">
      <c r="A1983" s="85" t="n">
        <v>43497</v>
      </c>
      <c r="B1983"/>
      <c r="C1983"/>
      <c r="D1983" t="s">
        <v>155</v>
      </c>
      <c r="E1983" t="s">
        <v>118</v>
      </c>
      <c r="F1983" t="n">
        <v>28459.51</v>
      </c>
      <c r="G1983" t="n">
        <v>211</v>
      </c>
      <c r="H1983" t="s">
        <v>119</v>
      </c>
    </row>
    <row r="1984">
      <c r="A1984" s="85" t="n">
        <v>43617</v>
      </c>
      <c r="B1984"/>
      <c r="C1984"/>
      <c r="D1984" t="s">
        <v>122</v>
      </c>
      <c r="E1984" t="s">
        <v>118</v>
      </c>
      <c r="F1984" t="n">
        <v>75333.78</v>
      </c>
      <c r="G1984" t="n">
        <v>898</v>
      </c>
      <c r="H1984" t="s">
        <v>142</v>
      </c>
    </row>
    <row r="1985">
      <c r="A1985" s="85" t="n">
        <v>43435</v>
      </c>
      <c r="B1985"/>
      <c r="C1985"/>
      <c r="D1985" t="s">
        <v>122</v>
      </c>
      <c r="E1985" t="s">
        <v>118</v>
      </c>
      <c r="F1985" t="n">
        <v>7152396.31</v>
      </c>
      <c r="G1985" t="n">
        <v>542</v>
      </c>
      <c r="H1985" t="s">
        <v>133</v>
      </c>
    </row>
    <row r="1986">
      <c r="A1986" s="85" t="n">
        <v>43466</v>
      </c>
      <c r="B1986"/>
      <c r="C1986"/>
      <c r="D1986" t="s">
        <v>149</v>
      </c>
      <c r="E1986" t="s">
        <v>118</v>
      </c>
      <c r="F1986" t="n">
        <v>9514973.58</v>
      </c>
      <c r="G1986" t="n">
        <v>59950</v>
      </c>
      <c r="H1986" t="s">
        <v>121</v>
      </c>
    </row>
    <row r="1987">
      <c r="A1987" s="85" t="n">
        <v>43252</v>
      </c>
      <c r="B1987"/>
      <c r="C1987"/>
      <c r="D1987" t="s">
        <v>160</v>
      </c>
      <c r="E1987" t="s">
        <v>118</v>
      </c>
      <c r="F1987" t="n">
        <v>41709.53</v>
      </c>
      <c r="G1987" t="n">
        <v>192</v>
      </c>
      <c r="H1987" t="s">
        <v>125</v>
      </c>
    </row>
    <row r="1988">
      <c r="A1988" s="85" t="n">
        <v>42856</v>
      </c>
      <c r="B1988"/>
      <c r="C1988"/>
      <c r="D1988" t="s">
        <v>120</v>
      </c>
      <c r="E1988" t="s">
        <v>118</v>
      </c>
      <c r="F1988" t="n">
        <v>19.3</v>
      </c>
      <c r="G1988" t="n">
        <v>1</v>
      </c>
      <c r="H1988" t="s">
        <v>124</v>
      </c>
    </row>
    <row r="1989">
      <c r="A1989" s="85" t="n">
        <v>43282</v>
      </c>
      <c r="B1989"/>
      <c r="C1989"/>
      <c r="D1989" t="s">
        <v>122</v>
      </c>
      <c r="E1989" t="s">
        <v>118</v>
      </c>
      <c r="F1989" t="n">
        <v>5346470.47</v>
      </c>
      <c r="G1989" t="n">
        <v>381</v>
      </c>
      <c r="H1989" t="s">
        <v>124</v>
      </c>
    </row>
    <row r="1990">
      <c r="A1990" s="85" t="n">
        <v>43160</v>
      </c>
      <c r="B1990"/>
      <c r="C1990"/>
      <c r="D1990" t="s">
        <v>123</v>
      </c>
      <c r="E1990" t="s">
        <v>118</v>
      </c>
      <c r="F1990" t="n">
        <v>448.25</v>
      </c>
      <c r="G1990" t="n">
        <v>7</v>
      </c>
      <c r="H1990" t="s">
        <v>125</v>
      </c>
    </row>
    <row r="1991">
      <c r="A1991" s="85" t="n">
        <v>43252</v>
      </c>
      <c r="B1991"/>
      <c r="C1991"/>
      <c r="D1991" t="s">
        <v>150</v>
      </c>
      <c r="E1991" t="s">
        <v>118</v>
      </c>
      <c r="F1991" t="n">
        <v>6281767.66</v>
      </c>
      <c r="G1991" t="n">
        <v>110068</v>
      </c>
      <c r="H1991" t="s">
        <v>121</v>
      </c>
    </row>
    <row r="1992">
      <c r="A1992" s="85" t="n">
        <v>43466</v>
      </c>
      <c r="B1992"/>
      <c r="C1992"/>
      <c r="D1992" t="s">
        <v>137</v>
      </c>
      <c r="E1992" t="s">
        <v>118</v>
      </c>
      <c r="F1992" t="n">
        <v>1581259.45</v>
      </c>
      <c r="G1992" t="n">
        <v>1352</v>
      </c>
      <c r="H1992" t="s">
        <v>121</v>
      </c>
    </row>
    <row r="1993">
      <c r="A1993" s="85" t="n">
        <v>43009</v>
      </c>
      <c r="B1993"/>
      <c r="C1993"/>
      <c r="D1993" t="s">
        <v>131</v>
      </c>
      <c r="E1993" t="s">
        <v>118</v>
      </c>
      <c r="F1993" t="n">
        <v>87391.53</v>
      </c>
      <c r="G1993" t="n">
        <v>24</v>
      </c>
      <c r="H1993" t="s">
        <v>124</v>
      </c>
    </row>
    <row r="1994">
      <c r="A1994" s="85" t="n">
        <v>42767</v>
      </c>
      <c r="B1994"/>
      <c r="C1994"/>
      <c r="D1994" t="s">
        <v>139</v>
      </c>
      <c r="E1994" t="s">
        <v>118</v>
      </c>
      <c r="F1994" t="n">
        <v>1711711.45</v>
      </c>
      <c r="G1994" t="n">
        <v>1692</v>
      </c>
      <c r="H1994" t="s">
        <v>133</v>
      </c>
    </row>
    <row r="1995">
      <c r="A1995" s="85" t="n">
        <v>43556</v>
      </c>
      <c r="B1995"/>
      <c r="C1995"/>
      <c r="D1995" t="s">
        <v>148</v>
      </c>
      <c r="E1995" t="s">
        <v>118</v>
      </c>
      <c r="F1995" t="n">
        <v>1917.6</v>
      </c>
      <c r="G1995" t="n">
        <v>17</v>
      </c>
      <c r="H1995" t="s">
        <v>125</v>
      </c>
    </row>
    <row r="1996">
      <c r="A1996" s="85" t="n">
        <v>42430</v>
      </c>
      <c r="B1996"/>
      <c r="C1996"/>
      <c r="D1996" t="s">
        <v>136</v>
      </c>
      <c r="E1996" t="s">
        <v>118</v>
      </c>
      <c r="F1996" t="n">
        <v>517675.37</v>
      </c>
      <c r="G1996" t="n">
        <v>1418</v>
      </c>
      <c r="H1996" t="s">
        <v>127</v>
      </c>
    </row>
    <row r="1997">
      <c r="A1997" s="85" t="n">
        <v>43525</v>
      </c>
      <c r="B1997"/>
      <c r="C1997"/>
      <c r="D1997" t="s">
        <v>123</v>
      </c>
      <c r="E1997" t="s">
        <v>118</v>
      </c>
      <c r="F1997" t="n">
        <v>525841.96</v>
      </c>
      <c r="G1997" t="n">
        <v>1096</v>
      </c>
      <c r="H1997" t="s">
        <v>119</v>
      </c>
    </row>
    <row r="1998">
      <c r="A1998" s="85" t="n">
        <v>42675</v>
      </c>
      <c r="B1998"/>
      <c r="C1998"/>
      <c r="D1998" t="s">
        <v>128</v>
      </c>
      <c r="E1998" t="s">
        <v>118</v>
      </c>
      <c r="F1998" t="n">
        <v>4760.59</v>
      </c>
      <c r="G1998" t="n">
        <v>35</v>
      </c>
      <c r="H1998" t="s">
        <v>134</v>
      </c>
    </row>
    <row r="1999">
      <c r="A1999" s="85" t="n">
        <v>42583</v>
      </c>
      <c r="B1999"/>
      <c r="C1999"/>
      <c r="D1999" t="s">
        <v>144</v>
      </c>
      <c r="E1999" t="s">
        <v>118</v>
      </c>
      <c r="F1999" t="n">
        <v>3487080.16</v>
      </c>
      <c r="G1999" t="n">
        <v>827</v>
      </c>
      <c r="H1999" t="s">
        <v>121</v>
      </c>
    </row>
    <row r="2000">
      <c r="A2000" s="85" t="n">
        <v>42795</v>
      </c>
      <c r="B2000"/>
      <c r="C2000"/>
      <c r="D2000" t="s">
        <v>135</v>
      </c>
      <c r="E2000" t="s">
        <v>118</v>
      </c>
      <c r="F2000" t="n">
        <v>3046486.34</v>
      </c>
      <c r="G2000" t="n">
        <v>16628</v>
      </c>
      <c r="H2000" t="s">
        <v>134</v>
      </c>
    </row>
    <row r="2001">
      <c r="A2001" s="85" t="n">
        <v>43617</v>
      </c>
      <c r="B2001"/>
      <c r="C2001"/>
      <c r="D2001" t="s">
        <v>144</v>
      </c>
      <c r="E2001" t="s">
        <v>118</v>
      </c>
      <c r="F2001" t="n">
        <v>100987.88</v>
      </c>
      <c r="G2001" t="n">
        <v>20</v>
      </c>
      <c r="H2001" t="s">
        <v>133</v>
      </c>
    </row>
    <row r="2002">
      <c r="A2002" s="85" t="n">
        <v>43191</v>
      </c>
      <c r="B2002"/>
      <c r="C2002"/>
      <c r="D2002" t="s">
        <v>154</v>
      </c>
      <c r="E2002" t="s">
        <v>118</v>
      </c>
      <c r="F2002" t="n">
        <v>106113.97</v>
      </c>
      <c r="G2002" t="n">
        <v>788</v>
      </c>
      <c r="H2002" t="s">
        <v>133</v>
      </c>
    </row>
    <row r="2003">
      <c r="A2003" s="85" t="n">
        <v>43252</v>
      </c>
      <c r="B2003"/>
      <c r="C2003"/>
      <c r="D2003" t="s">
        <v>154</v>
      </c>
      <c r="E2003" t="s">
        <v>118</v>
      </c>
      <c r="F2003" t="n">
        <v>8306.37</v>
      </c>
      <c r="G2003" t="n">
        <v>42</v>
      </c>
      <c r="H2003" t="s">
        <v>130</v>
      </c>
    </row>
    <row r="2004">
      <c r="A2004" s="85" t="n">
        <v>42370</v>
      </c>
      <c r="B2004"/>
      <c r="C2004"/>
      <c r="D2004" t="s">
        <v>139</v>
      </c>
      <c r="E2004" t="s">
        <v>118</v>
      </c>
      <c r="F2004" t="n">
        <v>496884.68</v>
      </c>
      <c r="G2004" t="n">
        <v>292</v>
      </c>
      <c r="H2004" t="s">
        <v>119</v>
      </c>
    </row>
    <row r="2005">
      <c r="A2005" s="85" t="n">
        <v>43374</v>
      </c>
      <c r="B2005"/>
      <c r="C2005"/>
      <c r="D2005" t="s">
        <v>129</v>
      </c>
      <c r="E2005" t="s">
        <v>118</v>
      </c>
      <c r="F2005" t="n">
        <v>2977.02</v>
      </c>
      <c r="G2005" t="n">
        <v>1</v>
      </c>
      <c r="H2005" t="s">
        <v>125</v>
      </c>
    </row>
    <row r="2006">
      <c r="A2006" s="85" t="n">
        <v>43525</v>
      </c>
      <c r="B2006"/>
      <c r="C2006"/>
      <c r="D2006" t="s">
        <v>135</v>
      </c>
      <c r="E2006" t="s">
        <v>118</v>
      </c>
      <c r="F2006" t="n">
        <v>406160.59</v>
      </c>
      <c r="G2006" t="n">
        <v>2820</v>
      </c>
      <c r="H2006" t="s">
        <v>133</v>
      </c>
    </row>
    <row r="2007">
      <c r="A2007" s="85" t="n">
        <v>42705</v>
      </c>
      <c r="B2007"/>
      <c r="C2007"/>
      <c r="D2007" t="s">
        <v>150</v>
      </c>
      <c r="E2007" t="s">
        <v>118</v>
      </c>
      <c r="F2007" t="n">
        <v>25483.73</v>
      </c>
      <c r="G2007" t="n">
        <v>267</v>
      </c>
      <c r="H2007" t="s">
        <v>130</v>
      </c>
    </row>
    <row r="2008">
      <c r="A2008" s="85" t="n">
        <v>43497</v>
      </c>
      <c r="B2008"/>
      <c r="C2008"/>
      <c r="D2008" t="s">
        <v>128</v>
      </c>
      <c r="E2008" t="s">
        <v>118</v>
      </c>
      <c r="F2008" t="n">
        <v>5850.9</v>
      </c>
      <c r="G2008" t="n">
        <v>3</v>
      </c>
      <c r="H2008" t="s">
        <v>130</v>
      </c>
    </row>
    <row r="2009">
      <c r="A2009" s="85" t="n">
        <v>42491</v>
      </c>
      <c r="B2009"/>
      <c r="C2009"/>
      <c r="D2009" t="s">
        <v>132</v>
      </c>
      <c r="E2009" t="s">
        <v>118</v>
      </c>
      <c r="F2009" t="n">
        <v>149323.8</v>
      </c>
      <c r="G2009" t="n">
        <v>664</v>
      </c>
      <c r="H2009" t="s">
        <v>134</v>
      </c>
    </row>
    <row r="2010">
      <c r="A2010" s="85" t="n">
        <v>42917</v>
      </c>
      <c r="B2010"/>
      <c r="C2010"/>
      <c r="D2010" t="s">
        <v>141</v>
      </c>
      <c r="E2010" t="s">
        <v>118</v>
      </c>
      <c r="F2010" t="n">
        <v>17885.18</v>
      </c>
      <c r="G2010" t="n">
        <v>3</v>
      </c>
      <c r="H2010" t="s">
        <v>130</v>
      </c>
    </row>
    <row r="2011">
      <c r="A2011" s="85" t="n">
        <v>42856</v>
      </c>
      <c r="B2011"/>
      <c r="C2011"/>
      <c r="D2011" t="s">
        <v>149</v>
      </c>
      <c r="E2011" t="s">
        <v>118</v>
      </c>
      <c r="F2011" t="n">
        <v>821939.26</v>
      </c>
      <c r="G2011" t="n">
        <v>4478</v>
      </c>
      <c r="H2011" t="s">
        <v>133</v>
      </c>
    </row>
    <row r="2012">
      <c r="A2012" s="85" t="n">
        <v>42856</v>
      </c>
      <c r="B2012"/>
      <c r="C2012"/>
      <c r="D2012" t="s">
        <v>128</v>
      </c>
      <c r="E2012" t="s">
        <v>118</v>
      </c>
      <c r="F2012" t="n">
        <v>2649.24</v>
      </c>
      <c r="G2012" t="n">
        <v>2</v>
      </c>
      <c r="H2012" t="s">
        <v>130</v>
      </c>
    </row>
    <row r="2013">
      <c r="A2013" s="85" t="n">
        <v>42430</v>
      </c>
      <c r="B2013"/>
      <c r="C2013"/>
      <c r="D2013" t="s">
        <v>131</v>
      </c>
      <c r="E2013" t="s">
        <v>118</v>
      </c>
      <c r="F2013" t="n">
        <v>65819.06</v>
      </c>
      <c r="G2013" t="n">
        <v>14</v>
      </c>
      <c r="H2013" t="s">
        <v>127</v>
      </c>
    </row>
    <row r="2014">
      <c r="A2014" s="85" t="n">
        <v>42491</v>
      </c>
      <c r="B2014"/>
      <c r="C2014"/>
      <c r="D2014" t="s">
        <v>129</v>
      </c>
      <c r="E2014" t="s">
        <v>118</v>
      </c>
      <c r="F2014" t="n">
        <v>38154.59</v>
      </c>
      <c r="G2014" t="n">
        <v>10</v>
      </c>
      <c r="H2014" t="s">
        <v>130</v>
      </c>
    </row>
    <row r="2015">
      <c r="A2015" s="85" t="n">
        <v>43435</v>
      </c>
      <c r="B2015"/>
      <c r="C2015"/>
      <c r="D2015" t="s">
        <v>152</v>
      </c>
      <c r="E2015" t="s">
        <v>118</v>
      </c>
      <c r="F2015" t="n">
        <v>325.66</v>
      </c>
      <c r="G2015" t="n">
        <v>2</v>
      </c>
      <c r="H2015" t="s">
        <v>133</v>
      </c>
    </row>
    <row r="2016">
      <c r="A2016" s="85" t="n">
        <v>43405</v>
      </c>
      <c r="B2016"/>
      <c r="C2016"/>
      <c r="D2016" t="s">
        <v>151</v>
      </c>
      <c r="E2016" t="s">
        <v>118</v>
      </c>
      <c r="F2016" t="n">
        <v>15339.57</v>
      </c>
      <c r="G2016" t="n">
        <v>1</v>
      </c>
      <c r="H2016" t="s">
        <v>119</v>
      </c>
    </row>
    <row r="2017">
      <c r="A2017" s="85" t="n">
        <v>43313</v>
      </c>
      <c r="B2017"/>
      <c r="C2017"/>
      <c r="D2017" t="s">
        <v>141</v>
      </c>
      <c r="E2017" t="s">
        <v>118</v>
      </c>
      <c r="F2017" t="n">
        <v>3712094.93</v>
      </c>
      <c r="G2017" t="n">
        <v>624</v>
      </c>
      <c r="H2017" t="s">
        <v>134</v>
      </c>
    </row>
    <row r="2018">
      <c r="A2018" s="85" t="n">
        <v>43101</v>
      </c>
      <c r="B2018"/>
      <c r="C2018"/>
      <c r="D2018" t="s">
        <v>148</v>
      </c>
      <c r="E2018" t="s">
        <v>118</v>
      </c>
      <c r="F2018" t="n">
        <v>1396.8</v>
      </c>
      <c r="G2018" t="n">
        <v>7</v>
      </c>
      <c r="H2018" t="s">
        <v>125</v>
      </c>
    </row>
    <row r="2019">
      <c r="A2019" s="85" t="n">
        <v>43586</v>
      </c>
      <c r="B2019"/>
      <c r="C2019"/>
      <c r="D2019" t="s">
        <v>122</v>
      </c>
      <c r="E2019" t="s">
        <v>118</v>
      </c>
      <c r="F2019" t="n">
        <v>15587482.46</v>
      </c>
      <c r="G2019" t="n">
        <v>1363</v>
      </c>
      <c r="H2019" t="s">
        <v>127</v>
      </c>
    </row>
    <row r="2020">
      <c r="A2020" s="85" t="n">
        <v>43160</v>
      </c>
      <c r="B2020"/>
      <c r="C2020"/>
      <c r="D2020" t="s">
        <v>150</v>
      </c>
      <c r="E2020" t="s">
        <v>118</v>
      </c>
      <c r="F2020" t="n">
        <v>860870.73</v>
      </c>
      <c r="G2020" t="n">
        <v>9523</v>
      </c>
      <c r="H2020" t="s">
        <v>127</v>
      </c>
    </row>
    <row r="2021">
      <c r="A2021" s="85" t="n">
        <v>43556</v>
      </c>
      <c r="B2021"/>
      <c r="C2021"/>
      <c r="D2021" t="s">
        <v>135</v>
      </c>
      <c r="E2021" t="s">
        <v>118</v>
      </c>
      <c r="F2021" t="n">
        <v>15838.47</v>
      </c>
      <c r="G2021" t="n">
        <v>97</v>
      </c>
      <c r="H2021" t="s">
        <v>130</v>
      </c>
    </row>
    <row r="2022">
      <c r="A2022" s="85" t="n">
        <v>43313</v>
      </c>
      <c r="B2022"/>
      <c r="C2022"/>
      <c r="D2022" t="s">
        <v>136</v>
      </c>
      <c r="E2022" t="s">
        <v>118</v>
      </c>
      <c r="F2022" t="n">
        <v>706384.14</v>
      </c>
      <c r="G2022" t="n">
        <v>2694</v>
      </c>
      <c r="H2022" t="s">
        <v>133</v>
      </c>
    </row>
    <row r="2023">
      <c r="A2023" s="85" t="n">
        <v>42430</v>
      </c>
      <c r="B2023"/>
      <c r="C2023"/>
      <c r="D2023" t="s">
        <v>120</v>
      </c>
      <c r="E2023" t="s">
        <v>118</v>
      </c>
      <c r="F2023" t="n">
        <v>1828.45</v>
      </c>
      <c r="G2023" t="n">
        <v>13</v>
      </c>
      <c r="H2023" t="s">
        <v>127</v>
      </c>
    </row>
    <row r="2024">
      <c r="A2024" s="85" t="n">
        <v>43525</v>
      </c>
      <c r="B2024"/>
      <c r="C2024"/>
      <c r="D2024" t="s">
        <v>131</v>
      </c>
      <c r="E2024" t="s">
        <v>118</v>
      </c>
      <c r="F2024" t="n">
        <v>247473.17</v>
      </c>
      <c r="G2024" t="n">
        <v>89</v>
      </c>
      <c r="H2024" t="s">
        <v>133</v>
      </c>
    </row>
    <row r="2025">
      <c r="A2025" s="85" t="n">
        <v>42795</v>
      </c>
      <c r="B2025"/>
      <c r="C2025"/>
      <c r="D2025" t="s">
        <v>135</v>
      </c>
      <c r="E2025" t="s">
        <v>118</v>
      </c>
      <c r="F2025" t="n">
        <v>284821.39</v>
      </c>
      <c r="G2025" t="n">
        <v>3114</v>
      </c>
      <c r="H2025" t="s">
        <v>127</v>
      </c>
    </row>
    <row r="2026">
      <c r="A2026" s="85" t="n">
        <v>42370</v>
      </c>
      <c r="B2026"/>
      <c r="C2026"/>
      <c r="D2026" t="s">
        <v>149</v>
      </c>
      <c r="E2026" t="s">
        <v>118</v>
      </c>
      <c r="F2026" t="n">
        <v>272244.75</v>
      </c>
      <c r="G2026" t="n">
        <v>2131</v>
      </c>
      <c r="H2026" t="s">
        <v>119</v>
      </c>
    </row>
    <row r="2027">
      <c r="A2027" s="85" t="n">
        <v>42705</v>
      </c>
      <c r="B2027"/>
      <c r="C2027"/>
      <c r="D2027" t="s">
        <v>155</v>
      </c>
      <c r="E2027" t="s">
        <v>118</v>
      </c>
      <c r="F2027" t="n">
        <v>16552.46</v>
      </c>
      <c r="G2027" t="n">
        <v>163</v>
      </c>
      <c r="H2027" t="s">
        <v>124</v>
      </c>
    </row>
    <row r="2028">
      <c r="A2028" s="85" t="n">
        <v>42979</v>
      </c>
      <c r="B2028"/>
      <c r="C2028"/>
      <c r="D2028" t="s">
        <v>148</v>
      </c>
      <c r="E2028" t="s">
        <v>118</v>
      </c>
      <c r="F2028" t="n">
        <v>4413.41</v>
      </c>
      <c r="G2028" t="n">
        <v>14</v>
      </c>
      <c r="H2028" t="s">
        <v>125</v>
      </c>
    </row>
    <row r="2029">
      <c r="A2029" s="85" t="n">
        <v>42522</v>
      </c>
      <c r="B2029"/>
      <c r="C2029"/>
      <c r="D2029" t="s">
        <v>153</v>
      </c>
      <c r="E2029" t="s">
        <v>118</v>
      </c>
      <c r="F2029" t="n">
        <v>277.29</v>
      </c>
      <c r="G2029" t="n">
        <v>3</v>
      </c>
      <c r="H2029" t="s">
        <v>125</v>
      </c>
    </row>
    <row r="2030">
      <c r="A2030" s="85" t="n">
        <v>42430</v>
      </c>
      <c r="B2030"/>
      <c r="C2030"/>
      <c r="D2030" t="s">
        <v>135</v>
      </c>
      <c r="E2030" t="s">
        <v>118</v>
      </c>
      <c r="F2030" t="n">
        <v>910678.43</v>
      </c>
      <c r="G2030" t="n">
        <v>5683</v>
      </c>
      <c r="H2030" t="s">
        <v>134</v>
      </c>
    </row>
    <row r="2031">
      <c r="A2031" s="85" t="n">
        <v>42370</v>
      </c>
      <c r="B2031"/>
      <c r="C2031"/>
      <c r="D2031" t="s">
        <v>149</v>
      </c>
      <c r="E2031" t="s">
        <v>118</v>
      </c>
      <c r="F2031" t="n">
        <v>22.68</v>
      </c>
      <c r="G2031" t="n">
        <v>1</v>
      </c>
      <c r="H2031" t="s">
        <v>142</v>
      </c>
    </row>
    <row r="2032">
      <c r="A2032" s="85" t="n">
        <v>43344</v>
      </c>
      <c r="B2032"/>
      <c r="C2032"/>
      <c r="D2032" t="s">
        <v>123</v>
      </c>
      <c r="E2032" t="s">
        <v>118</v>
      </c>
      <c r="F2032" t="n">
        <v>794160.52</v>
      </c>
      <c r="G2032" t="n">
        <v>644</v>
      </c>
      <c r="H2032" t="s">
        <v>124</v>
      </c>
    </row>
    <row r="2033">
      <c r="A2033" s="85" t="n">
        <v>42979</v>
      </c>
      <c r="B2033"/>
      <c r="C2033"/>
      <c r="D2033" t="s">
        <v>153</v>
      </c>
      <c r="E2033" t="s">
        <v>118</v>
      </c>
      <c r="F2033" t="n">
        <v>79824.69</v>
      </c>
      <c r="G2033" t="n">
        <v>557</v>
      </c>
      <c r="H2033" t="s">
        <v>119</v>
      </c>
    </row>
    <row r="2034">
      <c r="A2034" s="85" t="n">
        <v>42583</v>
      </c>
      <c r="B2034"/>
      <c r="C2034"/>
      <c r="D2034" t="s">
        <v>147</v>
      </c>
      <c r="E2034" t="s">
        <v>118</v>
      </c>
      <c r="F2034" t="n">
        <v>20</v>
      </c>
      <c r="G2034" t="n">
        <v>1</v>
      </c>
      <c r="H2034" t="s">
        <v>124</v>
      </c>
    </row>
    <row r="2035">
      <c r="A2035" s="85" t="n">
        <v>43556</v>
      </c>
      <c r="B2035"/>
      <c r="C2035"/>
      <c r="D2035" t="s">
        <v>150</v>
      </c>
      <c r="E2035" t="s">
        <v>118</v>
      </c>
      <c r="F2035" t="n">
        <v>562308.58</v>
      </c>
      <c r="G2035" t="n">
        <v>9067</v>
      </c>
      <c r="H2035" t="s">
        <v>134</v>
      </c>
    </row>
    <row r="2036">
      <c r="A2036" s="85" t="n">
        <v>43617</v>
      </c>
      <c r="B2036"/>
      <c r="C2036"/>
      <c r="D2036" t="s">
        <v>135</v>
      </c>
      <c r="E2036" t="s">
        <v>118</v>
      </c>
      <c r="F2036" t="n">
        <v>9880.5</v>
      </c>
      <c r="G2036" t="n">
        <v>111</v>
      </c>
      <c r="H2036" t="s">
        <v>130</v>
      </c>
    </row>
    <row r="2037">
      <c r="A2037" s="85" t="n">
        <v>42856</v>
      </c>
      <c r="B2037"/>
      <c r="C2037"/>
      <c r="D2037" t="s">
        <v>117</v>
      </c>
      <c r="E2037" t="s">
        <v>118</v>
      </c>
      <c r="F2037" t="n">
        <v>16321.69</v>
      </c>
      <c r="G2037" t="n">
        <v>1</v>
      </c>
      <c r="H2037" t="s">
        <v>130</v>
      </c>
    </row>
    <row r="2038">
      <c r="A2038" s="85" t="n">
        <v>42675</v>
      </c>
      <c r="B2038"/>
      <c r="C2038"/>
      <c r="D2038" t="s">
        <v>117</v>
      </c>
      <c r="E2038" t="s">
        <v>118</v>
      </c>
      <c r="F2038" t="n">
        <v>-558.99</v>
      </c>
      <c r="G2038" t="n">
        <v>1</v>
      </c>
      <c r="H2038" t="s">
        <v>127</v>
      </c>
    </row>
    <row r="2039">
      <c r="A2039" s="85" t="n">
        <v>42979</v>
      </c>
      <c r="B2039"/>
      <c r="C2039"/>
      <c r="D2039" t="s">
        <v>148</v>
      </c>
      <c r="E2039" t="s">
        <v>118</v>
      </c>
      <c r="F2039" t="n">
        <v>88253.65</v>
      </c>
      <c r="G2039" t="n">
        <v>168</v>
      </c>
      <c r="H2039" t="s">
        <v>134</v>
      </c>
    </row>
    <row r="2040">
      <c r="A2040" s="85" t="n">
        <v>42552</v>
      </c>
      <c r="B2040"/>
      <c r="C2040"/>
      <c r="D2040" t="s">
        <v>140</v>
      </c>
      <c r="E2040" t="s">
        <v>118</v>
      </c>
      <c r="F2040" t="n">
        <v>1761.56</v>
      </c>
      <c r="G2040" t="n">
        <v>17</v>
      </c>
      <c r="H2040" t="s">
        <v>119</v>
      </c>
    </row>
    <row r="2041">
      <c r="A2041" s="85" t="n">
        <v>43070</v>
      </c>
      <c r="B2041"/>
      <c r="C2041"/>
      <c r="D2041" t="s">
        <v>141</v>
      </c>
      <c r="E2041" t="s">
        <v>118</v>
      </c>
      <c r="F2041" t="n">
        <v>203767.5</v>
      </c>
      <c r="G2041" t="n">
        <v>32</v>
      </c>
      <c r="H2041" t="s">
        <v>124</v>
      </c>
    </row>
    <row r="2042">
      <c r="A2042" s="85" t="n">
        <v>42370</v>
      </c>
      <c r="B2042"/>
      <c r="C2042"/>
      <c r="D2042" t="s">
        <v>136</v>
      </c>
      <c r="E2042" t="s">
        <v>118</v>
      </c>
      <c r="F2042" t="n">
        <v>5448770.26</v>
      </c>
      <c r="G2042" t="n">
        <v>20386</v>
      </c>
      <c r="H2042" t="s">
        <v>121</v>
      </c>
    </row>
    <row r="2043">
      <c r="A2043" s="85" t="n">
        <v>42370</v>
      </c>
      <c r="B2043"/>
      <c r="C2043"/>
      <c r="D2043" t="s">
        <v>149</v>
      </c>
      <c r="E2043" t="s">
        <v>118</v>
      </c>
      <c r="F2043" t="n">
        <v>1013.13</v>
      </c>
      <c r="G2043" t="n">
        <v>8</v>
      </c>
      <c r="H2043" t="s">
        <v>133</v>
      </c>
    </row>
    <row r="2044">
      <c r="A2044" s="85" t="n">
        <v>43132</v>
      </c>
      <c r="B2044"/>
      <c r="C2044"/>
      <c r="D2044" t="s">
        <v>129</v>
      </c>
      <c r="E2044" t="s">
        <v>118</v>
      </c>
      <c r="F2044" t="n">
        <v>8279.37</v>
      </c>
      <c r="G2044" t="n">
        <v>236</v>
      </c>
      <c r="H2044" t="s">
        <v>142</v>
      </c>
    </row>
    <row r="2045">
      <c r="A2045" s="85" t="n">
        <v>43132</v>
      </c>
      <c r="B2045"/>
      <c r="C2045"/>
      <c r="D2045" t="s">
        <v>139</v>
      </c>
      <c r="E2045" t="s">
        <v>118</v>
      </c>
      <c r="F2045" t="n">
        <v>262.82</v>
      </c>
      <c r="G2045" t="n">
        <v>1</v>
      </c>
      <c r="H2045" t="s">
        <v>142</v>
      </c>
    </row>
    <row r="2046">
      <c r="A2046" s="85" t="n">
        <v>42370</v>
      </c>
      <c r="B2046"/>
      <c r="C2046"/>
      <c r="D2046" t="s">
        <v>136</v>
      </c>
      <c r="E2046" t="s">
        <v>118</v>
      </c>
      <c r="F2046" t="n">
        <v>125095.62</v>
      </c>
      <c r="G2046" t="n">
        <v>486</v>
      </c>
      <c r="H2046" t="s">
        <v>119</v>
      </c>
    </row>
    <row r="2047">
      <c r="A2047" s="85" t="n">
        <v>43405</v>
      </c>
      <c r="B2047"/>
      <c r="C2047"/>
      <c r="D2047" t="s">
        <v>129</v>
      </c>
      <c r="E2047" t="s">
        <v>118</v>
      </c>
      <c r="F2047" t="n">
        <v>148205.31</v>
      </c>
      <c r="G2047" t="n">
        <v>142</v>
      </c>
      <c r="H2047" t="s">
        <v>134</v>
      </c>
    </row>
    <row r="2048">
      <c r="A2048" s="85" t="n">
        <v>43221</v>
      </c>
      <c r="B2048"/>
      <c r="C2048"/>
      <c r="D2048" t="s">
        <v>151</v>
      </c>
      <c r="E2048" t="s">
        <v>118</v>
      </c>
      <c r="F2048" t="n">
        <v>220777.74</v>
      </c>
      <c r="G2048" t="n">
        <v>6</v>
      </c>
      <c r="H2048" t="s">
        <v>121</v>
      </c>
    </row>
    <row r="2049">
      <c r="A2049" s="85" t="n">
        <v>42401</v>
      </c>
      <c r="B2049"/>
      <c r="C2049"/>
      <c r="D2049" t="s">
        <v>148</v>
      </c>
      <c r="E2049" t="s">
        <v>118</v>
      </c>
      <c r="F2049" t="n">
        <v>1857.25</v>
      </c>
      <c r="G2049" t="n">
        <v>15</v>
      </c>
      <c r="H2049" t="s">
        <v>125</v>
      </c>
    </row>
    <row r="2050">
      <c r="A2050" s="85" t="n">
        <v>43070</v>
      </c>
      <c r="B2050"/>
      <c r="C2050"/>
      <c r="D2050" t="s">
        <v>154</v>
      </c>
      <c r="E2050" t="s">
        <v>118</v>
      </c>
      <c r="F2050" t="n">
        <v>96364.65</v>
      </c>
      <c r="G2050" t="n">
        <v>621</v>
      </c>
      <c r="H2050" t="s">
        <v>119</v>
      </c>
    </row>
    <row r="2051">
      <c r="A2051" s="85" t="n">
        <v>43556</v>
      </c>
      <c r="B2051"/>
      <c r="C2051"/>
      <c r="D2051" t="s">
        <v>148</v>
      </c>
      <c r="E2051" t="s">
        <v>118</v>
      </c>
      <c r="F2051" t="n">
        <v>555806.96</v>
      </c>
      <c r="G2051" t="n">
        <v>1647</v>
      </c>
      <c r="H2051" t="s">
        <v>142</v>
      </c>
    </row>
    <row r="2052">
      <c r="A2052" s="85" t="n">
        <v>43617</v>
      </c>
      <c r="B2052"/>
      <c r="C2052"/>
      <c r="D2052" t="s">
        <v>153</v>
      </c>
      <c r="E2052" t="s">
        <v>118</v>
      </c>
      <c r="F2052" t="n">
        <v>-53369.58</v>
      </c>
      <c r="G2052" t="n">
        <v>419</v>
      </c>
      <c r="H2052" t="s">
        <v>124</v>
      </c>
    </row>
    <row r="2053">
      <c r="A2053" s="85" t="n">
        <v>42644</v>
      </c>
      <c r="B2053"/>
      <c r="C2053"/>
      <c r="D2053" t="s">
        <v>132</v>
      </c>
      <c r="E2053" t="s">
        <v>118</v>
      </c>
      <c r="F2053" t="n">
        <v>392640.97</v>
      </c>
      <c r="G2053" t="n">
        <v>4771</v>
      </c>
      <c r="H2053" t="s">
        <v>119</v>
      </c>
    </row>
    <row r="2054">
      <c r="A2054" s="85" t="n">
        <v>42430</v>
      </c>
      <c r="B2054"/>
      <c r="C2054"/>
      <c r="D2054" t="s">
        <v>137</v>
      </c>
      <c r="E2054" t="s">
        <v>118</v>
      </c>
      <c r="F2054" t="n">
        <v>1071108.64</v>
      </c>
      <c r="G2054" t="n">
        <v>1188</v>
      </c>
      <c r="H2054" t="s">
        <v>121</v>
      </c>
    </row>
    <row r="2055">
      <c r="A2055" s="85" t="n">
        <v>42675</v>
      </c>
      <c r="B2055"/>
      <c r="C2055"/>
      <c r="D2055" t="s">
        <v>150</v>
      </c>
      <c r="E2055" t="s">
        <v>118</v>
      </c>
      <c r="F2055" t="n">
        <v>575361.49</v>
      </c>
      <c r="G2055" t="n">
        <v>7231</v>
      </c>
      <c r="H2055" t="s">
        <v>127</v>
      </c>
    </row>
    <row r="2056">
      <c r="A2056" s="85" t="n">
        <v>42736</v>
      </c>
      <c r="B2056"/>
      <c r="C2056"/>
      <c r="D2056" t="s">
        <v>143</v>
      </c>
      <c r="E2056" t="s">
        <v>118</v>
      </c>
      <c r="F2056" t="n">
        <v>23090.8</v>
      </c>
      <c r="G2056" t="n">
        <v>90</v>
      </c>
      <c r="H2056" t="s">
        <v>127</v>
      </c>
    </row>
    <row r="2057">
      <c r="A2057" s="85" t="n">
        <v>43497</v>
      </c>
      <c r="B2057"/>
      <c r="C2057"/>
      <c r="D2057" t="s">
        <v>139</v>
      </c>
      <c r="E2057" t="s">
        <v>118</v>
      </c>
      <c r="F2057" t="n">
        <v>729669.02</v>
      </c>
      <c r="G2057" t="n">
        <v>540</v>
      </c>
      <c r="H2057" t="s">
        <v>134</v>
      </c>
    </row>
    <row r="2058">
      <c r="A2058" s="85" t="n">
        <v>42826</v>
      </c>
      <c r="B2058"/>
      <c r="C2058"/>
      <c r="D2058" t="s">
        <v>154</v>
      </c>
      <c r="E2058" t="s">
        <v>118</v>
      </c>
      <c r="F2058" t="n">
        <v>61438.11</v>
      </c>
      <c r="G2058" t="n">
        <v>567</v>
      </c>
      <c r="H2058" t="s">
        <v>134</v>
      </c>
    </row>
    <row r="2059">
      <c r="A2059" s="85" t="n">
        <v>42917</v>
      </c>
      <c r="B2059"/>
      <c r="C2059"/>
      <c r="D2059" t="s">
        <v>122</v>
      </c>
      <c r="E2059" t="s">
        <v>118</v>
      </c>
      <c r="F2059" t="n">
        <v>3717321.2</v>
      </c>
      <c r="G2059" t="n">
        <v>243</v>
      </c>
      <c r="H2059" t="s">
        <v>124</v>
      </c>
    </row>
    <row r="2060">
      <c r="A2060" s="85" t="n">
        <v>43009</v>
      </c>
      <c r="B2060"/>
      <c r="C2060"/>
      <c r="D2060" t="s">
        <v>161</v>
      </c>
      <c r="E2060" t="s">
        <v>118</v>
      </c>
      <c r="F2060" t="n">
        <v>479</v>
      </c>
      <c r="G2060" t="n">
        <v>20</v>
      </c>
      <c r="H2060" t="s">
        <v>142</v>
      </c>
    </row>
    <row r="2061">
      <c r="A2061" s="85" t="n">
        <v>42917</v>
      </c>
      <c r="B2061"/>
      <c r="C2061"/>
      <c r="D2061" t="s">
        <v>139</v>
      </c>
      <c r="E2061" t="s">
        <v>118</v>
      </c>
      <c r="F2061" t="n">
        <v>879700.75</v>
      </c>
      <c r="G2061" t="n">
        <v>466</v>
      </c>
      <c r="H2061" t="s">
        <v>124</v>
      </c>
    </row>
    <row r="2062">
      <c r="A2062" s="85" t="n">
        <v>42552</v>
      </c>
      <c r="B2062"/>
      <c r="C2062"/>
      <c r="D2062" t="s">
        <v>137</v>
      </c>
      <c r="E2062" t="s">
        <v>118</v>
      </c>
      <c r="F2062" t="n">
        <v>13385.32</v>
      </c>
      <c r="G2062" t="n">
        <v>4</v>
      </c>
      <c r="H2062" t="s">
        <v>130</v>
      </c>
    </row>
    <row r="2063">
      <c r="A2063" s="85" t="n">
        <v>42856</v>
      </c>
      <c r="B2063"/>
      <c r="C2063"/>
      <c r="D2063" t="s">
        <v>126</v>
      </c>
      <c r="E2063" t="s">
        <v>118</v>
      </c>
      <c r="F2063" t="n">
        <v>8306.1</v>
      </c>
      <c r="G2063" t="n">
        <v>193</v>
      </c>
      <c r="H2063" t="s">
        <v>134</v>
      </c>
    </row>
    <row r="2064">
      <c r="A2064" s="85" t="n">
        <v>42614</v>
      </c>
      <c r="B2064"/>
      <c r="C2064"/>
      <c r="D2064" t="s">
        <v>147</v>
      </c>
      <c r="E2064" t="s">
        <v>118</v>
      </c>
      <c r="F2064" t="n">
        <v>774.65</v>
      </c>
      <c r="G2064" t="n">
        <v>4</v>
      </c>
      <c r="H2064" t="s">
        <v>133</v>
      </c>
    </row>
    <row r="2065">
      <c r="A2065" s="85" t="n">
        <v>43191</v>
      </c>
      <c r="B2065"/>
      <c r="C2065"/>
      <c r="D2065" t="s">
        <v>154</v>
      </c>
      <c r="E2065" t="s">
        <v>118</v>
      </c>
      <c r="F2065" t="n">
        <v>73687</v>
      </c>
      <c r="G2065" t="n">
        <v>745</v>
      </c>
      <c r="H2065" t="s">
        <v>134</v>
      </c>
    </row>
    <row r="2066">
      <c r="A2066" s="85" t="n">
        <v>42461</v>
      </c>
      <c r="B2066"/>
      <c r="C2066"/>
      <c r="D2066" t="s">
        <v>122</v>
      </c>
      <c r="E2066" t="s">
        <v>118</v>
      </c>
      <c r="F2066" t="n">
        <v>3410384.24</v>
      </c>
      <c r="G2066" t="n">
        <v>240</v>
      </c>
      <c r="H2066" t="s">
        <v>124</v>
      </c>
    </row>
    <row r="2067">
      <c r="A2067" s="85" t="n">
        <v>42856</v>
      </c>
      <c r="B2067"/>
      <c r="C2067"/>
      <c r="D2067" t="s">
        <v>150</v>
      </c>
      <c r="E2067" t="s">
        <v>118</v>
      </c>
      <c r="F2067" t="n">
        <v>-1139.7</v>
      </c>
      <c r="G2067" t="n">
        <v>6</v>
      </c>
      <c r="H2067" t="s">
        <v>142</v>
      </c>
    </row>
    <row r="2068">
      <c r="A2068" s="85" t="n">
        <v>42979</v>
      </c>
      <c r="B2068"/>
      <c r="C2068"/>
      <c r="D2068" t="s">
        <v>150</v>
      </c>
      <c r="E2068" t="s">
        <v>118</v>
      </c>
      <c r="F2068" t="n">
        <v>89.23</v>
      </c>
      <c r="G2068" t="n">
        <v>20</v>
      </c>
      <c r="H2068" t="s">
        <v>142</v>
      </c>
    </row>
    <row r="2069">
      <c r="A2069" s="85" t="n">
        <v>42401</v>
      </c>
      <c r="B2069"/>
      <c r="C2069"/>
      <c r="D2069" t="s">
        <v>156</v>
      </c>
      <c r="E2069" t="s">
        <v>118</v>
      </c>
      <c r="F2069" t="n">
        <v>117923.45</v>
      </c>
      <c r="G2069" t="n">
        <v>1174</v>
      </c>
      <c r="H2069" t="s">
        <v>142</v>
      </c>
    </row>
    <row r="2070">
      <c r="A2070" s="85" t="n">
        <v>43525</v>
      </c>
      <c r="B2070"/>
      <c r="C2070"/>
      <c r="D2070" t="s">
        <v>126</v>
      </c>
      <c r="E2070" t="s">
        <v>118</v>
      </c>
      <c r="F2070" t="n">
        <v>17605.8</v>
      </c>
      <c r="G2070" t="n">
        <v>360</v>
      </c>
      <c r="H2070" t="s">
        <v>127</v>
      </c>
    </row>
    <row r="2071">
      <c r="A2071" s="85" t="n">
        <v>43040</v>
      </c>
      <c r="B2071"/>
      <c r="C2071"/>
      <c r="D2071" t="s">
        <v>143</v>
      </c>
      <c r="E2071" t="s">
        <v>118</v>
      </c>
      <c r="F2071" t="n">
        <v>76059.75</v>
      </c>
      <c r="G2071" t="n">
        <v>77</v>
      </c>
      <c r="H2071" t="s">
        <v>142</v>
      </c>
    </row>
    <row r="2072">
      <c r="A2072" s="85" t="n">
        <v>42430</v>
      </c>
      <c r="B2072"/>
      <c r="C2072"/>
      <c r="D2072" t="s">
        <v>140</v>
      </c>
      <c r="E2072" t="s">
        <v>118</v>
      </c>
      <c r="F2072" t="n">
        <v>11608.85</v>
      </c>
      <c r="G2072" t="n">
        <v>83</v>
      </c>
      <c r="H2072" t="s">
        <v>121</v>
      </c>
    </row>
    <row r="2073">
      <c r="A2073" s="85" t="n">
        <v>42736</v>
      </c>
      <c r="B2073"/>
      <c r="C2073"/>
      <c r="D2073" t="s">
        <v>141</v>
      </c>
      <c r="E2073" t="s">
        <v>118</v>
      </c>
      <c r="F2073" t="n">
        <v>81.7</v>
      </c>
      <c r="G2073" t="n">
        <v>3</v>
      </c>
      <c r="H2073" t="s">
        <v>142</v>
      </c>
    </row>
    <row r="2074">
      <c r="A2074" s="85" t="n">
        <v>43313</v>
      </c>
      <c r="B2074"/>
      <c r="C2074"/>
      <c r="D2074" t="s">
        <v>132</v>
      </c>
      <c r="E2074" t="s">
        <v>118</v>
      </c>
      <c r="F2074" t="n">
        <v>1187632.79</v>
      </c>
      <c r="G2074" t="n">
        <v>3664</v>
      </c>
      <c r="H2074" t="s">
        <v>127</v>
      </c>
    </row>
    <row r="2075">
      <c r="A2075" s="85" t="n">
        <v>42401</v>
      </c>
      <c r="B2075"/>
      <c r="C2075"/>
      <c r="D2075" t="s">
        <v>160</v>
      </c>
      <c r="E2075" t="s">
        <v>118</v>
      </c>
      <c r="F2075" t="n">
        <v>5489462.82</v>
      </c>
      <c r="G2075" t="n">
        <v>11776</v>
      </c>
      <c r="H2075" t="s">
        <v>142</v>
      </c>
    </row>
    <row r="2076">
      <c r="A2076" s="85" t="n">
        <v>42583</v>
      </c>
      <c r="B2076"/>
      <c r="C2076"/>
      <c r="D2076" t="s">
        <v>136</v>
      </c>
      <c r="E2076" t="s">
        <v>118</v>
      </c>
      <c r="F2076" t="n">
        <v>162793.46</v>
      </c>
      <c r="G2076" t="n">
        <v>414</v>
      </c>
      <c r="H2076" t="s">
        <v>124</v>
      </c>
    </row>
    <row r="2077">
      <c r="A2077" s="85" t="n">
        <v>42552</v>
      </c>
      <c r="B2077"/>
      <c r="C2077"/>
      <c r="D2077" t="s">
        <v>126</v>
      </c>
      <c r="E2077" t="s">
        <v>118</v>
      </c>
      <c r="F2077" t="n">
        <v>-38.29</v>
      </c>
      <c r="G2077" t="n">
        <v>1</v>
      </c>
      <c r="H2077" t="s">
        <v>125</v>
      </c>
    </row>
    <row r="2078">
      <c r="A2078" s="85" t="n">
        <v>42430</v>
      </c>
      <c r="B2078"/>
      <c r="C2078"/>
      <c r="D2078" t="s">
        <v>147</v>
      </c>
      <c r="E2078" t="s">
        <v>118</v>
      </c>
      <c r="F2078" t="n">
        <v>212.78</v>
      </c>
      <c r="G2078" t="n">
        <v>1</v>
      </c>
      <c r="H2078" t="s">
        <v>134</v>
      </c>
    </row>
    <row r="2079">
      <c r="A2079" s="85" t="n">
        <v>42705</v>
      </c>
      <c r="B2079"/>
      <c r="C2079"/>
      <c r="D2079" t="s">
        <v>158</v>
      </c>
      <c r="E2079" t="s">
        <v>118</v>
      </c>
      <c r="F2079" t="n">
        <v>369269.1</v>
      </c>
      <c r="G2079" t="n">
        <v>2</v>
      </c>
      <c r="H2079" t="s">
        <v>133</v>
      </c>
    </row>
    <row r="2080">
      <c r="A2080" s="85" t="n">
        <v>42370</v>
      </c>
      <c r="B2080"/>
      <c r="C2080"/>
      <c r="D2080" t="s">
        <v>128</v>
      </c>
      <c r="E2080" t="s">
        <v>118</v>
      </c>
      <c r="F2080" t="n">
        <v>509.25</v>
      </c>
      <c r="G2080" t="n">
        <v>3</v>
      </c>
      <c r="H2080" t="s">
        <v>134</v>
      </c>
    </row>
    <row r="2081">
      <c r="A2081" s="85" t="n">
        <v>43617</v>
      </c>
      <c r="B2081"/>
      <c r="C2081"/>
      <c r="D2081" t="s">
        <v>153</v>
      </c>
      <c r="E2081" t="s">
        <v>118</v>
      </c>
      <c r="F2081" t="n">
        <v>4369.03</v>
      </c>
      <c r="G2081" t="n">
        <v>23</v>
      </c>
      <c r="H2081" t="s">
        <v>130</v>
      </c>
    </row>
    <row r="2082">
      <c r="A2082" s="85" t="n">
        <v>43313</v>
      </c>
      <c r="B2082"/>
      <c r="C2082"/>
      <c r="D2082" t="s">
        <v>154</v>
      </c>
      <c r="E2082" t="s">
        <v>118</v>
      </c>
      <c r="F2082" t="n">
        <v>12610.94</v>
      </c>
      <c r="G2082" t="n">
        <v>194</v>
      </c>
      <c r="H2082" t="s">
        <v>142</v>
      </c>
    </row>
    <row r="2083">
      <c r="A2083" s="85" t="n">
        <v>43009</v>
      </c>
      <c r="B2083"/>
      <c r="C2083"/>
      <c r="D2083" t="s">
        <v>122</v>
      </c>
      <c r="E2083" t="s">
        <v>118</v>
      </c>
      <c r="F2083" t="n">
        <v>13010399.04</v>
      </c>
      <c r="G2083" t="n">
        <v>1238</v>
      </c>
      <c r="H2083" t="s">
        <v>127</v>
      </c>
    </row>
    <row r="2084">
      <c r="A2084" s="85" t="n">
        <v>43282</v>
      </c>
      <c r="B2084"/>
      <c r="C2084"/>
      <c r="D2084" t="s">
        <v>149</v>
      </c>
      <c r="E2084" t="s">
        <v>118</v>
      </c>
      <c r="F2084" t="n">
        <v>34057.74</v>
      </c>
      <c r="G2084" t="n">
        <v>273</v>
      </c>
      <c r="H2084" t="s">
        <v>130</v>
      </c>
    </row>
    <row r="2085">
      <c r="A2085" s="85" t="n">
        <v>42675</v>
      </c>
      <c r="B2085"/>
      <c r="C2085"/>
      <c r="D2085" t="s">
        <v>154</v>
      </c>
      <c r="E2085" t="s">
        <v>118</v>
      </c>
      <c r="F2085" t="n">
        <v>139178.72</v>
      </c>
      <c r="G2085" t="n">
        <v>943</v>
      </c>
      <c r="H2085" t="s">
        <v>127</v>
      </c>
    </row>
    <row r="2086">
      <c r="A2086" s="85" t="n">
        <v>43466</v>
      </c>
      <c r="B2086"/>
      <c r="C2086"/>
      <c r="D2086" t="s">
        <v>135</v>
      </c>
      <c r="E2086" t="s">
        <v>118</v>
      </c>
      <c r="F2086" t="n">
        <v>100073.34</v>
      </c>
      <c r="G2086" t="n">
        <v>1099</v>
      </c>
      <c r="H2086" t="s">
        <v>124</v>
      </c>
    </row>
    <row r="2087">
      <c r="A2087" s="85" t="n">
        <v>42461</v>
      </c>
      <c r="B2087"/>
      <c r="C2087"/>
      <c r="D2087" t="s">
        <v>122</v>
      </c>
      <c r="E2087" t="s">
        <v>118</v>
      </c>
      <c r="F2087" t="n">
        <v>14395501.86</v>
      </c>
      <c r="G2087" t="n">
        <v>1369</v>
      </c>
      <c r="H2087" t="s">
        <v>127</v>
      </c>
    </row>
    <row r="2088">
      <c r="A2088" s="85" t="n">
        <v>42979</v>
      </c>
      <c r="B2088"/>
      <c r="C2088"/>
      <c r="D2088" t="s">
        <v>140</v>
      </c>
      <c r="E2088" t="s">
        <v>118</v>
      </c>
      <c r="F2088" t="n">
        <v>5347.88</v>
      </c>
      <c r="G2088" t="n">
        <v>14</v>
      </c>
      <c r="H2088" t="s">
        <v>124</v>
      </c>
    </row>
    <row r="2089">
      <c r="A2089" s="85" t="n">
        <v>42491</v>
      </c>
      <c r="B2089"/>
      <c r="C2089"/>
      <c r="D2089" t="s">
        <v>143</v>
      </c>
      <c r="E2089" t="s">
        <v>118</v>
      </c>
      <c r="F2089" t="n">
        <v>2437.3</v>
      </c>
      <c r="G2089" t="n">
        <v>5</v>
      </c>
      <c r="H2089" t="s">
        <v>133</v>
      </c>
    </row>
    <row r="2090">
      <c r="A2090" s="85" t="n">
        <v>42675</v>
      </c>
      <c r="B2090"/>
      <c r="C2090"/>
      <c r="D2090" t="s">
        <v>139</v>
      </c>
      <c r="E2090" t="s">
        <v>118</v>
      </c>
      <c r="F2090" t="n">
        <v>11983175.42</v>
      </c>
      <c r="G2090" t="n">
        <v>8497</v>
      </c>
      <c r="H2090" t="s">
        <v>121</v>
      </c>
    </row>
    <row r="2091">
      <c r="A2091" s="85" t="n">
        <v>43252</v>
      </c>
      <c r="B2091"/>
      <c r="C2091"/>
      <c r="D2091" t="s">
        <v>153</v>
      </c>
      <c r="E2091" t="s">
        <v>118</v>
      </c>
      <c r="F2091" t="n">
        <v>21596895</v>
      </c>
      <c r="G2091" t="n">
        <v>19155</v>
      </c>
      <c r="H2091" t="s">
        <v>121</v>
      </c>
    </row>
    <row r="2092">
      <c r="A2092" s="85" t="n">
        <v>43160</v>
      </c>
      <c r="B2092"/>
      <c r="C2092"/>
      <c r="D2092" t="s">
        <v>160</v>
      </c>
      <c r="E2092" t="s">
        <v>118</v>
      </c>
      <c r="F2092" t="n">
        <v>12912550.28</v>
      </c>
      <c r="G2092" t="n">
        <v>28505</v>
      </c>
      <c r="H2092" t="s">
        <v>142</v>
      </c>
    </row>
    <row r="2093">
      <c r="A2093" s="85" t="n">
        <v>43374</v>
      </c>
      <c r="B2093"/>
      <c r="C2093"/>
      <c r="D2093" t="s">
        <v>140</v>
      </c>
      <c r="E2093" t="s">
        <v>118</v>
      </c>
      <c r="F2093" t="n">
        <v>53779.88</v>
      </c>
      <c r="G2093" t="n">
        <v>133</v>
      </c>
      <c r="H2093" t="s">
        <v>127</v>
      </c>
    </row>
    <row r="2094">
      <c r="A2094" s="85" t="n">
        <v>42979</v>
      </c>
      <c r="B2094"/>
      <c r="C2094"/>
      <c r="D2094" t="s">
        <v>140</v>
      </c>
      <c r="E2094" t="s">
        <v>118</v>
      </c>
      <c r="F2094" t="n">
        <v>6425.05</v>
      </c>
      <c r="G2094" t="n">
        <v>49</v>
      </c>
      <c r="H2094" t="s">
        <v>133</v>
      </c>
    </row>
    <row r="2095">
      <c r="A2095" s="85" t="n">
        <v>42887</v>
      </c>
      <c r="B2095"/>
      <c r="C2095"/>
      <c r="D2095" t="s">
        <v>144</v>
      </c>
      <c r="E2095" t="s">
        <v>118</v>
      </c>
      <c r="F2095" t="n">
        <v>5048345.96</v>
      </c>
      <c r="G2095" t="n">
        <v>1231</v>
      </c>
      <c r="H2095" t="s">
        <v>121</v>
      </c>
    </row>
    <row r="2096">
      <c r="A2096" s="85" t="n">
        <v>43313</v>
      </c>
      <c r="B2096"/>
      <c r="C2096"/>
      <c r="D2096" t="s">
        <v>120</v>
      </c>
      <c r="E2096" t="s">
        <v>118</v>
      </c>
      <c r="F2096" t="n">
        <v>20626.96</v>
      </c>
      <c r="G2096" t="n">
        <v>197</v>
      </c>
      <c r="H2096" t="s">
        <v>119</v>
      </c>
    </row>
    <row r="2097">
      <c r="A2097" s="85" t="n">
        <v>43132</v>
      </c>
      <c r="B2097"/>
      <c r="C2097"/>
      <c r="D2097" t="s">
        <v>123</v>
      </c>
      <c r="E2097" t="s">
        <v>118</v>
      </c>
      <c r="F2097" t="n">
        <v>881511.27</v>
      </c>
      <c r="G2097" t="n">
        <v>553</v>
      </c>
      <c r="H2097" t="s">
        <v>124</v>
      </c>
    </row>
    <row r="2098">
      <c r="A2098" s="85" t="n">
        <v>43374</v>
      </c>
      <c r="B2098"/>
      <c r="C2098"/>
      <c r="D2098" t="s">
        <v>137</v>
      </c>
      <c r="E2098" t="s">
        <v>118</v>
      </c>
      <c r="F2098" t="n">
        <v>222873.08</v>
      </c>
      <c r="G2098" t="n">
        <v>166</v>
      </c>
      <c r="H2098" t="s">
        <v>134</v>
      </c>
    </row>
    <row r="2099">
      <c r="A2099" s="85" t="n">
        <v>43466</v>
      </c>
      <c r="B2099"/>
      <c r="C2099"/>
      <c r="D2099" t="s">
        <v>123</v>
      </c>
      <c r="E2099" t="s">
        <v>118</v>
      </c>
      <c r="F2099" t="n">
        <v>759324.2</v>
      </c>
      <c r="G2099" t="n">
        <v>1606</v>
      </c>
      <c r="H2099" t="s">
        <v>134</v>
      </c>
    </row>
    <row r="2100">
      <c r="A2100" s="85" t="n">
        <v>42583</v>
      </c>
      <c r="B2100"/>
      <c r="C2100"/>
      <c r="D2100" t="s">
        <v>126</v>
      </c>
      <c r="E2100" t="s">
        <v>118</v>
      </c>
      <c r="F2100" t="n">
        <v>14396.03</v>
      </c>
      <c r="G2100" t="n">
        <v>252</v>
      </c>
      <c r="H2100" t="s">
        <v>133</v>
      </c>
    </row>
    <row r="2101">
      <c r="A2101" s="85" t="n">
        <v>43191</v>
      </c>
      <c r="B2101"/>
      <c r="C2101"/>
      <c r="D2101" t="s">
        <v>117</v>
      </c>
      <c r="E2101" t="s">
        <v>118</v>
      </c>
      <c r="F2101" t="n">
        <v>11501805.3</v>
      </c>
      <c r="G2101" t="n">
        <v>2500</v>
      </c>
      <c r="H2101" t="s">
        <v>121</v>
      </c>
    </row>
    <row r="2102">
      <c r="A2102" s="85" t="n">
        <v>43221</v>
      </c>
      <c r="B2102"/>
      <c r="C2102"/>
      <c r="D2102" t="s">
        <v>132</v>
      </c>
      <c r="E2102" t="s">
        <v>118</v>
      </c>
      <c r="F2102" t="n">
        <v>52770.02</v>
      </c>
      <c r="G2102" t="n">
        <v>103</v>
      </c>
      <c r="H2102" t="s">
        <v>130</v>
      </c>
    </row>
    <row r="2103">
      <c r="A2103" s="85" t="n">
        <v>42370</v>
      </c>
      <c r="B2103"/>
      <c r="C2103"/>
      <c r="D2103" t="s">
        <v>145</v>
      </c>
      <c r="E2103" t="s">
        <v>118</v>
      </c>
      <c r="F2103" t="n">
        <v>1345376.67</v>
      </c>
      <c r="G2103" t="n">
        <v>5891</v>
      </c>
      <c r="H2103" t="s">
        <v>121</v>
      </c>
    </row>
    <row r="2104">
      <c r="A2104" s="85" t="n">
        <v>43282</v>
      </c>
      <c r="B2104"/>
      <c r="C2104"/>
      <c r="D2104" t="s">
        <v>152</v>
      </c>
      <c r="E2104" t="s">
        <v>118</v>
      </c>
      <c r="F2104" t="n">
        <v>1015.22</v>
      </c>
      <c r="G2104" t="n">
        <v>7</v>
      </c>
      <c r="H2104" t="s">
        <v>133</v>
      </c>
    </row>
    <row r="2105">
      <c r="A2105" s="85" t="n">
        <v>43405</v>
      </c>
      <c r="B2105"/>
      <c r="C2105"/>
      <c r="D2105" t="s">
        <v>153</v>
      </c>
      <c r="E2105" t="s">
        <v>118</v>
      </c>
      <c r="F2105" t="n">
        <v>1014584.24</v>
      </c>
      <c r="G2105" t="n">
        <v>1869</v>
      </c>
      <c r="H2105" t="s">
        <v>134</v>
      </c>
    </row>
    <row r="2106">
      <c r="A2106" s="85" t="n">
        <v>42736</v>
      </c>
      <c r="B2106"/>
      <c r="C2106"/>
      <c r="D2106" t="s">
        <v>143</v>
      </c>
      <c r="E2106" t="s">
        <v>118</v>
      </c>
      <c r="F2106" t="n">
        <v>114179.98</v>
      </c>
      <c r="G2106" t="n">
        <v>48</v>
      </c>
      <c r="H2106" t="s">
        <v>142</v>
      </c>
    </row>
    <row r="2107">
      <c r="A2107" s="85" t="n">
        <v>42917</v>
      </c>
      <c r="B2107"/>
      <c r="C2107"/>
      <c r="D2107" t="s">
        <v>141</v>
      </c>
      <c r="E2107" t="s">
        <v>118</v>
      </c>
      <c r="F2107" t="n">
        <v>705929.3</v>
      </c>
      <c r="G2107" t="n">
        <v>96</v>
      </c>
      <c r="H2107" t="s">
        <v>127</v>
      </c>
    </row>
    <row r="2108">
      <c r="A2108" s="85" t="n">
        <v>43101</v>
      </c>
      <c r="B2108"/>
      <c r="C2108"/>
      <c r="D2108" t="s">
        <v>120</v>
      </c>
      <c r="E2108" t="s">
        <v>118</v>
      </c>
      <c r="F2108" t="n">
        <v>12677.61</v>
      </c>
      <c r="G2108" t="n">
        <v>108</v>
      </c>
      <c r="H2108" t="s">
        <v>119</v>
      </c>
    </row>
    <row r="2109">
      <c r="A2109" s="85" t="n">
        <v>42917</v>
      </c>
      <c r="B2109"/>
      <c r="C2109"/>
      <c r="D2109" t="s">
        <v>150</v>
      </c>
      <c r="E2109" t="s">
        <v>118</v>
      </c>
      <c r="F2109" t="n">
        <v>107807.34</v>
      </c>
      <c r="G2109" t="n">
        <v>2408</v>
      </c>
      <c r="H2109" t="s">
        <v>119</v>
      </c>
    </row>
    <row r="2110">
      <c r="A2110" s="85" t="n">
        <v>43070</v>
      </c>
      <c r="B2110"/>
      <c r="C2110"/>
      <c r="D2110" t="s">
        <v>144</v>
      </c>
      <c r="E2110" t="s">
        <v>118</v>
      </c>
      <c r="F2110" t="n">
        <v>62238.06</v>
      </c>
      <c r="G2110" t="n">
        <v>13</v>
      </c>
      <c r="H2110" t="s">
        <v>124</v>
      </c>
    </row>
    <row r="2111">
      <c r="A2111" s="85" t="n">
        <v>43586</v>
      </c>
      <c r="B2111"/>
      <c r="C2111"/>
      <c r="D2111" t="s">
        <v>161</v>
      </c>
      <c r="E2111" t="s">
        <v>118</v>
      </c>
      <c r="F2111" t="n">
        <v>44</v>
      </c>
      <c r="G2111" t="n">
        <v>2</v>
      </c>
      <c r="H2111" t="s">
        <v>134</v>
      </c>
    </row>
    <row r="2112">
      <c r="A2112" s="85" t="n">
        <v>43252</v>
      </c>
      <c r="B2112"/>
      <c r="C2112"/>
      <c r="D2112" t="s">
        <v>137</v>
      </c>
      <c r="E2112" t="s">
        <v>118</v>
      </c>
      <c r="F2112" t="n">
        <v>125858.31</v>
      </c>
      <c r="G2112" t="n">
        <v>131</v>
      </c>
      <c r="H2112" t="s">
        <v>133</v>
      </c>
    </row>
    <row r="2113">
      <c r="A2113" s="85" t="n">
        <v>43525</v>
      </c>
      <c r="B2113"/>
      <c r="C2113"/>
      <c r="D2113" t="s">
        <v>154</v>
      </c>
      <c r="E2113" t="s">
        <v>118</v>
      </c>
      <c r="F2113" t="n">
        <v>7779.4</v>
      </c>
      <c r="G2113" t="n">
        <v>50</v>
      </c>
      <c r="H2113" t="s">
        <v>130</v>
      </c>
    </row>
    <row r="2114">
      <c r="A2114" s="85" t="n">
        <v>43009</v>
      </c>
      <c r="B2114"/>
      <c r="C2114"/>
      <c r="D2114" t="s">
        <v>154</v>
      </c>
      <c r="E2114" t="s">
        <v>118</v>
      </c>
      <c r="F2114" t="n">
        <v>74557.29</v>
      </c>
      <c r="G2114" t="n">
        <v>293</v>
      </c>
      <c r="H2114" t="s">
        <v>124</v>
      </c>
    </row>
    <row r="2115">
      <c r="A2115" s="85" t="n">
        <v>43160</v>
      </c>
      <c r="B2115"/>
      <c r="C2115"/>
      <c r="D2115" t="s">
        <v>122</v>
      </c>
      <c r="E2115" t="s">
        <v>118</v>
      </c>
      <c r="F2115" t="n">
        <v>75846697.97</v>
      </c>
      <c r="G2115" t="n">
        <v>48959</v>
      </c>
      <c r="H2115" t="s">
        <v>121</v>
      </c>
    </row>
    <row r="2116">
      <c r="A2116" s="85" t="n">
        <v>43497</v>
      </c>
      <c r="B2116"/>
      <c r="C2116"/>
      <c r="D2116" t="s">
        <v>153</v>
      </c>
      <c r="E2116" t="s">
        <v>118</v>
      </c>
      <c r="F2116" t="n">
        <v>1249262.18</v>
      </c>
      <c r="G2116" t="n">
        <v>1802</v>
      </c>
      <c r="H2116" t="s">
        <v>127</v>
      </c>
    </row>
    <row r="2117">
      <c r="A2117" s="85" t="n">
        <v>43101</v>
      </c>
      <c r="B2117"/>
      <c r="C2117"/>
      <c r="D2117" t="s">
        <v>136</v>
      </c>
      <c r="E2117" t="s">
        <v>118</v>
      </c>
      <c r="F2117" t="n">
        <v>852.76</v>
      </c>
      <c r="G2117" t="n">
        <v>4</v>
      </c>
      <c r="H2117" t="s">
        <v>125</v>
      </c>
    </row>
    <row r="2118">
      <c r="A2118" s="85" t="n">
        <v>42887</v>
      </c>
      <c r="B2118"/>
      <c r="C2118"/>
      <c r="D2118" t="s">
        <v>144</v>
      </c>
      <c r="E2118" t="s">
        <v>118</v>
      </c>
      <c r="F2118" t="n">
        <v>1152447.55</v>
      </c>
      <c r="G2118" t="n">
        <v>330</v>
      </c>
      <c r="H2118" t="s">
        <v>127</v>
      </c>
    </row>
    <row r="2119">
      <c r="A2119" s="85" t="n">
        <v>43101</v>
      </c>
      <c r="B2119"/>
      <c r="C2119"/>
      <c r="D2119" t="s">
        <v>126</v>
      </c>
      <c r="E2119" t="s">
        <v>118</v>
      </c>
      <c r="F2119" t="n">
        <v>31208.83</v>
      </c>
      <c r="G2119" t="n">
        <v>623</v>
      </c>
      <c r="H2119" t="s">
        <v>127</v>
      </c>
    </row>
    <row r="2120">
      <c r="A2120" s="85" t="n">
        <v>42491</v>
      </c>
      <c r="B2120"/>
      <c r="C2120"/>
      <c r="D2120" t="s">
        <v>132</v>
      </c>
      <c r="E2120" t="s">
        <v>118</v>
      </c>
      <c r="F2120" t="n">
        <v>369546.2</v>
      </c>
      <c r="G2120" t="n">
        <v>2522</v>
      </c>
      <c r="H2120" t="s">
        <v>119</v>
      </c>
    </row>
    <row r="2121">
      <c r="A2121" s="85" t="n">
        <v>43525</v>
      </c>
      <c r="B2121"/>
      <c r="C2121"/>
      <c r="D2121" t="s">
        <v>145</v>
      </c>
      <c r="E2121" t="s">
        <v>118</v>
      </c>
      <c r="F2121" t="n">
        <v>1643953.64</v>
      </c>
      <c r="G2121" t="n">
        <v>4588</v>
      </c>
      <c r="H2121" t="s">
        <v>121</v>
      </c>
    </row>
    <row r="2122">
      <c r="A2122" s="85" t="n">
        <v>42767</v>
      </c>
      <c r="B2122"/>
      <c r="C2122"/>
      <c r="D2122" t="s">
        <v>149</v>
      </c>
      <c r="E2122" t="s">
        <v>118</v>
      </c>
      <c r="F2122" t="n">
        <v>245661.29</v>
      </c>
      <c r="G2122" t="n">
        <v>488</v>
      </c>
      <c r="H2122" t="s">
        <v>124</v>
      </c>
    </row>
    <row r="2123">
      <c r="A2123" s="85" t="n">
        <v>43525</v>
      </c>
      <c r="B2123"/>
      <c r="C2123"/>
      <c r="D2123" t="s">
        <v>149</v>
      </c>
      <c r="E2123" t="s">
        <v>118</v>
      </c>
      <c r="F2123" t="n">
        <v>581576.03</v>
      </c>
      <c r="G2123" t="n">
        <v>3660</v>
      </c>
      <c r="H2123" t="s">
        <v>119</v>
      </c>
    </row>
    <row r="2124">
      <c r="A2124" s="85" t="n">
        <v>43160</v>
      </c>
      <c r="B2124"/>
      <c r="C2124"/>
      <c r="D2124" t="s">
        <v>131</v>
      </c>
      <c r="E2124" t="s">
        <v>118</v>
      </c>
      <c r="F2124" t="n">
        <v>272536.56</v>
      </c>
      <c r="G2124" t="n">
        <v>101</v>
      </c>
      <c r="H2124" t="s">
        <v>127</v>
      </c>
    </row>
    <row r="2125">
      <c r="A2125" s="85" t="n">
        <v>42522</v>
      </c>
      <c r="B2125"/>
      <c r="C2125"/>
      <c r="D2125" t="s">
        <v>136</v>
      </c>
      <c r="E2125" t="s">
        <v>118</v>
      </c>
      <c r="F2125" t="n">
        <v>141557.94</v>
      </c>
      <c r="G2125" t="n">
        <v>421</v>
      </c>
      <c r="H2125" t="s">
        <v>124</v>
      </c>
    </row>
    <row r="2126">
      <c r="A2126" s="85" t="n">
        <v>42644</v>
      </c>
      <c r="B2126"/>
      <c r="C2126"/>
      <c r="D2126" t="s">
        <v>155</v>
      </c>
      <c r="E2126" t="s">
        <v>118</v>
      </c>
      <c r="F2126" t="n">
        <v>64374.34</v>
      </c>
      <c r="G2126" t="n">
        <v>430</v>
      </c>
      <c r="H2126" t="s">
        <v>127</v>
      </c>
    </row>
    <row r="2127">
      <c r="A2127" s="85" t="n">
        <v>43617</v>
      </c>
      <c r="B2127"/>
      <c r="C2127"/>
      <c r="D2127" t="s">
        <v>153</v>
      </c>
      <c r="E2127" t="s">
        <v>118</v>
      </c>
      <c r="F2127" t="n">
        <v>276245.33</v>
      </c>
      <c r="G2127" t="n">
        <v>958</v>
      </c>
      <c r="H2127" t="s">
        <v>134</v>
      </c>
    </row>
    <row r="2128">
      <c r="A2128" s="85" t="n">
        <v>42522</v>
      </c>
      <c r="B2128"/>
      <c r="C2128"/>
      <c r="D2128" t="s">
        <v>129</v>
      </c>
      <c r="E2128" t="s">
        <v>118</v>
      </c>
      <c r="F2128" t="n">
        <v>286204.86</v>
      </c>
      <c r="G2128" t="n">
        <v>175</v>
      </c>
      <c r="H2128" t="s">
        <v>127</v>
      </c>
    </row>
    <row r="2129">
      <c r="A2129" s="85" t="n">
        <v>43191</v>
      </c>
      <c r="B2129"/>
      <c r="C2129"/>
      <c r="D2129" t="s">
        <v>141</v>
      </c>
      <c r="E2129" t="s">
        <v>118</v>
      </c>
      <c r="F2129" t="n">
        <v>9228.38</v>
      </c>
      <c r="G2129" t="n">
        <v>181</v>
      </c>
      <c r="H2129" t="s">
        <v>142</v>
      </c>
    </row>
    <row r="2130">
      <c r="A2130" s="85" t="n">
        <v>43313</v>
      </c>
      <c r="B2130"/>
      <c r="C2130"/>
      <c r="D2130" t="s">
        <v>151</v>
      </c>
      <c r="E2130" t="s">
        <v>118</v>
      </c>
      <c r="F2130" t="n">
        <v>25656.08</v>
      </c>
      <c r="G2130" t="n">
        <v>6</v>
      </c>
      <c r="H2130" t="s">
        <v>142</v>
      </c>
    </row>
    <row r="2131">
      <c r="A2131" s="85" t="n">
        <v>43405</v>
      </c>
      <c r="B2131"/>
      <c r="C2131"/>
      <c r="D2131" t="s">
        <v>126</v>
      </c>
      <c r="E2131" t="s">
        <v>118</v>
      </c>
      <c r="F2131" t="n">
        <v>12714.15</v>
      </c>
      <c r="G2131" t="n">
        <v>284</v>
      </c>
      <c r="H2131" t="s">
        <v>134</v>
      </c>
    </row>
    <row r="2132">
      <c r="A2132" s="85" t="n">
        <v>43617</v>
      </c>
      <c r="B2132"/>
      <c r="C2132"/>
      <c r="D2132" t="s">
        <v>155</v>
      </c>
      <c r="E2132" t="s">
        <v>118</v>
      </c>
      <c r="F2132" t="n">
        <v>73363.1</v>
      </c>
      <c r="G2132" t="n">
        <v>764</v>
      </c>
      <c r="H2132" t="s">
        <v>127</v>
      </c>
    </row>
    <row r="2133">
      <c r="A2133" s="85" t="n">
        <v>43313</v>
      </c>
      <c r="B2133"/>
      <c r="C2133"/>
      <c r="D2133" t="s">
        <v>117</v>
      </c>
      <c r="E2133" t="s">
        <v>118</v>
      </c>
      <c r="F2133" t="n">
        <v>426273</v>
      </c>
      <c r="G2133" t="n">
        <v>295</v>
      </c>
      <c r="H2133" t="s">
        <v>133</v>
      </c>
    </row>
    <row r="2134">
      <c r="A2134" s="85" t="n">
        <v>43252</v>
      </c>
      <c r="B2134"/>
      <c r="C2134"/>
      <c r="D2134" t="s">
        <v>128</v>
      </c>
      <c r="E2134" t="s">
        <v>118</v>
      </c>
      <c r="F2134" t="n">
        <v>20225.78</v>
      </c>
      <c r="G2134" t="n">
        <v>25</v>
      </c>
      <c r="H2134" t="s">
        <v>124</v>
      </c>
    </row>
    <row r="2135">
      <c r="A2135" s="85" t="n">
        <v>43009</v>
      </c>
      <c r="B2135"/>
      <c r="C2135"/>
      <c r="D2135" t="s">
        <v>132</v>
      </c>
      <c r="E2135" t="s">
        <v>118</v>
      </c>
      <c r="F2135" t="n">
        <v>137991.29</v>
      </c>
      <c r="G2135" t="n">
        <v>353</v>
      </c>
      <c r="H2135" t="s">
        <v>124</v>
      </c>
    </row>
    <row r="2136">
      <c r="A2136" s="85" t="n">
        <v>43313</v>
      </c>
      <c r="B2136"/>
      <c r="C2136"/>
      <c r="D2136" t="s">
        <v>147</v>
      </c>
      <c r="E2136" t="s">
        <v>118</v>
      </c>
      <c r="F2136" t="n">
        <v>19685.13</v>
      </c>
      <c r="G2136" t="n">
        <v>50</v>
      </c>
      <c r="H2136" t="s">
        <v>121</v>
      </c>
    </row>
    <row r="2137">
      <c r="A2137" s="85" t="n">
        <v>43252</v>
      </c>
      <c r="B2137"/>
      <c r="C2137"/>
      <c r="D2137" t="s">
        <v>137</v>
      </c>
      <c r="E2137" t="s">
        <v>118</v>
      </c>
      <c r="F2137" t="n">
        <v>8450</v>
      </c>
      <c r="G2137" t="n">
        <v>2</v>
      </c>
      <c r="H2137" t="s">
        <v>125</v>
      </c>
    </row>
    <row r="2138">
      <c r="A2138" s="85" t="n">
        <v>42644</v>
      </c>
      <c r="B2138"/>
      <c r="C2138"/>
      <c r="D2138" t="s">
        <v>135</v>
      </c>
      <c r="E2138" t="s">
        <v>118</v>
      </c>
      <c r="F2138" t="n">
        <v>130474.25</v>
      </c>
      <c r="G2138" t="n">
        <v>1686</v>
      </c>
      <c r="H2138" t="s">
        <v>119</v>
      </c>
    </row>
    <row r="2139">
      <c r="A2139" s="85" t="n">
        <v>42552</v>
      </c>
      <c r="B2139"/>
      <c r="C2139"/>
      <c r="D2139" t="s">
        <v>141</v>
      </c>
      <c r="E2139" t="s">
        <v>118</v>
      </c>
      <c r="F2139" t="n">
        <v>1130707.79</v>
      </c>
      <c r="G2139" t="n">
        <v>138</v>
      </c>
      <c r="H2139" t="s">
        <v>134</v>
      </c>
    </row>
    <row r="2140">
      <c r="A2140" s="85" t="n">
        <v>43435</v>
      </c>
      <c r="B2140"/>
      <c r="C2140"/>
      <c r="D2140" t="s">
        <v>136</v>
      </c>
      <c r="E2140" t="s">
        <v>118</v>
      </c>
      <c r="F2140" t="n">
        <v>21668.8</v>
      </c>
      <c r="G2140" t="n">
        <v>61</v>
      </c>
      <c r="H2140" t="s">
        <v>130</v>
      </c>
    </row>
    <row r="2141">
      <c r="A2141" s="85" t="n">
        <v>42491</v>
      </c>
      <c r="B2141"/>
      <c r="C2141"/>
      <c r="D2141" t="s">
        <v>154</v>
      </c>
      <c r="E2141" t="s">
        <v>118</v>
      </c>
      <c r="F2141" t="n">
        <v>13538.58</v>
      </c>
      <c r="G2141" t="n">
        <v>103</v>
      </c>
      <c r="H2141" t="s">
        <v>134</v>
      </c>
    </row>
    <row r="2142">
      <c r="A2142" s="85" t="n">
        <v>43282</v>
      </c>
      <c r="B2142"/>
      <c r="C2142"/>
      <c r="D2142" t="s">
        <v>128</v>
      </c>
      <c r="E2142" t="s">
        <v>118</v>
      </c>
      <c r="F2142" t="n">
        <v>2164.84</v>
      </c>
      <c r="G2142" t="n">
        <v>1</v>
      </c>
      <c r="H2142" t="s">
        <v>130</v>
      </c>
    </row>
    <row r="2143">
      <c r="A2143" s="85" t="n">
        <v>43586</v>
      </c>
      <c r="B2143"/>
      <c r="C2143"/>
      <c r="D2143" t="s">
        <v>123</v>
      </c>
      <c r="E2143" t="s">
        <v>118</v>
      </c>
      <c r="F2143" t="n">
        <v>2110217.19</v>
      </c>
      <c r="G2143" t="n">
        <v>1238</v>
      </c>
      <c r="H2143" t="s">
        <v>124</v>
      </c>
    </row>
    <row r="2144">
      <c r="A2144" s="85" t="n">
        <v>42948</v>
      </c>
      <c r="B2144"/>
      <c r="C2144"/>
      <c r="D2144" t="s">
        <v>139</v>
      </c>
      <c r="E2144" t="s">
        <v>118</v>
      </c>
      <c r="F2144" t="n">
        <v>12165681.95</v>
      </c>
      <c r="G2144" t="n">
        <v>8193</v>
      </c>
      <c r="H2144" t="s">
        <v>121</v>
      </c>
    </row>
    <row r="2145">
      <c r="A2145" s="85" t="n">
        <v>43435</v>
      </c>
      <c r="B2145"/>
      <c r="C2145"/>
      <c r="D2145" t="s">
        <v>152</v>
      </c>
      <c r="E2145" t="s">
        <v>118</v>
      </c>
      <c r="F2145" t="n">
        <v>49647.45</v>
      </c>
      <c r="G2145" t="n">
        <v>167</v>
      </c>
      <c r="H2145" t="s">
        <v>121</v>
      </c>
    </row>
    <row r="2146">
      <c r="A2146" s="85" t="n">
        <v>42583</v>
      </c>
      <c r="B2146"/>
      <c r="C2146"/>
      <c r="D2146" t="s">
        <v>149</v>
      </c>
      <c r="E2146" t="s">
        <v>118</v>
      </c>
      <c r="F2146" t="n">
        <v>237862.62</v>
      </c>
      <c r="G2146" t="n">
        <v>1341</v>
      </c>
      <c r="H2146" t="s">
        <v>134</v>
      </c>
    </row>
    <row r="2147">
      <c r="A2147" s="85" t="n">
        <v>43405</v>
      </c>
      <c r="B2147"/>
      <c r="C2147"/>
      <c r="D2147" t="s">
        <v>136</v>
      </c>
      <c r="E2147" t="s">
        <v>118</v>
      </c>
      <c r="F2147" t="n">
        <v>1043983.48</v>
      </c>
      <c r="G2147" t="n">
        <v>3250</v>
      </c>
      <c r="H2147" t="s">
        <v>127</v>
      </c>
    </row>
    <row r="2148">
      <c r="A2148" s="85" t="n">
        <v>42522</v>
      </c>
      <c r="B2148"/>
      <c r="C2148"/>
      <c r="D2148" t="s">
        <v>150</v>
      </c>
      <c r="E2148" t="s">
        <v>118</v>
      </c>
      <c r="F2148" t="n">
        <v>461720.63</v>
      </c>
      <c r="G2148" t="n">
        <v>4257</v>
      </c>
      <c r="H2148" t="s">
        <v>133</v>
      </c>
    </row>
    <row r="2149">
      <c r="A2149" s="85" t="n">
        <v>42675</v>
      </c>
      <c r="B2149"/>
      <c r="C2149"/>
      <c r="D2149" t="s">
        <v>137</v>
      </c>
      <c r="E2149" t="s">
        <v>118</v>
      </c>
      <c r="F2149" t="n">
        <v>81948.6</v>
      </c>
      <c r="G2149" t="n">
        <v>75</v>
      </c>
      <c r="H2149" t="s">
        <v>134</v>
      </c>
    </row>
    <row r="2150">
      <c r="A2150" s="85" t="n">
        <v>42401</v>
      </c>
      <c r="B2150"/>
      <c r="C2150"/>
      <c r="D2150" t="s">
        <v>149</v>
      </c>
      <c r="E2150" t="s">
        <v>118</v>
      </c>
      <c r="F2150" t="n">
        <v>1539.79</v>
      </c>
      <c r="G2150" t="n">
        <v>13</v>
      </c>
      <c r="H2150" t="s">
        <v>125</v>
      </c>
    </row>
    <row r="2151">
      <c r="A2151" s="85" t="n">
        <v>42917</v>
      </c>
      <c r="B2151"/>
      <c r="C2151"/>
      <c r="D2151" t="s">
        <v>153</v>
      </c>
      <c r="E2151" t="s">
        <v>118</v>
      </c>
      <c r="F2151" t="n">
        <v>148042.75</v>
      </c>
      <c r="G2151" t="n">
        <v>142</v>
      </c>
      <c r="H2151" t="s">
        <v>124</v>
      </c>
    </row>
    <row r="2152">
      <c r="A2152" s="85" t="n">
        <v>42430</v>
      </c>
      <c r="B2152"/>
      <c r="C2152"/>
      <c r="D2152" t="s">
        <v>117</v>
      </c>
      <c r="E2152" t="s">
        <v>118</v>
      </c>
      <c r="F2152" t="n">
        <v>12500.5</v>
      </c>
      <c r="G2152" t="n">
        <v>5</v>
      </c>
      <c r="H2152" t="s">
        <v>134</v>
      </c>
    </row>
    <row r="2153">
      <c r="A2153" s="85" t="n">
        <v>43070</v>
      </c>
      <c r="B2153"/>
      <c r="C2153"/>
      <c r="D2153" t="s">
        <v>136</v>
      </c>
      <c r="E2153" t="s">
        <v>118</v>
      </c>
      <c r="F2153" t="n">
        <v>22824.26</v>
      </c>
      <c r="G2153" t="n">
        <v>65</v>
      </c>
      <c r="H2153" t="s">
        <v>130</v>
      </c>
    </row>
    <row r="2154">
      <c r="A2154" s="85" t="n">
        <v>43040</v>
      </c>
      <c r="B2154"/>
      <c r="C2154"/>
      <c r="D2154" t="s">
        <v>138</v>
      </c>
      <c r="E2154" t="s">
        <v>118</v>
      </c>
      <c r="F2154" t="n">
        <v>1296.71</v>
      </c>
      <c r="G2154" t="n">
        <v>1</v>
      </c>
      <c r="H2154" t="s">
        <v>133</v>
      </c>
    </row>
    <row r="2155">
      <c r="A2155" s="85" t="n">
        <v>42461</v>
      </c>
      <c r="B2155"/>
      <c r="C2155"/>
      <c r="D2155" t="s">
        <v>128</v>
      </c>
      <c r="E2155" t="s">
        <v>118</v>
      </c>
      <c r="F2155" t="n">
        <v>1906.32</v>
      </c>
      <c r="G2155" t="n">
        <v>12</v>
      </c>
      <c r="H2155" t="s">
        <v>124</v>
      </c>
    </row>
    <row r="2156">
      <c r="A2156" s="85" t="n">
        <v>43191</v>
      </c>
      <c r="B2156"/>
      <c r="C2156"/>
      <c r="D2156" t="s">
        <v>117</v>
      </c>
      <c r="E2156" t="s">
        <v>118</v>
      </c>
      <c r="F2156" t="n">
        <v>486279.16</v>
      </c>
      <c r="G2156" t="n">
        <v>74</v>
      </c>
      <c r="H2156" t="s">
        <v>124</v>
      </c>
    </row>
    <row r="2157">
      <c r="A2157" s="85" t="n">
        <v>42979</v>
      </c>
      <c r="B2157"/>
      <c r="C2157"/>
      <c r="D2157" t="s">
        <v>144</v>
      </c>
      <c r="E2157" t="s">
        <v>118</v>
      </c>
      <c r="F2157" t="n">
        <v>36355271.13</v>
      </c>
      <c r="G2157" t="n">
        <v>7872</v>
      </c>
      <c r="H2157" t="s">
        <v>142</v>
      </c>
    </row>
    <row r="2158">
      <c r="A2158" s="85" t="n">
        <v>42552</v>
      </c>
      <c r="B2158"/>
      <c r="C2158"/>
      <c r="D2158" t="s">
        <v>122</v>
      </c>
      <c r="E2158" t="s">
        <v>118</v>
      </c>
      <c r="F2158" t="n">
        <v>437931.49</v>
      </c>
      <c r="G2158" t="n">
        <v>37</v>
      </c>
      <c r="H2158" t="s">
        <v>130</v>
      </c>
    </row>
    <row r="2159">
      <c r="A2159" s="85" t="n">
        <v>42461</v>
      </c>
      <c r="B2159"/>
      <c r="C2159"/>
      <c r="D2159" t="s">
        <v>132</v>
      </c>
      <c r="E2159" t="s">
        <v>118</v>
      </c>
      <c r="F2159" t="n">
        <v>35056.22</v>
      </c>
      <c r="G2159" t="n">
        <v>102</v>
      </c>
      <c r="H2159" t="s">
        <v>130</v>
      </c>
    </row>
    <row r="2160">
      <c r="A2160" s="85" t="n">
        <v>42583</v>
      </c>
      <c r="B2160"/>
      <c r="C2160"/>
      <c r="D2160" t="s">
        <v>122</v>
      </c>
      <c r="E2160" t="s">
        <v>118</v>
      </c>
      <c r="F2160" t="n">
        <v>293055.33</v>
      </c>
      <c r="G2160" t="n">
        <v>38</v>
      </c>
      <c r="H2160" t="s">
        <v>130</v>
      </c>
    </row>
    <row r="2161">
      <c r="A2161" s="85" t="n">
        <v>42461</v>
      </c>
      <c r="B2161"/>
      <c r="C2161"/>
      <c r="D2161" t="s">
        <v>155</v>
      </c>
      <c r="E2161" t="s">
        <v>118</v>
      </c>
      <c r="F2161" t="n">
        <v>14167.81</v>
      </c>
      <c r="G2161" t="n">
        <v>127</v>
      </c>
      <c r="H2161" t="s">
        <v>119</v>
      </c>
    </row>
    <row r="2162">
      <c r="A2162" s="85" t="n">
        <v>43070</v>
      </c>
      <c r="B2162"/>
      <c r="C2162"/>
      <c r="D2162" t="s">
        <v>147</v>
      </c>
      <c r="E2162" t="s">
        <v>118</v>
      </c>
      <c r="F2162" t="n">
        <v>-202.26</v>
      </c>
      <c r="G2162" t="n">
        <v>1</v>
      </c>
      <c r="H2162" t="s">
        <v>134</v>
      </c>
    </row>
    <row r="2163">
      <c r="A2163" s="85" t="n">
        <v>42948</v>
      </c>
      <c r="B2163"/>
      <c r="C2163"/>
      <c r="D2163" t="s">
        <v>122</v>
      </c>
      <c r="E2163" t="s">
        <v>118</v>
      </c>
      <c r="F2163" t="n">
        <v>210067.74</v>
      </c>
      <c r="G2163" t="n">
        <v>322</v>
      </c>
      <c r="H2163" t="s">
        <v>130</v>
      </c>
    </row>
    <row r="2164">
      <c r="A2164" s="85" t="n">
        <v>42795</v>
      </c>
      <c r="B2164"/>
      <c r="C2164"/>
      <c r="D2164" t="s">
        <v>160</v>
      </c>
      <c r="E2164" t="s">
        <v>118</v>
      </c>
      <c r="F2164" t="n">
        <v>40150.19</v>
      </c>
      <c r="G2164" t="n">
        <v>240</v>
      </c>
      <c r="H2164" t="s">
        <v>125</v>
      </c>
    </row>
    <row r="2165">
      <c r="A2165" s="85" t="n">
        <v>42401</v>
      </c>
      <c r="B2165"/>
      <c r="C2165"/>
      <c r="D2165" t="s">
        <v>145</v>
      </c>
      <c r="E2165" t="s">
        <v>118</v>
      </c>
      <c r="F2165" t="n">
        <v>36648.69</v>
      </c>
      <c r="G2165" t="n">
        <v>138</v>
      </c>
      <c r="H2165" t="s">
        <v>125</v>
      </c>
    </row>
    <row r="2166">
      <c r="A2166" s="85" t="n">
        <v>42644</v>
      </c>
      <c r="B2166"/>
      <c r="C2166"/>
      <c r="D2166" t="s">
        <v>141</v>
      </c>
      <c r="E2166" t="s">
        <v>118</v>
      </c>
      <c r="F2166" t="n">
        <v>482678.01</v>
      </c>
      <c r="G2166" t="n">
        <v>75</v>
      </c>
      <c r="H2166" t="s">
        <v>127</v>
      </c>
    </row>
    <row r="2167">
      <c r="A2167" s="85" t="n">
        <v>43221</v>
      </c>
      <c r="B2167"/>
      <c r="C2167"/>
      <c r="D2167" t="s">
        <v>154</v>
      </c>
      <c r="E2167" t="s">
        <v>118</v>
      </c>
      <c r="F2167" t="n">
        <v>95945.25</v>
      </c>
      <c r="G2167" t="n">
        <v>738</v>
      </c>
      <c r="H2167" t="s">
        <v>133</v>
      </c>
    </row>
    <row r="2168">
      <c r="A2168" s="85" t="n">
        <v>43252</v>
      </c>
      <c r="B2168"/>
      <c r="C2168"/>
      <c r="D2168" t="s">
        <v>160</v>
      </c>
      <c r="E2168" t="s">
        <v>118</v>
      </c>
      <c r="F2168" t="n">
        <v>3436816.75</v>
      </c>
      <c r="G2168" t="n">
        <v>8430</v>
      </c>
      <c r="H2168" t="s">
        <v>121</v>
      </c>
    </row>
    <row r="2169">
      <c r="A2169" s="85" t="n">
        <v>42887</v>
      </c>
      <c r="B2169"/>
      <c r="C2169"/>
      <c r="D2169" t="s">
        <v>122</v>
      </c>
      <c r="E2169" t="s">
        <v>118</v>
      </c>
      <c r="F2169" t="n">
        <v>1388205.26</v>
      </c>
      <c r="G2169" t="n">
        <v>161</v>
      </c>
      <c r="H2169" t="s">
        <v>119</v>
      </c>
    </row>
    <row r="2170">
      <c r="A2170" s="85" t="n">
        <v>43313</v>
      </c>
      <c r="B2170"/>
      <c r="C2170"/>
      <c r="D2170" t="s">
        <v>135</v>
      </c>
      <c r="E2170" t="s">
        <v>118</v>
      </c>
      <c r="F2170" t="n">
        <v>370864.89</v>
      </c>
      <c r="G2170" t="n">
        <v>8051</v>
      </c>
      <c r="H2170" t="s">
        <v>133</v>
      </c>
    </row>
    <row r="2171">
      <c r="A2171" s="85" t="n">
        <v>43525</v>
      </c>
      <c r="B2171"/>
      <c r="C2171"/>
      <c r="D2171" t="s">
        <v>145</v>
      </c>
      <c r="E2171" t="s">
        <v>118</v>
      </c>
      <c r="F2171" t="n">
        <v>4207.47</v>
      </c>
      <c r="G2171" t="n">
        <v>9</v>
      </c>
      <c r="H2171" t="s">
        <v>125</v>
      </c>
    </row>
    <row r="2172">
      <c r="A2172" s="85" t="n">
        <v>42370</v>
      </c>
      <c r="B2172"/>
      <c r="C2172"/>
      <c r="D2172" t="s">
        <v>144</v>
      </c>
      <c r="E2172" t="s">
        <v>118</v>
      </c>
      <c r="F2172" t="n">
        <v>3150601.18</v>
      </c>
      <c r="G2172" t="n">
        <v>572</v>
      </c>
      <c r="H2172" t="s">
        <v>121</v>
      </c>
    </row>
    <row r="2173">
      <c r="A2173" s="85" t="n">
        <v>42461</v>
      </c>
      <c r="B2173"/>
      <c r="C2173"/>
      <c r="D2173" t="s">
        <v>146</v>
      </c>
      <c r="E2173" t="s">
        <v>118</v>
      </c>
      <c r="F2173" t="n">
        <v>1456875.87</v>
      </c>
      <c r="G2173" t="n">
        <v>14</v>
      </c>
      <c r="H2173" t="s">
        <v>121</v>
      </c>
    </row>
    <row r="2174">
      <c r="A2174" s="85" t="n">
        <v>43374</v>
      </c>
      <c r="B2174"/>
      <c r="C2174"/>
      <c r="D2174" t="s">
        <v>122</v>
      </c>
      <c r="E2174" t="s">
        <v>118</v>
      </c>
      <c r="F2174" t="n">
        <v>22399.27</v>
      </c>
      <c r="G2174" t="n">
        <v>3</v>
      </c>
      <c r="H2174" t="s">
        <v>125</v>
      </c>
    </row>
    <row r="2175">
      <c r="A2175" s="85" t="n">
        <v>43132</v>
      </c>
      <c r="B2175"/>
      <c r="C2175"/>
      <c r="D2175" t="s">
        <v>129</v>
      </c>
      <c r="E2175" t="s">
        <v>118</v>
      </c>
      <c r="F2175" t="n">
        <v>313820.52</v>
      </c>
      <c r="G2175" t="n">
        <v>249</v>
      </c>
      <c r="H2175" t="s">
        <v>133</v>
      </c>
    </row>
    <row r="2176">
      <c r="A2176" s="85" t="n">
        <v>43009</v>
      </c>
      <c r="B2176"/>
      <c r="C2176"/>
      <c r="D2176" t="s">
        <v>117</v>
      </c>
      <c r="E2176" t="s">
        <v>118</v>
      </c>
      <c r="F2176" t="n">
        <v>5730.44</v>
      </c>
      <c r="G2176" t="n">
        <v>1</v>
      </c>
      <c r="H2176" t="s">
        <v>127</v>
      </c>
    </row>
    <row r="2177">
      <c r="A2177" s="85" t="n">
        <v>43344</v>
      </c>
      <c r="B2177"/>
      <c r="C2177"/>
      <c r="D2177" t="s">
        <v>122</v>
      </c>
      <c r="E2177" t="s">
        <v>118</v>
      </c>
      <c r="F2177" t="n">
        <v>46374.37</v>
      </c>
      <c r="G2177" t="n">
        <v>734</v>
      </c>
      <c r="H2177" t="s">
        <v>142</v>
      </c>
    </row>
    <row r="2178">
      <c r="A2178" s="85" t="n">
        <v>42675</v>
      </c>
      <c r="B2178"/>
      <c r="C2178"/>
      <c r="D2178" t="s">
        <v>144</v>
      </c>
      <c r="E2178" t="s">
        <v>118</v>
      </c>
      <c r="F2178" t="n">
        <v>59651.46</v>
      </c>
      <c r="G2178" t="n">
        <v>13</v>
      </c>
      <c r="H2178" t="s">
        <v>124</v>
      </c>
    </row>
    <row r="2179">
      <c r="A2179" s="85" t="n">
        <v>42583</v>
      </c>
      <c r="B2179"/>
      <c r="C2179"/>
      <c r="D2179" t="s">
        <v>158</v>
      </c>
      <c r="E2179" t="s">
        <v>118</v>
      </c>
      <c r="F2179" t="n">
        <v>11040</v>
      </c>
      <c r="G2179" t="n">
        <v>1</v>
      </c>
      <c r="H2179" t="s">
        <v>121</v>
      </c>
    </row>
    <row r="2180">
      <c r="A2180" s="85" t="n">
        <v>42795</v>
      </c>
      <c r="B2180"/>
      <c r="C2180"/>
      <c r="D2180" t="s">
        <v>151</v>
      </c>
      <c r="E2180" t="s">
        <v>118</v>
      </c>
      <c r="F2180" t="n">
        <v>54175.22</v>
      </c>
      <c r="G2180" t="n">
        <v>6</v>
      </c>
      <c r="H2180" t="s">
        <v>121</v>
      </c>
    </row>
    <row r="2181">
      <c r="A2181" s="85" t="n">
        <v>42917</v>
      </c>
      <c r="B2181"/>
      <c r="C2181"/>
      <c r="D2181" t="s">
        <v>123</v>
      </c>
      <c r="E2181" t="s">
        <v>118</v>
      </c>
      <c r="F2181" t="n">
        <v>945215.91</v>
      </c>
      <c r="G2181" t="n">
        <v>1617</v>
      </c>
      <c r="H2181" t="s">
        <v>133</v>
      </c>
    </row>
    <row r="2182">
      <c r="A2182" s="85" t="n">
        <v>43191</v>
      </c>
      <c r="B2182"/>
      <c r="C2182"/>
      <c r="D2182" t="s">
        <v>158</v>
      </c>
      <c r="E2182" t="s">
        <v>118</v>
      </c>
      <c r="F2182" t="n">
        <v>11924.93</v>
      </c>
      <c r="G2182" t="n">
        <v>1</v>
      </c>
      <c r="H2182" t="s">
        <v>124</v>
      </c>
    </row>
    <row r="2183">
      <c r="A2183" s="85" t="n">
        <v>42856</v>
      </c>
      <c r="B2183"/>
      <c r="C2183"/>
      <c r="D2183" t="s">
        <v>129</v>
      </c>
      <c r="E2183" t="s">
        <v>118</v>
      </c>
      <c r="F2183" t="n">
        <v>10438.2</v>
      </c>
      <c r="G2183" t="n">
        <v>309</v>
      </c>
      <c r="H2183" t="s">
        <v>142</v>
      </c>
    </row>
    <row r="2184">
      <c r="A2184" s="85" t="n">
        <v>43313</v>
      </c>
      <c r="B2184"/>
      <c r="C2184"/>
      <c r="D2184" t="s">
        <v>140</v>
      </c>
      <c r="E2184" t="s">
        <v>118</v>
      </c>
      <c r="F2184" t="n">
        <v>254.8</v>
      </c>
      <c r="G2184" t="n">
        <v>3</v>
      </c>
      <c r="H2184" t="s">
        <v>121</v>
      </c>
    </row>
    <row r="2185">
      <c r="A2185" s="85" t="n">
        <v>43160</v>
      </c>
      <c r="B2185"/>
      <c r="C2185"/>
      <c r="D2185" t="s">
        <v>123</v>
      </c>
      <c r="E2185" t="s">
        <v>118</v>
      </c>
      <c r="F2185" t="n">
        <v>592288.35</v>
      </c>
      <c r="G2185" t="n">
        <v>1731</v>
      </c>
      <c r="H2185" t="s">
        <v>134</v>
      </c>
    </row>
    <row r="2186">
      <c r="A2186" s="85" t="n">
        <v>43009</v>
      </c>
      <c r="B2186"/>
      <c r="C2186"/>
      <c r="D2186" t="s">
        <v>132</v>
      </c>
      <c r="E2186" t="s">
        <v>118</v>
      </c>
      <c r="F2186" t="n">
        <v>856842.89</v>
      </c>
      <c r="G2186" t="n">
        <v>2672</v>
      </c>
      <c r="H2186" t="s">
        <v>127</v>
      </c>
    </row>
    <row r="2187">
      <c r="A2187" s="85" t="n">
        <v>42917</v>
      </c>
      <c r="B2187"/>
      <c r="C2187"/>
      <c r="D2187" t="s">
        <v>137</v>
      </c>
      <c r="E2187" t="s">
        <v>118</v>
      </c>
      <c r="F2187" t="n">
        <v>4944.6</v>
      </c>
      <c r="G2187" t="n">
        <v>3</v>
      </c>
      <c r="H2187" t="s">
        <v>125</v>
      </c>
    </row>
    <row r="2188">
      <c r="A2188" s="85" t="n">
        <v>42736</v>
      </c>
      <c r="B2188"/>
      <c r="C2188"/>
      <c r="D2188" t="s">
        <v>147</v>
      </c>
      <c r="E2188" t="s">
        <v>118</v>
      </c>
      <c r="F2188" t="n">
        <v>49940.21</v>
      </c>
      <c r="G2188" t="n">
        <v>133</v>
      </c>
      <c r="H2188" t="s">
        <v>121</v>
      </c>
    </row>
    <row r="2189">
      <c r="A2189" s="85" t="n">
        <v>42795</v>
      </c>
      <c r="B2189"/>
      <c r="C2189"/>
      <c r="D2189" t="s">
        <v>129</v>
      </c>
      <c r="E2189" t="s">
        <v>118</v>
      </c>
      <c r="F2189" t="n">
        <v>92129.44</v>
      </c>
      <c r="G2189" t="n">
        <v>110</v>
      </c>
      <c r="H2189" t="s">
        <v>124</v>
      </c>
    </row>
    <row r="2190">
      <c r="A2190" s="85" t="n">
        <v>43040</v>
      </c>
      <c r="B2190"/>
      <c r="C2190"/>
      <c r="D2190" t="s">
        <v>137</v>
      </c>
      <c r="E2190" t="s">
        <v>118</v>
      </c>
      <c r="F2190" t="n">
        <v>16328.05</v>
      </c>
      <c r="G2190" t="n">
        <v>10</v>
      </c>
      <c r="H2190" t="s">
        <v>124</v>
      </c>
    </row>
    <row r="2191">
      <c r="A2191" s="85" t="n">
        <v>42370</v>
      </c>
      <c r="B2191"/>
      <c r="C2191"/>
      <c r="D2191" t="s">
        <v>141</v>
      </c>
      <c r="E2191" t="s">
        <v>118</v>
      </c>
      <c r="F2191" t="n">
        <v>214154.28</v>
      </c>
      <c r="G2191" t="n">
        <v>24</v>
      </c>
      <c r="H2191" t="s">
        <v>124</v>
      </c>
    </row>
    <row r="2192">
      <c r="A2192" s="85" t="n">
        <v>43435</v>
      </c>
      <c r="B2192"/>
      <c r="C2192"/>
      <c r="D2192" t="s">
        <v>123</v>
      </c>
      <c r="E2192" t="s">
        <v>118</v>
      </c>
      <c r="F2192" t="n">
        <v>9588098.62</v>
      </c>
      <c r="G2192" t="n">
        <v>22304</v>
      </c>
      <c r="H2192" t="s">
        <v>121</v>
      </c>
    </row>
    <row r="2193">
      <c r="A2193" s="85" t="n">
        <v>43282</v>
      </c>
      <c r="B2193"/>
      <c r="C2193"/>
      <c r="D2193" t="s">
        <v>123</v>
      </c>
      <c r="E2193" t="s">
        <v>118</v>
      </c>
      <c r="F2193" t="n">
        <v>966345.76</v>
      </c>
      <c r="G2193" t="n">
        <v>683</v>
      </c>
      <c r="H2193" t="s">
        <v>124</v>
      </c>
    </row>
    <row r="2194">
      <c r="A2194" s="85" t="n">
        <v>42401</v>
      </c>
      <c r="B2194"/>
      <c r="C2194"/>
      <c r="D2194" t="s">
        <v>128</v>
      </c>
      <c r="E2194" t="s">
        <v>118</v>
      </c>
      <c r="F2194" t="n">
        <v>890.38</v>
      </c>
      <c r="G2194" t="n">
        <v>2</v>
      </c>
      <c r="H2194" t="s">
        <v>130</v>
      </c>
    </row>
    <row r="2195">
      <c r="A2195" s="85" t="n">
        <v>42979</v>
      </c>
      <c r="B2195"/>
      <c r="C2195"/>
      <c r="D2195" t="s">
        <v>138</v>
      </c>
      <c r="E2195" t="s">
        <v>118</v>
      </c>
      <c r="F2195" t="n">
        <v>9719523.04</v>
      </c>
      <c r="G2195" t="n">
        <v>2835</v>
      </c>
      <c r="H2195" t="s">
        <v>121</v>
      </c>
    </row>
    <row r="2196">
      <c r="A2196" s="85" t="n">
        <v>42461</v>
      </c>
      <c r="B2196"/>
      <c r="C2196"/>
      <c r="D2196" t="s">
        <v>131</v>
      </c>
      <c r="E2196" t="s">
        <v>118</v>
      </c>
      <c r="F2196" t="n">
        <v>12325</v>
      </c>
      <c r="G2196" t="n">
        <v>3</v>
      </c>
      <c r="H2196" t="s">
        <v>119</v>
      </c>
    </row>
    <row r="2197">
      <c r="A2197" s="85" t="n">
        <v>43586</v>
      </c>
      <c r="B2197"/>
      <c r="C2197"/>
      <c r="D2197" t="s">
        <v>152</v>
      </c>
      <c r="E2197" t="s">
        <v>118</v>
      </c>
      <c r="F2197" t="n">
        <v>452.43</v>
      </c>
      <c r="G2197" t="n">
        <v>2</v>
      </c>
      <c r="H2197" t="s">
        <v>124</v>
      </c>
    </row>
    <row r="2198">
      <c r="A2198" s="85" t="n">
        <v>42491</v>
      </c>
      <c r="B2198"/>
      <c r="C2198"/>
      <c r="D2198" t="s">
        <v>145</v>
      </c>
      <c r="E2198" t="s">
        <v>118</v>
      </c>
      <c r="F2198" t="n">
        <v>7171.33</v>
      </c>
      <c r="G2198" t="n">
        <v>16</v>
      </c>
      <c r="H2198" t="s">
        <v>130</v>
      </c>
    </row>
    <row r="2199">
      <c r="A2199" s="85" t="n">
        <v>42461</v>
      </c>
      <c r="B2199"/>
      <c r="C2199"/>
      <c r="D2199" t="s">
        <v>152</v>
      </c>
      <c r="E2199" t="s">
        <v>118</v>
      </c>
      <c r="F2199" t="n">
        <v>941.22</v>
      </c>
      <c r="G2199" t="n">
        <v>3</v>
      </c>
      <c r="H2199" t="s">
        <v>133</v>
      </c>
    </row>
    <row r="2200">
      <c r="A2200" s="85" t="n">
        <v>43191</v>
      </c>
      <c r="B2200"/>
      <c r="C2200"/>
      <c r="D2200" t="s">
        <v>129</v>
      </c>
      <c r="E2200" t="s">
        <v>118</v>
      </c>
      <c r="F2200" t="n">
        <v>285904.77</v>
      </c>
      <c r="G2200" t="n">
        <v>330</v>
      </c>
      <c r="H2200" t="s">
        <v>133</v>
      </c>
    </row>
    <row r="2201">
      <c r="A2201" s="85" t="n">
        <v>42795</v>
      </c>
      <c r="B2201"/>
      <c r="C2201"/>
      <c r="D2201" t="s">
        <v>149</v>
      </c>
      <c r="E2201" t="s">
        <v>118</v>
      </c>
      <c r="F2201" t="n">
        <v>1245684.07</v>
      </c>
      <c r="G2201" t="n">
        <v>6819</v>
      </c>
      <c r="H2201" t="s">
        <v>133</v>
      </c>
    </row>
    <row r="2202">
      <c r="A2202" s="85" t="n">
        <v>42917</v>
      </c>
      <c r="B2202"/>
      <c r="C2202"/>
      <c r="D2202" t="s">
        <v>136</v>
      </c>
      <c r="E2202" t="s">
        <v>118</v>
      </c>
      <c r="F2202" t="n">
        <v>723157.68</v>
      </c>
      <c r="G2202" t="n">
        <v>2239</v>
      </c>
      <c r="H2202" t="s">
        <v>127</v>
      </c>
    </row>
    <row r="2203">
      <c r="A2203" s="85" t="n">
        <v>43435</v>
      </c>
      <c r="B2203"/>
      <c r="C2203"/>
      <c r="D2203" t="s">
        <v>123</v>
      </c>
      <c r="E2203" t="s">
        <v>118</v>
      </c>
      <c r="F2203" t="n">
        <v>383308.45</v>
      </c>
      <c r="G2203" t="n">
        <v>1147</v>
      </c>
      <c r="H2203" t="s">
        <v>119</v>
      </c>
    </row>
    <row r="2204">
      <c r="A2204" s="85" t="n">
        <v>43313</v>
      </c>
      <c r="B2204"/>
      <c r="C2204"/>
      <c r="D2204" t="s">
        <v>145</v>
      </c>
      <c r="E2204" t="s">
        <v>118</v>
      </c>
      <c r="F2204" t="n">
        <v>296823.03</v>
      </c>
      <c r="G2204" t="n">
        <v>1093</v>
      </c>
      <c r="H2204" t="s">
        <v>134</v>
      </c>
    </row>
    <row r="2205">
      <c r="A2205" s="85" t="n">
        <v>43466</v>
      </c>
      <c r="B2205"/>
      <c r="C2205"/>
      <c r="D2205" t="s">
        <v>139</v>
      </c>
      <c r="E2205" t="s">
        <v>118</v>
      </c>
      <c r="F2205" t="n">
        <v>10784133.46</v>
      </c>
      <c r="G2205" t="n">
        <v>7391</v>
      </c>
      <c r="H2205" t="s">
        <v>121</v>
      </c>
    </row>
    <row r="2206">
      <c r="A2206" s="85" t="n">
        <v>42430</v>
      </c>
      <c r="B2206"/>
      <c r="C2206"/>
      <c r="D2206" t="s">
        <v>147</v>
      </c>
      <c r="E2206" t="s">
        <v>118</v>
      </c>
      <c r="F2206" t="n">
        <v>1073.46</v>
      </c>
      <c r="G2206" t="n">
        <v>2</v>
      </c>
      <c r="H2206" t="s">
        <v>127</v>
      </c>
    </row>
    <row r="2207">
      <c r="A2207" s="85" t="n">
        <v>42583</v>
      </c>
      <c r="B2207"/>
      <c r="C2207"/>
      <c r="D2207" t="s">
        <v>156</v>
      </c>
      <c r="E2207" t="s">
        <v>118</v>
      </c>
      <c r="F2207" t="n">
        <v>351.61</v>
      </c>
      <c r="G2207" t="n">
        <v>4</v>
      </c>
      <c r="H2207" t="s">
        <v>121</v>
      </c>
    </row>
    <row r="2208">
      <c r="A2208" s="85" t="n">
        <v>42461</v>
      </c>
      <c r="B2208"/>
      <c r="C2208"/>
      <c r="D2208" t="s">
        <v>136</v>
      </c>
      <c r="E2208" t="s">
        <v>118</v>
      </c>
      <c r="F2208" t="n">
        <v>447208.31</v>
      </c>
      <c r="G2208" t="n">
        <v>1372</v>
      </c>
      <c r="H2208" t="s">
        <v>133</v>
      </c>
    </row>
    <row r="2209">
      <c r="A2209" s="85" t="n">
        <v>43374</v>
      </c>
      <c r="B2209"/>
      <c r="C2209"/>
      <c r="D2209" t="s">
        <v>146</v>
      </c>
      <c r="E2209" t="s">
        <v>118</v>
      </c>
      <c r="F2209" t="n">
        <v>164977.68</v>
      </c>
      <c r="G2209" t="n">
        <v>1</v>
      </c>
      <c r="H2209" t="s">
        <v>119</v>
      </c>
    </row>
    <row r="2210">
      <c r="A2210" s="85" t="n">
        <v>42370</v>
      </c>
      <c r="B2210"/>
      <c r="C2210"/>
      <c r="D2210" t="s">
        <v>152</v>
      </c>
      <c r="E2210" t="s">
        <v>118</v>
      </c>
      <c r="F2210" t="n">
        <v>2525.77</v>
      </c>
      <c r="G2210" t="n">
        <v>6</v>
      </c>
      <c r="H2210" t="s">
        <v>124</v>
      </c>
    </row>
    <row r="2211">
      <c r="A2211" s="85" t="n">
        <v>42767</v>
      </c>
      <c r="B2211"/>
      <c r="C2211"/>
      <c r="D2211" t="s">
        <v>141</v>
      </c>
      <c r="E2211" t="s">
        <v>118</v>
      </c>
      <c r="F2211" t="n">
        <v>209662.44</v>
      </c>
      <c r="G2211" t="n">
        <v>26</v>
      </c>
      <c r="H2211" t="s">
        <v>119</v>
      </c>
    </row>
    <row r="2212">
      <c r="A2212" s="85" t="n">
        <v>43556</v>
      </c>
      <c r="B2212"/>
      <c r="C2212"/>
      <c r="D2212" t="s">
        <v>120</v>
      </c>
      <c r="E2212" t="s">
        <v>118</v>
      </c>
      <c r="F2212" t="n">
        <v>3073.58</v>
      </c>
      <c r="G2212" t="n">
        <v>25</v>
      </c>
      <c r="H2212" t="s">
        <v>134</v>
      </c>
    </row>
    <row r="2213">
      <c r="A2213" s="85" t="n">
        <v>42736</v>
      </c>
      <c r="B2213"/>
      <c r="C2213"/>
      <c r="D2213" t="s">
        <v>148</v>
      </c>
      <c r="E2213" t="s">
        <v>118</v>
      </c>
      <c r="F2213" t="n">
        <v>365956.92</v>
      </c>
      <c r="G2213" t="n">
        <v>1054</v>
      </c>
      <c r="H2213" t="s">
        <v>142</v>
      </c>
    </row>
    <row r="2214">
      <c r="A2214" s="85" t="n">
        <v>43586</v>
      </c>
      <c r="B2214"/>
      <c r="C2214"/>
      <c r="D2214" t="s">
        <v>139</v>
      </c>
      <c r="E2214" t="s">
        <v>118</v>
      </c>
      <c r="F2214" t="n">
        <v>2561548.41</v>
      </c>
      <c r="G2214" t="n">
        <v>2063</v>
      </c>
      <c r="H2214" t="s">
        <v>133</v>
      </c>
    </row>
    <row r="2215">
      <c r="A2215" s="85" t="n">
        <v>43101</v>
      </c>
      <c r="B2215"/>
      <c r="C2215"/>
      <c r="D2215" t="s">
        <v>154</v>
      </c>
      <c r="E2215" t="s">
        <v>118</v>
      </c>
      <c r="F2215" t="n">
        <v>337.92</v>
      </c>
      <c r="G2215" t="n">
        <v>1</v>
      </c>
      <c r="H2215" t="s">
        <v>125</v>
      </c>
    </row>
    <row r="2216">
      <c r="A2216" s="85" t="n">
        <v>43344</v>
      </c>
      <c r="B2216"/>
      <c r="C2216"/>
      <c r="D2216" t="s">
        <v>136</v>
      </c>
      <c r="E2216" t="s">
        <v>118</v>
      </c>
      <c r="F2216" t="n">
        <v>91509.34</v>
      </c>
      <c r="G2216" t="n">
        <v>397</v>
      </c>
      <c r="H2216" t="s">
        <v>119</v>
      </c>
    </row>
    <row r="2217">
      <c r="A2217" s="85" t="n">
        <v>43374</v>
      </c>
      <c r="B2217"/>
      <c r="C2217"/>
      <c r="D2217" t="s">
        <v>128</v>
      </c>
      <c r="E2217" t="s">
        <v>118</v>
      </c>
      <c r="F2217" t="n">
        <v>447870.73</v>
      </c>
      <c r="G2217" t="n">
        <v>217</v>
      </c>
      <c r="H2217" t="s">
        <v>127</v>
      </c>
    </row>
    <row r="2218">
      <c r="A2218" s="85" t="n">
        <v>42675</v>
      </c>
      <c r="B2218"/>
      <c r="C2218"/>
      <c r="D2218" t="s">
        <v>129</v>
      </c>
      <c r="E2218" t="s">
        <v>118</v>
      </c>
      <c r="F2218" t="n">
        <v>1170.64</v>
      </c>
      <c r="G2218" t="n">
        <v>1</v>
      </c>
      <c r="H2218" t="s">
        <v>125</v>
      </c>
    </row>
    <row r="2219">
      <c r="A2219" s="85" t="n">
        <v>43466</v>
      </c>
      <c r="B2219"/>
      <c r="C2219"/>
      <c r="D2219" t="s">
        <v>153</v>
      </c>
      <c r="E2219" t="s">
        <v>118</v>
      </c>
      <c r="F2219" t="n">
        <v>734962.16</v>
      </c>
      <c r="G2219" t="n">
        <v>730</v>
      </c>
      <c r="H2219" t="s">
        <v>133</v>
      </c>
    </row>
    <row r="2220">
      <c r="A2220" s="85" t="n">
        <v>42948</v>
      </c>
      <c r="B2220"/>
      <c r="C2220"/>
      <c r="D2220" t="s">
        <v>131</v>
      </c>
      <c r="E2220" t="s">
        <v>118</v>
      </c>
      <c r="F2220" t="n">
        <v>35297.3</v>
      </c>
      <c r="G2220" t="n">
        <v>21</v>
      </c>
      <c r="H2220" t="s">
        <v>124</v>
      </c>
    </row>
    <row r="2221">
      <c r="A2221" s="85" t="n">
        <v>43617</v>
      </c>
      <c r="B2221"/>
      <c r="C2221"/>
      <c r="D2221" t="s">
        <v>149</v>
      </c>
      <c r="E2221" t="s">
        <v>118</v>
      </c>
      <c r="F2221" t="n">
        <v>10.47</v>
      </c>
      <c r="G2221" t="n">
        <v>1</v>
      </c>
      <c r="H2221" t="s">
        <v>142</v>
      </c>
    </row>
    <row r="2222">
      <c r="A2222" s="85" t="n">
        <v>42826</v>
      </c>
      <c r="B2222"/>
      <c r="C2222"/>
      <c r="D2222" t="s">
        <v>156</v>
      </c>
      <c r="E2222" t="s">
        <v>118</v>
      </c>
      <c r="F2222" t="n">
        <v>21.24</v>
      </c>
      <c r="G2222" t="n">
        <v>1</v>
      </c>
      <c r="H2222" t="s">
        <v>127</v>
      </c>
    </row>
    <row r="2223">
      <c r="A2223" s="85" t="n">
        <v>43160</v>
      </c>
      <c r="B2223"/>
      <c r="C2223"/>
      <c r="D2223" t="s">
        <v>122</v>
      </c>
      <c r="E2223" t="s">
        <v>118</v>
      </c>
      <c r="F2223" t="n">
        <v>8148062.79</v>
      </c>
      <c r="G2223" t="n">
        <v>1822</v>
      </c>
      <c r="H2223" t="s">
        <v>124</v>
      </c>
    </row>
    <row r="2224">
      <c r="A2224" s="85" t="n">
        <v>43040</v>
      </c>
      <c r="B2224"/>
      <c r="C2224"/>
      <c r="D2224" t="s">
        <v>158</v>
      </c>
      <c r="E2224" t="s">
        <v>118</v>
      </c>
      <c r="F2224" t="n">
        <v>517116.3</v>
      </c>
      <c r="G2224" t="n">
        <v>3</v>
      </c>
      <c r="H2224" t="s">
        <v>133</v>
      </c>
    </row>
    <row r="2225">
      <c r="A2225" s="85" t="n">
        <v>43040</v>
      </c>
      <c r="B2225"/>
      <c r="C2225"/>
      <c r="D2225" t="s">
        <v>154</v>
      </c>
      <c r="E2225" t="s">
        <v>118</v>
      </c>
      <c r="F2225" t="n">
        <v>1023689.84</v>
      </c>
      <c r="G2225" t="n">
        <v>8713</v>
      </c>
      <c r="H2225" t="s">
        <v>121</v>
      </c>
    </row>
    <row r="2226">
      <c r="A2226" s="85" t="n">
        <v>43435</v>
      </c>
      <c r="B2226"/>
      <c r="C2226"/>
      <c r="D2226" t="s">
        <v>135</v>
      </c>
      <c r="E2226" t="s">
        <v>118</v>
      </c>
      <c r="F2226" t="n">
        <v>612637.22</v>
      </c>
      <c r="G2226" t="n">
        <v>4667</v>
      </c>
      <c r="H2226" t="s">
        <v>119</v>
      </c>
    </row>
    <row r="2227">
      <c r="A2227" s="85" t="n">
        <v>43374</v>
      </c>
      <c r="B2227"/>
      <c r="C2227"/>
      <c r="D2227" t="s">
        <v>140</v>
      </c>
      <c r="E2227" t="s">
        <v>118</v>
      </c>
      <c r="F2227" t="n">
        <v>12111.8</v>
      </c>
      <c r="G2227" t="n">
        <v>28</v>
      </c>
      <c r="H2227" t="s">
        <v>124</v>
      </c>
    </row>
    <row r="2228">
      <c r="A2228" s="85" t="n">
        <v>42614</v>
      </c>
      <c r="B2228"/>
      <c r="C2228"/>
      <c r="D2228" t="s">
        <v>139</v>
      </c>
      <c r="E2228" t="s">
        <v>118</v>
      </c>
      <c r="F2228" t="n">
        <v>1886787.68</v>
      </c>
      <c r="G2228" t="n">
        <v>1540</v>
      </c>
      <c r="H2228" t="s">
        <v>127</v>
      </c>
    </row>
    <row r="2229">
      <c r="A2229" s="85" t="n">
        <v>43586</v>
      </c>
      <c r="B2229"/>
      <c r="C2229"/>
      <c r="D2229" t="s">
        <v>146</v>
      </c>
      <c r="E2229" t="s">
        <v>118</v>
      </c>
      <c r="F2229" t="n">
        <v>2595756.49</v>
      </c>
      <c r="G2229" t="n">
        <v>23</v>
      </c>
      <c r="H2229" t="s">
        <v>121</v>
      </c>
    </row>
    <row r="2230">
      <c r="A2230" s="85" t="n">
        <v>43586</v>
      </c>
      <c r="B2230"/>
      <c r="C2230"/>
      <c r="D2230" t="s">
        <v>126</v>
      </c>
      <c r="E2230" t="s">
        <v>118</v>
      </c>
      <c r="F2230" t="n">
        <v>15369.92</v>
      </c>
      <c r="G2230" t="n">
        <v>856</v>
      </c>
      <c r="H2230" t="s">
        <v>127</v>
      </c>
    </row>
    <row r="2231">
      <c r="A2231" s="85" t="n">
        <v>42917</v>
      </c>
      <c r="B2231"/>
      <c r="C2231"/>
      <c r="D2231" t="s">
        <v>145</v>
      </c>
      <c r="E2231" t="s">
        <v>118</v>
      </c>
      <c r="F2231" t="n">
        <v>654893.66</v>
      </c>
      <c r="G2231" t="n">
        <v>1373</v>
      </c>
      <c r="H2231" t="s">
        <v>127</v>
      </c>
    </row>
    <row r="2232">
      <c r="A2232" s="85" t="n">
        <v>43586</v>
      </c>
      <c r="B2232"/>
      <c r="C2232"/>
      <c r="D2232" t="s">
        <v>137</v>
      </c>
      <c r="E2232" t="s">
        <v>118</v>
      </c>
      <c r="F2232" t="n">
        <v>8399.82</v>
      </c>
      <c r="G2232" t="n">
        <v>26</v>
      </c>
      <c r="H2232" t="s">
        <v>119</v>
      </c>
    </row>
    <row r="2233">
      <c r="A2233" s="85" t="n">
        <v>43617</v>
      </c>
      <c r="B2233"/>
      <c r="C2233"/>
      <c r="D2233" t="s">
        <v>136</v>
      </c>
      <c r="E2233" t="s">
        <v>118</v>
      </c>
      <c r="F2233" t="n">
        <v>5044106.81</v>
      </c>
      <c r="G2233" t="n">
        <v>18154</v>
      </c>
      <c r="H2233" t="s">
        <v>121</v>
      </c>
    </row>
    <row r="2234">
      <c r="A2234" s="85" t="n">
        <v>43313</v>
      </c>
      <c r="B2234"/>
      <c r="C2234"/>
      <c r="D2234" t="s">
        <v>123</v>
      </c>
      <c r="E2234" t="s">
        <v>118</v>
      </c>
      <c r="F2234" t="n">
        <v>433042.48</v>
      </c>
      <c r="G2234" t="n">
        <v>829</v>
      </c>
      <c r="H2234" t="s">
        <v>119</v>
      </c>
    </row>
    <row r="2235">
      <c r="A2235" s="85" t="n">
        <v>42430</v>
      </c>
      <c r="B2235"/>
      <c r="C2235"/>
      <c r="D2235" t="s">
        <v>153</v>
      </c>
      <c r="E2235" t="s">
        <v>118</v>
      </c>
      <c r="F2235" t="n">
        <v>227.34</v>
      </c>
      <c r="G2235" t="n">
        <v>5</v>
      </c>
      <c r="H2235" t="s">
        <v>125</v>
      </c>
    </row>
    <row r="2236">
      <c r="A2236" s="85" t="n">
        <v>43525</v>
      </c>
      <c r="B2236"/>
      <c r="C2236"/>
      <c r="D2236" t="s">
        <v>137</v>
      </c>
      <c r="E2236" t="s">
        <v>118</v>
      </c>
      <c r="F2236" t="n">
        <v>256224.57</v>
      </c>
      <c r="G2236" t="n">
        <v>245</v>
      </c>
      <c r="H2236" t="s">
        <v>134</v>
      </c>
    </row>
    <row r="2237">
      <c r="A2237" s="85" t="n">
        <v>42614</v>
      </c>
      <c r="B2237"/>
      <c r="C2237"/>
      <c r="D2237" t="s">
        <v>155</v>
      </c>
      <c r="E2237" t="s">
        <v>118</v>
      </c>
      <c r="F2237" t="n">
        <v>1148678.04</v>
      </c>
      <c r="G2237" t="n">
        <v>11408</v>
      </c>
      <c r="H2237" t="s">
        <v>134</v>
      </c>
    </row>
    <row r="2238">
      <c r="A2238" s="85" t="n">
        <v>43405</v>
      </c>
      <c r="B2238"/>
      <c r="C2238"/>
      <c r="D2238" t="s">
        <v>147</v>
      </c>
      <c r="E2238" t="s">
        <v>118</v>
      </c>
      <c r="F2238" t="n">
        <v>-461.88</v>
      </c>
      <c r="G2238" t="n">
        <v>10</v>
      </c>
      <c r="H2238" t="s">
        <v>133</v>
      </c>
    </row>
    <row r="2239">
      <c r="A2239" s="85" t="n">
        <v>42917</v>
      </c>
      <c r="B2239"/>
      <c r="C2239"/>
      <c r="D2239" t="s">
        <v>144</v>
      </c>
      <c r="E2239" t="s">
        <v>118</v>
      </c>
      <c r="F2239" t="n">
        <v>132300.54</v>
      </c>
      <c r="G2239" t="n">
        <v>24</v>
      </c>
      <c r="H2239" t="s">
        <v>133</v>
      </c>
    </row>
    <row r="2240">
      <c r="A2240" s="85" t="n">
        <v>43405</v>
      </c>
      <c r="B2240"/>
      <c r="C2240"/>
      <c r="D2240" t="s">
        <v>141</v>
      </c>
      <c r="E2240" t="s">
        <v>118</v>
      </c>
      <c r="F2240" t="n">
        <v>322542.65</v>
      </c>
      <c r="G2240" t="n">
        <v>39</v>
      </c>
      <c r="H2240" t="s">
        <v>124</v>
      </c>
    </row>
    <row r="2241">
      <c r="A2241" s="85" t="n">
        <v>42917</v>
      </c>
      <c r="B2241"/>
      <c r="C2241"/>
      <c r="D2241" t="s">
        <v>158</v>
      </c>
      <c r="E2241" t="s">
        <v>118</v>
      </c>
      <c r="F2241" t="n">
        <v>161538.25</v>
      </c>
      <c r="G2241" t="n">
        <v>8</v>
      </c>
      <c r="H2241" t="s">
        <v>133</v>
      </c>
    </row>
    <row r="2242">
      <c r="A2242" s="85" t="n">
        <v>42979</v>
      </c>
      <c r="B2242"/>
      <c r="C2242"/>
      <c r="D2242" t="s">
        <v>120</v>
      </c>
      <c r="E2242" t="s">
        <v>118</v>
      </c>
      <c r="F2242" t="n">
        <v>43.29</v>
      </c>
      <c r="G2242" t="n">
        <v>1</v>
      </c>
      <c r="H2242" t="s">
        <v>125</v>
      </c>
    </row>
    <row r="2243">
      <c r="A2243" s="85" t="n">
        <v>42767</v>
      </c>
      <c r="B2243"/>
      <c r="C2243"/>
      <c r="D2243" t="s">
        <v>139</v>
      </c>
      <c r="E2243" t="s">
        <v>118</v>
      </c>
      <c r="F2243" t="n">
        <v>1524904.88</v>
      </c>
      <c r="G2243" t="n">
        <v>1261</v>
      </c>
      <c r="H2243" t="s">
        <v>127</v>
      </c>
    </row>
    <row r="2244">
      <c r="A2244" s="85" t="n">
        <v>42644</v>
      </c>
      <c r="B2244"/>
      <c r="C2244"/>
      <c r="D2244" t="s">
        <v>132</v>
      </c>
      <c r="E2244" t="s">
        <v>118</v>
      </c>
      <c r="F2244" t="n">
        <v>485594.91</v>
      </c>
      <c r="G2244" t="n">
        <v>4836</v>
      </c>
      <c r="H2244" t="s">
        <v>133</v>
      </c>
    </row>
    <row r="2245">
      <c r="A2245" s="85" t="n">
        <v>42552</v>
      </c>
      <c r="B2245"/>
      <c r="C2245"/>
      <c r="D2245" t="s">
        <v>120</v>
      </c>
      <c r="E2245" t="s">
        <v>118</v>
      </c>
      <c r="F2245" t="n">
        <v>127.25</v>
      </c>
      <c r="G2245" t="n">
        <v>3</v>
      </c>
      <c r="H2245" t="s">
        <v>142</v>
      </c>
    </row>
    <row r="2246">
      <c r="A2246" s="85" t="n">
        <v>42401</v>
      </c>
      <c r="B2246"/>
      <c r="C2246"/>
      <c r="D2246" t="s">
        <v>122</v>
      </c>
      <c r="E2246" t="s">
        <v>118</v>
      </c>
      <c r="F2246" t="n">
        <v>3217525.95</v>
      </c>
      <c r="G2246" t="n">
        <v>303</v>
      </c>
      <c r="H2246" t="s">
        <v>124</v>
      </c>
    </row>
    <row r="2247">
      <c r="A2247" s="85" t="n">
        <v>43525</v>
      </c>
      <c r="B2247"/>
      <c r="C2247"/>
      <c r="D2247" t="s">
        <v>120</v>
      </c>
      <c r="E2247" t="s">
        <v>118</v>
      </c>
      <c r="F2247" t="n">
        <v>229.15</v>
      </c>
      <c r="G2247" t="n">
        <v>4</v>
      </c>
      <c r="H2247" t="s">
        <v>142</v>
      </c>
    </row>
    <row r="2248">
      <c r="A2248" s="85" t="n">
        <v>42705</v>
      </c>
      <c r="B2248"/>
      <c r="C2248"/>
      <c r="D2248" t="s">
        <v>143</v>
      </c>
      <c r="E2248" t="s">
        <v>118</v>
      </c>
      <c r="F2248" t="n">
        <v>138550.89</v>
      </c>
      <c r="G2248" t="n">
        <v>63</v>
      </c>
      <c r="H2248" t="s">
        <v>142</v>
      </c>
    </row>
    <row r="2249">
      <c r="A2249" s="85" t="n">
        <v>42552</v>
      </c>
      <c r="B2249"/>
      <c r="C2249"/>
      <c r="D2249" t="s">
        <v>117</v>
      </c>
      <c r="E2249" t="s">
        <v>118</v>
      </c>
      <c r="F2249" t="n">
        <v>11994479.34</v>
      </c>
      <c r="G2249" t="n">
        <v>2756</v>
      </c>
      <c r="H2249" t="s">
        <v>121</v>
      </c>
    </row>
    <row r="2250">
      <c r="A2250" s="85" t="n">
        <v>43313</v>
      </c>
      <c r="B2250"/>
      <c r="C2250"/>
      <c r="D2250" t="s">
        <v>129</v>
      </c>
      <c r="E2250" t="s">
        <v>118</v>
      </c>
      <c r="F2250" t="n">
        <v>1676393.78</v>
      </c>
      <c r="G2250" t="n">
        <v>1908</v>
      </c>
      <c r="H2250" t="s">
        <v>121</v>
      </c>
    </row>
    <row r="2251">
      <c r="A2251" s="85" t="n">
        <v>42948</v>
      </c>
      <c r="B2251"/>
      <c r="C2251"/>
      <c r="D2251" t="s">
        <v>129</v>
      </c>
      <c r="E2251" t="s">
        <v>118</v>
      </c>
      <c r="F2251" t="n">
        <v>297992.75</v>
      </c>
      <c r="G2251" t="n">
        <v>233</v>
      </c>
      <c r="H2251" t="s">
        <v>133</v>
      </c>
    </row>
    <row r="2252">
      <c r="A2252" s="85" t="n">
        <v>43101</v>
      </c>
      <c r="B2252"/>
      <c r="C2252"/>
      <c r="D2252" t="s">
        <v>155</v>
      </c>
      <c r="E2252" t="s">
        <v>118</v>
      </c>
      <c r="F2252" t="n">
        <v>1958604.88</v>
      </c>
      <c r="G2252" t="n">
        <v>19132</v>
      </c>
      <c r="H2252" t="s">
        <v>134</v>
      </c>
    </row>
    <row r="2253">
      <c r="A2253" s="85" t="n">
        <v>43374</v>
      </c>
      <c r="B2253"/>
      <c r="C2253"/>
      <c r="D2253" t="s">
        <v>153</v>
      </c>
      <c r="E2253" t="s">
        <v>118</v>
      </c>
      <c r="F2253" t="n">
        <v>881715.43</v>
      </c>
      <c r="G2253" t="n">
        <v>1321</v>
      </c>
      <c r="H2253" t="s">
        <v>127</v>
      </c>
    </row>
    <row r="2254">
      <c r="A2254" s="85" t="n">
        <v>43405</v>
      </c>
      <c r="B2254"/>
      <c r="C2254"/>
      <c r="D2254" t="s">
        <v>126</v>
      </c>
      <c r="E2254" t="s">
        <v>118</v>
      </c>
      <c r="F2254" t="n">
        <v>10055.69</v>
      </c>
      <c r="G2254" t="n">
        <v>107</v>
      </c>
      <c r="H2254" t="s">
        <v>124</v>
      </c>
    </row>
    <row r="2255">
      <c r="A2255" s="85" t="n">
        <v>43132</v>
      </c>
      <c r="B2255"/>
      <c r="C2255"/>
      <c r="D2255" t="s">
        <v>147</v>
      </c>
      <c r="E2255" t="s">
        <v>118</v>
      </c>
      <c r="F2255" t="n">
        <v>465.18</v>
      </c>
      <c r="G2255" t="n">
        <v>5</v>
      </c>
      <c r="H2255" t="s">
        <v>133</v>
      </c>
    </row>
    <row r="2256">
      <c r="A2256" s="85" t="n">
        <v>42826</v>
      </c>
      <c r="B2256"/>
      <c r="C2256"/>
      <c r="D2256" t="s">
        <v>149</v>
      </c>
      <c r="E2256" t="s">
        <v>118</v>
      </c>
      <c r="F2256" t="n">
        <v>2447.6</v>
      </c>
      <c r="G2256" t="n">
        <v>19</v>
      </c>
      <c r="H2256" t="s">
        <v>125</v>
      </c>
    </row>
    <row r="2257">
      <c r="A2257" s="85" t="n">
        <v>42736</v>
      </c>
      <c r="B2257"/>
      <c r="C2257"/>
      <c r="D2257" t="s">
        <v>122</v>
      </c>
      <c r="E2257" t="s">
        <v>118</v>
      </c>
      <c r="F2257" t="n">
        <v>59727.21</v>
      </c>
      <c r="G2257" t="n">
        <v>21</v>
      </c>
      <c r="H2257" t="s">
        <v>125</v>
      </c>
    </row>
    <row r="2258">
      <c r="A2258" s="85" t="n">
        <v>42979</v>
      </c>
      <c r="B2258"/>
      <c r="C2258"/>
      <c r="D2258" t="s">
        <v>150</v>
      </c>
      <c r="E2258" t="s">
        <v>118</v>
      </c>
      <c r="F2258" t="n">
        <v>27440.72</v>
      </c>
      <c r="G2258" t="n">
        <v>211</v>
      </c>
      <c r="H2258" t="s">
        <v>130</v>
      </c>
    </row>
    <row r="2259">
      <c r="A2259" s="85" t="n">
        <v>43405</v>
      </c>
      <c r="B2259"/>
      <c r="C2259"/>
      <c r="D2259" t="s">
        <v>123</v>
      </c>
      <c r="E2259" t="s">
        <v>118</v>
      </c>
      <c r="F2259" t="n">
        <v>2218505.83</v>
      </c>
      <c r="G2259" t="n">
        <v>3846</v>
      </c>
      <c r="H2259" t="s">
        <v>127</v>
      </c>
    </row>
    <row r="2260">
      <c r="A2260" s="85" t="n">
        <v>43405</v>
      </c>
      <c r="B2260"/>
      <c r="C2260"/>
      <c r="D2260" t="s">
        <v>147</v>
      </c>
      <c r="E2260" t="s">
        <v>118</v>
      </c>
      <c r="F2260" t="n">
        <v>-5525.7</v>
      </c>
      <c r="G2260" t="n">
        <v>6</v>
      </c>
      <c r="H2260" t="s">
        <v>134</v>
      </c>
    </row>
    <row r="2261">
      <c r="A2261" s="85" t="n">
        <v>43435</v>
      </c>
      <c r="B2261"/>
      <c r="C2261"/>
      <c r="D2261" t="s">
        <v>126</v>
      </c>
      <c r="E2261" t="s">
        <v>118</v>
      </c>
      <c r="F2261" t="n">
        <v>7221.82</v>
      </c>
      <c r="G2261" t="n">
        <v>89</v>
      </c>
      <c r="H2261" t="s">
        <v>124</v>
      </c>
    </row>
    <row r="2262">
      <c r="A2262" s="85" t="n">
        <v>42401</v>
      </c>
      <c r="B2262"/>
      <c r="C2262"/>
      <c r="D2262" t="s">
        <v>149</v>
      </c>
      <c r="E2262" t="s">
        <v>118</v>
      </c>
      <c r="F2262" t="n">
        <v>682115.6</v>
      </c>
      <c r="G2262" t="n">
        <v>3073</v>
      </c>
      <c r="H2262" t="s">
        <v>127</v>
      </c>
    </row>
    <row r="2263">
      <c r="A2263" s="85" t="n">
        <v>43132</v>
      </c>
      <c r="B2263"/>
      <c r="C2263"/>
      <c r="D2263" t="s">
        <v>132</v>
      </c>
      <c r="E2263" t="s">
        <v>118</v>
      </c>
      <c r="F2263" t="n">
        <v>547539.04</v>
      </c>
      <c r="G2263" t="n">
        <v>3003</v>
      </c>
      <c r="H2263" t="s">
        <v>133</v>
      </c>
    </row>
    <row r="2264">
      <c r="A2264" s="85" t="n">
        <v>42826</v>
      </c>
      <c r="B2264"/>
      <c r="C2264"/>
      <c r="D2264" t="s">
        <v>150</v>
      </c>
      <c r="E2264" t="s">
        <v>118</v>
      </c>
      <c r="F2264" t="n">
        <v>1318.01</v>
      </c>
      <c r="G2264" t="n">
        <v>34</v>
      </c>
      <c r="H2264" t="s">
        <v>125</v>
      </c>
    </row>
    <row r="2265">
      <c r="A2265" s="85" t="n">
        <v>43160</v>
      </c>
      <c r="B2265"/>
      <c r="C2265"/>
      <c r="D2265" t="s">
        <v>136</v>
      </c>
      <c r="E2265" t="s">
        <v>118</v>
      </c>
      <c r="F2265" t="n">
        <v>19958.99</v>
      </c>
      <c r="G2265" t="n">
        <v>56</v>
      </c>
      <c r="H2265" t="s">
        <v>130</v>
      </c>
    </row>
    <row r="2266">
      <c r="A2266" s="85" t="n">
        <v>43525</v>
      </c>
      <c r="B2266"/>
      <c r="C2266"/>
      <c r="D2266" t="s">
        <v>156</v>
      </c>
      <c r="E2266" t="s">
        <v>118</v>
      </c>
      <c r="F2266" t="n">
        <v>176203.26</v>
      </c>
      <c r="G2266" t="n">
        <v>1414</v>
      </c>
      <c r="H2266" t="s">
        <v>142</v>
      </c>
    </row>
    <row r="2267">
      <c r="A2267" s="85" t="n">
        <v>42887</v>
      </c>
      <c r="B2267"/>
      <c r="C2267"/>
      <c r="D2267" t="s">
        <v>137</v>
      </c>
      <c r="E2267" t="s">
        <v>118</v>
      </c>
      <c r="F2267" t="n">
        <v>9766.67</v>
      </c>
      <c r="G2267" t="n">
        <v>11</v>
      </c>
      <c r="H2267" t="s">
        <v>124</v>
      </c>
    </row>
    <row r="2268">
      <c r="A2268" s="85" t="n">
        <v>43070</v>
      </c>
      <c r="B2268"/>
      <c r="C2268"/>
      <c r="D2268" t="s">
        <v>122</v>
      </c>
      <c r="E2268" t="s">
        <v>118</v>
      </c>
      <c r="F2268" t="n">
        <v>8327709.72</v>
      </c>
      <c r="G2268" t="n">
        <v>709</v>
      </c>
      <c r="H2268" t="s">
        <v>133</v>
      </c>
    </row>
    <row r="2269">
      <c r="A2269" s="85" t="n">
        <v>42795</v>
      </c>
      <c r="B2269"/>
      <c r="C2269"/>
      <c r="D2269" t="s">
        <v>123</v>
      </c>
      <c r="E2269" t="s">
        <v>118</v>
      </c>
      <c r="F2269" t="n">
        <v>10988082.68</v>
      </c>
      <c r="G2269" t="n">
        <v>23880</v>
      </c>
      <c r="H2269" t="s">
        <v>121</v>
      </c>
    </row>
    <row r="2270">
      <c r="A2270" s="85" t="n">
        <v>42370</v>
      </c>
      <c r="B2270"/>
      <c r="C2270"/>
      <c r="D2270" t="s">
        <v>144</v>
      </c>
      <c r="E2270" t="s">
        <v>118</v>
      </c>
      <c r="F2270" t="n">
        <v>34654.38</v>
      </c>
      <c r="G2270" t="n">
        <v>13</v>
      </c>
      <c r="H2270" t="s">
        <v>124</v>
      </c>
    </row>
    <row r="2271">
      <c r="A2271" s="85" t="n">
        <v>42644</v>
      </c>
      <c r="B2271"/>
      <c r="C2271"/>
      <c r="D2271" t="s">
        <v>154</v>
      </c>
      <c r="E2271" t="s">
        <v>118</v>
      </c>
      <c r="F2271" t="n">
        <v>990907.9</v>
      </c>
      <c r="G2271" t="n">
        <v>19309</v>
      </c>
      <c r="H2271" t="s">
        <v>121</v>
      </c>
    </row>
    <row r="2272">
      <c r="A2272" s="85" t="n">
        <v>42430</v>
      </c>
      <c r="B2272"/>
      <c r="C2272"/>
      <c r="D2272" t="s">
        <v>129</v>
      </c>
      <c r="E2272" t="s">
        <v>118</v>
      </c>
      <c r="F2272" t="n">
        <v>218293.9</v>
      </c>
      <c r="G2272" t="n">
        <v>205</v>
      </c>
      <c r="H2272" t="s">
        <v>127</v>
      </c>
    </row>
    <row r="2273">
      <c r="A2273" s="85" t="n">
        <v>43313</v>
      </c>
      <c r="B2273"/>
      <c r="C2273"/>
      <c r="D2273" t="s">
        <v>143</v>
      </c>
      <c r="E2273" t="s">
        <v>118</v>
      </c>
      <c r="F2273" t="n">
        <v>10827.4</v>
      </c>
      <c r="G2273" t="n">
        <v>37</v>
      </c>
      <c r="H2273" t="s">
        <v>133</v>
      </c>
    </row>
    <row r="2274">
      <c r="A2274" s="85" t="n">
        <v>42856</v>
      </c>
      <c r="B2274"/>
      <c r="C2274"/>
      <c r="D2274" t="s">
        <v>136</v>
      </c>
      <c r="E2274" t="s">
        <v>118</v>
      </c>
      <c r="F2274" t="n">
        <v>190055.13</v>
      </c>
      <c r="G2274" t="n">
        <v>437</v>
      </c>
      <c r="H2274" t="s">
        <v>124</v>
      </c>
    </row>
    <row r="2275">
      <c r="A2275" s="85" t="n">
        <v>43435</v>
      </c>
      <c r="B2275"/>
      <c r="C2275"/>
      <c r="D2275" t="s">
        <v>139</v>
      </c>
      <c r="E2275" t="s">
        <v>118</v>
      </c>
      <c r="F2275" t="n">
        <v>2213.2</v>
      </c>
      <c r="G2275" t="n">
        <v>2</v>
      </c>
      <c r="H2275" t="s">
        <v>125</v>
      </c>
    </row>
    <row r="2276">
      <c r="A2276" s="85" t="n">
        <v>42767</v>
      </c>
      <c r="B2276"/>
      <c r="C2276"/>
      <c r="D2276" t="s">
        <v>143</v>
      </c>
      <c r="E2276" t="s">
        <v>118</v>
      </c>
      <c r="F2276" t="n">
        <v>115777.52</v>
      </c>
      <c r="G2276" t="n">
        <v>40</v>
      </c>
      <c r="H2276" t="s">
        <v>142</v>
      </c>
    </row>
    <row r="2277">
      <c r="A2277" s="85" t="n">
        <v>42644</v>
      </c>
      <c r="B2277"/>
      <c r="C2277"/>
      <c r="D2277" t="s">
        <v>139</v>
      </c>
      <c r="E2277" t="s">
        <v>118</v>
      </c>
      <c r="F2277" t="n">
        <v>6074.59</v>
      </c>
      <c r="G2277" t="n">
        <v>5</v>
      </c>
      <c r="H2277" t="s">
        <v>125</v>
      </c>
    </row>
    <row r="2278">
      <c r="A2278" s="85" t="n">
        <v>42767</v>
      </c>
      <c r="B2278"/>
      <c r="C2278"/>
      <c r="D2278" t="s">
        <v>137</v>
      </c>
      <c r="E2278" t="s">
        <v>118</v>
      </c>
      <c r="F2278" t="n">
        <v>49973.6</v>
      </c>
      <c r="G2278" t="n">
        <v>10</v>
      </c>
      <c r="H2278" t="s">
        <v>124</v>
      </c>
    </row>
    <row r="2279">
      <c r="A2279" s="85" t="n">
        <v>43252</v>
      </c>
      <c r="B2279"/>
      <c r="C2279"/>
      <c r="D2279" t="s">
        <v>120</v>
      </c>
      <c r="E2279" t="s">
        <v>118</v>
      </c>
      <c r="F2279" t="n">
        <v>2474.88</v>
      </c>
      <c r="G2279" t="n">
        <v>20</v>
      </c>
      <c r="H2279" t="s">
        <v>134</v>
      </c>
    </row>
    <row r="2280">
      <c r="A2280" s="85" t="n">
        <v>42491</v>
      </c>
      <c r="B2280"/>
      <c r="C2280"/>
      <c r="D2280" t="s">
        <v>153</v>
      </c>
      <c r="E2280" t="s">
        <v>118</v>
      </c>
      <c r="F2280" t="n">
        <v>324531.91</v>
      </c>
      <c r="G2280" t="n">
        <v>145</v>
      </c>
      <c r="H2280" t="s">
        <v>124</v>
      </c>
    </row>
    <row r="2281">
      <c r="A2281" s="85" t="n">
        <v>43586</v>
      </c>
      <c r="B2281"/>
      <c r="C2281"/>
      <c r="D2281" t="s">
        <v>145</v>
      </c>
      <c r="E2281" t="s">
        <v>118</v>
      </c>
      <c r="F2281" t="n">
        <v>5445</v>
      </c>
      <c r="G2281" t="n">
        <v>18</v>
      </c>
      <c r="H2281" t="s">
        <v>130</v>
      </c>
    </row>
    <row r="2282">
      <c r="A2282" s="85" t="n">
        <v>43525</v>
      </c>
      <c r="B2282"/>
      <c r="C2282"/>
      <c r="D2282" t="s">
        <v>153</v>
      </c>
      <c r="E2282" t="s">
        <v>118</v>
      </c>
      <c r="F2282" t="n">
        <v>39018.23</v>
      </c>
      <c r="G2282" t="n">
        <v>35</v>
      </c>
      <c r="H2282" t="s">
        <v>130</v>
      </c>
    </row>
    <row r="2283">
      <c r="A2283" s="85" t="n">
        <v>43405</v>
      </c>
      <c r="B2283"/>
      <c r="C2283"/>
      <c r="D2283" t="s">
        <v>150</v>
      </c>
      <c r="E2283" t="s">
        <v>118</v>
      </c>
      <c r="F2283" t="n">
        <v>867994.02</v>
      </c>
      <c r="G2283" t="n">
        <v>12113</v>
      </c>
      <c r="H2283" t="s">
        <v>127</v>
      </c>
    </row>
    <row r="2284">
      <c r="A2284" s="85" t="n">
        <v>43466</v>
      </c>
      <c r="B2284"/>
      <c r="C2284"/>
      <c r="D2284" t="s">
        <v>140</v>
      </c>
      <c r="E2284" t="s">
        <v>118</v>
      </c>
      <c r="F2284" t="n">
        <v>847.14</v>
      </c>
      <c r="G2284" t="n">
        <v>2</v>
      </c>
      <c r="H2284" t="s">
        <v>130</v>
      </c>
    </row>
    <row r="2285">
      <c r="A2285" s="85" t="n">
        <v>43009</v>
      </c>
      <c r="B2285"/>
      <c r="C2285"/>
      <c r="D2285" t="s">
        <v>143</v>
      </c>
      <c r="E2285" t="s">
        <v>118</v>
      </c>
      <c r="F2285" t="n">
        <v>28589.75</v>
      </c>
      <c r="G2285" t="n">
        <v>79</v>
      </c>
      <c r="H2285" t="s">
        <v>127</v>
      </c>
    </row>
    <row r="2286">
      <c r="A2286" s="85" t="n">
        <v>43586</v>
      </c>
      <c r="B2286"/>
      <c r="C2286"/>
      <c r="D2286" t="s">
        <v>126</v>
      </c>
      <c r="E2286" t="s">
        <v>118</v>
      </c>
      <c r="F2286" t="n">
        <v>20194.17</v>
      </c>
      <c r="G2286" t="n">
        <v>403</v>
      </c>
      <c r="H2286" t="s">
        <v>133</v>
      </c>
    </row>
    <row r="2287">
      <c r="A2287" s="85" t="n">
        <v>43282</v>
      </c>
      <c r="B2287"/>
      <c r="C2287"/>
      <c r="D2287" t="s">
        <v>149</v>
      </c>
      <c r="E2287" t="s">
        <v>118</v>
      </c>
      <c r="F2287" t="n">
        <v>524240.5</v>
      </c>
      <c r="G2287" t="n">
        <v>1017</v>
      </c>
      <c r="H2287" t="s">
        <v>124</v>
      </c>
    </row>
    <row r="2288">
      <c r="A2288" s="85" t="n">
        <v>43252</v>
      </c>
      <c r="B2288"/>
      <c r="C2288"/>
      <c r="D2288" t="s">
        <v>126</v>
      </c>
      <c r="E2288" t="s">
        <v>118</v>
      </c>
      <c r="F2288" t="n">
        <v>21377.07</v>
      </c>
      <c r="G2288" t="n">
        <v>168</v>
      </c>
      <c r="H2288" t="s">
        <v>119</v>
      </c>
    </row>
    <row r="2289">
      <c r="A2289" s="85" t="n">
        <v>43617</v>
      </c>
      <c r="B2289"/>
      <c r="C2289"/>
      <c r="D2289" t="s">
        <v>139</v>
      </c>
      <c r="E2289" t="s">
        <v>118</v>
      </c>
      <c r="F2289" t="n">
        <v>73447.73</v>
      </c>
      <c r="G2289" t="n">
        <v>32</v>
      </c>
      <c r="H2289" t="s">
        <v>130</v>
      </c>
    </row>
    <row r="2290">
      <c r="A2290" s="85" t="n">
        <v>42583</v>
      </c>
      <c r="B2290"/>
      <c r="C2290"/>
      <c r="D2290" t="s">
        <v>148</v>
      </c>
      <c r="E2290" t="s">
        <v>118</v>
      </c>
      <c r="F2290" t="n">
        <v>2451.57</v>
      </c>
      <c r="G2290" t="n">
        <v>2</v>
      </c>
      <c r="H2290" t="s">
        <v>125</v>
      </c>
    </row>
    <row r="2291">
      <c r="A2291" s="85" t="n">
        <v>42826</v>
      </c>
      <c r="B2291"/>
      <c r="C2291"/>
      <c r="D2291" t="s">
        <v>160</v>
      </c>
      <c r="E2291" t="s">
        <v>118</v>
      </c>
      <c r="F2291" t="n">
        <v>2956656.42</v>
      </c>
      <c r="G2291" t="n">
        <v>8270</v>
      </c>
      <c r="H2291" t="s">
        <v>121</v>
      </c>
    </row>
    <row r="2292">
      <c r="A2292" s="85" t="n">
        <v>43070</v>
      </c>
      <c r="B2292"/>
      <c r="C2292"/>
      <c r="D2292" t="s">
        <v>137</v>
      </c>
      <c r="E2292" t="s">
        <v>118</v>
      </c>
      <c r="F2292" t="n">
        <v>9581.36</v>
      </c>
      <c r="G2292" t="n">
        <v>3</v>
      </c>
      <c r="H2292" t="s">
        <v>124</v>
      </c>
    </row>
    <row r="2293">
      <c r="A2293" s="85" t="n">
        <v>43009</v>
      </c>
      <c r="B2293"/>
      <c r="C2293"/>
      <c r="D2293" t="s">
        <v>136</v>
      </c>
      <c r="E2293" t="s">
        <v>118</v>
      </c>
      <c r="F2293" t="n">
        <v>4456498.55</v>
      </c>
      <c r="G2293" t="n">
        <v>17637</v>
      </c>
      <c r="H2293" t="s">
        <v>121</v>
      </c>
    </row>
    <row r="2294">
      <c r="A2294" s="85" t="n">
        <v>42522</v>
      </c>
      <c r="B2294"/>
      <c r="C2294"/>
      <c r="D2294" t="s">
        <v>136</v>
      </c>
      <c r="E2294" t="s">
        <v>118</v>
      </c>
      <c r="F2294" t="n">
        <v>5718459.01</v>
      </c>
      <c r="G2294" t="n">
        <v>20541</v>
      </c>
      <c r="H2294" t="s">
        <v>121</v>
      </c>
    </row>
    <row r="2295">
      <c r="A2295" s="85" t="n">
        <v>43132</v>
      </c>
      <c r="B2295"/>
      <c r="C2295"/>
      <c r="D2295" t="s">
        <v>143</v>
      </c>
      <c r="E2295" t="s">
        <v>118</v>
      </c>
      <c r="F2295" t="n">
        <v>8488.66</v>
      </c>
      <c r="G2295" t="n">
        <v>24</v>
      </c>
      <c r="H2295" t="s">
        <v>133</v>
      </c>
    </row>
    <row r="2296">
      <c r="A2296" s="85" t="n">
        <v>42705</v>
      </c>
      <c r="B2296"/>
      <c r="C2296"/>
      <c r="D2296" t="s">
        <v>136</v>
      </c>
      <c r="E2296" t="s">
        <v>118</v>
      </c>
      <c r="F2296" t="n">
        <v>1821.69</v>
      </c>
      <c r="G2296" t="n">
        <v>7</v>
      </c>
      <c r="H2296" t="s">
        <v>125</v>
      </c>
    </row>
    <row r="2297">
      <c r="A2297" s="85" t="n">
        <v>42522</v>
      </c>
      <c r="B2297"/>
      <c r="C2297"/>
      <c r="D2297" t="s">
        <v>152</v>
      </c>
      <c r="E2297" t="s">
        <v>118</v>
      </c>
      <c r="F2297" t="n">
        <v>199.74</v>
      </c>
      <c r="G2297" t="n">
        <v>1</v>
      </c>
      <c r="H2297" t="s">
        <v>124</v>
      </c>
    </row>
    <row r="2298">
      <c r="A2298" s="85" t="n">
        <v>42856</v>
      </c>
      <c r="B2298"/>
      <c r="C2298"/>
      <c r="D2298" t="s">
        <v>117</v>
      </c>
      <c r="E2298" t="s">
        <v>118</v>
      </c>
      <c r="F2298" t="n">
        <v>137687.81</v>
      </c>
      <c r="G2298" t="n">
        <v>40</v>
      </c>
      <c r="H2298" t="s">
        <v>134</v>
      </c>
    </row>
    <row r="2299">
      <c r="A2299" s="85" t="n">
        <v>42917</v>
      </c>
      <c r="B2299"/>
      <c r="C2299"/>
      <c r="D2299" t="s">
        <v>153</v>
      </c>
      <c r="E2299" t="s">
        <v>118</v>
      </c>
      <c r="F2299" t="n">
        <v>89404.85</v>
      </c>
      <c r="G2299" t="n">
        <v>486</v>
      </c>
      <c r="H2299" t="s">
        <v>119</v>
      </c>
    </row>
    <row r="2300">
      <c r="A2300" s="85" t="n">
        <v>42736</v>
      </c>
      <c r="B2300"/>
      <c r="C2300"/>
      <c r="D2300" t="s">
        <v>141</v>
      </c>
      <c r="E2300" t="s">
        <v>118</v>
      </c>
      <c r="F2300" t="n">
        <v>843390.05</v>
      </c>
      <c r="G2300" t="n">
        <v>110</v>
      </c>
      <c r="H2300" t="s">
        <v>127</v>
      </c>
    </row>
    <row r="2301">
      <c r="A2301" s="85" t="n">
        <v>42705</v>
      </c>
      <c r="B2301"/>
      <c r="C2301"/>
      <c r="D2301" t="s">
        <v>156</v>
      </c>
      <c r="E2301" t="s">
        <v>118</v>
      </c>
      <c r="F2301" t="n">
        <v>135458.46</v>
      </c>
      <c r="G2301" t="n">
        <v>2034</v>
      </c>
      <c r="H2301" t="s">
        <v>142</v>
      </c>
    </row>
    <row r="2302">
      <c r="A2302" s="85" t="n">
        <v>42979</v>
      </c>
      <c r="B2302"/>
      <c r="C2302"/>
      <c r="D2302" t="s">
        <v>122</v>
      </c>
      <c r="E2302" t="s">
        <v>118</v>
      </c>
      <c r="F2302" t="n">
        <v>67529292.26</v>
      </c>
      <c r="G2302" t="n">
        <v>6953</v>
      </c>
      <c r="H2302" t="s">
        <v>121</v>
      </c>
    </row>
    <row r="2303">
      <c r="A2303" s="85" t="n">
        <v>43313</v>
      </c>
      <c r="B2303"/>
      <c r="C2303"/>
      <c r="D2303" t="s">
        <v>153</v>
      </c>
      <c r="E2303" t="s">
        <v>118</v>
      </c>
      <c r="F2303" t="n">
        <v>4115055.06</v>
      </c>
      <c r="G2303" t="n">
        <v>49924</v>
      </c>
      <c r="H2303" t="s">
        <v>121</v>
      </c>
    </row>
    <row r="2304">
      <c r="A2304" s="85" t="n">
        <v>43466</v>
      </c>
      <c r="B2304"/>
      <c r="C2304"/>
      <c r="D2304" t="s">
        <v>117</v>
      </c>
      <c r="E2304" t="s">
        <v>118</v>
      </c>
      <c r="F2304" t="n">
        <v>289420.42</v>
      </c>
      <c r="G2304" t="n">
        <v>62</v>
      </c>
      <c r="H2304" t="s">
        <v>133</v>
      </c>
    </row>
    <row r="2305">
      <c r="A2305" s="85" t="n">
        <v>43252</v>
      </c>
      <c r="B2305"/>
      <c r="C2305"/>
      <c r="D2305" t="s">
        <v>135</v>
      </c>
      <c r="E2305" t="s">
        <v>118</v>
      </c>
      <c r="F2305" t="n">
        <v>4876693.29</v>
      </c>
      <c r="G2305" t="n">
        <v>25895</v>
      </c>
      <c r="H2305" t="s">
        <v>134</v>
      </c>
    </row>
    <row r="2306">
      <c r="A2306" s="85" t="n">
        <v>43160</v>
      </c>
      <c r="B2306"/>
      <c r="C2306"/>
      <c r="D2306" t="s">
        <v>131</v>
      </c>
      <c r="E2306" t="s">
        <v>118</v>
      </c>
      <c r="F2306" t="n">
        <v>2.37</v>
      </c>
      <c r="G2306" t="n">
        <v>1</v>
      </c>
      <c r="H2306" t="s">
        <v>142</v>
      </c>
    </row>
    <row r="2307">
      <c r="A2307" s="85" t="n">
        <v>43221</v>
      </c>
      <c r="B2307"/>
      <c r="C2307"/>
      <c r="D2307" t="s">
        <v>137</v>
      </c>
      <c r="E2307" t="s">
        <v>118</v>
      </c>
      <c r="F2307" t="n">
        <v>94497.8</v>
      </c>
      <c r="G2307" t="n">
        <v>59</v>
      </c>
      <c r="H2307" t="s">
        <v>133</v>
      </c>
    </row>
    <row r="2308">
      <c r="A2308" s="85" t="n">
        <v>42370</v>
      </c>
      <c r="B2308"/>
      <c r="C2308"/>
      <c r="D2308" t="s">
        <v>148</v>
      </c>
      <c r="E2308" t="s">
        <v>118</v>
      </c>
      <c r="F2308" t="n">
        <v>376603.67</v>
      </c>
      <c r="G2308" t="n">
        <v>1571</v>
      </c>
      <c r="H2308" t="s">
        <v>142</v>
      </c>
    </row>
    <row r="2309">
      <c r="A2309" s="85" t="n">
        <v>42917</v>
      </c>
      <c r="B2309"/>
      <c r="C2309"/>
      <c r="D2309" t="s">
        <v>141</v>
      </c>
      <c r="E2309" t="s">
        <v>118</v>
      </c>
      <c r="F2309" t="n">
        <v>102705.37</v>
      </c>
      <c r="G2309" t="n">
        <v>22</v>
      </c>
      <c r="H2309" t="s">
        <v>124</v>
      </c>
    </row>
    <row r="2310">
      <c r="A2310" s="85" t="n">
        <v>43405</v>
      </c>
      <c r="B2310"/>
      <c r="C2310"/>
      <c r="D2310" t="s">
        <v>126</v>
      </c>
      <c r="E2310" t="s">
        <v>118</v>
      </c>
      <c r="F2310" t="n">
        <v>72128.66</v>
      </c>
      <c r="G2310" t="n">
        <v>1641</v>
      </c>
      <c r="H2310" t="s">
        <v>127</v>
      </c>
    </row>
    <row r="2311">
      <c r="A2311" s="85" t="n">
        <v>43497</v>
      </c>
      <c r="B2311"/>
      <c r="C2311"/>
      <c r="D2311" t="s">
        <v>120</v>
      </c>
      <c r="E2311" t="s">
        <v>118</v>
      </c>
      <c r="F2311" t="n">
        <v>476.24</v>
      </c>
      <c r="G2311" t="n">
        <v>5</v>
      </c>
      <c r="H2311" t="s">
        <v>124</v>
      </c>
    </row>
    <row r="2312">
      <c r="A2312" s="85" t="n">
        <v>42826</v>
      </c>
      <c r="B2312"/>
      <c r="C2312"/>
      <c r="D2312" t="s">
        <v>135</v>
      </c>
      <c r="E2312" t="s">
        <v>118</v>
      </c>
      <c r="F2312" t="n">
        <v>8701968.94</v>
      </c>
      <c r="G2312" t="n">
        <v>60598</v>
      </c>
      <c r="H2312" t="s">
        <v>121</v>
      </c>
    </row>
    <row r="2313">
      <c r="A2313" s="85" t="n">
        <v>43221</v>
      </c>
      <c r="B2313"/>
      <c r="C2313"/>
      <c r="D2313" t="s">
        <v>148</v>
      </c>
      <c r="E2313" t="s">
        <v>118</v>
      </c>
      <c r="F2313" t="n">
        <v>0.08</v>
      </c>
      <c r="G2313" t="n">
        <v>8</v>
      </c>
      <c r="H2313" t="s">
        <v>127</v>
      </c>
    </row>
    <row r="2314">
      <c r="A2314" s="85" t="n">
        <v>43374</v>
      </c>
      <c r="B2314"/>
      <c r="C2314"/>
      <c r="D2314" t="s">
        <v>117</v>
      </c>
      <c r="E2314" t="s">
        <v>118</v>
      </c>
      <c r="F2314" t="n">
        <v>14528.61</v>
      </c>
      <c r="G2314" t="n">
        <v>3</v>
      </c>
      <c r="H2314" t="s">
        <v>119</v>
      </c>
    </row>
    <row r="2315">
      <c r="A2315" s="85" t="n">
        <v>43070</v>
      </c>
      <c r="B2315"/>
      <c r="C2315"/>
      <c r="D2315" t="s">
        <v>126</v>
      </c>
      <c r="E2315" t="s">
        <v>118</v>
      </c>
      <c r="F2315" t="n">
        <v>64.84</v>
      </c>
      <c r="G2315" t="n">
        <v>1</v>
      </c>
      <c r="H2315" t="s">
        <v>125</v>
      </c>
    </row>
    <row r="2316">
      <c r="A2316" s="85" t="n">
        <v>43313</v>
      </c>
      <c r="B2316"/>
      <c r="C2316"/>
      <c r="D2316" t="s">
        <v>156</v>
      </c>
      <c r="E2316" t="s">
        <v>118</v>
      </c>
      <c r="F2316" t="n">
        <v>121162.34</v>
      </c>
      <c r="G2316" t="n">
        <v>913</v>
      </c>
      <c r="H2316" t="s">
        <v>142</v>
      </c>
    </row>
    <row r="2317">
      <c r="A2317" s="85" t="n">
        <v>42979</v>
      </c>
      <c r="B2317"/>
      <c r="C2317"/>
      <c r="D2317" t="s">
        <v>126</v>
      </c>
      <c r="E2317" t="s">
        <v>118</v>
      </c>
      <c r="F2317" t="n">
        <v>8098.99</v>
      </c>
      <c r="G2317" t="n">
        <v>108</v>
      </c>
      <c r="H2317" t="s">
        <v>124</v>
      </c>
    </row>
    <row r="2318">
      <c r="A2318" s="85" t="n">
        <v>43586</v>
      </c>
      <c r="B2318"/>
      <c r="C2318"/>
      <c r="D2318" t="s">
        <v>149</v>
      </c>
      <c r="E2318" t="s">
        <v>118</v>
      </c>
      <c r="F2318" t="n">
        <v>657010.65</v>
      </c>
      <c r="G2318" t="n">
        <v>6203</v>
      </c>
      <c r="H2318" t="s">
        <v>119</v>
      </c>
    </row>
    <row r="2319">
      <c r="A2319" s="85" t="n">
        <v>42675</v>
      </c>
      <c r="B2319"/>
      <c r="C2319"/>
      <c r="D2319" t="s">
        <v>152</v>
      </c>
      <c r="E2319" t="s">
        <v>118</v>
      </c>
      <c r="F2319" t="n">
        <v>1759.07</v>
      </c>
      <c r="G2319" t="n">
        <v>2</v>
      </c>
      <c r="H2319" t="s">
        <v>134</v>
      </c>
    </row>
    <row r="2320">
      <c r="A2320" s="85" t="n">
        <v>43617</v>
      </c>
      <c r="B2320"/>
      <c r="C2320"/>
      <c r="D2320" t="s">
        <v>132</v>
      </c>
      <c r="E2320" t="s">
        <v>118</v>
      </c>
      <c r="F2320" t="n">
        <v>28043.89</v>
      </c>
      <c r="G2320" t="n">
        <v>70</v>
      </c>
      <c r="H2320" t="s">
        <v>130</v>
      </c>
    </row>
    <row r="2321">
      <c r="A2321" s="85" t="n">
        <v>42795</v>
      </c>
      <c r="B2321"/>
      <c r="C2321"/>
      <c r="D2321" t="s">
        <v>139</v>
      </c>
      <c r="E2321" t="s">
        <v>118</v>
      </c>
      <c r="F2321" t="n">
        <v>2635060.79</v>
      </c>
      <c r="G2321" t="n">
        <v>1837</v>
      </c>
      <c r="H2321" t="s">
        <v>133</v>
      </c>
    </row>
    <row r="2322">
      <c r="A2322" s="85" t="n">
        <v>42370</v>
      </c>
      <c r="B2322"/>
      <c r="C2322"/>
      <c r="D2322" t="s">
        <v>150</v>
      </c>
      <c r="E2322" t="s">
        <v>118</v>
      </c>
      <c r="F2322" t="n">
        <v>151094.53</v>
      </c>
      <c r="G2322" t="n">
        <v>2736</v>
      </c>
      <c r="H2322" t="s">
        <v>119</v>
      </c>
    </row>
    <row r="2323">
      <c r="A2323" s="85" t="n">
        <v>43374</v>
      </c>
      <c r="B2323"/>
      <c r="C2323"/>
      <c r="D2323" t="s">
        <v>139</v>
      </c>
      <c r="E2323" t="s">
        <v>118</v>
      </c>
      <c r="F2323" t="n">
        <v>683996.95</v>
      </c>
      <c r="G2323" t="n">
        <v>537</v>
      </c>
      <c r="H2323" t="s">
        <v>134</v>
      </c>
    </row>
    <row r="2324">
      <c r="A2324" s="85" t="n">
        <v>42767</v>
      </c>
      <c r="B2324"/>
      <c r="C2324"/>
      <c r="D2324" t="s">
        <v>141</v>
      </c>
      <c r="E2324" t="s">
        <v>118</v>
      </c>
      <c r="F2324" t="n">
        <v>18312.88</v>
      </c>
      <c r="G2324" t="n">
        <v>3</v>
      </c>
      <c r="H2324" t="s">
        <v>130</v>
      </c>
    </row>
    <row r="2325">
      <c r="A2325" s="85" t="n">
        <v>43313</v>
      </c>
      <c r="B2325"/>
      <c r="C2325"/>
      <c r="D2325" t="s">
        <v>151</v>
      </c>
      <c r="E2325" t="s">
        <v>118</v>
      </c>
      <c r="F2325" t="n">
        <v>-508.53</v>
      </c>
      <c r="G2325" t="n">
        <v>1</v>
      </c>
      <c r="H2325" t="s">
        <v>119</v>
      </c>
    </row>
    <row r="2326">
      <c r="A2326" s="85" t="n">
        <v>42826</v>
      </c>
      <c r="B2326"/>
      <c r="C2326"/>
      <c r="D2326" t="s">
        <v>147</v>
      </c>
      <c r="E2326" t="s">
        <v>118</v>
      </c>
      <c r="F2326" t="n">
        <v>413.1</v>
      </c>
      <c r="G2326" t="n">
        <v>6</v>
      </c>
      <c r="H2326" t="s">
        <v>133</v>
      </c>
    </row>
    <row r="2327">
      <c r="A2327" s="85" t="n">
        <v>42675</v>
      </c>
      <c r="B2327"/>
      <c r="C2327"/>
      <c r="D2327" t="s">
        <v>135</v>
      </c>
      <c r="E2327" t="s">
        <v>118</v>
      </c>
      <c r="F2327" t="n">
        <v>42871.96</v>
      </c>
      <c r="G2327" t="n">
        <v>2187</v>
      </c>
      <c r="H2327" t="s">
        <v>124</v>
      </c>
    </row>
    <row r="2328">
      <c r="A2328" s="85" t="n">
        <v>43070</v>
      </c>
      <c r="B2328"/>
      <c r="C2328"/>
      <c r="D2328" t="s">
        <v>140</v>
      </c>
      <c r="E2328" t="s">
        <v>118</v>
      </c>
      <c r="F2328" t="n">
        <v>62358.77</v>
      </c>
      <c r="G2328" t="n">
        <v>141</v>
      </c>
      <c r="H2328" t="s">
        <v>127</v>
      </c>
    </row>
    <row r="2329">
      <c r="A2329" s="85" t="n">
        <v>42675</v>
      </c>
      <c r="B2329"/>
      <c r="C2329"/>
      <c r="D2329" t="s">
        <v>145</v>
      </c>
      <c r="E2329" t="s">
        <v>118</v>
      </c>
      <c r="F2329" t="n">
        <v>120224.5</v>
      </c>
      <c r="G2329" t="n">
        <v>581</v>
      </c>
      <c r="H2329" t="s">
        <v>134</v>
      </c>
    </row>
    <row r="2330">
      <c r="A2330" s="85" t="n">
        <v>42370</v>
      </c>
      <c r="B2330"/>
      <c r="C2330"/>
      <c r="D2330" t="s">
        <v>136</v>
      </c>
      <c r="E2330" t="s">
        <v>118</v>
      </c>
      <c r="F2330" t="n">
        <v>575390.36</v>
      </c>
      <c r="G2330" t="n">
        <v>1574</v>
      </c>
      <c r="H2330" t="s">
        <v>127</v>
      </c>
    </row>
    <row r="2331">
      <c r="A2331" s="85" t="n">
        <v>42522</v>
      </c>
      <c r="B2331"/>
      <c r="C2331"/>
      <c r="D2331" t="s">
        <v>123</v>
      </c>
      <c r="E2331" t="s">
        <v>118</v>
      </c>
      <c r="F2331" t="n">
        <v>108859.78</v>
      </c>
      <c r="G2331" t="n">
        <v>205</v>
      </c>
      <c r="H2331" t="s">
        <v>134</v>
      </c>
    </row>
    <row r="2332">
      <c r="A2332" s="85" t="n">
        <v>43282</v>
      </c>
      <c r="B2332"/>
      <c r="C2332"/>
      <c r="D2332" t="s">
        <v>120</v>
      </c>
      <c r="E2332" t="s">
        <v>118</v>
      </c>
      <c r="F2332" t="n">
        <v>125.59</v>
      </c>
      <c r="G2332" t="n">
        <v>1</v>
      </c>
      <c r="H2332" t="s">
        <v>125</v>
      </c>
    </row>
    <row r="2333">
      <c r="A2333" s="85" t="n">
        <v>42795</v>
      </c>
      <c r="B2333"/>
      <c r="C2333"/>
      <c r="D2333" t="s">
        <v>136</v>
      </c>
      <c r="E2333" t="s">
        <v>118</v>
      </c>
      <c r="F2333" t="n">
        <v>252647.98</v>
      </c>
      <c r="G2333" t="n">
        <v>589</v>
      </c>
      <c r="H2333" t="s">
        <v>124</v>
      </c>
    </row>
    <row r="2334">
      <c r="A2334" s="85" t="n">
        <v>42522</v>
      </c>
      <c r="B2334"/>
      <c r="C2334"/>
      <c r="D2334" t="s">
        <v>140</v>
      </c>
      <c r="E2334" t="s">
        <v>118</v>
      </c>
      <c r="F2334" t="n">
        <v>1552.19</v>
      </c>
      <c r="G2334" t="n">
        <v>27</v>
      </c>
      <c r="H2334" t="s">
        <v>119</v>
      </c>
    </row>
    <row r="2335">
      <c r="A2335" s="85" t="n">
        <v>42401</v>
      </c>
      <c r="B2335"/>
      <c r="C2335"/>
      <c r="D2335" t="s">
        <v>141</v>
      </c>
      <c r="E2335" t="s">
        <v>118</v>
      </c>
      <c r="F2335" t="n">
        <v>18271.5</v>
      </c>
      <c r="G2335" t="n">
        <v>7</v>
      </c>
      <c r="H2335" t="s">
        <v>130</v>
      </c>
    </row>
    <row r="2336">
      <c r="A2336" s="85" t="n">
        <v>42522</v>
      </c>
      <c r="B2336"/>
      <c r="C2336"/>
      <c r="D2336" t="s">
        <v>144</v>
      </c>
      <c r="E2336" t="s">
        <v>118</v>
      </c>
      <c r="F2336" t="n">
        <v>9357208.24</v>
      </c>
      <c r="G2336" t="n">
        <v>1898</v>
      </c>
      <c r="H2336" t="s">
        <v>142</v>
      </c>
    </row>
    <row r="2337">
      <c r="A2337" s="85" t="n">
        <v>42430</v>
      </c>
      <c r="B2337"/>
      <c r="C2337"/>
      <c r="D2337" t="s">
        <v>132</v>
      </c>
      <c r="E2337" t="s">
        <v>118</v>
      </c>
      <c r="F2337" t="n">
        <v>8294587.4</v>
      </c>
      <c r="G2337" t="n">
        <v>49101</v>
      </c>
      <c r="H2337" t="s">
        <v>121</v>
      </c>
    </row>
    <row r="2338">
      <c r="A2338" s="85" t="n">
        <v>42614</v>
      </c>
      <c r="B2338"/>
      <c r="C2338"/>
      <c r="D2338" t="s">
        <v>158</v>
      </c>
      <c r="E2338" t="s">
        <v>118</v>
      </c>
      <c r="F2338" t="n">
        <v>12006.98</v>
      </c>
      <c r="G2338" t="n">
        <v>1</v>
      </c>
      <c r="H2338" t="s">
        <v>121</v>
      </c>
    </row>
    <row r="2339">
      <c r="A2339" s="85" t="n">
        <v>43497</v>
      </c>
      <c r="B2339"/>
      <c r="C2339"/>
      <c r="D2339" t="s">
        <v>137</v>
      </c>
      <c r="E2339" t="s">
        <v>118</v>
      </c>
      <c r="F2339" t="n">
        <v>4199.91</v>
      </c>
      <c r="G2339" t="n">
        <v>13</v>
      </c>
      <c r="H2339" t="s">
        <v>119</v>
      </c>
    </row>
    <row r="2340">
      <c r="A2340" s="85" t="n">
        <v>42461</v>
      </c>
      <c r="B2340"/>
      <c r="C2340"/>
      <c r="D2340" t="s">
        <v>141</v>
      </c>
      <c r="E2340" t="s">
        <v>118</v>
      </c>
      <c r="F2340" t="n">
        <v>6449289.35</v>
      </c>
      <c r="G2340" t="n">
        <v>2164</v>
      </c>
      <c r="H2340" t="s">
        <v>121</v>
      </c>
    </row>
    <row r="2341">
      <c r="A2341" s="85" t="n">
        <v>42614</v>
      </c>
      <c r="B2341"/>
      <c r="C2341"/>
      <c r="D2341" t="s">
        <v>131</v>
      </c>
      <c r="E2341" t="s">
        <v>118</v>
      </c>
      <c r="F2341" t="n">
        <v>18633.96</v>
      </c>
      <c r="G2341" t="n">
        <v>2</v>
      </c>
      <c r="H2341" t="s">
        <v>130</v>
      </c>
    </row>
    <row r="2342">
      <c r="A2342" s="85" t="n">
        <v>43101</v>
      </c>
      <c r="B2342"/>
      <c r="C2342"/>
      <c r="D2342" t="s">
        <v>123</v>
      </c>
      <c r="E2342" t="s">
        <v>118</v>
      </c>
      <c r="F2342" t="n">
        <v>79.78</v>
      </c>
      <c r="G2342" t="n">
        <v>3</v>
      </c>
      <c r="H2342" t="s">
        <v>125</v>
      </c>
    </row>
    <row r="2343">
      <c r="A2343" s="85" t="n">
        <v>43586</v>
      </c>
      <c r="B2343"/>
      <c r="C2343"/>
      <c r="D2343" t="s">
        <v>135</v>
      </c>
      <c r="E2343" t="s">
        <v>118</v>
      </c>
      <c r="F2343" t="n">
        <v>6.2</v>
      </c>
      <c r="G2343" t="n">
        <v>1</v>
      </c>
      <c r="H2343" t="s">
        <v>125</v>
      </c>
    </row>
    <row r="2344">
      <c r="A2344" s="85" t="n">
        <v>42826</v>
      </c>
      <c r="B2344"/>
      <c r="C2344"/>
      <c r="D2344" t="s">
        <v>152</v>
      </c>
      <c r="E2344" t="s">
        <v>118</v>
      </c>
      <c r="F2344" t="n">
        <v>54001.38</v>
      </c>
      <c r="G2344" t="n">
        <v>197</v>
      </c>
      <c r="H2344" t="s">
        <v>121</v>
      </c>
    </row>
    <row r="2345">
      <c r="A2345" s="85" t="n">
        <v>42705</v>
      </c>
      <c r="B2345"/>
      <c r="C2345"/>
      <c r="D2345" t="s">
        <v>122</v>
      </c>
      <c r="E2345" t="s">
        <v>118</v>
      </c>
      <c r="F2345" t="n">
        <v>16373831.45</v>
      </c>
      <c r="G2345" t="n">
        <v>1345</v>
      </c>
      <c r="H2345" t="s">
        <v>127</v>
      </c>
    </row>
    <row r="2346">
      <c r="A2346" s="85" t="n">
        <v>43221</v>
      </c>
      <c r="B2346"/>
      <c r="C2346"/>
      <c r="D2346" t="s">
        <v>149</v>
      </c>
      <c r="E2346" t="s">
        <v>118</v>
      </c>
      <c r="F2346" t="n">
        <v>601214.64</v>
      </c>
      <c r="G2346" t="n">
        <v>1074</v>
      </c>
      <c r="H2346" t="s">
        <v>124</v>
      </c>
    </row>
    <row r="2347">
      <c r="A2347" s="85" t="n">
        <v>42887</v>
      </c>
      <c r="B2347"/>
      <c r="C2347"/>
      <c r="D2347" t="s">
        <v>155</v>
      </c>
      <c r="E2347" t="s">
        <v>118</v>
      </c>
      <c r="F2347" t="n">
        <v>321613.32</v>
      </c>
      <c r="G2347" t="n">
        <v>4673</v>
      </c>
      <c r="H2347" t="s">
        <v>133</v>
      </c>
    </row>
    <row r="2348">
      <c r="A2348" s="85" t="n">
        <v>43497</v>
      </c>
      <c r="B2348"/>
      <c r="C2348"/>
      <c r="D2348" t="s">
        <v>117</v>
      </c>
      <c r="E2348" t="s">
        <v>118</v>
      </c>
      <c r="F2348" t="n">
        <v>4513.91</v>
      </c>
      <c r="G2348" t="n">
        <v>2</v>
      </c>
      <c r="H2348" t="s">
        <v>119</v>
      </c>
    </row>
    <row r="2349">
      <c r="A2349" s="85" t="n">
        <v>43344</v>
      </c>
      <c r="B2349"/>
      <c r="C2349"/>
      <c r="D2349" t="s">
        <v>143</v>
      </c>
      <c r="E2349" t="s">
        <v>118</v>
      </c>
      <c r="F2349" t="n">
        <v>25114.76</v>
      </c>
      <c r="G2349" t="n">
        <v>63</v>
      </c>
      <c r="H2349" t="s">
        <v>127</v>
      </c>
    </row>
    <row r="2350">
      <c r="A2350" s="85" t="n">
        <v>43617</v>
      </c>
      <c r="B2350"/>
      <c r="C2350"/>
      <c r="D2350" t="s">
        <v>146</v>
      </c>
      <c r="E2350" t="s">
        <v>118</v>
      </c>
      <c r="F2350" t="n">
        <v>0</v>
      </c>
      <c r="G2350" t="n">
        <v>1</v>
      </c>
      <c r="H2350" t="s">
        <v>119</v>
      </c>
    </row>
    <row r="2351">
      <c r="A2351" s="85" t="n">
        <v>43040</v>
      </c>
      <c r="B2351"/>
      <c r="C2351"/>
      <c r="D2351" t="s">
        <v>136</v>
      </c>
      <c r="E2351" t="s">
        <v>118</v>
      </c>
      <c r="F2351" t="n">
        <v>580762.99</v>
      </c>
      <c r="G2351" t="n">
        <v>2012</v>
      </c>
      <c r="H2351" t="s">
        <v>127</v>
      </c>
    </row>
    <row r="2352">
      <c r="A2352" s="85" t="n">
        <v>43070</v>
      </c>
      <c r="B2352"/>
      <c r="C2352"/>
      <c r="D2352" t="s">
        <v>145</v>
      </c>
      <c r="E2352" t="s">
        <v>118</v>
      </c>
      <c r="F2352" t="n">
        <v>495933.81</v>
      </c>
      <c r="G2352" t="n">
        <v>2348</v>
      </c>
      <c r="H2352" t="s">
        <v>142</v>
      </c>
    </row>
    <row r="2353">
      <c r="A2353" s="85" t="n">
        <v>42948</v>
      </c>
      <c r="B2353"/>
      <c r="C2353"/>
      <c r="D2353" t="s">
        <v>128</v>
      </c>
      <c r="E2353" t="s">
        <v>118</v>
      </c>
      <c r="F2353" t="n">
        <v>4172.68</v>
      </c>
      <c r="G2353" t="n">
        <v>13</v>
      </c>
      <c r="H2353" t="s">
        <v>119</v>
      </c>
    </row>
    <row r="2354">
      <c r="A2354" s="85" t="n">
        <v>43435</v>
      </c>
      <c r="B2354"/>
      <c r="C2354"/>
      <c r="D2354" t="s">
        <v>137</v>
      </c>
      <c r="E2354" t="s">
        <v>118</v>
      </c>
      <c r="F2354" t="n">
        <v>4225</v>
      </c>
      <c r="G2354" t="n">
        <v>1</v>
      </c>
      <c r="H2354" t="s">
        <v>125</v>
      </c>
    </row>
    <row r="2355">
      <c r="A2355" s="85" t="n">
        <v>43009</v>
      </c>
      <c r="B2355"/>
      <c r="C2355"/>
      <c r="D2355" t="s">
        <v>126</v>
      </c>
      <c r="E2355" t="s">
        <v>118</v>
      </c>
      <c r="F2355" t="n">
        <v>7296.51</v>
      </c>
      <c r="G2355" t="n">
        <v>162</v>
      </c>
      <c r="H2355" t="s">
        <v>134</v>
      </c>
    </row>
    <row r="2356">
      <c r="A2356" s="85" t="n">
        <v>42430</v>
      </c>
      <c r="B2356"/>
      <c r="C2356"/>
      <c r="D2356" t="s">
        <v>136</v>
      </c>
      <c r="E2356" t="s">
        <v>118</v>
      </c>
      <c r="F2356" t="n">
        <v>187959.89</v>
      </c>
      <c r="G2356" t="n">
        <v>718</v>
      </c>
      <c r="H2356" t="s">
        <v>133</v>
      </c>
    </row>
    <row r="2357">
      <c r="A2357" s="85" t="n">
        <v>42675</v>
      </c>
      <c r="B2357"/>
      <c r="C2357"/>
      <c r="D2357" t="s">
        <v>152</v>
      </c>
      <c r="E2357" t="s">
        <v>118</v>
      </c>
      <c r="F2357" t="n">
        <v>93000.42</v>
      </c>
      <c r="G2357" t="n">
        <v>340</v>
      </c>
      <c r="H2357" t="s">
        <v>121</v>
      </c>
    </row>
    <row r="2358">
      <c r="A2358" s="85" t="n">
        <v>42948</v>
      </c>
      <c r="B2358"/>
      <c r="C2358"/>
      <c r="D2358" t="s">
        <v>117</v>
      </c>
      <c r="E2358" t="s">
        <v>118</v>
      </c>
      <c r="F2358" t="n">
        <v>201453.4</v>
      </c>
      <c r="G2358" t="n">
        <v>50</v>
      </c>
      <c r="H2358" t="s">
        <v>133</v>
      </c>
    </row>
    <row r="2359">
      <c r="A2359" s="85" t="n">
        <v>43009</v>
      </c>
      <c r="B2359"/>
      <c r="C2359"/>
      <c r="D2359" t="s">
        <v>149</v>
      </c>
      <c r="E2359" t="s">
        <v>118</v>
      </c>
      <c r="F2359" t="n">
        <v>649287.2</v>
      </c>
      <c r="G2359" t="n">
        <v>3822</v>
      </c>
      <c r="H2359" t="s">
        <v>134</v>
      </c>
    </row>
    <row r="2360">
      <c r="A2360" s="85" t="n">
        <v>43466</v>
      </c>
      <c r="B2360"/>
      <c r="C2360"/>
      <c r="D2360" t="s">
        <v>136</v>
      </c>
      <c r="E2360" t="s">
        <v>118</v>
      </c>
      <c r="F2360" t="n">
        <v>522739.55</v>
      </c>
      <c r="G2360" t="n">
        <v>1964</v>
      </c>
      <c r="H2360" t="s">
        <v>133</v>
      </c>
    </row>
    <row r="2361">
      <c r="A2361" s="85" t="n">
        <v>43466</v>
      </c>
      <c r="B2361"/>
      <c r="C2361"/>
      <c r="D2361" t="s">
        <v>129</v>
      </c>
      <c r="E2361" t="s">
        <v>118</v>
      </c>
      <c r="F2361" t="n">
        <v>36306.54</v>
      </c>
      <c r="G2361" t="n">
        <v>65</v>
      </c>
      <c r="H2361" t="s">
        <v>119</v>
      </c>
    </row>
    <row r="2362">
      <c r="A2362" s="85" t="n">
        <v>42552</v>
      </c>
      <c r="B2362"/>
      <c r="C2362"/>
      <c r="D2362" t="s">
        <v>149</v>
      </c>
      <c r="E2362" t="s">
        <v>118</v>
      </c>
      <c r="F2362" t="n">
        <v>2403.33</v>
      </c>
      <c r="G2362" t="n">
        <v>21</v>
      </c>
      <c r="H2362" t="s">
        <v>125</v>
      </c>
    </row>
    <row r="2363">
      <c r="A2363" s="85" t="n">
        <v>42795</v>
      </c>
      <c r="B2363"/>
      <c r="C2363"/>
      <c r="D2363" t="s">
        <v>152</v>
      </c>
      <c r="E2363" t="s">
        <v>118</v>
      </c>
      <c r="F2363" t="n">
        <v>404.62</v>
      </c>
      <c r="G2363" t="n">
        <v>3</v>
      </c>
      <c r="H2363" t="s">
        <v>133</v>
      </c>
    </row>
    <row r="2364">
      <c r="A2364" s="85" t="n">
        <v>43040</v>
      </c>
      <c r="B2364"/>
      <c r="C2364"/>
      <c r="D2364" t="s">
        <v>154</v>
      </c>
      <c r="E2364" t="s">
        <v>118</v>
      </c>
      <c r="F2364" t="n">
        <v>65240.75</v>
      </c>
      <c r="G2364" t="n">
        <v>298</v>
      </c>
      <c r="H2364" t="s">
        <v>124</v>
      </c>
    </row>
    <row r="2365">
      <c r="A2365" s="85" t="n">
        <v>43405</v>
      </c>
      <c r="B2365"/>
      <c r="C2365"/>
      <c r="D2365" t="s">
        <v>143</v>
      </c>
      <c r="E2365" t="s">
        <v>118</v>
      </c>
      <c r="F2365" t="n">
        <v>156849.6</v>
      </c>
      <c r="G2365" t="n">
        <v>163</v>
      </c>
      <c r="H2365" t="s">
        <v>142</v>
      </c>
    </row>
    <row r="2366">
      <c r="A2366" s="85" t="n">
        <v>43497</v>
      </c>
      <c r="B2366"/>
      <c r="C2366"/>
      <c r="D2366" t="s">
        <v>152</v>
      </c>
      <c r="E2366" t="s">
        <v>118</v>
      </c>
      <c r="F2366" t="n">
        <v>426.81</v>
      </c>
      <c r="G2366" t="n">
        <v>2</v>
      </c>
      <c r="H2366" t="s">
        <v>133</v>
      </c>
    </row>
    <row r="2367">
      <c r="A2367" s="85" t="n">
        <v>43252</v>
      </c>
      <c r="B2367"/>
      <c r="C2367"/>
      <c r="D2367" t="s">
        <v>131</v>
      </c>
      <c r="E2367" t="s">
        <v>118</v>
      </c>
      <c r="F2367" t="n">
        <v>2494082.4</v>
      </c>
      <c r="G2367" t="n">
        <v>825</v>
      </c>
      <c r="H2367" t="s">
        <v>134</v>
      </c>
    </row>
    <row r="2368">
      <c r="A2368" s="85" t="n">
        <v>42917</v>
      </c>
      <c r="B2368"/>
      <c r="C2368"/>
      <c r="D2368" t="s">
        <v>138</v>
      </c>
      <c r="E2368" t="s">
        <v>118</v>
      </c>
      <c r="F2368" t="n">
        <v>7622854.43</v>
      </c>
      <c r="G2368" t="n">
        <v>2152</v>
      </c>
      <c r="H2368" t="s">
        <v>121</v>
      </c>
    </row>
    <row r="2369">
      <c r="A2369" s="85" t="n">
        <v>42644</v>
      </c>
      <c r="B2369"/>
      <c r="C2369"/>
      <c r="D2369" t="s">
        <v>153</v>
      </c>
      <c r="E2369" t="s">
        <v>118</v>
      </c>
      <c r="F2369" t="n">
        <v>21412.69</v>
      </c>
      <c r="G2369" t="n">
        <v>30</v>
      </c>
      <c r="H2369" t="s">
        <v>130</v>
      </c>
    </row>
    <row r="2370">
      <c r="A2370" s="85" t="n">
        <v>42491</v>
      </c>
      <c r="B2370"/>
      <c r="C2370"/>
      <c r="D2370" t="s">
        <v>117</v>
      </c>
      <c r="E2370" t="s">
        <v>118</v>
      </c>
      <c r="F2370" t="n">
        <v>40315.9</v>
      </c>
      <c r="G2370" t="n">
        <v>13</v>
      </c>
      <c r="H2370" t="s">
        <v>134</v>
      </c>
    </row>
    <row r="2371">
      <c r="A2371" s="85" t="n">
        <v>42736</v>
      </c>
      <c r="B2371"/>
      <c r="C2371"/>
      <c r="D2371" t="s">
        <v>135</v>
      </c>
      <c r="E2371" t="s">
        <v>118</v>
      </c>
      <c r="F2371" t="n">
        <v>168802.47</v>
      </c>
      <c r="G2371" t="n">
        <v>2093</v>
      </c>
      <c r="H2371" t="s">
        <v>127</v>
      </c>
    </row>
    <row r="2372">
      <c r="A2372" s="85" t="n">
        <v>43313</v>
      </c>
      <c r="B2372"/>
      <c r="C2372"/>
      <c r="D2372" t="s">
        <v>143</v>
      </c>
      <c r="E2372" t="s">
        <v>118</v>
      </c>
      <c r="F2372" t="n">
        <v>73599.98</v>
      </c>
      <c r="G2372" t="n">
        <v>89</v>
      </c>
      <c r="H2372" t="s">
        <v>142</v>
      </c>
    </row>
    <row r="2373">
      <c r="A2373" s="85" t="n">
        <v>43586</v>
      </c>
      <c r="B2373"/>
      <c r="C2373"/>
      <c r="D2373" t="s">
        <v>128</v>
      </c>
      <c r="E2373" t="s">
        <v>118</v>
      </c>
      <c r="F2373" t="n">
        <v>8260.71</v>
      </c>
      <c r="G2373" t="n">
        <v>11</v>
      </c>
      <c r="H2373" t="s">
        <v>130</v>
      </c>
    </row>
    <row r="2374">
      <c r="A2374" s="85" t="n">
        <v>43313</v>
      </c>
      <c r="B2374"/>
      <c r="C2374"/>
      <c r="D2374" t="s">
        <v>140</v>
      </c>
      <c r="E2374" t="s">
        <v>118</v>
      </c>
      <c r="F2374" t="n">
        <v>427.73</v>
      </c>
      <c r="G2374" t="n">
        <v>1</v>
      </c>
      <c r="H2374" t="s">
        <v>125</v>
      </c>
    </row>
    <row r="2375">
      <c r="A2375" s="85" t="n">
        <v>43405</v>
      </c>
      <c r="B2375"/>
      <c r="C2375"/>
      <c r="D2375" t="s">
        <v>129</v>
      </c>
      <c r="E2375" t="s">
        <v>118</v>
      </c>
      <c r="F2375" t="n">
        <v>10699.38</v>
      </c>
      <c r="G2375" t="n">
        <v>327</v>
      </c>
      <c r="H2375" t="s">
        <v>142</v>
      </c>
    </row>
    <row r="2376">
      <c r="A2376" s="85" t="n">
        <v>43070</v>
      </c>
      <c r="B2376"/>
      <c r="C2376"/>
      <c r="D2376" t="s">
        <v>126</v>
      </c>
      <c r="E2376" t="s">
        <v>118</v>
      </c>
      <c r="F2376" t="n">
        <v>497876.23</v>
      </c>
      <c r="G2376" t="n">
        <v>9843</v>
      </c>
      <c r="H2376" t="s">
        <v>121</v>
      </c>
    </row>
    <row r="2377">
      <c r="A2377" s="85" t="n">
        <v>42979</v>
      </c>
      <c r="B2377"/>
      <c r="C2377"/>
      <c r="D2377" t="s">
        <v>123</v>
      </c>
      <c r="E2377" t="s">
        <v>118</v>
      </c>
      <c r="F2377" t="n">
        <v>18131.2</v>
      </c>
      <c r="G2377" t="n">
        <v>52</v>
      </c>
      <c r="H2377" t="s">
        <v>130</v>
      </c>
    </row>
    <row r="2378">
      <c r="A2378" s="85" t="n">
        <v>43221</v>
      </c>
      <c r="B2378"/>
      <c r="C2378"/>
      <c r="D2378" t="s">
        <v>123</v>
      </c>
      <c r="E2378" t="s">
        <v>118</v>
      </c>
      <c r="F2378" t="n">
        <v>257113.93</v>
      </c>
      <c r="G2378" t="n">
        <v>665</v>
      </c>
      <c r="H2378" t="s">
        <v>119</v>
      </c>
    </row>
    <row r="2379">
      <c r="A2379" s="85" t="n">
        <v>42491</v>
      </c>
      <c r="B2379"/>
      <c r="C2379"/>
      <c r="D2379" t="s">
        <v>155</v>
      </c>
      <c r="E2379" t="s">
        <v>118</v>
      </c>
      <c r="F2379" t="n">
        <v>28336.53</v>
      </c>
      <c r="G2379" t="n">
        <v>355</v>
      </c>
      <c r="H2379" t="s">
        <v>133</v>
      </c>
    </row>
    <row r="2380">
      <c r="A2380" s="85" t="n">
        <v>43101</v>
      </c>
      <c r="B2380"/>
      <c r="C2380"/>
      <c r="D2380" t="s">
        <v>144</v>
      </c>
      <c r="E2380" t="s">
        <v>118</v>
      </c>
      <c r="F2380" t="n">
        <v>115812.78</v>
      </c>
      <c r="G2380" t="n">
        <v>44</v>
      </c>
      <c r="H2380" t="s">
        <v>133</v>
      </c>
    </row>
    <row r="2381">
      <c r="A2381" s="85" t="n">
        <v>43160</v>
      </c>
      <c r="B2381"/>
      <c r="C2381"/>
      <c r="D2381" t="s">
        <v>143</v>
      </c>
      <c r="E2381" t="s">
        <v>118</v>
      </c>
      <c r="F2381" t="n">
        <v>311448.27</v>
      </c>
      <c r="G2381" t="n">
        <v>677</v>
      </c>
      <c r="H2381" t="s">
        <v>121</v>
      </c>
    </row>
    <row r="2382">
      <c r="A2382" s="85" t="n">
        <v>42401</v>
      </c>
      <c r="B2382"/>
      <c r="C2382"/>
      <c r="D2382" t="s">
        <v>154</v>
      </c>
      <c r="E2382" t="s">
        <v>118</v>
      </c>
      <c r="F2382" t="n">
        <v>31089.71</v>
      </c>
      <c r="G2382" t="n">
        <v>236</v>
      </c>
      <c r="H2382" t="s">
        <v>119</v>
      </c>
    </row>
    <row r="2383">
      <c r="A2383" s="85" t="n">
        <v>42736</v>
      </c>
      <c r="B2383"/>
      <c r="C2383"/>
      <c r="D2383" t="s">
        <v>141</v>
      </c>
      <c r="E2383" t="s">
        <v>118</v>
      </c>
      <c r="F2383" t="n">
        <v>38634.06</v>
      </c>
      <c r="G2383" t="n">
        <v>6</v>
      </c>
      <c r="H2383" t="s">
        <v>124</v>
      </c>
    </row>
    <row r="2384">
      <c r="A2384" s="85" t="n">
        <v>42887</v>
      </c>
      <c r="B2384"/>
      <c r="C2384"/>
      <c r="D2384" t="s">
        <v>154</v>
      </c>
      <c r="E2384" t="s">
        <v>118</v>
      </c>
      <c r="F2384" t="n">
        <v>1899618.64</v>
      </c>
      <c r="G2384" t="n">
        <v>15468</v>
      </c>
      <c r="H2384" t="s">
        <v>121</v>
      </c>
    </row>
    <row r="2385">
      <c r="A2385" s="85" t="n">
        <v>42979</v>
      </c>
      <c r="B2385"/>
      <c r="C2385"/>
      <c r="D2385" t="s">
        <v>155</v>
      </c>
      <c r="E2385" t="s">
        <v>118</v>
      </c>
      <c r="F2385" t="n">
        <v>68194.41</v>
      </c>
      <c r="G2385" t="n">
        <v>672</v>
      </c>
      <c r="H2385" t="s">
        <v>127</v>
      </c>
    </row>
    <row r="2386">
      <c r="A2386" s="85" t="n">
        <v>42491</v>
      </c>
      <c r="B2386"/>
      <c r="C2386"/>
      <c r="D2386" t="s">
        <v>145</v>
      </c>
      <c r="E2386" t="s">
        <v>118</v>
      </c>
      <c r="F2386" t="n">
        <v>35265.67</v>
      </c>
      <c r="G2386" t="n">
        <v>69</v>
      </c>
      <c r="H2386" t="s">
        <v>134</v>
      </c>
    </row>
    <row r="2387">
      <c r="A2387" s="85" t="n">
        <v>42430</v>
      </c>
      <c r="B2387"/>
      <c r="C2387"/>
      <c r="D2387" t="s">
        <v>139</v>
      </c>
      <c r="E2387" t="s">
        <v>118</v>
      </c>
      <c r="F2387" t="n">
        <v>480940.8</v>
      </c>
      <c r="G2387" t="n">
        <v>285</v>
      </c>
      <c r="H2387" t="s">
        <v>119</v>
      </c>
    </row>
    <row r="2388">
      <c r="A2388" s="85" t="n">
        <v>42979</v>
      </c>
      <c r="B2388"/>
      <c r="C2388"/>
      <c r="D2388" t="s">
        <v>128</v>
      </c>
      <c r="E2388" t="s">
        <v>118</v>
      </c>
      <c r="F2388" t="n">
        <v>2071.68</v>
      </c>
      <c r="G2388" t="n">
        <v>1</v>
      </c>
      <c r="H2388" t="s">
        <v>125</v>
      </c>
    </row>
    <row r="2389">
      <c r="A2389" s="85" t="n">
        <v>43101</v>
      </c>
      <c r="B2389"/>
      <c r="C2389"/>
      <c r="D2389" t="s">
        <v>151</v>
      </c>
      <c r="E2389" t="s">
        <v>118</v>
      </c>
      <c r="F2389" t="n">
        <v>12300</v>
      </c>
      <c r="G2389" t="n">
        <v>2</v>
      </c>
      <c r="H2389" t="s">
        <v>142</v>
      </c>
    </row>
    <row r="2390">
      <c r="A2390" s="85" t="n">
        <v>43313</v>
      </c>
      <c r="B2390"/>
      <c r="C2390"/>
      <c r="D2390" t="s">
        <v>158</v>
      </c>
      <c r="E2390" t="s">
        <v>118</v>
      </c>
      <c r="F2390" t="n">
        <v>968669.41</v>
      </c>
      <c r="G2390" t="n">
        <v>21</v>
      </c>
      <c r="H2390" t="s">
        <v>121</v>
      </c>
    </row>
    <row r="2391">
      <c r="A2391" s="85" t="n">
        <v>42552</v>
      </c>
      <c r="B2391"/>
      <c r="C2391"/>
      <c r="D2391" t="s">
        <v>132</v>
      </c>
      <c r="E2391" t="s">
        <v>118</v>
      </c>
      <c r="F2391" t="n">
        <v>727542.6</v>
      </c>
      <c r="G2391" t="n">
        <v>2419</v>
      </c>
      <c r="H2391" t="s">
        <v>127</v>
      </c>
    </row>
    <row r="2392">
      <c r="A2392" s="85" t="n">
        <v>42430</v>
      </c>
      <c r="B2392"/>
      <c r="C2392"/>
      <c r="D2392" t="s">
        <v>144</v>
      </c>
      <c r="E2392" t="s">
        <v>118</v>
      </c>
      <c r="F2392" t="n">
        <v>6176740.37</v>
      </c>
      <c r="G2392" t="n">
        <v>1320</v>
      </c>
      <c r="H2392" t="s">
        <v>142</v>
      </c>
    </row>
    <row r="2393">
      <c r="A2393" s="85" t="n">
        <v>43405</v>
      </c>
      <c r="B2393"/>
      <c r="C2393"/>
      <c r="D2393" t="s">
        <v>153</v>
      </c>
      <c r="E2393" t="s">
        <v>118</v>
      </c>
      <c r="F2393" t="n">
        <v>125.7</v>
      </c>
      <c r="G2393" t="n">
        <v>3</v>
      </c>
      <c r="H2393" t="s">
        <v>125</v>
      </c>
    </row>
    <row r="2394">
      <c r="A2394" s="85" t="n">
        <v>43282</v>
      </c>
      <c r="B2394"/>
      <c r="C2394"/>
      <c r="D2394" t="s">
        <v>136</v>
      </c>
      <c r="E2394" t="s">
        <v>118</v>
      </c>
      <c r="F2394" t="n">
        <v>356800.08</v>
      </c>
      <c r="G2394" t="n">
        <v>846</v>
      </c>
      <c r="H2394" t="s">
        <v>124</v>
      </c>
    </row>
    <row r="2395">
      <c r="A2395" s="85" t="n">
        <v>42430</v>
      </c>
      <c r="B2395"/>
      <c r="C2395"/>
      <c r="D2395" t="s">
        <v>129</v>
      </c>
      <c r="E2395" t="s">
        <v>118</v>
      </c>
      <c r="F2395" t="n">
        <v>21627.97</v>
      </c>
      <c r="G2395" t="n">
        <v>11</v>
      </c>
      <c r="H2395" t="s">
        <v>134</v>
      </c>
    </row>
    <row r="2396">
      <c r="A2396" s="85" t="n">
        <v>43344</v>
      </c>
      <c r="B2396"/>
      <c r="C2396"/>
      <c r="D2396" t="s">
        <v>131</v>
      </c>
      <c r="E2396" t="s">
        <v>118</v>
      </c>
      <c r="F2396" t="n">
        <v>206194.37</v>
      </c>
      <c r="G2396" t="n">
        <v>58</v>
      </c>
      <c r="H2396" t="s">
        <v>133</v>
      </c>
    </row>
    <row r="2397">
      <c r="A2397" s="85" t="n">
        <v>43586</v>
      </c>
      <c r="B2397"/>
      <c r="C2397"/>
      <c r="D2397" t="s">
        <v>136</v>
      </c>
      <c r="E2397" t="s">
        <v>118</v>
      </c>
      <c r="F2397" t="n">
        <v>23218.88</v>
      </c>
      <c r="G2397" t="n">
        <v>169</v>
      </c>
      <c r="H2397" t="s">
        <v>130</v>
      </c>
    </row>
    <row r="2398">
      <c r="A2398" s="85" t="n">
        <v>42491</v>
      </c>
      <c r="B2398"/>
      <c r="C2398"/>
      <c r="D2398" t="s">
        <v>153</v>
      </c>
      <c r="E2398" t="s">
        <v>118</v>
      </c>
      <c r="F2398" t="n">
        <v>27312.21</v>
      </c>
      <c r="G2398" t="n">
        <v>366</v>
      </c>
      <c r="H2398" t="s">
        <v>119</v>
      </c>
    </row>
    <row r="2399">
      <c r="A2399" s="85" t="n">
        <v>42552</v>
      </c>
      <c r="B2399"/>
      <c r="C2399"/>
      <c r="D2399" t="s">
        <v>120</v>
      </c>
      <c r="E2399" t="s">
        <v>118</v>
      </c>
      <c r="F2399" t="n">
        <v>12.24</v>
      </c>
      <c r="G2399" t="n">
        <v>2</v>
      </c>
      <c r="H2399" t="s">
        <v>130</v>
      </c>
    </row>
    <row r="2400">
      <c r="A2400" s="85" t="n">
        <v>43040</v>
      </c>
      <c r="B2400"/>
      <c r="C2400"/>
      <c r="D2400" t="s">
        <v>126</v>
      </c>
      <c r="E2400" t="s">
        <v>118</v>
      </c>
      <c r="F2400" t="n">
        <v>46763.08</v>
      </c>
      <c r="G2400" t="n">
        <v>1027</v>
      </c>
      <c r="H2400" t="s">
        <v>127</v>
      </c>
    </row>
    <row r="2401">
      <c r="A2401" s="85" t="n">
        <v>43313</v>
      </c>
      <c r="B2401"/>
      <c r="C2401"/>
      <c r="D2401" t="s">
        <v>144</v>
      </c>
      <c r="E2401" t="s">
        <v>118</v>
      </c>
      <c r="F2401" t="n">
        <v>133753.55</v>
      </c>
      <c r="G2401" t="n">
        <v>46</v>
      </c>
      <c r="H2401" t="s">
        <v>133</v>
      </c>
    </row>
    <row r="2402">
      <c r="A2402" s="85" t="n">
        <v>43344</v>
      </c>
      <c r="B2402"/>
      <c r="C2402"/>
      <c r="D2402" t="s">
        <v>145</v>
      </c>
      <c r="E2402" t="s">
        <v>118</v>
      </c>
      <c r="F2402" t="n">
        <v>32489.22</v>
      </c>
      <c r="G2402" t="n">
        <v>75</v>
      </c>
      <c r="H2402" t="s">
        <v>124</v>
      </c>
    </row>
    <row r="2403">
      <c r="A2403" s="85" t="n">
        <v>42736</v>
      </c>
      <c r="B2403"/>
      <c r="C2403"/>
      <c r="D2403" t="s">
        <v>159</v>
      </c>
      <c r="E2403" t="s">
        <v>118</v>
      </c>
      <c r="F2403" t="n">
        <v>35805.6</v>
      </c>
      <c r="G2403" t="n">
        <v>700</v>
      </c>
      <c r="H2403" t="s">
        <v>142</v>
      </c>
    </row>
    <row r="2404">
      <c r="A2404" s="85" t="n">
        <v>43160</v>
      </c>
      <c r="B2404"/>
      <c r="C2404"/>
      <c r="D2404" t="s">
        <v>148</v>
      </c>
      <c r="E2404" t="s">
        <v>118</v>
      </c>
      <c r="F2404" t="n">
        <v>8314.08</v>
      </c>
      <c r="G2404" t="n">
        <v>18</v>
      </c>
      <c r="H2404" t="s">
        <v>125</v>
      </c>
    </row>
    <row r="2405">
      <c r="A2405" s="85" t="n">
        <v>43221</v>
      </c>
      <c r="B2405"/>
      <c r="C2405"/>
      <c r="D2405" t="s">
        <v>145</v>
      </c>
      <c r="E2405" t="s">
        <v>118</v>
      </c>
      <c r="F2405" t="n">
        <v>6292.46</v>
      </c>
      <c r="G2405" t="n">
        <v>18</v>
      </c>
      <c r="H2405" t="s">
        <v>130</v>
      </c>
    </row>
    <row r="2406">
      <c r="A2406" s="85" t="n">
        <v>43132</v>
      </c>
      <c r="B2406"/>
      <c r="C2406"/>
      <c r="D2406" t="s">
        <v>136</v>
      </c>
      <c r="E2406" t="s">
        <v>118</v>
      </c>
      <c r="F2406" t="n">
        <v>459.92</v>
      </c>
      <c r="G2406" t="n">
        <v>2</v>
      </c>
      <c r="H2406" t="s">
        <v>125</v>
      </c>
    </row>
    <row r="2407">
      <c r="A2407" s="85" t="n">
        <v>43497</v>
      </c>
      <c r="B2407"/>
      <c r="C2407"/>
      <c r="D2407" t="s">
        <v>128</v>
      </c>
      <c r="E2407" t="s">
        <v>118</v>
      </c>
      <c r="F2407" t="n">
        <v>1182.04</v>
      </c>
      <c r="G2407" t="n">
        <v>10</v>
      </c>
      <c r="H2407" t="s">
        <v>124</v>
      </c>
    </row>
    <row r="2408">
      <c r="A2408" s="85" t="n">
        <v>43617</v>
      </c>
      <c r="B2408"/>
      <c r="C2408"/>
      <c r="D2408" t="s">
        <v>123</v>
      </c>
      <c r="E2408" t="s">
        <v>118</v>
      </c>
      <c r="F2408" t="n">
        <v>32205.38</v>
      </c>
      <c r="G2408" t="n">
        <v>51</v>
      </c>
      <c r="H2408" t="s">
        <v>130</v>
      </c>
    </row>
    <row r="2409">
      <c r="A2409" s="85" t="n">
        <v>43435</v>
      </c>
      <c r="B2409"/>
      <c r="C2409"/>
      <c r="D2409" t="s">
        <v>128</v>
      </c>
      <c r="E2409" t="s">
        <v>118</v>
      </c>
      <c r="F2409" t="n">
        <v>95058.45</v>
      </c>
      <c r="G2409" t="n">
        <v>524</v>
      </c>
      <c r="H2409" t="s">
        <v>121</v>
      </c>
    </row>
    <row r="2410">
      <c r="A2410" s="85" t="n">
        <v>43556</v>
      </c>
      <c r="B2410"/>
      <c r="C2410"/>
      <c r="D2410" t="s">
        <v>153</v>
      </c>
      <c r="E2410" t="s">
        <v>118</v>
      </c>
      <c r="F2410" t="n">
        <v>-428043.48</v>
      </c>
      <c r="G2410" t="n">
        <v>1209</v>
      </c>
      <c r="H2410" t="s">
        <v>133</v>
      </c>
    </row>
    <row r="2411">
      <c r="A2411" s="85" t="n">
        <v>43282</v>
      </c>
      <c r="B2411"/>
      <c r="C2411"/>
      <c r="D2411" t="s">
        <v>123</v>
      </c>
      <c r="E2411" t="s">
        <v>118</v>
      </c>
      <c r="F2411" t="n">
        <v>538392.88</v>
      </c>
      <c r="G2411" t="n">
        <v>1246</v>
      </c>
      <c r="H2411" t="s">
        <v>134</v>
      </c>
    </row>
    <row r="2412">
      <c r="A2412" s="85" t="n">
        <v>42401</v>
      </c>
      <c r="B2412"/>
      <c r="C2412"/>
      <c r="D2412" t="s">
        <v>154</v>
      </c>
      <c r="E2412" t="s">
        <v>118</v>
      </c>
      <c r="F2412" t="n">
        <v>7909.69</v>
      </c>
      <c r="G2412" t="n">
        <v>48</v>
      </c>
      <c r="H2412" t="s">
        <v>133</v>
      </c>
    </row>
    <row r="2413">
      <c r="A2413" s="85" t="n">
        <v>43009</v>
      </c>
      <c r="B2413"/>
      <c r="C2413"/>
      <c r="D2413" t="s">
        <v>131</v>
      </c>
      <c r="E2413" t="s">
        <v>118</v>
      </c>
      <c r="F2413" t="n">
        <v>108266.9</v>
      </c>
      <c r="G2413" t="n">
        <v>54</v>
      </c>
      <c r="H2413" t="s">
        <v>133</v>
      </c>
    </row>
    <row r="2414">
      <c r="A2414" s="85" t="n">
        <v>43435</v>
      </c>
      <c r="B2414"/>
      <c r="C2414"/>
      <c r="D2414" t="s">
        <v>150</v>
      </c>
      <c r="E2414" t="s">
        <v>118</v>
      </c>
      <c r="F2414" t="n">
        <v>449097.9</v>
      </c>
      <c r="G2414" t="n">
        <v>3725</v>
      </c>
      <c r="H2414" t="s">
        <v>124</v>
      </c>
    </row>
    <row r="2415">
      <c r="A2415" s="85" t="n">
        <v>42795</v>
      </c>
      <c r="B2415"/>
      <c r="C2415"/>
      <c r="D2415" t="s">
        <v>154</v>
      </c>
      <c r="E2415" t="s">
        <v>118</v>
      </c>
      <c r="F2415" t="n">
        <v>3523.45</v>
      </c>
      <c r="G2415" t="n">
        <v>30</v>
      </c>
      <c r="H2415" t="s">
        <v>130</v>
      </c>
    </row>
    <row r="2416">
      <c r="A2416" s="85" t="n">
        <v>43040</v>
      </c>
      <c r="B2416"/>
      <c r="C2416"/>
      <c r="D2416" t="s">
        <v>126</v>
      </c>
      <c r="E2416" t="s">
        <v>118</v>
      </c>
      <c r="F2416" t="n">
        <v>4635.94</v>
      </c>
      <c r="G2416" t="n">
        <v>128</v>
      </c>
      <c r="H2416" t="s">
        <v>124</v>
      </c>
    </row>
    <row r="2417">
      <c r="A2417" s="85" t="n">
        <v>42826</v>
      </c>
      <c r="B2417"/>
      <c r="C2417"/>
      <c r="D2417" t="s">
        <v>138</v>
      </c>
      <c r="E2417" t="s">
        <v>118</v>
      </c>
      <c r="F2417" t="n">
        <v>8699876.01</v>
      </c>
      <c r="G2417" t="n">
        <v>2384</v>
      </c>
      <c r="H2417" t="s">
        <v>121</v>
      </c>
    </row>
    <row r="2418">
      <c r="A2418" s="85" t="n">
        <v>42795</v>
      </c>
      <c r="B2418"/>
      <c r="C2418"/>
      <c r="D2418" t="s">
        <v>155</v>
      </c>
      <c r="E2418" t="s">
        <v>118</v>
      </c>
      <c r="F2418" t="n">
        <v>10258388.85</v>
      </c>
      <c r="G2418" t="n">
        <v>104479</v>
      </c>
      <c r="H2418" t="s">
        <v>121</v>
      </c>
    </row>
    <row r="2419">
      <c r="A2419" s="85" t="n">
        <v>42522</v>
      </c>
      <c r="B2419"/>
      <c r="C2419"/>
      <c r="D2419" t="s">
        <v>143</v>
      </c>
      <c r="E2419" t="s">
        <v>118</v>
      </c>
      <c r="F2419" t="n">
        <v>613.01</v>
      </c>
      <c r="G2419" t="n">
        <v>2</v>
      </c>
      <c r="H2419" t="s">
        <v>125</v>
      </c>
    </row>
    <row r="2420">
      <c r="A2420" s="85" t="n">
        <v>42552</v>
      </c>
      <c r="B2420"/>
      <c r="C2420"/>
      <c r="D2420" t="s">
        <v>153</v>
      </c>
      <c r="E2420" t="s">
        <v>118</v>
      </c>
      <c r="F2420" t="n">
        <v>9232</v>
      </c>
      <c r="G2420" t="n">
        <v>33</v>
      </c>
      <c r="H2420" t="s">
        <v>130</v>
      </c>
    </row>
    <row r="2421">
      <c r="A2421" s="85" t="n">
        <v>43313</v>
      </c>
      <c r="B2421"/>
      <c r="C2421"/>
      <c r="D2421" t="s">
        <v>117</v>
      </c>
      <c r="E2421" t="s">
        <v>118</v>
      </c>
      <c r="F2421" t="n">
        <v>22918.19</v>
      </c>
      <c r="G2421" t="n">
        <v>2</v>
      </c>
      <c r="H2421" t="s">
        <v>127</v>
      </c>
    </row>
    <row r="2422">
      <c r="A2422" s="85" t="n">
        <v>43405</v>
      </c>
      <c r="B2422"/>
      <c r="C2422"/>
      <c r="D2422" t="s">
        <v>154</v>
      </c>
      <c r="E2422" t="s">
        <v>118</v>
      </c>
      <c r="F2422" t="n">
        <v>1475.96</v>
      </c>
      <c r="G2422" t="n">
        <v>12</v>
      </c>
      <c r="H2422" t="s">
        <v>125</v>
      </c>
    </row>
    <row r="2423">
      <c r="A2423" s="85" t="n">
        <v>43132</v>
      </c>
      <c r="B2423"/>
      <c r="C2423"/>
      <c r="D2423" t="s">
        <v>139</v>
      </c>
      <c r="E2423" t="s">
        <v>118</v>
      </c>
      <c r="F2423" t="n">
        <v>514497.62</v>
      </c>
      <c r="G2423" t="n">
        <v>283</v>
      </c>
      <c r="H2423" t="s">
        <v>119</v>
      </c>
    </row>
    <row r="2424">
      <c r="A2424" s="85" t="n">
        <v>42522</v>
      </c>
      <c r="B2424"/>
      <c r="C2424"/>
      <c r="D2424" t="s">
        <v>138</v>
      </c>
      <c r="E2424" t="s">
        <v>118</v>
      </c>
      <c r="F2424" t="n">
        <v>3150.5</v>
      </c>
      <c r="G2424" t="n">
        <v>1</v>
      </c>
      <c r="H2424" t="s">
        <v>119</v>
      </c>
    </row>
    <row r="2425">
      <c r="A2425" s="85" t="n">
        <v>42552</v>
      </c>
      <c r="B2425"/>
      <c r="C2425"/>
      <c r="D2425" t="s">
        <v>149</v>
      </c>
      <c r="E2425" t="s">
        <v>118</v>
      </c>
      <c r="F2425" t="n">
        <v>318172.83</v>
      </c>
      <c r="G2425" t="n">
        <v>706</v>
      </c>
      <c r="H2425" t="s">
        <v>124</v>
      </c>
    </row>
    <row r="2426">
      <c r="A2426" s="85" t="n">
        <v>43586</v>
      </c>
      <c r="B2426"/>
      <c r="C2426"/>
      <c r="D2426" t="s">
        <v>136</v>
      </c>
      <c r="E2426" t="s">
        <v>118</v>
      </c>
      <c r="F2426" t="n">
        <v>758828.12</v>
      </c>
      <c r="G2426" t="n">
        <v>3799</v>
      </c>
      <c r="H2426" t="s">
        <v>134</v>
      </c>
    </row>
    <row r="2427">
      <c r="A2427" s="85" t="n">
        <v>43525</v>
      </c>
      <c r="B2427"/>
      <c r="C2427"/>
      <c r="D2427" t="s">
        <v>131</v>
      </c>
      <c r="E2427" t="s">
        <v>118</v>
      </c>
      <c r="F2427" t="n">
        <v>5969647.36</v>
      </c>
      <c r="G2427" t="n">
        <v>2229</v>
      </c>
      <c r="H2427" t="s">
        <v>121</v>
      </c>
    </row>
    <row r="2428">
      <c r="A2428" s="85" t="n">
        <v>42461</v>
      </c>
      <c r="B2428"/>
      <c r="C2428"/>
      <c r="D2428" t="s">
        <v>123</v>
      </c>
      <c r="E2428" t="s">
        <v>118</v>
      </c>
      <c r="F2428" t="n">
        <v>-811.61</v>
      </c>
      <c r="G2428" t="n">
        <v>8</v>
      </c>
      <c r="H2428" t="s">
        <v>125</v>
      </c>
    </row>
    <row r="2429">
      <c r="A2429" s="85" t="n">
        <v>43617</v>
      </c>
      <c r="B2429"/>
      <c r="C2429"/>
      <c r="D2429" t="s">
        <v>123</v>
      </c>
      <c r="E2429" t="s">
        <v>118</v>
      </c>
      <c r="F2429" t="n">
        <v>978287.72</v>
      </c>
      <c r="G2429" t="n">
        <v>2138</v>
      </c>
      <c r="H2429" t="s">
        <v>133</v>
      </c>
    </row>
    <row r="2430">
      <c r="A2430" s="85" t="n">
        <v>43221</v>
      </c>
      <c r="B2430"/>
      <c r="C2430"/>
      <c r="D2430" t="s">
        <v>140</v>
      </c>
      <c r="E2430" t="s">
        <v>118</v>
      </c>
      <c r="F2430" t="n">
        <v>55133.96</v>
      </c>
      <c r="G2430" t="n">
        <v>138</v>
      </c>
      <c r="H2430" t="s">
        <v>127</v>
      </c>
    </row>
    <row r="2431">
      <c r="A2431" s="85" t="n">
        <v>42491</v>
      </c>
      <c r="B2431"/>
      <c r="C2431"/>
      <c r="D2431" t="s">
        <v>153</v>
      </c>
      <c r="E2431" t="s">
        <v>118</v>
      </c>
      <c r="F2431" t="n">
        <v>29816.08</v>
      </c>
      <c r="G2431" t="n">
        <v>109</v>
      </c>
      <c r="H2431" t="s">
        <v>134</v>
      </c>
    </row>
    <row r="2432">
      <c r="A2432" s="85" t="n">
        <v>42644</v>
      </c>
      <c r="B2432"/>
      <c r="C2432"/>
      <c r="D2432" t="s">
        <v>152</v>
      </c>
      <c r="E2432" t="s">
        <v>118</v>
      </c>
      <c r="F2432" t="n">
        <v>5.96</v>
      </c>
      <c r="G2432" t="n">
        <v>1</v>
      </c>
      <c r="H2432" t="s">
        <v>124</v>
      </c>
    </row>
    <row r="2433">
      <c r="A2433" s="85" t="n">
        <v>42736</v>
      </c>
      <c r="B2433"/>
      <c r="C2433"/>
      <c r="D2433" t="s">
        <v>145</v>
      </c>
      <c r="E2433" t="s">
        <v>118</v>
      </c>
      <c r="F2433" t="n">
        <v>6322.7</v>
      </c>
      <c r="G2433" t="n">
        <v>30</v>
      </c>
      <c r="H2433" t="s">
        <v>119</v>
      </c>
    </row>
    <row r="2434">
      <c r="A2434" s="85" t="n">
        <v>43313</v>
      </c>
      <c r="B2434"/>
      <c r="C2434"/>
      <c r="D2434" t="s">
        <v>129</v>
      </c>
      <c r="E2434" t="s">
        <v>118</v>
      </c>
      <c r="F2434" t="n">
        <v>379751.33</v>
      </c>
      <c r="G2434" t="n">
        <v>174</v>
      </c>
      <c r="H2434" t="s">
        <v>124</v>
      </c>
    </row>
    <row r="2435">
      <c r="A2435" s="85" t="n">
        <v>42401</v>
      </c>
      <c r="B2435"/>
      <c r="C2435"/>
      <c r="D2435" t="s">
        <v>137</v>
      </c>
      <c r="E2435" t="s">
        <v>118</v>
      </c>
      <c r="F2435" t="n">
        <v>7800</v>
      </c>
      <c r="G2435" t="n">
        <v>2</v>
      </c>
      <c r="H2435" t="s">
        <v>133</v>
      </c>
    </row>
    <row r="2436">
      <c r="A2436" s="85" t="n">
        <v>42979</v>
      </c>
      <c r="B2436"/>
      <c r="C2436"/>
      <c r="D2436" t="s">
        <v>154</v>
      </c>
      <c r="E2436" t="s">
        <v>118</v>
      </c>
      <c r="F2436" t="n">
        <v>230316.93</v>
      </c>
      <c r="G2436" t="n">
        <v>1491</v>
      </c>
      <c r="H2436" t="s">
        <v>127</v>
      </c>
    </row>
    <row r="2437">
      <c r="A2437" s="85" t="n">
        <v>42675</v>
      </c>
      <c r="B2437"/>
      <c r="C2437"/>
      <c r="D2437" t="s">
        <v>152</v>
      </c>
      <c r="E2437" t="s">
        <v>118</v>
      </c>
      <c r="F2437" t="n">
        <v>242.51</v>
      </c>
      <c r="G2437" t="n">
        <v>1</v>
      </c>
      <c r="H2437" t="s">
        <v>119</v>
      </c>
    </row>
    <row r="2438">
      <c r="A2438" s="85" t="n">
        <v>43160</v>
      </c>
      <c r="B2438"/>
      <c r="C2438"/>
      <c r="D2438" t="s">
        <v>123</v>
      </c>
      <c r="E2438" t="s">
        <v>118</v>
      </c>
      <c r="F2438" t="n">
        <v>2416746.78</v>
      </c>
      <c r="G2438" t="n">
        <v>2641</v>
      </c>
      <c r="H2438" t="s">
        <v>127</v>
      </c>
    </row>
    <row r="2439">
      <c r="A2439" s="85" t="n">
        <v>42583</v>
      </c>
      <c r="B2439"/>
      <c r="C2439"/>
      <c r="D2439" t="s">
        <v>147</v>
      </c>
      <c r="E2439" t="s">
        <v>118</v>
      </c>
      <c r="F2439" t="n">
        <v>1703.63</v>
      </c>
      <c r="G2439" t="n">
        <v>6</v>
      </c>
      <c r="H2439" t="s">
        <v>133</v>
      </c>
    </row>
    <row r="2440">
      <c r="A2440" s="85" t="n">
        <v>43374</v>
      </c>
      <c r="B2440"/>
      <c r="C2440"/>
      <c r="D2440" t="s">
        <v>126</v>
      </c>
      <c r="E2440" t="s">
        <v>118</v>
      </c>
      <c r="F2440" t="n">
        <v>20712.18</v>
      </c>
      <c r="G2440" t="n">
        <v>296</v>
      </c>
      <c r="H2440" t="s">
        <v>119</v>
      </c>
    </row>
    <row r="2441">
      <c r="A2441" s="85" t="n">
        <v>42644</v>
      </c>
      <c r="B2441"/>
      <c r="C2441"/>
      <c r="D2441" t="s">
        <v>123</v>
      </c>
      <c r="E2441" t="s">
        <v>118</v>
      </c>
      <c r="F2441" t="n">
        <v>267.2</v>
      </c>
      <c r="G2441" t="n">
        <v>7</v>
      </c>
      <c r="H2441" t="s">
        <v>125</v>
      </c>
    </row>
    <row r="2442">
      <c r="A2442" s="85" t="n">
        <v>42644</v>
      </c>
      <c r="B2442"/>
      <c r="C2442"/>
      <c r="D2442" t="s">
        <v>123</v>
      </c>
      <c r="E2442" t="s">
        <v>118</v>
      </c>
      <c r="F2442" t="n">
        <v>1230735.56</v>
      </c>
      <c r="G2442" t="n">
        <v>1377</v>
      </c>
      <c r="H2442" t="s">
        <v>127</v>
      </c>
    </row>
    <row r="2443">
      <c r="A2443" s="85" t="n">
        <v>43497</v>
      </c>
      <c r="B2443"/>
      <c r="C2443"/>
      <c r="D2443" t="s">
        <v>151</v>
      </c>
      <c r="E2443" t="s">
        <v>118</v>
      </c>
      <c r="F2443" t="n">
        <v>4378587.2</v>
      </c>
      <c r="G2443" t="n">
        <v>18732</v>
      </c>
      <c r="H2443" t="s">
        <v>121</v>
      </c>
    </row>
    <row r="2444">
      <c r="A2444" s="85" t="n">
        <v>42856</v>
      </c>
      <c r="B2444"/>
      <c r="C2444"/>
      <c r="D2444" t="s">
        <v>141</v>
      </c>
      <c r="E2444" t="s">
        <v>118</v>
      </c>
      <c r="F2444" t="n">
        <v>6772467.54</v>
      </c>
      <c r="G2444" t="n">
        <v>1039</v>
      </c>
      <c r="H2444" t="s">
        <v>121</v>
      </c>
    </row>
    <row r="2445">
      <c r="A2445" s="85" t="n">
        <v>43525</v>
      </c>
      <c r="B2445"/>
      <c r="C2445"/>
      <c r="D2445" t="s">
        <v>143</v>
      </c>
      <c r="E2445" t="s">
        <v>118</v>
      </c>
      <c r="F2445" t="n">
        <v>801.8</v>
      </c>
      <c r="G2445" t="n">
        <v>4</v>
      </c>
      <c r="H2445" t="s">
        <v>119</v>
      </c>
    </row>
    <row r="2446">
      <c r="A2446" s="85" t="n">
        <v>42887</v>
      </c>
      <c r="B2446"/>
      <c r="C2446"/>
      <c r="D2446" t="s">
        <v>143</v>
      </c>
      <c r="E2446" t="s">
        <v>118</v>
      </c>
      <c r="F2446" t="n">
        <v>231507.86</v>
      </c>
      <c r="G2446" t="n">
        <v>610</v>
      </c>
      <c r="H2446" t="s">
        <v>121</v>
      </c>
    </row>
    <row r="2447">
      <c r="A2447" s="85" t="n">
        <v>43040</v>
      </c>
      <c r="B2447"/>
      <c r="C2447"/>
      <c r="D2447" t="s">
        <v>131</v>
      </c>
      <c r="E2447" t="s">
        <v>118</v>
      </c>
      <c r="F2447" t="n">
        <v>203530.26</v>
      </c>
      <c r="G2447" t="n">
        <v>50</v>
      </c>
      <c r="H2447" t="s">
        <v>127</v>
      </c>
    </row>
    <row r="2448">
      <c r="A2448" s="85" t="n">
        <v>42795</v>
      </c>
      <c r="B2448"/>
      <c r="C2448"/>
      <c r="D2448" t="s">
        <v>147</v>
      </c>
      <c r="E2448" t="s">
        <v>118</v>
      </c>
      <c r="F2448" t="n">
        <v>302.93</v>
      </c>
      <c r="G2448" t="n">
        <v>2</v>
      </c>
      <c r="H2448" t="s">
        <v>119</v>
      </c>
    </row>
    <row r="2449">
      <c r="A2449" s="85" t="n">
        <v>42430</v>
      </c>
      <c r="B2449"/>
      <c r="C2449"/>
      <c r="D2449" t="s">
        <v>131</v>
      </c>
      <c r="E2449" t="s">
        <v>118</v>
      </c>
      <c r="F2449" t="n">
        <v>3300831.85</v>
      </c>
      <c r="G2449" t="n">
        <v>874</v>
      </c>
      <c r="H2449" t="s">
        <v>121</v>
      </c>
    </row>
    <row r="2450">
      <c r="A2450" s="85" t="n">
        <v>43374</v>
      </c>
      <c r="B2450"/>
      <c r="C2450"/>
      <c r="D2450" t="s">
        <v>145</v>
      </c>
      <c r="E2450" t="s">
        <v>118</v>
      </c>
      <c r="F2450" t="n">
        <v>1346730.43</v>
      </c>
      <c r="G2450" t="n">
        <v>3708</v>
      </c>
      <c r="H2450" t="s">
        <v>121</v>
      </c>
    </row>
    <row r="2451">
      <c r="A2451" s="85" t="n">
        <v>43009</v>
      </c>
      <c r="B2451"/>
      <c r="C2451"/>
      <c r="D2451" t="s">
        <v>155</v>
      </c>
      <c r="E2451" t="s">
        <v>118</v>
      </c>
      <c r="F2451" t="n">
        <v>160442.13</v>
      </c>
      <c r="G2451" t="n">
        <v>1591</v>
      </c>
      <c r="H2451" t="s">
        <v>133</v>
      </c>
    </row>
    <row r="2452">
      <c r="A2452" s="85" t="n">
        <v>43132</v>
      </c>
      <c r="B2452"/>
      <c r="C2452"/>
      <c r="D2452" t="s">
        <v>160</v>
      </c>
      <c r="E2452" t="s">
        <v>118</v>
      </c>
      <c r="F2452" t="n">
        <v>2866753.12</v>
      </c>
      <c r="G2452" t="n">
        <v>9655</v>
      </c>
      <c r="H2452" t="s">
        <v>121</v>
      </c>
    </row>
    <row r="2453">
      <c r="A2453" s="85" t="n">
        <v>43617</v>
      </c>
      <c r="B2453"/>
      <c r="C2453"/>
      <c r="D2453" t="s">
        <v>140</v>
      </c>
      <c r="E2453" t="s">
        <v>118</v>
      </c>
      <c r="F2453" t="n">
        <v>17619.59</v>
      </c>
      <c r="G2453" t="n">
        <v>44</v>
      </c>
      <c r="H2453" t="s">
        <v>127</v>
      </c>
    </row>
    <row r="2454">
      <c r="A2454" s="85" t="n">
        <v>42522</v>
      </c>
      <c r="B2454"/>
      <c r="C2454"/>
      <c r="D2454" t="s">
        <v>135</v>
      </c>
      <c r="E2454" t="s">
        <v>118</v>
      </c>
      <c r="F2454" t="n">
        <v>168512.57</v>
      </c>
      <c r="G2454" t="n">
        <v>1868</v>
      </c>
      <c r="H2454" t="s">
        <v>127</v>
      </c>
    </row>
    <row r="2455">
      <c r="A2455" s="85" t="n">
        <v>42887</v>
      </c>
      <c r="B2455"/>
      <c r="C2455"/>
      <c r="D2455" t="s">
        <v>120</v>
      </c>
      <c r="E2455" t="s">
        <v>118</v>
      </c>
      <c r="F2455" t="n">
        <v>150.91</v>
      </c>
      <c r="G2455" t="n">
        <v>4</v>
      </c>
      <c r="H2455" t="s">
        <v>142</v>
      </c>
    </row>
    <row r="2456">
      <c r="A2456" s="85" t="n">
        <v>43405</v>
      </c>
      <c r="B2456"/>
      <c r="C2456"/>
      <c r="D2456" t="s">
        <v>144</v>
      </c>
      <c r="E2456" t="s">
        <v>118</v>
      </c>
      <c r="F2456" t="n">
        <v>6997136.67</v>
      </c>
      <c r="G2456" t="n">
        <v>1566</v>
      </c>
      <c r="H2456" t="s">
        <v>121</v>
      </c>
    </row>
    <row r="2457">
      <c r="A2457" s="85" t="n">
        <v>42675</v>
      </c>
      <c r="B2457"/>
      <c r="C2457"/>
      <c r="D2457" t="s">
        <v>140</v>
      </c>
      <c r="E2457" t="s">
        <v>118</v>
      </c>
      <c r="F2457" t="n">
        <v>1740.88</v>
      </c>
      <c r="G2457" t="n">
        <v>4</v>
      </c>
      <c r="H2457" t="s">
        <v>130</v>
      </c>
    </row>
    <row r="2458">
      <c r="A2458" s="85" t="n">
        <v>42917</v>
      </c>
      <c r="B2458"/>
      <c r="C2458"/>
      <c r="D2458" t="s">
        <v>145</v>
      </c>
      <c r="E2458" t="s">
        <v>118</v>
      </c>
      <c r="F2458" t="n">
        <v>12479.82</v>
      </c>
      <c r="G2458" t="n">
        <v>28</v>
      </c>
      <c r="H2458" t="s">
        <v>125</v>
      </c>
    </row>
    <row r="2459">
      <c r="A2459" s="85" t="n">
        <v>42491</v>
      </c>
      <c r="B2459"/>
      <c r="C2459"/>
      <c r="D2459" t="s">
        <v>120</v>
      </c>
      <c r="E2459" t="s">
        <v>118</v>
      </c>
      <c r="F2459" t="n">
        <v>1494.8</v>
      </c>
      <c r="G2459" t="n">
        <v>13</v>
      </c>
      <c r="H2459" t="s">
        <v>133</v>
      </c>
    </row>
    <row r="2460">
      <c r="A2460" s="85" t="n">
        <v>43344</v>
      </c>
      <c r="B2460"/>
      <c r="C2460"/>
      <c r="D2460" t="s">
        <v>123</v>
      </c>
      <c r="E2460" t="s">
        <v>118</v>
      </c>
      <c r="F2460" t="n">
        <v>28.17</v>
      </c>
      <c r="G2460" t="n">
        <v>1</v>
      </c>
      <c r="H2460" t="s">
        <v>125</v>
      </c>
    </row>
    <row r="2461">
      <c r="A2461" s="85" t="n">
        <v>43101</v>
      </c>
      <c r="B2461"/>
      <c r="C2461"/>
      <c r="D2461" t="s">
        <v>120</v>
      </c>
      <c r="E2461" t="s">
        <v>118</v>
      </c>
      <c r="F2461" t="n">
        <v>2336.75</v>
      </c>
      <c r="G2461" t="n">
        <v>16</v>
      </c>
      <c r="H2461" t="s">
        <v>134</v>
      </c>
    </row>
    <row r="2462">
      <c r="A2462" s="85" t="n">
        <v>42675</v>
      </c>
      <c r="B2462"/>
      <c r="C2462"/>
      <c r="D2462" t="s">
        <v>150</v>
      </c>
      <c r="E2462" t="s">
        <v>118</v>
      </c>
      <c r="F2462" t="n">
        <v>12497.19</v>
      </c>
      <c r="G2462" t="n">
        <v>210</v>
      </c>
      <c r="H2462" t="s">
        <v>130</v>
      </c>
    </row>
    <row r="2463">
      <c r="A2463" s="85" t="n">
        <v>43221</v>
      </c>
      <c r="B2463"/>
      <c r="C2463"/>
      <c r="D2463" t="s">
        <v>153</v>
      </c>
      <c r="E2463" t="s">
        <v>118</v>
      </c>
      <c r="F2463" t="n">
        <v>1568144.41</v>
      </c>
      <c r="G2463" t="n">
        <v>1384</v>
      </c>
      <c r="H2463" t="s">
        <v>133</v>
      </c>
    </row>
    <row r="2464">
      <c r="A2464" s="85" t="n">
        <v>42644</v>
      </c>
      <c r="B2464"/>
      <c r="C2464"/>
      <c r="D2464" t="s">
        <v>131</v>
      </c>
      <c r="E2464" t="s">
        <v>118</v>
      </c>
      <c r="F2464" t="n">
        <v>4200</v>
      </c>
      <c r="G2464" t="n">
        <v>2</v>
      </c>
      <c r="H2464" t="s">
        <v>119</v>
      </c>
    </row>
    <row r="2465">
      <c r="A2465" s="85" t="n">
        <v>42826</v>
      </c>
      <c r="B2465"/>
      <c r="C2465"/>
      <c r="D2465" t="s">
        <v>145</v>
      </c>
      <c r="E2465" t="s">
        <v>118</v>
      </c>
      <c r="F2465" t="n">
        <v>8233.91</v>
      </c>
      <c r="G2465" t="n">
        <v>68</v>
      </c>
      <c r="H2465" t="s">
        <v>119</v>
      </c>
    </row>
    <row r="2466">
      <c r="A2466" s="85" t="n">
        <v>43160</v>
      </c>
      <c r="B2466"/>
      <c r="C2466"/>
      <c r="D2466" t="s">
        <v>149</v>
      </c>
      <c r="E2466" t="s">
        <v>118</v>
      </c>
      <c r="F2466" t="n">
        <v>492409.62</v>
      </c>
      <c r="G2466" t="n">
        <v>806</v>
      </c>
      <c r="H2466" t="s">
        <v>124</v>
      </c>
    </row>
    <row r="2467">
      <c r="A2467" s="85" t="n">
        <v>42583</v>
      </c>
      <c r="B2467"/>
      <c r="C2467"/>
      <c r="D2467" t="s">
        <v>140</v>
      </c>
      <c r="E2467" t="s">
        <v>118</v>
      </c>
      <c r="F2467" t="n">
        <v>2258.83</v>
      </c>
      <c r="G2467" t="n">
        <v>18</v>
      </c>
      <c r="H2467" t="s">
        <v>119</v>
      </c>
    </row>
    <row r="2468">
      <c r="A2468" s="85" t="n">
        <v>43070</v>
      </c>
      <c r="B2468"/>
      <c r="C2468"/>
      <c r="D2468" t="s">
        <v>139</v>
      </c>
      <c r="E2468" t="s">
        <v>118</v>
      </c>
      <c r="F2468" t="n">
        <v>48781.75</v>
      </c>
      <c r="G2468" t="n">
        <v>37</v>
      </c>
      <c r="H2468" t="s">
        <v>130</v>
      </c>
    </row>
    <row r="2469">
      <c r="A2469" s="85" t="n">
        <v>43252</v>
      </c>
      <c r="B2469"/>
      <c r="C2469"/>
      <c r="D2469" t="s">
        <v>117</v>
      </c>
      <c r="E2469" t="s">
        <v>118</v>
      </c>
      <c r="F2469" t="n">
        <v>325481.19</v>
      </c>
      <c r="G2469" t="n">
        <v>58</v>
      </c>
      <c r="H2469" t="s">
        <v>133</v>
      </c>
    </row>
    <row r="2470">
      <c r="A2470" s="85" t="n">
        <v>43282</v>
      </c>
      <c r="B2470"/>
      <c r="C2470"/>
      <c r="D2470" t="s">
        <v>117</v>
      </c>
      <c r="E2470" t="s">
        <v>118</v>
      </c>
      <c r="F2470" t="n">
        <v>27124.86</v>
      </c>
      <c r="G2470" t="n">
        <v>6</v>
      </c>
      <c r="H2470" t="s">
        <v>127</v>
      </c>
    </row>
    <row r="2471">
      <c r="A2471" s="85" t="n">
        <v>43556</v>
      </c>
      <c r="B2471"/>
      <c r="C2471"/>
      <c r="D2471" t="s">
        <v>132</v>
      </c>
      <c r="E2471" t="s">
        <v>118</v>
      </c>
      <c r="F2471" t="n">
        <v>607690.96</v>
      </c>
      <c r="G2471" t="n">
        <v>3277</v>
      </c>
      <c r="H2471" t="s">
        <v>133</v>
      </c>
    </row>
    <row r="2472">
      <c r="A2472" s="85" t="n">
        <v>42552</v>
      </c>
      <c r="B2472"/>
      <c r="C2472"/>
      <c r="D2472" t="s">
        <v>150</v>
      </c>
      <c r="E2472" t="s">
        <v>118</v>
      </c>
      <c r="F2472" t="n">
        <v>189056.8</v>
      </c>
      <c r="G2472" t="n">
        <v>1887</v>
      </c>
      <c r="H2472" t="s">
        <v>124</v>
      </c>
    </row>
    <row r="2473">
      <c r="A2473" s="85" t="n">
        <v>43525</v>
      </c>
      <c r="B2473"/>
      <c r="C2473"/>
      <c r="D2473" t="s">
        <v>128</v>
      </c>
      <c r="E2473" t="s">
        <v>118</v>
      </c>
      <c r="F2473" t="n">
        <v>4897.73</v>
      </c>
      <c r="G2473" t="n">
        <v>15</v>
      </c>
      <c r="H2473" t="s">
        <v>119</v>
      </c>
    </row>
    <row r="2474">
      <c r="A2474" s="85" t="n">
        <v>43435</v>
      </c>
      <c r="B2474"/>
      <c r="C2474"/>
      <c r="D2474" t="s">
        <v>135</v>
      </c>
      <c r="E2474" t="s">
        <v>118</v>
      </c>
      <c r="F2474" t="n">
        <v>277829.29</v>
      </c>
      <c r="G2474" t="n">
        <v>7561</v>
      </c>
      <c r="H2474" t="s">
        <v>133</v>
      </c>
    </row>
    <row r="2475">
      <c r="A2475" s="85" t="n">
        <v>43435</v>
      </c>
      <c r="B2475"/>
      <c r="C2475"/>
      <c r="D2475" t="s">
        <v>137</v>
      </c>
      <c r="E2475" t="s">
        <v>118</v>
      </c>
      <c r="F2475" t="n">
        <v>137007.86</v>
      </c>
      <c r="G2475" t="n">
        <v>165</v>
      </c>
      <c r="H2475" t="s">
        <v>133</v>
      </c>
    </row>
    <row r="2476">
      <c r="A2476" s="85" t="n">
        <v>42552</v>
      </c>
      <c r="B2476"/>
      <c r="C2476"/>
      <c r="D2476" t="s">
        <v>129</v>
      </c>
      <c r="E2476" t="s">
        <v>118</v>
      </c>
      <c r="F2476" t="n">
        <v>12563.81</v>
      </c>
      <c r="G2476" t="n">
        <v>9</v>
      </c>
      <c r="H2476" t="s">
        <v>130</v>
      </c>
    </row>
    <row r="2477">
      <c r="A2477" s="85" t="n">
        <v>43101</v>
      </c>
      <c r="B2477"/>
      <c r="C2477"/>
      <c r="D2477" t="s">
        <v>154</v>
      </c>
      <c r="E2477" t="s">
        <v>118</v>
      </c>
      <c r="F2477" t="n">
        <v>5977.25</v>
      </c>
      <c r="G2477" t="n">
        <v>113</v>
      </c>
      <c r="H2477" t="s">
        <v>142</v>
      </c>
    </row>
    <row r="2478">
      <c r="A2478" s="85" t="n">
        <v>42491</v>
      </c>
      <c r="B2478"/>
      <c r="C2478"/>
      <c r="D2478" t="s">
        <v>154</v>
      </c>
      <c r="E2478" t="s">
        <v>118</v>
      </c>
      <c r="F2478" t="n">
        <v>558.21</v>
      </c>
      <c r="G2478" t="n">
        <v>4</v>
      </c>
      <c r="H2478" t="s">
        <v>125</v>
      </c>
    </row>
    <row r="2479">
      <c r="A2479" s="85" t="n">
        <v>42430</v>
      </c>
      <c r="B2479"/>
      <c r="C2479"/>
      <c r="D2479" t="s">
        <v>140</v>
      </c>
      <c r="E2479" t="s">
        <v>118</v>
      </c>
      <c r="F2479" t="n">
        <v>1292.85</v>
      </c>
      <c r="G2479" t="n">
        <v>11</v>
      </c>
      <c r="H2479" t="s">
        <v>119</v>
      </c>
    </row>
    <row r="2480">
      <c r="A2480" s="85" t="n">
        <v>43282</v>
      </c>
      <c r="B2480"/>
      <c r="C2480"/>
      <c r="D2480" t="s">
        <v>143</v>
      </c>
      <c r="E2480" t="s">
        <v>118</v>
      </c>
      <c r="F2480" t="n">
        <v>643</v>
      </c>
      <c r="G2480" t="n">
        <v>3</v>
      </c>
      <c r="H2480" t="s">
        <v>119</v>
      </c>
    </row>
    <row r="2481">
      <c r="A2481" s="85" t="n">
        <v>42826</v>
      </c>
      <c r="B2481"/>
      <c r="C2481"/>
      <c r="D2481" t="s">
        <v>143</v>
      </c>
      <c r="E2481" t="s">
        <v>118</v>
      </c>
      <c r="F2481" t="n">
        <v>129445.78</v>
      </c>
      <c r="G2481" t="n">
        <v>156</v>
      </c>
      <c r="H2481" t="s">
        <v>142</v>
      </c>
    </row>
    <row r="2482">
      <c r="A2482" s="85" t="n">
        <v>43221</v>
      </c>
      <c r="B2482"/>
      <c r="C2482"/>
      <c r="D2482" t="s">
        <v>120</v>
      </c>
      <c r="E2482" t="s">
        <v>118</v>
      </c>
      <c r="F2482" t="n">
        <v>2755.38</v>
      </c>
      <c r="G2482" t="n">
        <v>23</v>
      </c>
      <c r="H2482" t="s">
        <v>127</v>
      </c>
    </row>
    <row r="2483">
      <c r="A2483" s="85" t="n">
        <v>42614</v>
      </c>
      <c r="B2483"/>
      <c r="C2483"/>
      <c r="D2483" t="s">
        <v>153</v>
      </c>
      <c r="E2483" t="s">
        <v>118</v>
      </c>
      <c r="F2483" t="n">
        <v>834265.84</v>
      </c>
      <c r="G2483" t="n">
        <v>1169</v>
      </c>
      <c r="H2483" t="s">
        <v>127</v>
      </c>
    </row>
    <row r="2484">
      <c r="A2484" s="85" t="n">
        <v>43313</v>
      </c>
      <c r="B2484"/>
      <c r="C2484"/>
      <c r="D2484" t="s">
        <v>129</v>
      </c>
      <c r="E2484" t="s">
        <v>118</v>
      </c>
      <c r="F2484" t="n">
        <v>400466.15</v>
      </c>
      <c r="G2484" t="n">
        <v>486</v>
      </c>
      <c r="H2484" t="s">
        <v>127</v>
      </c>
    </row>
    <row r="2485">
      <c r="A2485" s="85" t="n">
        <v>42856</v>
      </c>
      <c r="B2485"/>
      <c r="C2485"/>
      <c r="D2485" t="s">
        <v>128</v>
      </c>
      <c r="E2485" t="s">
        <v>118</v>
      </c>
      <c r="F2485" t="n">
        <v>4304.56</v>
      </c>
      <c r="G2485" t="n">
        <v>47</v>
      </c>
      <c r="H2485" t="s">
        <v>133</v>
      </c>
    </row>
    <row r="2486">
      <c r="A2486" s="85" t="n">
        <v>43374</v>
      </c>
      <c r="B2486"/>
      <c r="C2486"/>
      <c r="D2486" t="s">
        <v>156</v>
      </c>
      <c r="E2486" t="s">
        <v>118</v>
      </c>
      <c r="F2486" t="n">
        <v>290.17</v>
      </c>
      <c r="G2486" t="n">
        <v>3</v>
      </c>
      <c r="H2486" t="s">
        <v>134</v>
      </c>
    </row>
    <row r="2487">
      <c r="A2487" s="85" t="n">
        <v>43191</v>
      </c>
      <c r="B2487"/>
      <c r="C2487"/>
      <c r="D2487" t="s">
        <v>153</v>
      </c>
      <c r="E2487" t="s">
        <v>118</v>
      </c>
      <c r="F2487" t="n">
        <v>968360.64</v>
      </c>
      <c r="G2487" t="n">
        <v>2379</v>
      </c>
      <c r="H2487" t="s">
        <v>127</v>
      </c>
    </row>
    <row r="2488">
      <c r="A2488" s="85" t="n">
        <v>43191</v>
      </c>
      <c r="B2488"/>
      <c r="C2488"/>
      <c r="D2488" t="s">
        <v>154</v>
      </c>
      <c r="E2488" t="s">
        <v>118</v>
      </c>
      <c r="F2488" t="n">
        <v>1207951.55</v>
      </c>
      <c r="G2488" t="n">
        <v>9819</v>
      </c>
      <c r="H2488" t="s">
        <v>121</v>
      </c>
    </row>
    <row r="2489">
      <c r="A2489" s="85" t="n">
        <v>43525</v>
      </c>
      <c r="B2489"/>
      <c r="C2489"/>
      <c r="D2489" t="s">
        <v>129</v>
      </c>
      <c r="E2489" t="s">
        <v>118</v>
      </c>
      <c r="F2489" t="n">
        <v>366367.2</v>
      </c>
      <c r="G2489" t="n">
        <v>273</v>
      </c>
      <c r="H2489" t="s">
        <v>133</v>
      </c>
    </row>
    <row r="2490">
      <c r="A2490" s="85" t="n">
        <v>43191</v>
      </c>
      <c r="B2490"/>
      <c r="C2490"/>
      <c r="D2490" t="s">
        <v>128</v>
      </c>
      <c r="E2490" t="s">
        <v>118</v>
      </c>
      <c r="F2490" t="n">
        <v>6296.48</v>
      </c>
      <c r="G2490" t="n">
        <v>46</v>
      </c>
      <c r="H2490" t="s">
        <v>133</v>
      </c>
    </row>
    <row r="2491">
      <c r="A2491" s="85" t="n">
        <v>43344</v>
      </c>
      <c r="B2491"/>
      <c r="C2491"/>
      <c r="D2491" t="s">
        <v>135</v>
      </c>
      <c r="E2491" t="s">
        <v>118</v>
      </c>
      <c r="F2491" t="n">
        <v>479472.2</v>
      </c>
      <c r="G2491" t="n">
        <v>7977</v>
      </c>
      <c r="H2491" t="s">
        <v>119</v>
      </c>
    </row>
    <row r="2492">
      <c r="A2492" s="85" t="n">
        <v>42826</v>
      </c>
      <c r="B2492"/>
      <c r="C2492"/>
      <c r="D2492" t="s">
        <v>131</v>
      </c>
      <c r="E2492" t="s">
        <v>118</v>
      </c>
      <c r="F2492" t="n">
        <v>13950.88</v>
      </c>
      <c r="G2492" t="n">
        <v>2</v>
      </c>
      <c r="H2492" t="s">
        <v>119</v>
      </c>
    </row>
    <row r="2493">
      <c r="A2493" s="85" t="n">
        <v>43221</v>
      </c>
      <c r="B2493"/>
      <c r="C2493"/>
      <c r="D2493" t="s">
        <v>159</v>
      </c>
      <c r="E2493" t="s">
        <v>118</v>
      </c>
      <c r="F2493" t="n">
        <v>20694</v>
      </c>
      <c r="G2493" t="n">
        <v>621</v>
      </c>
      <c r="H2493" t="s">
        <v>142</v>
      </c>
    </row>
    <row r="2494">
      <c r="A2494" s="85" t="n">
        <v>43101</v>
      </c>
      <c r="B2494"/>
      <c r="C2494"/>
      <c r="D2494" t="s">
        <v>144</v>
      </c>
      <c r="E2494" t="s">
        <v>118</v>
      </c>
      <c r="F2494" t="n">
        <v>38866.63</v>
      </c>
      <c r="G2494" t="n">
        <v>9</v>
      </c>
      <c r="H2494" t="s">
        <v>130</v>
      </c>
    </row>
    <row r="2495">
      <c r="A2495" s="85" t="n">
        <v>42614</v>
      </c>
      <c r="B2495"/>
      <c r="C2495"/>
      <c r="D2495" t="s">
        <v>135</v>
      </c>
      <c r="E2495" t="s">
        <v>118</v>
      </c>
      <c r="F2495" t="n">
        <v>13739.31</v>
      </c>
      <c r="G2495" t="n">
        <v>160</v>
      </c>
      <c r="H2495" t="s">
        <v>130</v>
      </c>
    </row>
    <row r="2496">
      <c r="A2496" s="85" t="n">
        <v>42948</v>
      </c>
      <c r="B2496"/>
      <c r="C2496"/>
      <c r="D2496" t="s">
        <v>144</v>
      </c>
      <c r="E2496" t="s">
        <v>118</v>
      </c>
      <c r="F2496" t="n">
        <v>25704836.75</v>
      </c>
      <c r="G2496" t="n">
        <v>5425</v>
      </c>
      <c r="H2496" t="s">
        <v>142</v>
      </c>
    </row>
    <row r="2497">
      <c r="A2497" s="85" t="n">
        <v>43101</v>
      </c>
      <c r="B2497"/>
      <c r="C2497"/>
      <c r="D2497" t="s">
        <v>140</v>
      </c>
      <c r="E2497" t="s">
        <v>118</v>
      </c>
      <c r="F2497" t="n">
        <v>3259.07</v>
      </c>
      <c r="G2497" t="n">
        <v>7</v>
      </c>
      <c r="H2497" t="s">
        <v>130</v>
      </c>
    </row>
    <row r="2498">
      <c r="A2498" s="85" t="n">
        <v>43282</v>
      </c>
      <c r="B2498"/>
      <c r="C2498"/>
      <c r="D2498" t="s">
        <v>140</v>
      </c>
      <c r="E2498" t="s">
        <v>118</v>
      </c>
      <c r="F2498" t="n">
        <v>5664.43</v>
      </c>
      <c r="G2498" t="n">
        <v>27</v>
      </c>
      <c r="H2498" t="s">
        <v>133</v>
      </c>
    </row>
    <row r="2499">
      <c r="A2499" s="85" t="n">
        <v>43617</v>
      </c>
      <c r="B2499"/>
      <c r="C2499"/>
      <c r="D2499" t="s">
        <v>135</v>
      </c>
      <c r="E2499" t="s">
        <v>118</v>
      </c>
      <c r="F2499" t="n">
        <v>54.63</v>
      </c>
      <c r="G2499" t="n">
        <v>2</v>
      </c>
      <c r="H2499" t="s">
        <v>142</v>
      </c>
    </row>
    <row r="2500">
      <c r="A2500" s="85" t="n">
        <v>43617</v>
      </c>
      <c r="B2500"/>
      <c r="C2500"/>
      <c r="D2500" t="s">
        <v>160</v>
      </c>
      <c r="E2500" t="s">
        <v>118</v>
      </c>
      <c r="F2500" t="n">
        <v>19594.26</v>
      </c>
      <c r="G2500" t="n">
        <v>120</v>
      </c>
      <c r="H2500" t="s">
        <v>125</v>
      </c>
    </row>
    <row r="2501">
      <c r="A2501" s="85" t="n">
        <v>42736</v>
      </c>
      <c r="B2501"/>
      <c r="C2501"/>
      <c r="D2501" t="s">
        <v>148</v>
      </c>
      <c r="E2501" t="s">
        <v>118</v>
      </c>
      <c r="F2501" t="n">
        <v>2280.09</v>
      </c>
      <c r="G2501" t="n">
        <v>2</v>
      </c>
      <c r="H2501" t="s">
        <v>125</v>
      </c>
    </row>
    <row r="2502">
      <c r="A2502" s="85" t="n">
        <v>43374</v>
      </c>
      <c r="B2502"/>
      <c r="C2502"/>
      <c r="D2502" t="s">
        <v>141</v>
      </c>
      <c r="E2502" t="s">
        <v>118</v>
      </c>
      <c r="F2502" t="n">
        <v>32463.47</v>
      </c>
      <c r="G2502" t="n">
        <v>3</v>
      </c>
      <c r="H2502" t="s">
        <v>130</v>
      </c>
    </row>
    <row r="2503">
      <c r="A2503" s="85" t="n">
        <v>42979</v>
      </c>
      <c r="B2503"/>
      <c r="C2503"/>
      <c r="D2503" t="s">
        <v>157</v>
      </c>
      <c r="E2503" t="s">
        <v>118</v>
      </c>
      <c r="F2503" t="n">
        <v>50071.45</v>
      </c>
      <c r="G2503" t="n">
        <v>7</v>
      </c>
      <c r="H2503" t="s">
        <v>121</v>
      </c>
    </row>
    <row r="2504">
      <c r="A2504" s="85" t="n">
        <v>42461</v>
      </c>
      <c r="B2504"/>
      <c r="C2504"/>
      <c r="D2504" t="s">
        <v>141</v>
      </c>
      <c r="E2504" t="s">
        <v>118</v>
      </c>
      <c r="F2504" t="n">
        <v>75304.19</v>
      </c>
      <c r="G2504" t="n">
        <v>16</v>
      </c>
      <c r="H2504" t="s">
        <v>124</v>
      </c>
    </row>
    <row r="2505">
      <c r="A2505" s="85" t="n">
        <v>42979</v>
      </c>
      <c r="B2505"/>
      <c r="C2505"/>
      <c r="D2505" t="s">
        <v>154</v>
      </c>
      <c r="E2505" t="s">
        <v>118</v>
      </c>
      <c r="F2505" t="n">
        <v>88125.78</v>
      </c>
      <c r="G2505" t="n">
        <v>537</v>
      </c>
      <c r="H2505" t="s">
        <v>119</v>
      </c>
    </row>
    <row r="2506">
      <c r="A2506" s="85" t="n">
        <v>42917</v>
      </c>
      <c r="B2506"/>
      <c r="C2506"/>
      <c r="D2506" t="s">
        <v>149</v>
      </c>
      <c r="E2506" t="s">
        <v>118</v>
      </c>
      <c r="F2506" t="n">
        <v>418.52</v>
      </c>
      <c r="G2506" t="n">
        <v>9</v>
      </c>
      <c r="H2506" t="s">
        <v>125</v>
      </c>
    </row>
    <row r="2507">
      <c r="A2507" s="85" t="n">
        <v>42705</v>
      </c>
      <c r="B2507"/>
      <c r="C2507"/>
      <c r="D2507" t="s">
        <v>145</v>
      </c>
      <c r="E2507" t="s">
        <v>118</v>
      </c>
      <c r="F2507" t="n">
        <v>172432.58</v>
      </c>
      <c r="G2507" t="n">
        <v>524</v>
      </c>
      <c r="H2507" t="s">
        <v>134</v>
      </c>
    </row>
    <row r="2508">
      <c r="A2508" s="85" t="n">
        <v>42795</v>
      </c>
      <c r="B2508"/>
      <c r="C2508"/>
      <c r="D2508" t="s">
        <v>143</v>
      </c>
      <c r="E2508" t="s">
        <v>118</v>
      </c>
      <c r="F2508" t="n">
        <v>22013.94</v>
      </c>
      <c r="G2508" t="n">
        <v>78</v>
      </c>
      <c r="H2508" t="s">
        <v>127</v>
      </c>
    </row>
    <row r="2509">
      <c r="A2509" s="85" t="n">
        <v>42887</v>
      </c>
      <c r="B2509"/>
      <c r="C2509"/>
      <c r="D2509" t="s">
        <v>126</v>
      </c>
      <c r="E2509" t="s">
        <v>118</v>
      </c>
      <c r="F2509" t="n">
        <v>19163.34</v>
      </c>
      <c r="G2509" t="n">
        <v>335</v>
      </c>
      <c r="H2509" t="s">
        <v>133</v>
      </c>
    </row>
    <row r="2510">
      <c r="A2510" s="85" t="n">
        <v>42401</v>
      </c>
      <c r="B2510"/>
      <c r="C2510"/>
      <c r="D2510" t="s">
        <v>122</v>
      </c>
      <c r="E2510" t="s">
        <v>118</v>
      </c>
      <c r="F2510" t="n">
        <v>37409.11</v>
      </c>
      <c r="G2510" t="n">
        <v>149</v>
      </c>
      <c r="H2510" t="s">
        <v>142</v>
      </c>
    </row>
    <row r="2511">
      <c r="A2511" s="85" t="n">
        <v>42948</v>
      </c>
      <c r="B2511"/>
      <c r="C2511"/>
      <c r="D2511" t="s">
        <v>137</v>
      </c>
      <c r="E2511" t="s">
        <v>118</v>
      </c>
      <c r="F2511" t="n">
        <v>101509.04</v>
      </c>
      <c r="G2511" t="n">
        <v>143</v>
      </c>
      <c r="H2511" t="s">
        <v>133</v>
      </c>
    </row>
    <row r="2512">
      <c r="A2512" s="85" t="n">
        <v>42614</v>
      </c>
      <c r="B2512"/>
      <c r="C2512"/>
      <c r="D2512" t="s">
        <v>129</v>
      </c>
      <c r="E2512" t="s">
        <v>118</v>
      </c>
      <c r="F2512" t="n">
        <v>-364060.02</v>
      </c>
      <c r="G2512" t="n">
        <v>152</v>
      </c>
      <c r="H2512" t="s">
        <v>124</v>
      </c>
    </row>
    <row r="2513">
      <c r="A2513" s="85" t="n">
        <v>42979</v>
      </c>
      <c r="B2513"/>
      <c r="C2513"/>
      <c r="D2513" t="s">
        <v>128</v>
      </c>
      <c r="E2513" t="s">
        <v>118</v>
      </c>
      <c r="F2513" t="n">
        <v>18553.82</v>
      </c>
      <c r="G2513" t="n">
        <v>23</v>
      </c>
      <c r="H2513" t="s">
        <v>124</v>
      </c>
    </row>
    <row r="2514">
      <c r="A2514" s="85" t="n">
        <v>42614</v>
      </c>
      <c r="B2514"/>
      <c r="C2514"/>
      <c r="D2514" t="s">
        <v>160</v>
      </c>
      <c r="E2514" t="s">
        <v>118</v>
      </c>
      <c r="F2514" t="n">
        <v>8986870.14</v>
      </c>
      <c r="G2514" t="n">
        <v>18996</v>
      </c>
      <c r="H2514" t="s">
        <v>142</v>
      </c>
    </row>
    <row r="2515">
      <c r="A2515" s="85" t="n">
        <v>43556</v>
      </c>
      <c r="B2515"/>
      <c r="C2515"/>
      <c r="D2515" t="s">
        <v>138</v>
      </c>
      <c r="E2515" t="s">
        <v>118</v>
      </c>
      <c r="F2515" t="n">
        <v>41646.19</v>
      </c>
      <c r="G2515" t="n">
        <v>59</v>
      </c>
      <c r="H2515" t="s">
        <v>124</v>
      </c>
    </row>
    <row r="2516">
      <c r="A2516" s="85" t="n">
        <v>43221</v>
      </c>
      <c r="B2516"/>
      <c r="C2516"/>
      <c r="D2516" t="s">
        <v>149</v>
      </c>
      <c r="E2516" t="s">
        <v>118</v>
      </c>
      <c r="F2516" t="n">
        <v>1973667.34</v>
      </c>
      <c r="G2516" t="n">
        <v>9594</v>
      </c>
      <c r="H2516" t="s">
        <v>127</v>
      </c>
    </row>
    <row r="2517">
      <c r="A2517" s="85" t="n">
        <v>42614</v>
      </c>
      <c r="B2517"/>
      <c r="C2517"/>
      <c r="D2517" t="s">
        <v>136</v>
      </c>
      <c r="E2517" t="s">
        <v>118</v>
      </c>
      <c r="F2517" t="n">
        <v>845.35</v>
      </c>
      <c r="G2517" t="n">
        <v>7</v>
      </c>
      <c r="H2517" t="s">
        <v>125</v>
      </c>
    </row>
    <row r="2518">
      <c r="A2518" s="85" t="n">
        <v>42795</v>
      </c>
      <c r="B2518"/>
      <c r="C2518"/>
      <c r="D2518" t="s">
        <v>153</v>
      </c>
      <c r="E2518" t="s">
        <v>118</v>
      </c>
      <c r="F2518" t="n">
        <v>-2534.07</v>
      </c>
      <c r="G2518" t="n">
        <v>3</v>
      </c>
      <c r="H2518" t="s">
        <v>125</v>
      </c>
    </row>
    <row r="2519">
      <c r="A2519" s="85" t="n">
        <v>42795</v>
      </c>
      <c r="B2519"/>
      <c r="C2519"/>
      <c r="D2519" t="s">
        <v>150</v>
      </c>
      <c r="E2519" t="s">
        <v>118</v>
      </c>
      <c r="F2519" t="n">
        <v>22930.77</v>
      </c>
      <c r="G2519" t="n">
        <v>292</v>
      </c>
      <c r="H2519" t="s">
        <v>130</v>
      </c>
    </row>
    <row r="2520">
      <c r="A2520" s="85" t="n">
        <v>42675</v>
      </c>
      <c r="B2520"/>
      <c r="C2520"/>
      <c r="D2520" t="s">
        <v>145</v>
      </c>
      <c r="E2520" t="s">
        <v>118</v>
      </c>
      <c r="F2520" t="n">
        <v>448924.09</v>
      </c>
      <c r="G2520" t="n">
        <v>2187</v>
      </c>
      <c r="H2520" t="s">
        <v>142</v>
      </c>
    </row>
    <row r="2521">
      <c r="A2521" s="85" t="n">
        <v>43009</v>
      </c>
      <c r="B2521"/>
      <c r="C2521"/>
      <c r="D2521" t="s">
        <v>139</v>
      </c>
      <c r="E2521" t="s">
        <v>118</v>
      </c>
      <c r="F2521" t="n">
        <v>12120172.5</v>
      </c>
      <c r="G2521" t="n">
        <v>8228</v>
      </c>
      <c r="H2521" t="s">
        <v>121</v>
      </c>
    </row>
    <row r="2522">
      <c r="A2522" s="85" t="n">
        <v>42767</v>
      </c>
      <c r="B2522"/>
      <c r="C2522"/>
      <c r="D2522" t="s">
        <v>143</v>
      </c>
      <c r="E2522" t="s">
        <v>118</v>
      </c>
      <c r="F2522" t="n">
        <v>21747.81</v>
      </c>
      <c r="G2522" t="n">
        <v>71</v>
      </c>
      <c r="H2522" t="s">
        <v>127</v>
      </c>
    </row>
    <row r="2523">
      <c r="A2523" s="85" t="n">
        <v>43252</v>
      </c>
      <c r="B2523"/>
      <c r="C2523"/>
      <c r="D2523" t="s">
        <v>150</v>
      </c>
      <c r="E2523" t="s">
        <v>118</v>
      </c>
      <c r="F2523" t="n">
        <v>403855.56</v>
      </c>
      <c r="G2523" t="n">
        <v>3135</v>
      </c>
      <c r="H2523" t="s">
        <v>124</v>
      </c>
    </row>
    <row r="2524">
      <c r="A2524" s="85" t="n">
        <v>42856</v>
      </c>
      <c r="B2524"/>
      <c r="C2524"/>
      <c r="D2524" t="s">
        <v>126</v>
      </c>
      <c r="E2524" t="s">
        <v>118</v>
      </c>
      <c r="F2524" t="n">
        <v>49.56</v>
      </c>
      <c r="G2524" t="n">
        <v>1</v>
      </c>
      <c r="H2524" t="s">
        <v>125</v>
      </c>
    </row>
    <row r="2525">
      <c r="A2525" s="85" t="n">
        <v>42522</v>
      </c>
      <c r="B2525"/>
      <c r="C2525"/>
      <c r="D2525" t="s">
        <v>132</v>
      </c>
      <c r="E2525" t="s">
        <v>118</v>
      </c>
      <c r="F2525" t="n">
        <v>25681.58</v>
      </c>
      <c r="G2525" t="n">
        <v>84</v>
      </c>
      <c r="H2525" t="s">
        <v>130</v>
      </c>
    </row>
    <row r="2526">
      <c r="A2526" s="85" t="n">
        <v>42583</v>
      </c>
      <c r="B2526"/>
      <c r="C2526"/>
      <c r="D2526" t="s">
        <v>137</v>
      </c>
      <c r="E2526" t="s">
        <v>118</v>
      </c>
      <c r="F2526" t="n">
        <v>7275.76</v>
      </c>
      <c r="G2526" t="n">
        <v>4</v>
      </c>
      <c r="H2526" t="s">
        <v>124</v>
      </c>
    </row>
    <row r="2527">
      <c r="A2527" s="85" t="n">
        <v>42856</v>
      </c>
      <c r="B2527"/>
      <c r="C2527"/>
      <c r="D2527" t="s">
        <v>158</v>
      </c>
      <c r="E2527" t="s">
        <v>118</v>
      </c>
      <c r="F2527" t="n">
        <v>5639.88</v>
      </c>
      <c r="G2527" t="n">
        <v>1</v>
      </c>
      <c r="H2527" t="s">
        <v>134</v>
      </c>
    </row>
    <row r="2528">
      <c r="A2528" s="85" t="n">
        <v>42826</v>
      </c>
      <c r="B2528"/>
      <c r="C2528"/>
      <c r="D2528" t="s">
        <v>139</v>
      </c>
      <c r="E2528" t="s">
        <v>118</v>
      </c>
      <c r="F2528" t="n">
        <v>12293200.14</v>
      </c>
      <c r="G2528" t="n">
        <v>8376</v>
      </c>
      <c r="H2528" t="s">
        <v>121</v>
      </c>
    </row>
    <row r="2529">
      <c r="A2529" s="85" t="n">
        <v>43344</v>
      </c>
      <c r="B2529"/>
      <c r="C2529"/>
      <c r="D2529" t="s">
        <v>143</v>
      </c>
      <c r="E2529" t="s">
        <v>118</v>
      </c>
      <c r="F2529" t="n">
        <v>1185.42</v>
      </c>
      <c r="G2529" t="n">
        <v>7</v>
      </c>
      <c r="H2529" t="s">
        <v>124</v>
      </c>
    </row>
    <row r="2530">
      <c r="A2530" s="85" t="n">
        <v>43191</v>
      </c>
      <c r="B2530"/>
      <c r="C2530"/>
      <c r="D2530" t="s">
        <v>158</v>
      </c>
      <c r="E2530" t="s">
        <v>118</v>
      </c>
      <c r="F2530" t="n">
        <v>611862.34</v>
      </c>
      <c r="G2530" t="n">
        <v>4</v>
      </c>
      <c r="H2530" t="s">
        <v>133</v>
      </c>
    </row>
    <row r="2531">
      <c r="A2531" s="85" t="n">
        <v>42552</v>
      </c>
      <c r="B2531"/>
      <c r="C2531"/>
      <c r="D2531" t="s">
        <v>155</v>
      </c>
      <c r="E2531" t="s">
        <v>118</v>
      </c>
      <c r="F2531" t="n">
        <v>1300.04</v>
      </c>
      <c r="G2531" t="n">
        <v>12</v>
      </c>
      <c r="H2531" t="s">
        <v>130</v>
      </c>
    </row>
    <row r="2532">
      <c r="A2532" s="85" t="n">
        <v>42491</v>
      </c>
      <c r="B2532"/>
      <c r="C2532"/>
      <c r="D2532" t="s">
        <v>132</v>
      </c>
      <c r="E2532" t="s">
        <v>118</v>
      </c>
      <c r="F2532" t="n">
        <v>3688.35</v>
      </c>
      <c r="G2532" t="n">
        <v>6</v>
      </c>
      <c r="H2532" t="s">
        <v>125</v>
      </c>
    </row>
    <row r="2533">
      <c r="A2533" s="85" t="n">
        <v>42948</v>
      </c>
      <c r="B2533"/>
      <c r="C2533"/>
      <c r="D2533" t="s">
        <v>148</v>
      </c>
      <c r="E2533" t="s">
        <v>118</v>
      </c>
      <c r="F2533" t="n">
        <v>5224.83</v>
      </c>
      <c r="G2533" t="n">
        <v>11</v>
      </c>
      <c r="H2533" t="s">
        <v>125</v>
      </c>
    </row>
    <row r="2534">
      <c r="A2534" s="85" t="n">
        <v>43160</v>
      </c>
      <c r="B2534"/>
      <c r="C2534"/>
      <c r="D2534" t="s">
        <v>152</v>
      </c>
      <c r="E2534" t="s">
        <v>118</v>
      </c>
      <c r="F2534" t="n">
        <v>62111.57</v>
      </c>
      <c r="G2534" t="n">
        <v>227</v>
      </c>
      <c r="H2534" t="s">
        <v>121</v>
      </c>
    </row>
    <row r="2535">
      <c r="A2535" s="85" t="n">
        <v>43313</v>
      </c>
      <c r="B2535"/>
      <c r="C2535"/>
      <c r="D2535" t="s">
        <v>144</v>
      </c>
      <c r="E2535" t="s">
        <v>118</v>
      </c>
      <c r="F2535" t="n">
        <v>6120233</v>
      </c>
      <c r="G2535" t="n">
        <v>2041</v>
      </c>
      <c r="H2535" t="s">
        <v>121</v>
      </c>
    </row>
    <row r="2536">
      <c r="A2536" s="85" t="n">
        <v>43617</v>
      </c>
      <c r="B2536"/>
      <c r="C2536"/>
      <c r="D2536" t="s">
        <v>135</v>
      </c>
      <c r="E2536" t="s">
        <v>118</v>
      </c>
      <c r="F2536" t="n">
        <v>724405.36</v>
      </c>
      <c r="G2536" t="n">
        <v>5069</v>
      </c>
      <c r="H2536" t="s">
        <v>119</v>
      </c>
    </row>
    <row r="2537">
      <c r="A2537" s="85" t="n">
        <v>43160</v>
      </c>
      <c r="B2537"/>
      <c r="C2537"/>
      <c r="D2537" t="s">
        <v>144</v>
      </c>
      <c r="E2537" t="s">
        <v>118</v>
      </c>
      <c r="F2537" t="n">
        <v>6743945.38</v>
      </c>
      <c r="G2537" t="n">
        <v>1360</v>
      </c>
      <c r="H2537" t="s">
        <v>121</v>
      </c>
    </row>
    <row r="2538">
      <c r="A2538" s="85" t="n">
        <v>43586</v>
      </c>
      <c r="B2538"/>
      <c r="C2538"/>
      <c r="D2538" t="s">
        <v>120</v>
      </c>
      <c r="E2538" t="s">
        <v>118</v>
      </c>
      <c r="F2538" t="n">
        <v>2755.21</v>
      </c>
      <c r="G2538" t="n">
        <v>67</v>
      </c>
      <c r="H2538" t="s">
        <v>134</v>
      </c>
    </row>
    <row r="2539">
      <c r="A2539" s="85" t="n">
        <v>43160</v>
      </c>
      <c r="B2539"/>
      <c r="C2539"/>
      <c r="D2539" t="s">
        <v>136</v>
      </c>
      <c r="E2539" t="s">
        <v>118</v>
      </c>
      <c r="F2539" t="n">
        <v>4971535.28</v>
      </c>
      <c r="G2539" t="n">
        <v>20773</v>
      </c>
      <c r="H2539" t="s">
        <v>121</v>
      </c>
    </row>
    <row r="2540">
      <c r="A2540" s="85" t="n">
        <v>42917</v>
      </c>
      <c r="B2540"/>
      <c r="C2540"/>
      <c r="D2540" t="s">
        <v>144</v>
      </c>
      <c r="E2540" t="s">
        <v>118</v>
      </c>
      <c r="F2540" t="n">
        <v>45605.56</v>
      </c>
      <c r="G2540" t="n">
        <v>13</v>
      </c>
      <c r="H2540" t="s">
        <v>124</v>
      </c>
    </row>
    <row r="2541">
      <c r="A2541" s="85" t="n">
        <v>42705</v>
      </c>
      <c r="B2541"/>
      <c r="C2541"/>
      <c r="D2541" t="s">
        <v>129</v>
      </c>
      <c r="E2541" t="s">
        <v>118</v>
      </c>
      <c r="F2541" t="n">
        <v>1405411.41</v>
      </c>
      <c r="G2541" t="n">
        <v>1698</v>
      </c>
      <c r="H2541" t="s">
        <v>121</v>
      </c>
    </row>
    <row r="2542">
      <c r="A2542" s="85" t="n">
        <v>42522</v>
      </c>
      <c r="B2542"/>
      <c r="C2542"/>
      <c r="D2542" t="s">
        <v>156</v>
      </c>
      <c r="E2542" t="s">
        <v>118</v>
      </c>
      <c r="F2542" t="n">
        <v>830.73</v>
      </c>
      <c r="G2542" t="n">
        <v>6</v>
      </c>
      <c r="H2542" t="s">
        <v>121</v>
      </c>
    </row>
    <row r="2543">
      <c r="A2543" s="85" t="n">
        <v>42552</v>
      </c>
      <c r="B2543"/>
      <c r="C2543"/>
      <c r="D2543" t="s">
        <v>144</v>
      </c>
      <c r="E2543" t="s">
        <v>118</v>
      </c>
      <c r="F2543" t="n">
        <v>69907</v>
      </c>
      <c r="G2543" t="n">
        <v>10</v>
      </c>
      <c r="H2543" t="s">
        <v>125</v>
      </c>
    </row>
    <row r="2544">
      <c r="A2544" s="85" t="n">
        <v>42491</v>
      </c>
      <c r="B2544"/>
      <c r="C2544"/>
      <c r="D2544" t="s">
        <v>155</v>
      </c>
      <c r="E2544" t="s">
        <v>118</v>
      </c>
      <c r="F2544" t="n">
        <v>2062.25</v>
      </c>
      <c r="G2544" t="n">
        <v>21</v>
      </c>
      <c r="H2544" t="s">
        <v>130</v>
      </c>
    </row>
    <row r="2545">
      <c r="A2545" s="85" t="n">
        <v>43435</v>
      </c>
      <c r="B2545"/>
      <c r="C2545"/>
      <c r="D2545" t="s">
        <v>143</v>
      </c>
      <c r="E2545" t="s">
        <v>118</v>
      </c>
      <c r="F2545" t="n">
        <v>136181.99</v>
      </c>
      <c r="G2545" t="n">
        <v>85</v>
      </c>
      <c r="H2545" t="s">
        <v>142</v>
      </c>
    </row>
    <row r="2546">
      <c r="A2546" s="85" t="n">
        <v>43160</v>
      </c>
      <c r="B2546"/>
      <c r="C2546"/>
      <c r="D2546" t="s">
        <v>159</v>
      </c>
      <c r="E2546" t="s">
        <v>118</v>
      </c>
      <c r="F2546" t="n">
        <v>25066.2</v>
      </c>
      <c r="G2546" t="n">
        <v>811</v>
      </c>
      <c r="H2546" t="s">
        <v>142</v>
      </c>
    </row>
    <row r="2547">
      <c r="A2547" s="85" t="n">
        <v>43221</v>
      </c>
      <c r="B2547"/>
      <c r="C2547"/>
      <c r="D2547" t="s">
        <v>147</v>
      </c>
      <c r="E2547" t="s">
        <v>118</v>
      </c>
      <c r="F2547" t="n">
        <v>3011.64</v>
      </c>
      <c r="G2547" t="n">
        <v>1</v>
      </c>
      <c r="H2547" t="s">
        <v>142</v>
      </c>
    </row>
    <row r="2548">
      <c r="A2548" s="85" t="n">
        <v>43344</v>
      </c>
      <c r="B2548"/>
      <c r="C2548"/>
      <c r="D2548" t="s">
        <v>158</v>
      </c>
      <c r="E2548" t="s">
        <v>118</v>
      </c>
      <c r="F2548" t="n">
        <v>54356.82</v>
      </c>
      <c r="G2548" t="n">
        <v>1</v>
      </c>
      <c r="H2548" t="s">
        <v>133</v>
      </c>
    </row>
    <row r="2549">
      <c r="A2549" s="85" t="n">
        <v>42979</v>
      </c>
      <c r="B2549"/>
      <c r="C2549"/>
      <c r="D2549" t="s">
        <v>153</v>
      </c>
      <c r="E2549" t="s">
        <v>118</v>
      </c>
      <c r="F2549" t="n">
        <v>5894798.76</v>
      </c>
      <c r="G2549" t="n">
        <v>15461</v>
      </c>
      <c r="H2549" t="s">
        <v>121</v>
      </c>
    </row>
    <row r="2550">
      <c r="A2550" s="85" t="n">
        <v>42856</v>
      </c>
      <c r="B2550"/>
      <c r="C2550"/>
      <c r="D2550" t="s">
        <v>153</v>
      </c>
      <c r="E2550" t="s">
        <v>118</v>
      </c>
      <c r="F2550" t="n">
        <v>4079503.23</v>
      </c>
      <c r="G2550" t="n">
        <v>12593</v>
      </c>
      <c r="H2550" t="s">
        <v>121</v>
      </c>
    </row>
    <row r="2551">
      <c r="A2551" s="85" t="n">
        <v>43101</v>
      </c>
      <c r="B2551"/>
      <c r="C2551"/>
      <c r="D2551" t="s">
        <v>147</v>
      </c>
      <c r="E2551" t="s">
        <v>118</v>
      </c>
      <c r="F2551" t="n">
        <v>458.49</v>
      </c>
      <c r="G2551" t="n">
        <v>4</v>
      </c>
      <c r="H2551" t="s">
        <v>133</v>
      </c>
    </row>
    <row r="2552">
      <c r="A2552" s="85" t="n">
        <v>42430</v>
      </c>
      <c r="B2552"/>
      <c r="C2552"/>
      <c r="D2552" t="s">
        <v>123</v>
      </c>
      <c r="E2552" t="s">
        <v>118</v>
      </c>
      <c r="F2552" t="n">
        <v>69089.08</v>
      </c>
      <c r="G2552" t="n">
        <v>56</v>
      </c>
      <c r="H2552" t="s">
        <v>130</v>
      </c>
    </row>
    <row r="2553">
      <c r="A2553" s="85" t="n">
        <v>42461</v>
      </c>
      <c r="B2553"/>
      <c r="C2553"/>
      <c r="D2553" t="s">
        <v>137</v>
      </c>
      <c r="E2553" t="s">
        <v>118</v>
      </c>
      <c r="F2553" t="n">
        <v>2623.01</v>
      </c>
      <c r="G2553" t="n">
        <v>2</v>
      </c>
      <c r="H2553" t="s">
        <v>124</v>
      </c>
    </row>
    <row r="2554">
      <c r="A2554" s="85" t="n">
        <v>42491</v>
      </c>
      <c r="B2554"/>
      <c r="C2554"/>
      <c r="D2554" t="s">
        <v>150</v>
      </c>
      <c r="E2554" t="s">
        <v>118</v>
      </c>
      <c r="F2554" t="n">
        <v>119557.16</v>
      </c>
      <c r="G2554" t="n">
        <v>1042</v>
      </c>
      <c r="H2554" t="s">
        <v>134</v>
      </c>
    </row>
    <row r="2555">
      <c r="A2555" s="85" t="n">
        <v>43132</v>
      </c>
      <c r="B2555"/>
      <c r="C2555"/>
      <c r="D2555" t="s">
        <v>132</v>
      </c>
      <c r="E2555" t="s">
        <v>118</v>
      </c>
      <c r="F2555" t="n">
        <v>110992.09</v>
      </c>
      <c r="G2555" t="n">
        <v>376</v>
      </c>
      <c r="H2555" t="s">
        <v>124</v>
      </c>
    </row>
    <row r="2556">
      <c r="A2556" s="85" t="n">
        <v>43101</v>
      </c>
      <c r="B2556"/>
      <c r="C2556"/>
      <c r="D2556" t="s">
        <v>137</v>
      </c>
      <c r="E2556" t="s">
        <v>118</v>
      </c>
      <c r="F2556" t="n">
        <v>250845.97</v>
      </c>
      <c r="G2556" t="n">
        <v>98</v>
      </c>
      <c r="H2556" t="s">
        <v>127</v>
      </c>
    </row>
    <row r="2557">
      <c r="A2557" s="85" t="n">
        <v>43221</v>
      </c>
      <c r="B2557"/>
      <c r="C2557"/>
      <c r="D2557" t="s">
        <v>155</v>
      </c>
      <c r="E2557" t="s">
        <v>118</v>
      </c>
      <c r="F2557" t="n">
        <v>228862.39</v>
      </c>
      <c r="G2557" t="n">
        <v>2413</v>
      </c>
      <c r="H2557" t="s">
        <v>133</v>
      </c>
    </row>
    <row r="2558">
      <c r="A2558" s="85" t="n">
        <v>42370</v>
      </c>
      <c r="B2558"/>
      <c r="C2558"/>
      <c r="D2558" t="s">
        <v>136</v>
      </c>
      <c r="E2558" t="s">
        <v>118</v>
      </c>
      <c r="F2558" t="n">
        <v>1849.87</v>
      </c>
      <c r="G2558" t="n">
        <v>7</v>
      </c>
      <c r="H2558" t="s">
        <v>125</v>
      </c>
    </row>
    <row r="2559">
      <c r="A2559" s="85" t="n">
        <v>42644</v>
      </c>
      <c r="B2559"/>
      <c r="C2559"/>
      <c r="D2559" t="s">
        <v>143</v>
      </c>
      <c r="E2559" t="s">
        <v>118</v>
      </c>
      <c r="F2559" t="n">
        <v>187319.23</v>
      </c>
      <c r="G2559" t="n">
        <v>1089</v>
      </c>
      <c r="H2559" t="s">
        <v>121</v>
      </c>
    </row>
    <row r="2560">
      <c r="A2560" s="85" t="n">
        <v>43405</v>
      </c>
      <c r="B2560"/>
      <c r="C2560"/>
      <c r="D2560" t="s">
        <v>147</v>
      </c>
      <c r="E2560" t="s">
        <v>118</v>
      </c>
      <c r="F2560" t="n">
        <v>-198.13</v>
      </c>
      <c r="G2560" t="n">
        <v>1</v>
      </c>
      <c r="H2560" t="s">
        <v>119</v>
      </c>
    </row>
    <row r="2561">
      <c r="A2561" s="85" t="n">
        <v>42979</v>
      </c>
      <c r="B2561"/>
      <c r="C2561"/>
      <c r="D2561" t="s">
        <v>136</v>
      </c>
      <c r="E2561" t="s">
        <v>118</v>
      </c>
      <c r="F2561" t="n">
        <v>756.2</v>
      </c>
      <c r="G2561" t="n">
        <v>2</v>
      </c>
      <c r="H2561" t="s">
        <v>125</v>
      </c>
    </row>
    <row r="2562">
      <c r="A2562" s="85" t="n">
        <v>43101</v>
      </c>
      <c r="B2562"/>
      <c r="C2562"/>
      <c r="D2562" t="s">
        <v>137</v>
      </c>
      <c r="E2562" t="s">
        <v>118</v>
      </c>
      <c r="F2562" t="n">
        <v>4225</v>
      </c>
      <c r="G2562" t="n">
        <v>1</v>
      </c>
      <c r="H2562" t="s">
        <v>130</v>
      </c>
    </row>
    <row r="2563">
      <c r="A2563" s="85" t="n">
        <v>42644</v>
      </c>
      <c r="B2563"/>
      <c r="C2563"/>
      <c r="D2563" t="s">
        <v>145</v>
      </c>
      <c r="E2563" t="s">
        <v>118</v>
      </c>
      <c r="F2563" t="n">
        <v>6635.29</v>
      </c>
      <c r="G2563" t="n">
        <v>103</v>
      </c>
      <c r="H2563" t="s">
        <v>130</v>
      </c>
    </row>
    <row r="2564">
      <c r="A2564" s="85" t="n">
        <v>42917</v>
      </c>
      <c r="B2564"/>
      <c r="C2564"/>
      <c r="D2564" t="s">
        <v>126</v>
      </c>
      <c r="E2564" t="s">
        <v>118</v>
      </c>
      <c r="F2564" t="n">
        <v>5236.47</v>
      </c>
      <c r="G2564" t="n">
        <v>149</v>
      </c>
      <c r="H2564" t="s">
        <v>134</v>
      </c>
    </row>
    <row r="2565">
      <c r="A2565" s="85" t="n">
        <v>42767</v>
      </c>
      <c r="B2565"/>
      <c r="C2565"/>
      <c r="D2565" t="s">
        <v>153</v>
      </c>
      <c r="E2565" t="s">
        <v>118</v>
      </c>
      <c r="F2565" t="n">
        <v>-2285.96</v>
      </c>
      <c r="G2565" t="n">
        <v>17</v>
      </c>
      <c r="H2565" t="s">
        <v>142</v>
      </c>
    </row>
    <row r="2566">
      <c r="A2566" s="85" t="n">
        <v>42401</v>
      </c>
      <c r="B2566"/>
      <c r="C2566"/>
      <c r="D2566" t="s">
        <v>131</v>
      </c>
      <c r="E2566" t="s">
        <v>118</v>
      </c>
      <c r="F2566" t="n">
        <v>146377.07</v>
      </c>
      <c r="G2566" t="n">
        <v>69</v>
      </c>
      <c r="H2566" t="s">
        <v>127</v>
      </c>
    </row>
    <row r="2567">
      <c r="A2567" s="85" t="n">
        <v>42552</v>
      </c>
      <c r="B2567"/>
      <c r="C2567"/>
      <c r="D2567" t="s">
        <v>145</v>
      </c>
      <c r="E2567" t="s">
        <v>118</v>
      </c>
      <c r="F2567" t="n">
        <v>14347.03</v>
      </c>
      <c r="G2567" t="n">
        <v>57</v>
      </c>
      <c r="H2567" t="s">
        <v>119</v>
      </c>
    </row>
    <row r="2568">
      <c r="A2568" s="85" t="n">
        <v>43160</v>
      </c>
      <c r="B2568"/>
      <c r="C2568"/>
      <c r="D2568" t="s">
        <v>150</v>
      </c>
      <c r="E2568" t="s">
        <v>118</v>
      </c>
      <c r="F2568" t="n">
        <v>319152.3</v>
      </c>
      <c r="G2568" t="n">
        <v>2263</v>
      </c>
      <c r="H2568" t="s">
        <v>124</v>
      </c>
    </row>
    <row r="2569">
      <c r="A2569" s="85" t="n">
        <v>42583</v>
      </c>
      <c r="B2569"/>
      <c r="C2569"/>
      <c r="D2569" t="s">
        <v>126</v>
      </c>
      <c r="E2569" t="s">
        <v>118</v>
      </c>
      <c r="F2569" t="n">
        <v>22735.42</v>
      </c>
      <c r="G2569" t="n">
        <v>359</v>
      </c>
      <c r="H2569" t="s">
        <v>119</v>
      </c>
    </row>
    <row r="2570">
      <c r="A2570" s="85" t="n">
        <v>42736</v>
      </c>
      <c r="B2570"/>
      <c r="C2570"/>
      <c r="D2570" t="s">
        <v>145</v>
      </c>
      <c r="E2570" t="s">
        <v>118</v>
      </c>
      <c r="F2570" t="n">
        <v>66780.29</v>
      </c>
      <c r="G2570" t="n">
        <v>139</v>
      </c>
      <c r="H2570" t="s">
        <v>133</v>
      </c>
    </row>
    <row r="2571">
      <c r="A2571" s="85" t="n">
        <v>42948</v>
      </c>
      <c r="B2571"/>
      <c r="C2571"/>
      <c r="D2571" t="s">
        <v>143</v>
      </c>
      <c r="E2571" t="s">
        <v>118</v>
      </c>
      <c r="F2571" t="n">
        <v>203338.49</v>
      </c>
      <c r="G2571" t="n">
        <v>478</v>
      </c>
      <c r="H2571" t="s">
        <v>121</v>
      </c>
    </row>
    <row r="2572">
      <c r="A2572" s="85" t="n">
        <v>42370</v>
      </c>
      <c r="B2572"/>
      <c r="C2572"/>
      <c r="D2572" t="s">
        <v>128</v>
      </c>
      <c r="E2572" t="s">
        <v>118</v>
      </c>
      <c r="F2572" t="n">
        <v>1328.73</v>
      </c>
      <c r="G2572" t="n">
        <v>1</v>
      </c>
      <c r="H2572" t="s">
        <v>130</v>
      </c>
    </row>
    <row r="2573">
      <c r="A2573" s="85" t="n">
        <v>42705</v>
      </c>
      <c r="B2573"/>
      <c r="C2573"/>
      <c r="D2573" t="s">
        <v>129</v>
      </c>
      <c r="E2573" t="s">
        <v>118</v>
      </c>
      <c r="F2573" t="n">
        <v>9751.63</v>
      </c>
      <c r="G2573" t="n">
        <v>230</v>
      </c>
      <c r="H2573" t="s">
        <v>142</v>
      </c>
    </row>
    <row r="2574">
      <c r="A2574" s="85" t="n">
        <v>42856</v>
      </c>
      <c r="B2574"/>
      <c r="C2574"/>
      <c r="D2574" t="s">
        <v>122</v>
      </c>
      <c r="E2574" t="s">
        <v>118</v>
      </c>
      <c r="F2574" t="n">
        <v>6044320.38</v>
      </c>
      <c r="G2574" t="n">
        <v>463</v>
      </c>
      <c r="H2574" t="s">
        <v>133</v>
      </c>
    </row>
    <row r="2575">
      <c r="A2575" s="85" t="n">
        <v>43617</v>
      </c>
      <c r="B2575"/>
      <c r="C2575"/>
      <c r="D2575" t="s">
        <v>147</v>
      </c>
      <c r="E2575" t="s">
        <v>118</v>
      </c>
      <c r="F2575" t="n">
        <v>6946.35</v>
      </c>
      <c r="G2575" t="n">
        <v>1</v>
      </c>
      <c r="H2575" t="s">
        <v>127</v>
      </c>
    </row>
    <row r="2576">
      <c r="A2576" s="85" t="n">
        <v>43374</v>
      </c>
      <c r="B2576"/>
      <c r="C2576"/>
      <c r="D2576" t="s">
        <v>129</v>
      </c>
      <c r="E2576" t="s">
        <v>118</v>
      </c>
      <c r="F2576" t="n">
        <v>10458.99</v>
      </c>
      <c r="G2576" t="n">
        <v>257</v>
      </c>
      <c r="H2576" t="s">
        <v>142</v>
      </c>
    </row>
    <row r="2577">
      <c r="A2577" s="85" t="n">
        <v>43313</v>
      </c>
      <c r="B2577"/>
      <c r="C2577"/>
      <c r="D2577" t="s">
        <v>155</v>
      </c>
      <c r="E2577" t="s">
        <v>118</v>
      </c>
      <c r="F2577" t="n">
        <v>262760.92</v>
      </c>
      <c r="G2577" t="n">
        <v>5061</v>
      </c>
      <c r="H2577" t="s">
        <v>133</v>
      </c>
    </row>
    <row r="2578">
      <c r="A2578" s="85" t="n">
        <v>42461</v>
      </c>
      <c r="B2578"/>
      <c r="C2578"/>
      <c r="D2578" t="s">
        <v>132</v>
      </c>
      <c r="E2578" t="s">
        <v>118</v>
      </c>
      <c r="F2578" t="n">
        <v>11568375.46</v>
      </c>
      <c r="G2578" t="n">
        <v>63733</v>
      </c>
      <c r="H2578" t="s">
        <v>121</v>
      </c>
    </row>
    <row r="2579">
      <c r="A2579" s="85" t="n">
        <v>42856</v>
      </c>
      <c r="B2579"/>
      <c r="C2579"/>
      <c r="D2579" t="s">
        <v>122</v>
      </c>
      <c r="E2579" t="s">
        <v>118</v>
      </c>
      <c r="F2579" t="n">
        <v>436312.64</v>
      </c>
      <c r="G2579" t="n">
        <v>31</v>
      </c>
      <c r="H2579" t="s">
        <v>130</v>
      </c>
    </row>
    <row r="2580">
      <c r="A2580" s="85" t="n">
        <v>42461</v>
      </c>
      <c r="B2580"/>
      <c r="C2580"/>
      <c r="D2580" t="s">
        <v>154</v>
      </c>
      <c r="E2580" t="s">
        <v>118</v>
      </c>
      <c r="F2580" t="n">
        <v>20647.75</v>
      </c>
      <c r="G2580" t="n">
        <v>140</v>
      </c>
      <c r="H2580" t="s">
        <v>134</v>
      </c>
    </row>
    <row r="2581">
      <c r="A2581" s="85" t="n">
        <v>42887</v>
      </c>
      <c r="B2581"/>
      <c r="C2581"/>
      <c r="D2581" t="s">
        <v>145</v>
      </c>
      <c r="E2581" t="s">
        <v>118</v>
      </c>
      <c r="F2581" t="n">
        <v>11972.02</v>
      </c>
      <c r="G2581" t="n">
        <v>33</v>
      </c>
      <c r="H2581" t="s">
        <v>119</v>
      </c>
    </row>
    <row r="2582">
      <c r="A2582" s="85" t="n">
        <v>42795</v>
      </c>
      <c r="B2582"/>
      <c r="C2582"/>
      <c r="D2582" t="s">
        <v>126</v>
      </c>
      <c r="E2582" t="s">
        <v>118</v>
      </c>
      <c r="F2582" t="n">
        <v>21679.26</v>
      </c>
      <c r="G2582" t="n">
        <v>405</v>
      </c>
      <c r="H2582" t="s">
        <v>133</v>
      </c>
    </row>
    <row r="2583">
      <c r="A2583" s="85" t="n">
        <v>42675</v>
      </c>
      <c r="B2583"/>
      <c r="C2583"/>
      <c r="D2583" t="s">
        <v>145</v>
      </c>
      <c r="E2583" t="s">
        <v>118</v>
      </c>
      <c r="F2583" t="n">
        <v>59840.26</v>
      </c>
      <c r="G2583" t="n">
        <v>212</v>
      </c>
      <c r="H2583" t="s">
        <v>133</v>
      </c>
    </row>
    <row r="2584">
      <c r="A2584" s="85" t="n">
        <v>43586</v>
      </c>
      <c r="B2584"/>
      <c r="C2584"/>
      <c r="D2584" t="s">
        <v>129</v>
      </c>
      <c r="E2584" t="s">
        <v>118</v>
      </c>
      <c r="F2584" t="n">
        <v>140423.34</v>
      </c>
      <c r="G2584" t="n">
        <v>216</v>
      </c>
      <c r="H2584" t="s">
        <v>134</v>
      </c>
    </row>
    <row r="2585">
      <c r="A2585" s="85" t="n">
        <v>42461</v>
      </c>
      <c r="B2585"/>
      <c r="C2585"/>
      <c r="D2585" t="s">
        <v>135</v>
      </c>
      <c r="E2585" t="s">
        <v>118</v>
      </c>
      <c r="F2585" t="n">
        <v>1034763.44</v>
      </c>
      <c r="G2585" t="n">
        <v>6640</v>
      </c>
      <c r="H2585" t="s">
        <v>134</v>
      </c>
    </row>
    <row r="2586">
      <c r="A2586" s="85" t="n">
        <v>43374</v>
      </c>
      <c r="B2586"/>
      <c r="C2586"/>
      <c r="D2586" t="s">
        <v>136</v>
      </c>
      <c r="E2586" t="s">
        <v>118</v>
      </c>
      <c r="F2586" t="n">
        <v>116890.91</v>
      </c>
      <c r="G2586" t="n">
        <v>478</v>
      </c>
      <c r="H2586" t="s">
        <v>119</v>
      </c>
    </row>
    <row r="2587">
      <c r="A2587" s="85" t="n">
        <v>42552</v>
      </c>
      <c r="B2587"/>
      <c r="C2587"/>
      <c r="D2587" t="s">
        <v>162</v>
      </c>
      <c r="E2587" t="s">
        <v>118</v>
      </c>
      <c r="F2587" t="n">
        <v>-0.4</v>
      </c>
      <c r="G2587" t="n">
        <v>1</v>
      </c>
      <c r="H2587" t="s">
        <v>133</v>
      </c>
    </row>
    <row r="2588">
      <c r="A2588" s="85" t="n">
        <v>42370</v>
      </c>
      <c r="B2588"/>
      <c r="C2588"/>
      <c r="D2588" t="s">
        <v>123</v>
      </c>
      <c r="E2588" t="s">
        <v>118</v>
      </c>
      <c r="F2588" t="n">
        <v>-11690.8</v>
      </c>
      <c r="G2588" t="n">
        <v>14</v>
      </c>
      <c r="H2588" t="s">
        <v>125</v>
      </c>
    </row>
    <row r="2589">
      <c r="A2589" s="85" t="n">
        <v>42522</v>
      </c>
      <c r="B2589"/>
      <c r="C2589"/>
      <c r="D2589" t="s">
        <v>122</v>
      </c>
      <c r="E2589" t="s">
        <v>118</v>
      </c>
      <c r="F2589" t="n">
        <v>2070007.37</v>
      </c>
      <c r="G2589" t="n">
        <v>148</v>
      </c>
      <c r="H2589" t="s">
        <v>134</v>
      </c>
    </row>
    <row r="2590">
      <c r="A2590" s="85" t="n">
        <v>42401</v>
      </c>
      <c r="B2590"/>
      <c r="C2590"/>
      <c r="D2590" t="s">
        <v>149</v>
      </c>
      <c r="E2590" t="s">
        <v>118</v>
      </c>
      <c r="F2590" t="n">
        <v>195782.48</v>
      </c>
      <c r="G2590" t="n">
        <v>1681</v>
      </c>
      <c r="H2590" t="s">
        <v>119</v>
      </c>
    </row>
    <row r="2591">
      <c r="A2591" s="85" t="n">
        <v>43525</v>
      </c>
      <c r="B2591"/>
      <c r="C2591"/>
      <c r="D2591" t="s">
        <v>144</v>
      </c>
      <c r="E2591" t="s">
        <v>118</v>
      </c>
      <c r="F2591" t="n">
        <v>13236.04</v>
      </c>
      <c r="G2591" t="n">
        <v>7</v>
      </c>
      <c r="H2591" t="s">
        <v>125</v>
      </c>
    </row>
    <row r="2592">
      <c r="A2592" s="85" t="n">
        <v>43344</v>
      </c>
      <c r="B2592"/>
      <c r="C2592"/>
      <c r="D2592" t="s">
        <v>158</v>
      </c>
      <c r="E2592" t="s">
        <v>118</v>
      </c>
      <c r="F2592" t="n">
        <v>144530.11</v>
      </c>
      <c r="G2592" t="n">
        <v>2</v>
      </c>
      <c r="H2592" t="s">
        <v>124</v>
      </c>
    </row>
    <row r="2593">
      <c r="A2593" s="85" t="n">
        <v>42583</v>
      </c>
      <c r="B2593"/>
      <c r="C2593"/>
      <c r="D2593" t="s">
        <v>137</v>
      </c>
      <c r="E2593" t="s">
        <v>118</v>
      </c>
      <c r="F2593" t="n">
        <v>14035.32</v>
      </c>
      <c r="G2593" t="n">
        <v>4</v>
      </c>
      <c r="H2593" t="s">
        <v>130</v>
      </c>
    </row>
    <row r="2594">
      <c r="A2594" s="85" t="n">
        <v>43617</v>
      </c>
      <c r="B2594"/>
      <c r="C2594"/>
      <c r="D2594" t="s">
        <v>156</v>
      </c>
      <c r="E2594" t="s">
        <v>118</v>
      </c>
      <c r="F2594" t="n">
        <v>754</v>
      </c>
      <c r="G2594" t="n">
        <v>14</v>
      </c>
      <c r="H2594" t="s">
        <v>125</v>
      </c>
    </row>
    <row r="2595">
      <c r="A2595" s="85" t="n">
        <v>42887</v>
      </c>
      <c r="B2595"/>
      <c r="C2595"/>
      <c r="D2595" t="s">
        <v>154</v>
      </c>
      <c r="E2595" t="s">
        <v>118</v>
      </c>
      <c r="F2595" t="n">
        <v>87288.87</v>
      </c>
      <c r="G2595" t="n">
        <v>811</v>
      </c>
      <c r="H2595" t="s">
        <v>134</v>
      </c>
    </row>
    <row r="2596">
      <c r="A2596" s="85" t="n">
        <v>43525</v>
      </c>
      <c r="B2596"/>
      <c r="C2596"/>
      <c r="D2596" t="s">
        <v>148</v>
      </c>
      <c r="E2596" t="s">
        <v>118</v>
      </c>
      <c r="F2596" t="n">
        <v>816258.65</v>
      </c>
      <c r="G2596" t="n">
        <v>2501</v>
      </c>
      <c r="H2596" t="s">
        <v>142</v>
      </c>
    </row>
    <row r="2597">
      <c r="A2597" s="85" t="n">
        <v>42430</v>
      </c>
      <c r="B2597"/>
      <c r="C2597"/>
      <c r="D2597" t="s">
        <v>153</v>
      </c>
      <c r="E2597" t="s">
        <v>118</v>
      </c>
      <c r="F2597" t="n">
        <v>-431.03</v>
      </c>
      <c r="G2597" t="n">
        <v>66</v>
      </c>
      <c r="H2597" t="s">
        <v>134</v>
      </c>
    </row>
    <row r="2598">
      <c r="A2598" s="85" t="n">
        <v>43617</v>
      </c>
      <c r="B2598"/>
      <c r="C2598"/>
      <c r="D2598" t="s">
        <v>123</v>
      </c>
      <c r="E2598" t="s">
        <v>118</v>
      </c>
      <c r="F2598" t="n">
        <v>1555552.49</v>
      </c>
      <c r="G2598" t="n">
        <v>1471</v>
      </c>
      <c r="H2598" t="s">
        <v>127</v>
      </c>
    </row>
    <row r="2599">
      <c r="A2599" s="85" t="n">
        <v>43191</v>
      </c>
      <c r="B2599"/>
      <c r="C2599"/>
      <c r="D2599" t="s">
        <v>140</v>
      </c>
      <c r="E2599" t="s">
        <v>118</v>
      </c>
      <c r="F2599" t="n">
        <v>5519.39</v>
      </c>
      <c r="G2599" t="n">
        <v>18</v>
      </c>
      <c r="H2599" t="s">
        <v>124</v>
      </c>
    </row>
    <row r="2600">
      <c r="A2600" s="85" t="n">
        <v>42401</v>
      </c>
      <c r="B2600"/>
      <c r="C2600"/>
      <c r="D2600" t="s">
        <v>143</v>
      </c>
      <c r="E2600" t="s">
        <v>118</v>
      </c>
      <c r="F2600" t="n">
        <v>198745.99</v>
      </c>
      <c r="G2600" t="n">
        <v>710</v>
      </c>
      <c r="H2600" t="s">
        <v>121</v>
      </c>
    </row>
    <row r="2601">
      <c r="A2601" s="85" t="n">
        <v>42979</v>
      </c>
      <c r="B2601"/>
      <c r="C2601"/>
      <c r="D2601" t="s">
        <v>156</v>
      </c>
      <c r="E2601" t="s">
        <v>118</v>
      </c>
      <c r="F2601" t="n">
        <v>437</v>
      </c>
      <c r="G2601" t="n">
        <v>1</v>
      </c>
      <c r="H2601" t="s">
        <v>125</v>
      </c>
    </row>
    <row r="2602">
      <c r="A2602" s="85" t="n">
        <v>43617</v>
      </c>
      <c r="B2602"/>
      <c r="C2602"/>
      <c r="D2602" t="s">
        <v>150</v>
      </c>
      <c r="E2602" t="s">
        <v>118</v>
      </c>
      <c r="F2602" t="n">
        <v>4937553.39</v>
      </c>
      <c r="G2602" t="n">
        <v>96943</v>
      </c>
      <c r="H2602" t="s">
        <v>121</v>
      </c>
    </row>
    <row r="2603">
      <c r="A2603" s="85" t="n">
        <v>43252</v>
      </c>
      <c r="B2603"/>
      <c r="C2603"/>
      <c r="D2603" t="s">
        <v>135</v>
      </c>
      <c r="E2603" t="s">
        <v>118</v>
      </c>
      <c r="F2603" t="n">
        <v>762722.87</v>
      </c>
      <c r="G2603" t="n">
        <v>5275</v>
      </c>
      <c r="H2603" t="s">
        <v>119</v>
      </c>
    </row>
    <row r="2604">
      <c r="A2604" s="85" t="n">
        <v>43586</v>
      </c>
      <c r="B2604"/>
      <c r="C2604"/>
      <c r="D2604" t="s">
        <v>135</v>
      </c>
      <c r="E2604" t="s">
        <v>118</v>
      </c>
      <c r="F2604" t="n">
        <v>429837.22</v>
      </c>
      <c r="G2604" t="n">
        <v>2929</v>
      </c>
      <c r="H2604" t="s">
        <v>133</v>
      </c>
    </row>
    <row r="2605">
      <c r="A2605" s="85" t="n">
        <v>42401</v>
      </c>
      <c r="B2605"/>
      <c r="C2605"/>
      <c r="D2605" t="s">
        <v>153</v>
      </c>
      <c r="E2605" t="s">
        <v>118</v>
      </c>
      <c r="F2605" t="n">
        <v>189428.55</v>
      </c>
      <c r="G2605" t="n">
        <v>189</v>
      </c>
      <c r="H2605" t="s">
        <v>124</v>
      </c>
    </row>
    <row r="2606">
      <c r="A2606" s="85" t="n">
        <v>43556</v>
      </c>
      <c r="B2606"/>
      <c r="C2606"/>
      <c r="D2606" t="s">
        <v>158</v>
      </c>
      <c r="E2606" t="s">
        <v>118</v>
      </c>
      <c r="F2606" t="n">
        <v>700007.28</v>
      </c>
      <c r="G2606" t="n">
        <v>13</v>
      </c>
      <c r="H2606" t="s">
        <v>121</v>
      </c>
    </row>
    <row r="2607">
      <c r="A2607" s="85" t="n">
        <v>42401</v>
      </c>
      <c r="B2607"/>
      <c r="C2607"/>
      <c r="D2607" t="s">
        <v>123</v>
      </c>
      <c r="E2607" t="s">
        <v>118</v>
      </c>
      <c r="F2607" t="n">
        <v>180.62</v>
      </c>
      <c r="G2607" t="n">
        <v>7</v>
      </c>
      <c r="H2607" t="s">
        <v>125</v>
      </c>
    </row>
    <row r="2608">
      <c r="A2608" s="85" t="n">
        <v>42491</v>
      </c>
      <c r="B2608"/>
      <c r="C2608"/>
      <c r="D2608" t="s">
        <v>129</v>
      </c>
      <c r="E2608" t="s">
        <v>118</v>
      </c>
      <c r="F2608" t="n">
        <v>304573.61</v>
      </c>
      <c r="G2608" t="n">
        <v>204</v>
      </c>
      <c r="H2608" t="s">
        <v>127</v>
      </c>
    </row>
    <row r="2609">
      <c r="A2609" s="85" t="n">
        <v>42644</v>
      </c>
      <c r="B2609"/>
      <c r="C2609"/>
      <c r="D2609" t="s">
        <v>137</v>
      </c>
      <c r="E2609" t="s">
        <v>118</v>
      </c>
      <c r="F2609" t="n">
        <v>16900</v>
      </c>
      <c r="G2609" t="n">
        <v>4</v>
      </c>
      <c r="H2609" t="s">
        <v>130</v>
      </c>
    </row>
    <row r="2610">
      <c r="A2610" s="85" t="n">
        <v>42736</v>
      </c>
      <c r="B2610"/>
      <c r="C2610"/>
      <c r="D2610" t="s">
        <v>144</v>
      </c>
      <c r="E2610" t="s">
        <v>118</v>
      </c>
      <c r="F2610" t="n">
        <v>29768.4</v>
      </c>
      <c r="G2610" t="n">
        <v>7</v>
      </c>
      <c r="H2610" t="s">
        <v>125</v>
      </c>
    </row>
    <row r="2611">
      <c r="A2611" s="85" t="n">
        <v>42644</v>
      </c>
      <c r="B2611"/>
      <c r="C2611"/>
      <c r="D2611" t="s">
        <v>150</v>
      </c>
      <c r="E2611" t="s">
        <v>118</v>
      </c>
      <c r="F2611" t="n">
        <v>139814.48</v>
      </c>
      <c r="G2611" t="n">
        <v>2683</v>
      </c>
      <c r="H2611" t="s">
        <v>119</v>
      </c>
    </row>
    <row r="2612">
      <c r="A2612" s="85" t="n">
        <v>42856</v>
      </c>
      <c r="B2612"/>
      <c r="C2612"/>
      <c r="D2612" t="s">
        <v>144</v>
      </c>
      <c r="E2612" t="s">
        <v>118</v>
      </c>
      <c r="F2612" t="n">
        <v>86598.81</v>
      </c>
      <c r="G2612" t="n">
        <v>17</v>
      </c>
      <c r="H2612" t="s">
        <v>125</v>
      </c>
    </row>
    <row r="2613">
      <c r="A2613" s="85" t="n">
        <v>42552</v>
      </c>
      <c r="B2613"/>
      <c r="C2613"/>
      <c r="D2613" t="s">
        <v>139</v>
      </c>
      <c r="E2613" t="s">
        <v>118</v>
      </c>
      <c r="F2613" t="n">
        <v>475776.57</v>
      </c>
      <c r="G2613" t="n">
        <v>399</v>
      </c>
      <c r="H2613" t="s">
        <v>119</v>
      </c>
    </row>
    <row r="2614">
      <c r="A2614" s="85" t="n">
        <v>42917</v>
      </c>
      <c r="B2614"/>
      <c r="C2614"/>
      <c r="D2614" t="s">
        <v>120</v>
      </c>
      <c r="E2614" t="s">
        <v>118</v>
      </c>
      <c r="F2614" t="n">
        <v>1971.52</v>
      </c>
      <c r="G2614" t="n">
        <v>16</v>
      </c>
      <c r="H2614" t="s">
        <v>133</v>
      </c>
    </row>
    <row r="2615">
      <c r="A2615" s="85" t="n">
        <v>42583</v>
      </c>
      <c r="B2615"/>
      <c r="C2615"/>
      <c r="D2615" t="s">
        <v>128</v>
      </c>
      <c r="E2615" t="s">
        <v>118</v>
      </c>
      <c r="F2615" t="n">
        <v>13788.2</v>
      </c>
      <c r="G2615" t="n">
        <v>16</v>
      </c>
      <c r="H2615" t="s">
        <v>124</v>
      </c>
    </row>
    <row r="2616">
      <c r="A2616" s="85" t="n">
        <v>43497</v>
      </c>
      <c r="B2616"/>
      <c r="C2616"/>
      <c r="D2616" t="s">
        <v>123</v>
      </c>
      <c r="E2616" t="s">
        <v>118</v>
      </c>
      <c r="F2616" t="n">
        <v>1311477.67</v>
      </c>
      <c r="G2616" t="n">
        <v>823</v>
      </c>
      <c r="H2616" t="s">
        <v>124</v>
      </c>
    </row>
    <row r="2617">
      <c r="A2617" s="85" t="n">
        <v>42370</v>
      </c>
      <c r="B2617"/>
      <c r="C2617"/>
      <c r="D2617" t="s">
        <v>153</v>
      </c>
      <c r="E2617" t="s">
        <v>118</v>
      </c>
      <c r="F2617" t="n">
        <v>365202.08</v>
      </c>
      <c r="G2617" t="n">
        <v>296</v>
      </c>
      <c r="H2617" t="s">
        <v>124</v>
      </c>
    </row>
    <row r="2618">
      <c r="A2618" s="85" t="n">
        <v>43191</v>
      </c>
      <c r="B2618"/>
      <c r="C2618"/>
      <c r="D2618" t="s">
        <v>137</v>
      </c>
      <c r="E2618" t="s">
        <v>118</v>
      </c>
      <c r="F2618" t="n">
        <v>86334.57</v>
      </c>
      <c r="G2618" t="n">
        <v>60</v>
      </c>
      <c r="H2618" t="s">
        <v>133</v>
      </c>
    </row>
    <row r="2619">
      <c r="A2619" s="85" t="n">
        <v>43132</v>
      </c>
      <c r="B2619"/>
      <c r="C2619"/>
      <c r="D2619" t="s">
        <v>132</v>
      </c>
      <c r="E2619" t="s">
        <v>118</v>
      </c>
      <c r="F2619" t="n">
        <v>24691.9</v>
      </c>
      <c r="G2619" t="n">
        <v>66</v>
      </c>
      <c r="H2619" t="s">
        <v>130</v>
      </c>
    </row>
    <row r="2620">
      <c r="A2620" s="85" t="n">
        <v>43101</v>
      </c>
      <c r="B2620"/>
      <c r="C2620"/>
      <c r="D2620" t="s">
        <v>122</v>
      </c>
      <c r="E2620" t="s">
        <v>118</v>
      </c>
      <c r="F2620" t="n">
        <v>5859660.56</v>
      </c>
      <c r="G2620" t="n">
        <v>476</v>
      </c>
      <c r="H2620" t="s">
        <v>133</v>
      </c>
    </row>
    <row r="2621">
      <c r="A2621" s="85" t="n">
        <v>43435</v>
      </c>
      <c r="B2621"/>
      <c r="C2621"/>
      <c r="D2621" t="s">
        <v>157</v>
      </c>
      <c r="E2621" t="s">
        <v>118</v>
      </c>
      <c r="F2621" t="n">
        <v>4500</v>
      </c>
      <c r="G2621" t="n">
        <v>1</v>
      </c>
      <c r="H2621" t="s">
        <v>134</v>
      </c>
    </row>
    <row r="2622">
      <c r="A2622" s="85" t="n">
        <v>42583</v>
      </c>
      <c r="B2622"/>
      <c r="C2622"/>
      <c r="D2622" t="s">
        <v>122</v>
      </c>
      <c r="E2622" t="s">
        <v>118</v>
      </c>
      <c r="F2622" t="n">
        <v>2435081.66</v>
      </c>
      <c r="G2622" t="n">
        <v>235</v>
      </c>
      <c r="H2622" t="s">
        <v>134</v>
      </c>
    </row>
    <row r="2623">
      <c r="A2623" s="85" t="n">
        <v>42401</v>
      </c>
      <c r="B2623"/>
      <c r="C2623"/>
      <c r="D2623" t="s">
        <v>162</v>
      </c>
      <c r="E2623" t="s">
        <v>118</v>
      </c>
      <c r="F2623" t="n">
        <v>25.36</v>
      </c>
      <c r="G2623" t="n">
        <v>1</v>
      </c>
      <c r="H2623" t="s">
        <v>133</v>
      </c>
    </row>
    <row r="2624">
      <c r="A2624" s="85" t="n">
        <v>43132</v>
      </c>
      <c r="B2624"/>
      <c r="C2624"/>
      <c r="D2624" t="s">
        <v>156</v>
      </c>
      <c r="E2624" t="s">
        <v>118</v>
      </c>
      <c r="F2624" t="n">
        <v>87537.29</v>
      </c>
      <c r="G2624" t="n">
        <v>696</v>
      </c>
      <c r="H2624" t="s">
        <v>142</v>
      </c>
    </row>
    <row r="2625">
      <c r="A2625" s="85" t="n">
        <v>43556</v>
      </c>
      <c r="B2625"/>
      <c r="C2625"/>
      <c r="D2625" t="s">
        <v>149</v>
      </c>
      <c r="E2625" t="s">
        <v>118</v>
      </c>
      <c r="F2625" t="n">
        <v>12818080.81</v>
      </c>
      <c r="G2625" t="n">
        <v>73681</v>
      </c>
      <c r="H2625" t="s">
        <v>121</v>
      </c>
    </row>
    <row r="2626">
      <c r="A2626" s="85" t="n">
        <v>43132</v>
      </c>
      <c r="B2626"/>
      <c r="C2626"/>
      <c r="D2626" t="s">
        <v>120</v>
      </c>
      <c r="E2626" t="s">
        <v>118</v>
      </c>
      <c r="F2626" t="n">
        <v>11244.86</v>
      </c>
      <c r="G2626" t="n">
        <v>119</v>
      </c>
      <c r="H2626" t="s">
        <v>119</v>
      </c>
    </row>
    <row r="2627">
      <c r="A2627" s="85" t="n">
        <v>42767</v>
      </c>
      <c r="B2627"/>
      <c r="C2627"/>
      <c r="D2627" t="s">
        <v>153</v>
      </c>
      <c r="E2627" t="s">
        <v>118</v>
      </c>
      <c r="F2627" t="n">
        <v>272849.65</v>
      </c>
      <c r="G2627" t="n">
        <v>592</v>
      </c>
      <c r="H2627" t="s">
        <v>134</v>
      </c>
    </row>
    <row r="2628">
      <c r="A2628" s="85" t="n">
        <v>43009</v>
      </c>
      <c r="B2628"/>
      <c r="C2628"/>
      <c r="D2628" t="s">
        <v>144</v>
      </c>
      <c r="E2628" t="s">
        <v>118</v>
      </c>
      <c r="F2628" t="n">
        <v>71767.11</v>
      </c>
      <c r="G2628" t="n">
        <v>9</v>
      </c>
      <c r="H2628" t="s">
        <v>130</v>
      </c>
    </row>
    <row r="2629">
      <c r="A2629" s="85" t="n">
        <v>42491</v>
      </c>
      <c r="B2629"/>
      <c r="C2629"/>
      <c r="D2629" t="s">
        <v>162</v>
      </c>
      <c r="E2629" t="s">
        <v>118</v>
      </c>
      <c r="F2629" t="n">
        <v>120.01</v>
      </c>
      <c r="G2629" t="n">
        <v>31</v>
      </c>
      <c r="H2629" t="s">
        <v>121</v>
      </c>
    </row>
    <row r="2630">
      <c r="A2630" s="85" t="n">
        <v>43040</v>
      </c>
      <c r="B2630"/>
      <c r="C2630"/>
      <c r="D2630" t="s">
        <v>145</v>
      </c>
      <c r="E2630" t="s">
        <v>118</v>
      </c>
      <c r="F2630" t="n">
        <v>23642.89</v>
      </c>
      <c r="G2630" t="n">
        <v>48</v>
      </c>
      <c r="H2630" t="s">
        <v>124</v>
      </c>
    </row>
    <row r="2631">
      <c r="A2631" s="85" t="n">
        <v>43132</v>
      </c>
      <c r="B2631"/>
      <c r="C2631"/>
      <c r="D2631" t="s">
        <v>144</v>
      </c>
      <c r="E2631" t="s">
        <v>118</v>
      </c>
      <c r="F2631" t="n">
        <v>27084299.09</v>
      </c>
      <c r="G2631" t="n">
        <v>5737</v>
      </c>
      <c r="H2631" t="s">
        <v>142</v>
      </c>
    </row>
    <row r="2632">
      <c r="A2632" s="85" t="n">
        <v>42795</v>
      </c>
      <c r="B2632"/>
      <c r="C2632"/>
      <c r="D2632" t="s">
        <v>150</v>
      </c>
      <c r="E2632" t="s">
        <v>118</v>
      </c>
      <c r="F2632" t="n">
        <v>194.4</v>
      </c>
      <c r="G2632" t="n">
        <v>18</v>
      </c>
      <c r="H2632" t="s">
        <v>142</v>
      </c>
    </row>
    <row r="2633">
      <c r="A2633" s="85" t="n">
        <v>42948</v>
      </c>
      <c r="B2633"/>
      <c r="C2633"/>
      <c r="D2633" t="s">
        <v>139</v>
      </c>
      <c r="E2633" t="s">
        <v>118</v>
      </c>
      <c r="F2633" t="n">
        <v>1787641.38</v>
      </c>
      <c r="G2633" t="n">
        <v>1260</v>
      </c>
      <c r="H2633" t="s">
        <v>133</v>
      </c>
    </row>
    <row r="2634">
      <c r="A2634" s="85" t="n">
        <v>43586</v>
      </c>
      <c r="B2634"/>
      <c r="C2634"/>
      <c r="D2634" t="s">
        <v>148</v>
      </c>
      <c r="E2634" t="s">
        <v>118</v>
      </c>
      <c r="F2634" t="n">
        <v>281342.43</v>
      </c>
      <c r="G2634" t="n">
        <v>542</v>
      </c>
      <c r="H2634" t="s">
        <v>121</v>
      </c>
    </row>
    <row r="2635">
      <c r="A2635" s="85" t="n">
        <v>43556</v>
      </c>
      <c r="B2635"/>
      <c r="C2635"/>
      <c r="D2635" t="s">
        <v>120</v>
      </c>
      <c r="E2635" t="s">
        <v>118</v>
      </c>
      <c r="F2635" t="n">
        <v>984.81</v>
      </c>
      <c r="G2635" t="n">
        <v>5</v>
      </c>
      <c r="H2635" t="s">
        <v>124</v>
      </c>
    </row>
    <row r="2636">
      <c r="A2636" s="85" t="n">
        <v>43191</v>
      </c>
      <c r="B2636"/>
      <c r="C2636"/>
      <c r="D2636" t="s">
        <v>129</v>
      </c>
      <c r="E2636" t="s">
        <v>118</v>
      </c>
      <c r="F2636" t="n">
        <v>386884.84</v>
      </c>
      <c r="G2636" t="n">
        <v>149</v>
      </c>
      <c r="H2636" t="s">
        <v>124</v>
      </c>
    </row>
    <row r="2637">
      <c r="A2637" s="85" t="n">
        <v>43586</v>
      </c>
      <c r="B2637"/>
      <c r="C2637"/>
      <c r="D2637" t="s">
        <v>131</v>
      </c>
      <c r="E2637" t="s">
        <v>118</v>
      </c>
      <c r="F2637" t="n">
        <v>305500.16</v>
      </c>
      <c r="G2637" t="n">
        <v>55</v>
      </c>
      <c r="H2637" t="s">
        <v>127</v>
      </c>
    </row>
    <row r="2638">
      <c r="A2638" s="85" t="n">
        <v>42948</v>
      </c>
      <c r="B2638"/>
      <c r="C2638"/>
      <c r="D2638" t="s">
        <v>148</v>
      </c>
      <c r="E2638" t="s">
        <v>118</v>
      </c>
      <c r="F2638" t="n">
        <v>176178.5</v>
      </c>
      <c r="G2638" t="n">
        <v>390</v>
      </c>
      <c r="H2638" t="s">
        <v>121</v>
      </c>
    </row>
    <row r="2639">
      <c r="A2639" s="85" t="n">
        <v>43160</v>
      </c>
      <c r="B2639"/>
      <c r="C2639"/>
      <c r="D2639" t="s">
        <v>145</v>
      </c>
      <c r="E2639" t="s">
        <v>118</v>
      </c>
      <c r="F2639" t="n">
        <v>20391.15</v>
      </c>
      <c r="G2639" t="n">
        <v>54</v>
      </c>
      <c r="H2639" t="s">
        <v>119</v>
      </c>
    </row>
    <row r="2640">
      <c r="A2640" s="85" t="n">
        <v>43344</v>
      </c>
      <c r="B2640"/>
      <c r="C2640"/>
      <c r="D2640" t="s">
        <v>154</v>
      </c>
      <c r="E2640" t="s">
        <v>118</v>
      </c>
      <c r="F2640" t="n">
        <v>66530.36</v>
      </c>
      <c r="G2640" t="n">
        <v>512</v>
      </c>
      <c r="H2640" t="s">
        <v>119</v>
      </c>
    </row>
    <row r="2641">
      <c r="A2641" s="85" t="n">
        <v>42795</v>
      </c>
      <c r="B2641"/>
      <c r="C2641"/>
      <c r="D2641" t="s">
        <v>158</v>
      </c>
      <c r="E2641" t="s">
        <v>118</v>
      </c>
      <c r="F2641" t="n">
        <v>3956</v>
      </c>
      <c r="G2641" t="n">
        <v>1</v>
      </c>
      <c r="H2641" t="s">
        <v>121</v>
      </c>
    </row>
    <row r="2642">
      <c r="A2642" s="85" t="n">
        <v>42370</v>
      </c>
      <c r="B2642"/>
      <c r="C2642"/>
      <c r="D2642" t="s">
        <v>122</v>
      </c>
      <c r="E2642" t="s">
        <v>118</v>
      </c>
      <c r="F2642" t="n">
        <v>58850.57</v>
      </c>
      <c r="G2642" t="n">
        <v>7</v>
      </c>
      <c r="H2642" t="s">
        <v>125</v>
      </c>
    </row>
    <row r="2643">
      <c r="A2643" s="85" t="n">
        <v>42522</v>
      </c>
      <c r="B2643"/>
      <c r="C2643"/>
      <c r="D2643" t="s">
        <v>147</v>
      </c>
      <c r="E2643" t="s">
        <v>118</v>
      </c>
      <c r="F2643" t="n">
        <v>166.2</v>
      </c>
      <c r="G2643" t="n">
        <v>2</v>
      </c>
      <c r="H2643" t="s">
        <v>134</v>
      </c>
    </row>
    <row r="2644">
      <c r="A2644" s="85" t="n">
        <v>43586</v>
      </c>
      <c r="B2644"/>
      <c r="C2644"/>
      <c r="D2644" t="s">
        <v>135</v>
      </c>
      <c r="E2644" t="s">
        <v>118</v>
      </c>
      <c r="F2644" t="n">
        <v>298272.46</v>
      </c>
      <c r="G2644" t="n">
        <v>4863</v>
      </c>
      <c r="H2644" t="s">
        <v>127</v>
      </c>
    </row>
    <row r="2645">
      <c r="A2645" s="85" t="n">
        <v>43617</v>
      </c>
      <c r="B2645"/>
      <c r="C2645"/>
      <c r="D2645" t="s">
        <v>126</v>
      </c>
      <c r="E2645" t="s">
        <v>118</v>
      </c>
      <c r="F2645" t="n">
        <v>19769.72</v>
      </c>
      <c r="G2645" t="n">
        <v>165</v>
      </c>
      <c r="H2645" t="s">
        <v>119</v>
      </c>
    </row>
    <row r="2646">
      <c r="A2646" s="85" t="n">
        <v>43435</v>
      </c>
      <c r="B2646"/>
      <c r="C2646"/>
      <c r="D2646" t="s">
        <v>136</v>
      </c>
      <c r="E2646" t="s">
        <v>118</v>
      </c>
      <c r="F2646" t="n">
        <v>780431.17</v>
      </c>
      <c r="G2646" t="n">
        <v>2514</v>
      </c>
      <c r="H2646" t="s">
        <v>127</v>
      </c>
    </row>
    <row r="2647">
      <c r="A2647" s="85" t="n">
        <v>42491</v>
      </c>
      <c r="B2647"/>
      <c r="C2647"/>
      <c r="D2647" t="s">
        <v>131</v>
      </c>
      <c r="E2647" t="s">
        <v>118</v>
      </c>
      <c r="F2647" t="n">
        <v>60899.78</v>
      </c>
      <c r="G2647" t="n">
        <v>11</v>
      </c>
      <c r="H2647" t="s">
        <v>124</v>
      </c>
    </row>
    <row r="2648">
      <c r="A2648" s="85" t="n">
        <v>42767</v>
      </c>
      <c r="B2648"/>
      <c r="C2648"/>
      <c r="D2648" t="s">
        <v>153</v>
      </c>
      <c r="E2648" t="s">
        <v>118</v>
      </c>
      <c r="F2648" t="n">
        <v>583377.37</v>
      </c>
      <c r="G2648" t="n">
        <v>727</v>
      </c>
      <c r="H2648" t="s">
        <v>133</v>
      </c>
    </row>
    <row r="2649">
      <c r="A2649" s="85" t="n">
        <v>43497</v>
      </c>
      <c r="B2649"/>
      <c r="C2649"/>
      <c r="D2649" t="s">
        <v>132</v>
      </c>
      <c r="E2649" t="s">
        <v>118</v>
      </c>
      <c r="F2649" t="n">
        <v>879851.29</v>
      </c>
      <c r="G2649" t="n">
        <v>4885</v>
      </c>
      <c r="H2649" t="s">
        <v>134</v>
      </c>
    </row>
    <row r="2650">
      <c r="A2650" s="85" t="n">
        <v>43586</v>
      </c>
      <c r="B2650"/>
      <c r="C2650"/>
      <c r="D2650" t="s">
        <v>154</v>
      </c>
      <c r="E2650" t="s">
        <v>118</v>
      </c>
      <c r="F2650" t="n">
        <v>243163.82</v>
      </c>
      <c r="G2650" t="n">
        <v>3239</v>
      </c>
      <c r="H2650" t="s">
        <v>127</v>
      </c>
    </row>
    <row r="2651">
      <c r="A2651" s="85" t="n">
        <v>43132</v>
      </c>
      <c r="B2651"/>
      <c r="C2651"/>
      <c r="D2651" t="s">
        <v>141</v>
      </c>
      <c r="E2651" t="s">
        <v>118</v>
      </c>
      <c r="F2651" t="n">
        <v>156887.5</v>
      </c>
      <c r="G2651" t="n">
        <v>18</v>
      </c>
      <c r="H2651" t="s">
        <v>119</v>
      </c>
    </row>
    <row r="2652">
      <c r="A2652" s="85" t="n">
        <v>42705</v>
      </c>
      <c r="B2652"/>
      <c r="C2652"/>
      <c r="D2652" t="s">
        <v>138</v>
      </c>
      <c r="E2652" t="s">
        <v>118</v>
      </c>
      <c r="F2652" t="n">
        <v>9746036.76</v>
      </c>
      <c r="G2652" t="n">
        <v>2631</v>
      </c>
      <c r="H2652" t="s">
        <v>121</v>
      </c>
    </row>
    <row r="2653">
      <c r="A2653" s="85" t="n">
        <v>43101</v>
      </c>
      <c r="B2653"/>
      <c r="C2653"/>
      <c r="D2653" t="s">
        <v>135</v>
      </c>
      <c r="E2653" t="s">
        <v>118</v>
      </c>
      <c r="F2653" t="n">
        <v>13822.78</v>
      </c>
      <c r="G2653" t="n">
        <v>102</v>
      </c>
      <c r="H2653" t="s">
        <v>130</v>
      </c>
    </row>
    <row r="2654">
      <c r="A2654" s="85" t="n">
        <v>43132</v>
      </c>
      <c r="B2654"/>
      <c r="C2654"/>
      <c r="D2654" t="s">
        <v>150</v>
      </c>
      <c r="E2654" t="s">
        <v>118</v>
      </c>
      <c r="F2654" t="n">
        <v>12805.7</v>
      </c>
      <c r="G2654" t="n">
        <v>161</v>
      </c>
      <c r="H2654" t="s">
        <v>130</v>
      </c>
    </row>
    <row r="2655">
      <c r="A2655" s="85" t="n">
        <v>42826</v>
      </c>
      <c r="B2655"/>
      <c r="C2655"/>
      <c r="D2655" t="s">
        <v>126</v>
      </c>
      <c r="E2655" t="s">
        <v>118</v>
      </c>
      <c r="F2655" t="n">
        <v>1525.46</v>
      </c>
      <c r="G2655" t="n">
        <v>17</v>
      </c>
      <c r="H2655" t="s">
        <v>130</v>
      </c>
    </row>
    <row r="2656">
      <c r="A2656" s="85" t="n">
        <v>42887</v>
      </c>
      <c r="B2656"/>
      <c r="C2656"/>
      <c r="D2656" t="s">
        <v>155</v>
      </c>
      <c r="E2656" t="s">
        <v>118</v>
      </c>
      <c r="F2656" t="n">
        <v>22617.77</v>
      </c>
      <c r="G2656" t="n">
        <v>230</v>
      </c>
      <c r="H2656" t="s">
        <v>119</v>
      </c>
    </row>
    <row r="2657">
      <c r="A2657" s="85" t="n">
        <v>42430</v>
      </c>
      <c r="B2657"/>
      <c r="C2657"/>
      <c r="D2657" t="s">
        <v>131</v>
      </c>
      <c r="E2657" t="s">
        <v>118</v>
      </c>
      <c r="F2657" t="n">
        <v>35579.17</v>
      </c>
      <c r="G2657" t="n">
        <v>11</v>
      </c>
      <c r="H2657" t="s">
        <v>124</v>
      </c>
    </row>
    <row r="2658">
      <c r="A2658" s="85" t="n">
        <v>43191</v>
      </c>
      <c r="B2658"/>
      <c r="C2658"/>
      <c r="D2658" t="s">
        <v>155</v>
      </c>
      <c r="E2658" t="s">
        <v>118</v>
      </c>
      <c r="F2658" t="n">
        <v>27347.06</v>
      </c>
      <c r="G2658" t="n">
        <v>273</v>
      </c>
      <c r="H2658" t="s">
        <v>119</v>
      </c>
    </row>
    <row r="2659">
      <c r="A2659" s="85" t="n">
        <v>42856</v>
      </c>
      <c r="B2659"/>
      <c r="C2659"/>
      <c r="D2659" t="s">
        <v>147</v>
      </c>
      <c r="E2659" t="s">
        <v>118</v>
      </c>
      <c r="F2659" t="n">
        <v>2916.8</v>
      </c>
      <c r="G2659" t="n">
        <v>2</v>
      </c>
      <c r="H2659" t="s">
        <v>124</v>
      </c>
    </row>
    <row r="2660">
      <c r="A2660" s="85" t="n">
        <v>42675</v>
      </c>
      <c r="B2660"/>
      <c r="C2660"/>
      <c r="D2660" t="s">
        <v>138</v>
      </c>
      <c r="E2660" t="s">
        <v>118</v>
      </c>
      <c r="F2660" t="n">
        <v>7669500.59</v>
      </c>
      <c r="G2660" t="n">
        <v>2219</v>
      </c>
      <c r="H2660" t="s">
        <v>121</v>
      </c>
    </row>
    <row r="2661">
      <c r="A2661" s="85" t="n">
        <v>42979</v>
      </c>
      <c r="B2661"/>
      <c r="C2661"/>
      <c r="D2661" t="s">
        <v>141</v>
      </c>
      <c r="E2661" t="s">
        <v>118</v>
      </c>
      <c r="F2661" t="n">
        <v>8184261.87</v>
      </c>
      <c r="G2661" t="n">
        <v>1303</v>
      </c>
      <c r="H2661" t="s">
        <v>121</v>
      </c>
    </row>
    <row r="2662">
      <c r="A2662" s="85" t="n">
        <v>42826</v>
      </c>
      <c r="B2662"/>
      <c r="C2662"/>
      <c r="D2662" t="s">
        <v>154</v>
      </c>
      <c r="E2662" t="s">
        <v>118</v>
      </c>
      <c r="F2662" t="n">
        <v>45047.19</v>
      </c>
      <c r="G2662" t="n">
        <v>305</v>
      </c>
      <c r="H2662" t="s">
        <v>119</v>
      </c>
    </row>
    <row r="2663">
      <c r="A2663" s="85" t="n">
        <v>43282</v>
      </c>
      <c r="B2663"/>
      <c r="C2663"/>
      <c r="D2663" t="s">
        <v>149</v>
      </c>
      <c r="E2663" t="s">
        <v>118</v>
      </c>
      <c r="F2663" t="n">
        <v>799045.68</v>
      </c>
      <c r="G2663" t="n">
        <v>5316</v>
      </c>
      <c r="H2663" t="s">
        <v>134</v>
      </c>
    </row>
    <row r="2664">
      <c r="A2664" s="85" t="n">
        <v>42491</v>
      </c>
      <c r="B2664"/>
      <c r="C2664"/>
      <c r="D2664" t="s">
        <v>150</v>
      </c>
      <c r="E2664" t="s">
        <v>118</v>
      </c>
      <c r="F2664" t="n">
        <v>364716.75</v>
      </c>
      <c r="G2664" t="n">
        <v>4452</v>
      </c>
      <c r="H2664" t="s">
        <v>133</v>
      </c>
    </row>
    <row r="2665">
      <c r="A2665" s="85" t="n">
        <v>43344</v>
      </c>
      <c r="B2665"/>
      <c r="C2665"/>
      <c r="D2665" t="s">
        <v>143</v>
      </c>
      <c r="E2665" t="s">
        <v>118</v>
      </c>
      <c r="F2665" t="n">
        <v>73984.73</v>
      </c>
      <c r="G2665" t="n">
        <v>58</v>
      </c>
      <c r="H2665" t="s">
        <v>142</v>
      </c>
    </row>
    <row r="2666">
      <c r="A2666" s="85" t="n">
        <v>42461</v>
      </c>
      <c r="B2666"/>
      <c r="C2666"/>
      <c r="D2666" t="s">
        <v>153</v>
      </c>
      <c r="E2666" t="s">
        <v>118</v>
      </c>
      <c r="F2666" t="n">
        <v>1298381.09</v>
      </c>
      <c r="G2666" t="n">
        <v>1216</v>
      </c>
      <c r="H2666" t="s">
        <v>127</v>
      </c>
    </row>
    <row r="2667">
      <c r="A2667" s="85" t="n">
        <v>43586</v>
      </c>
      <c r="B2667"/>
      <c r="C2667"/>
      <c r="D2667" t="s">
        <v>147</v>
      </c>
      <c r="E2667" t="s">
        <v>118</v>
      </c>
      <c r="F2667" t="n">
        <v>51391.09</v>
      </c>
      <c r="G2667" t="n">
        <v>320</v>
      </c>
      <c r="H2667" t="s">
        <v>134</v>
      </c>
    </row>
    <row r="2668">
      <c r="A2668" s="85" t="n">
        <v>42401</v>
      </c>
      <c r="B2668"/>
      <c r="C2668"/>
      <c r="D2668" t="s">
        <v>146</v>
      </c>
      <c r="E2668" t="s">
        <v>118</v>
      </c>
      <c r="F2668" t="n">
        <v>805452.94</v>
      </c>
      <c r="G2668" t="n">
        <v>8</v>
      </c>
      <c r="H2668" t="s">
        <v>121</v>
      </c>
    </row>
    <row r="2669">
      <c r="A2669" s="85" t="n">
        <v>42491</v>
      </c>
      <c r="B2669"/>
      <c r="C2669"/>
      <c r="D2669" t="s">
        <v>139</v>
      </c>
      <c r="E2669" t="s">
        <v>118</v>
      </c>
      <c r="F2669" t="n">
        <v>3381.16</v>
      </c>
      <c r="G2669" t="n">
        <v>4</v>
      </c>
      <c r="H2669" t="s">
        <v>125</v>
      </c>
    </row>
    <row r="2670">
      <c r="A2670" s="85" t="n">
        <v>43221</v>
      </c>
      <c r="B2670"/>
      <c r="C2670"/>
      <c r="D2670" t="s">
        <v>150</v>
      </c>
      <c r="E2670" t="s">
        <v>118</v>
      </c>
      <c r="F2670" t="n">
        <v>596770.32</v>
      </c>
      <c r="G2670" t="n">
        <v>7693</v>
      </c>
      <c r="H2670" t="s">
        <v>133</v>
      </c>
    </row>
    <row r="2671">
      <c r="A2671" s="85" t="n">
        <v>43040</v>
      </c>
      <c r="B2671"/>
      <c r="C2671"/>
      <c r="D2671" t="s">
        <v>136</v>
      </c>
      <c r="E2671" t="s">
        <v>118</v>
      </c>
      <c r="F2671" t="n">
        <v>221887.18</v>
      </c>
      <c r="G2671" t="n">
        <v>493</v>
      </c>
      <c r="H2671" t="s">
        <v>124</v>
      </c>
    </row>
    <row r="2672">
      <c r="A2672" s="85" t="n">
        <v>43221</v>
      </c>
      <c r="B2672"/>
      <c r="C2672"/>
      <c r="D2672" t="s">
        <v>143</v>
      </c>
      <c r="E2672" t="s">
        <v>118</v>
      </c>
      <c r="F2672" t="n">
        <v>448357.68</v>
      </c>
      <c r="G2672" t="n">
        <v>2746</v>
      </c>
      <c r="H2672" t="s">
        <v>121</v>
      </c>
    </row>
    <row r="2673">
      <c r="A2673" s="85" t="n">
        <v>43160</v>
      </c>
      <c r="B2673"/>
      <c r="C2673"/>
      <c r="D2673" t="s">
        <v>122</v>
      </c>
      <c r="E2673" t="s">
        <v>118</v>
      </c>
      <c r="F2673" t="n">
        <v>29923.54</v>
      </c>
      <c r="G2673" t="n">
        <v>130</v>
      </c>
      <c r="H2673" t="s">
        <v>142</v>
      </c>
    </row>
    <row r="2674">
      <c r="A2674" s="85" t="n">
        <v>42826</v>
      </c>
      <c r="B2674"/>
      <c r="C2674"/>
      <c r="D2674" t="s">
        <v>157</v>
      </c>
      <c r="E2674" t="s">
        <v>118</v>
      </c>
      <c r="F2674" t="n">
        <v>16284.68</v>
      </c>
      <c r="G2674" t="n">
        <v>2</v>
      </c>
      <c r="H2674" t="s">
        <v>121</v>
      </c>
    </row>
    <row r="2675">
      <c r="A2675" s="85" t="n">
        <v>42401</v>
      </c>
      <c r="B2675"/>
      <c r="C2675"/>
      <c r="D2675" t="s">
        <v>140</v>
      </c>
      <c r="E2675" t="s">
        <v>118</v>
      </c>
      <c r="F2675" t="n">
        <v>28622.09</v>
      </c>
      <c r="G2675" t="n">
        <v>70</v>
      </c>
      <c r="H2675" t="s">
        <v>127</v>
      </c>
    </row>
    <row r="2676">
      <c r="A2676" s="85" t="n">
        <v>42491</v>
      </c>
      <c r="B2676"/>
      <c r="C2676"/>
      <c r="D2676" t="s">
        <v>126</v>
      </c>
      <c r="E2676" t="s">
        <v>118</v>
      </c>
      <c r="F2676" t="n">
        <v>1012.1</v>
      </c>
      <c r="G2676" t="n">
        <v>35</v>
      </c>
      <c r="H2676" t="s">
        <v>124</v>
      </c>
    </row>
    <row r="2677">
      <c r="A2677" s="85" t="n">
        <v>43221</v>
      </c>
      <c r="B2677"/>
      <c r="C2677"/>
      <c r="D2677" t="s">
        <v>117</v>
      </c>
      <c r="E2677" t="s">
        <v>118</v>
      </c>
      <c r="F2677" t="n">
        <v>10790774.81</v>
      </c>
      <c r="G2677" t="n">
        <v>2188</v>
      </c>
      <c r="H2677" t="s">
        <v>121</v>
      </c>
    </row>
    <row r="2678">
      <c r="A2678" s="85" t="n">
        <v>43405</v>
      </c>
      <c r="B2678"/>
      <c r="C2678"/>
      <c r="D2678" t="s">
        <v>120</v>
      </c>
      <c r="E2678" t="s">
        <v>118</v>
      </c>
      <c r="F2678" t="n">
        <v>7859.21</v>
      </c>
      <c r="G2678" t="n">
        <v>53</v>
      </c>
      <c r="H2678" t="s">
        <v>127</v>
      </c>
    </row>
    <row r="2679">
      <c r="A2679" s="85" t="n">
        <v>42767</v>
      </c>
      <c r="B2679"/>
      <c r="C2679"/>
      <c r="D2679" t="s">
        <v>120</v>
      </c>
      <c r="E2679" t="s">
        <v>118</v>
      </c>
      <c r="F2679" t="n">
        <v>97588.68</v>
      </c>
      <c r="G2679" t="n">
        <v>882</v>
      </c>
      <c r="H2679" t="s">
        <v>121</v>
      </c>
    </row>
    <row r="2680">
      <c r="A2680" s="85" t="n">
        <v>43497</v>
      </c>
      <c r="B2680"/>
      <c r="C2680"/>
      <c r="D2680" t="s">
        <v>120</v>
      </c>
      <c r="E2680" t="s">
        <v>118</v>
      </c>
      <c r="F2680" t="n">
        <v>2132.49</v>
      </c>
      <c r="G2680" t="n">
        <v>27</v>
      </c>
      <c r="H2680" t="s">
        <v>133</v>
      </c>
    </row>
    <row r="2681">
      <c r="A2681" s="85" t="n">
        <v>42644</v>
      </c>
      <c r="B2681"/>
      <c r="C2681"/>
      <c r="D2681" t="s">
        <v>139</v>
      </c>
      <c r="E2681" t="s">
        <v>118</v>
      </c>
      <c r="F2681" t="n">
        <v>11794190.26</v>
      </c>
      <c r="G2681" t="n">
        <v>8887</v>
      </c>
      <c r="H2681" t="s">
        <v>121</v>
      </c>
    </row>
    <row r="2682">
      <c r="A2682" s="85" t="n">
        <v>43344</v>
      </c>
      <c r="B2682"/>
      <c r="C2682"/>
      <c r="D2682" t="s">
        <v>138</v>
      </c>
      <c r="E2682" t="s">
        <v>118</v>
      </c>
      <c r="F2682" t="n">
        <v>52333.38</v>
      </c>
      <c r="G2682" t="n">
        <v>17</v>
      </c>
      <c r="H2682" t="s">
        <v>124</v>
      </c>
    </row>
    <row r="2683">
      <c r="A2683" s="85" t="n">
        <v>43525</v>
      </c>
      <c r="B2683"/>
      <c r="C2683"/>
      <c r="D2683" t="s">
        <v>153</v>
      </c>
      <c r="E2683" t="s">
        <v>118</v>
      </c>
      <c r="F2683" t="n">
        <v>9787960.84</v>
      </c>
      <c r="G2683" t="n">
        <v>14533</v>
      </c>
      <c r="H2683" t="s">
        <v>121</v>
      </c>
    </row>
    <row r="2684">
      <c r="A2684" s="85" t="n">
        <v>43132</v>
      </c>
      <c r="B2684"/>
      <c r="C2684"/>
      <c r="D2684" t="s">
        <v>131</v>
      </c>
      <c r="E2684" t="s">
        <v>118</v>
      </c>
      <c r="F2684" t="n">
        <v>61630.96</v>
      </c>
      <c r="G2684" t="n">
        <v>22</v>
      </c>
      <c r="H2684" t="s">
        <v>124</v>
      </c>
    </row>
    <row r="2685">
      <c r="A2685" s="85" t="n">
        <v>42614</v>
      </c>
      <c r="B2685"/>
      <c r="C2685"/>
      <c r="D2685" t="s">
        <v>137</v>
      </c>
      <c r="E2685" t="s">
        <v>118</v>
      </c>
      <c r="F2685" t="n">
        <v>9073.57</v>
      </c>
      <c r="G2685" t="n">
        <v>4</v>
      </c>
      <c r="H2685" t="s">
        <v>124</v>
      </c>
    </row>
    <row r="2686">
      <c r="A2686" s="85" t="n">
        <v>42491</v>
      </c>
      <c r="B2686"/>
      <c r="C2686"/>
      <c r="D2686" t="s">
        <v>136</v>
      </c>
      <c r="E2686" t="s">
        <v>118</v>
      </c>
      <c r="F2686" t="n">
        <v>559204.78</v>
      </c>
      <c r="G2686" t="n">
        <v>1814</v>
      </c>
      <c r="H2686" t="s">
        <v>127</v>
      </c>
    </row>
    <row r="2687">
      <c r="A2687" s="85" t="n">
        <v>42461</v>
      </c>
      <c r="B2687"/>
      <c r="C2687"/>
      <c r="D2687" t="s">
        <v>154</v>
      </c>
      <c r="E2687" t="s">
        <v>118</v>
      </c>
      <c r="F2687" t="n">
        <v>3146.21</v>
      </c>
      <c r="G2687" t="n">
        <v>84</v>
      </c>
      <c r="H2687" t="s">
        <v>142</v>
      </c>
    </row>
    <row r="2688">
      <c r="A2688" s="85" t="n">
        <v>42461</v>
      </c>
      <c r="B2688"/>
      <c r="C2688"/>
      <c r="D2688" t="s">
        <v>150</v>
      </c>
      <c r="E2688" t="s">
        <v>118</v>
      </c>
      <c r="F2688" t="n">
        <v>138240.61</v>
      </c>
      <c r="G2688" t="n">
        <v>1187</v>
      </c>
      <c r="H2688" t="s">
        <v>134</v>
      </c>
    </row>
    <row r="2689">
      <c r="A2689" s="85" t="n">
        <v>43466</v>
      </c>
      <c r="B2689"/>
      <c r="C2689"/>
      <c r="D2689" t="s">
        <v>149</v>
      </c>
      <c r="E2689" t="s">
        <v>118</v>
      </c>
      <c r="F2689" t="n">
        <v>1048456.96</v>
      </c>
      <c r="G2689" t="n">
        <v>5007</v>
      </c>
      <c r="H2689" t="s">
        <v>133</v>
      </c>
    </row>
    <row r="2690">
      <c r="A2690" s="85" t="n">
        <v>42675</v>
      </c>
      <c r="B2690"/>
      <c r="C2690"/>
      <c r="D2690" t="s">
        <v>126</v>
      </c>
      <c r="E2690" t="s">
        <v>118</v>
      </c>
      <c r="F2690" t="n">
        <v>11844.38</v>
      </c>
      <c r="G2690" t="n">
        <v>374</v>
      </c>
      <c r="H2690" t="s">
        <v>134</v>
      </c>
    </row>
    <row r="2691">
      <c r="A2691" s="85" t="n">
        <v>43374</v>
      </c>
      <c r="B2691"/>
      <c r="C2691"/>
      <c r="D2691" t="s">
        <v>140</v>
      </c>
      <c r="E2691" t="s">
        <v>118</v>
      </c>
      <c r="F2691" t="n">
        <v>8097.26</v>
      </c>
      <c r="G2691" t="n">
        <v>51</v>
      </c>
      <c r="H2691" t="s">
        <v>133</v>
      </c>
    </row>
    <row r="2692">
      <c r="A2692" s="85" t="n">
        <v>43040</v>
      </c>
      <c r="B2692"/>
      <c r="C2692"/>
      <c r="D2692" t="s">
        <v>139</v>
      </c>
      <c r="E2692" t="s">
        <v>118</v>
      </c>
      <c r="F2692" t="n">
        <v>54837.14</v>
      </c>
      <c r="G2692" t="n">
        <v>36</v>
      </c>
      <c r="H2692" t="s">
        <v>130</v>
      </c>
    </row>
    <row r="2693">
      <c r="A2693" s="85" t="n">
        <v>42370</v>
      </c>
      <c r="B2693"/>
      <c r="C2693"/>
      <c r="D2693" t="s">
        <v>150</v>
      </c>
      <c r="E2693" t="s">
        <v>118</v>
      </c>
      <c r="F2693" t="n">
        <v>17433.15</v>
      </c>
      <c r="G2693" t="n">
        <v>234</v>
      </c>
      <c r="H2693" t="s">
        <v>130</v>
      </c>
    </row>
    <row r="2694">
      <c r="A2694" s="85" t="n">
        <v>42614</v>
      </c>
      <c r="B2694"/>
      <c r="C2694"/>
      <c r="D2694" t="s">
        <v>139</v>
      </c>
      <c r="E2694" t="s">
        <v>118</v>
      </c>
      <c r="F2694" t="n">
        <v>569211.52</v>
      </c>
      <c r="G2694" t="n">
        <v>390</v>
      </c>
      <c r="H2694" t="s">
        <v>119</v>
      </c>
    </row>
    <row r="2695">
      <c r="A2695" s="85" t="n">
        <v>43556</v>
      </c>
      <c r="B2695"/>
      <c r="C2695"/>
      <c r="D2695" t="s">
        <v>137</v>
      </c>
      <c r="E2695" t="s">
        <v>118</v>
      </c>
      <c r="F2695" t="n">
        <v>1407846.37</v>
      </c>
      <c r="G2695" t="n">
        <v>1108</v>
      </c>
      <c r="H2695" t="s">
        <v>121</v>
      </c>
    </row>
    <row r="2696">
      <c r="A2696" s="85" t="n">
        <v>43009</v>
      </c>
      <c r="B2696"/>
      <c r="C2696"/>
      <c r="D2696" t="s">
        <v>156</v>
      </c>
      <c r="E2696" t="s">
        <v>118</v>
      </c>
      <c r="F2696" t="n">
        <v>805</v>
      </c>
      <c r="G2696" t="n">
        <v>2</v>
      </c>
      <c r="H2696" t="s">
        <v>125</v>
      </c>
    </row>
    <row r="2697">
      <c r="A2697" s="85" t="n">
        <v>42461</v>
      </c>
      <c r="B2697"/>
      <c r="C2697"/>
      <c r="D2697" t="s">
        <v>150</v>
      </c>
      <c r="E2697" t="s">
        <v>118</v>
      </c>
      <c r="F2697" t="n">
        <v>173470.7</v>
      </c>
      <c r="G2697" t="n">
        <v>3280</v>
      </c>
      <c r="H2697" t="s">
        <v>119</v>
      </c>
    </row>
    <row r="2698">
      <c r="A2698" s="85" t="n">
        <v>43497</v>
      </c>
      <c r="B2698"/>
      <c r="C2698"/>
      <c r="D2698" t="s">
        <v>145</v>
      </c>
      <c r="E2698" t="s">
        <v>118</v>
      </c>
      <c r="F2698" t="n">
        <v>664186.87</v>
      </c>
      <c r="G2698" t="n">
        <v>1568</v>
      </c>
      <c r="H2698" t="s">
        <v>127</v>
      </c>
    </row>
    <row r="2699">
      <c r="A2699" s="85" t="n">
        <v>43435</v>
      </c>
      <c r="B2699"/>
      <c r="C2699"/>
      <c r="D2699" t="s">
        <v>131</v>
      </c>
      <c r="E2699" t="s">
        <v>118</v>
      </c>
      <c r="F2699" t="n">
        <v>350762.73</v>
      </c>
      <c r="G2699" t="n">
        <v>86</v>
      </c>
      <c r="H2699" t="s">
        <v>127</v>
      </c>
    </row>
    <row r="2700">
      <c r="A2700" s="85" t="n">
        <v>42736</v>
      </c>
      <c r="B2700"/>
      <c r="C2700"/>
      <c r="D2700" t="s">
        <v>140</v>
      </c>
      <c r="E2700" t="s">
        <v>118</v>
      </c>
      <c r="F2700" t="n">
        <v>235.25</v>
      </c>
      <c r="G2700" t="n">
        <v>5</v>
      </c>
      <c r="H2700" t="s">
        <v>124</v>
      </c>
    </row>
    <row r="2701">
      <c r="A2701" s="85" t="n">
        <v>42675</v>
      </c>
      <c r="B2701"/>
      <c r="C2701"/>
      <c r="D2701" t="s">
        <v>143</v>
      </c>
      <c r="E2701" t="s">
        <v>118</v>
      </c>
      <c r="F2701" t="n">
        <v>26126.92</v>
      </c>
      <c r="G2701" t="n">
        <v>247</v>
      </c>
      <c r="H2701" t="s">
        <v>127</v>
      </c>
    </row>
    <row r="2702">
      <c r="A2702" s="85" t="n">
        <v>42826</v>
      </c>
      <c r="B2702"/>
      <c r="C2702"/>
      <c r="D2702" t="s">
        <v>122</v>
      </c>
      <c r="E2702" t="s">
        <v>118</v>
      </c>
      <c r="F2702" t="n">
        <v>5608894.43</v>
      </c>
      <c r="G2702" t="n">
        <v>427</v>
      </c>
      <c r="H2702" t="s">
        <v>133</v>
      </c>
    </row>
    <row r="2703">
      <c r="A2703" s="85" t="n">
        <v>43556</v>
      </c>
      <c r="B2703"/>
      <c r="C2703"/>
      <c r="D2703" t="s">
        <v>144</v>
      </c>
      <c r="E2703" t="s">
        <v>118</v>
      </c>
      <c r="F2703" t="n">
        <v>889022.05</v>
      </c>
      <c r="G2703" t="n">
        <v>253</v>
      </c>
      <c r="H2703" t="s">
        <v>134</v>
      </c>
    </row>
    <row r="2704">
      <c r="A2704" s="85" t="n">
        <v>42614</v>
      </c>
      <c r="B2704"/>
      <c r="C2704"/>
      <c r="D2704" t="s">
        <v>140</v>
      </c>
      <c r="E2704" t="s">
        <v>118</v>
      </c>
      <c r="F2704" t="n">
        <v>4541.79</v>
      </c>
      <c r="G2704" t="n">
        <v>20</v>
      </c>
      <c r="H2704" t="s">
        <v>134</v>
      </c>
    </row>
    <row r="2705">
      <c r="A2705" s="85" t="n">
        <v>43556</v>
      </c>
      <c r="B2705"/>
      <c r="C2705"/>
      <c r="D2705" t="s">
        <v>160</v>
      </c>
      <c r="E2705" t="s">
        <v>118</v>
      </c>
      <c r="F2705" t="n">
        <v>645588.03</v>
      </c>
      <c r="G2705" t="n">
        <v>1956</v>
      </c>
      <c r="H2705" t="s">
        <v>134</v>
      </c>
    </row>
    <row r="2706">
      <c r="A2706" s="85" t="n">
        <v>42644</v>
      </c>
      <c r="B2706"/>
      <c r="C2706"/>
      <c r="D2706" t="s">
        <v>128</v>
      </c>
      <c r="E2706" t="s">
        <v>118</v>
      </c>
      <c r="F2706" t="n">
        <v>164451.63</v>
      </c>
      <c r="G2706" t="n">
        <v>91</v>
      </c>
      <c r="H2706" t="s">
        <v>127</v>
      </c>
    </row>
    <row r="2707">
      <c r="A2707" s="85" t="n">
        <v>43252</v>
      </c>
      <c r="B2707"/>
      <c r="C2707"/>
      <c r="D2707" t="s">
        <v>157</v>
      </c>
      <c r="E2707" t="s">
        <v>118</v>
      </c>
      <c r="F2707" t="n">
        <v>4940.01</v>
      </c>
      <c r="G2707" t="n">
        <v>3</v>
      </c>
      <c r="H2707" t="s">
        <v>142</v>
      </c>
    </row>
    <row r="2708">
      <c r="A2708" s="85" t="n">
        <v>43252</v>
      </c>
      <c r="B2708"/>
      <c r="C2708"/>
      <c r="D2708" t="s">
        <v>136</v>
      </c>
      <c r="E2708" t="s">
        <v>118</v>
      </c>
      <c r="F2708" t="n">
        <v>691047.62</v>
      </c>
      <c r="G2708" t="n">
        <v>2633</v>
      </c>
      <c r="H2708" t="s">
        <v>133</v>
      </c>
    </row>
    <row r="2709">
      <c r="A2709" s="85" t="n">
        <v>42430</v>
      </c>
      <c r="B2709"/>
      <c r="C2709"/>
      <c r="D2709" t="s">
        <v>147</v>
      </c>
      <c r="E2709" t="s">
        <v>118</v>
      </c>
      <c r="F2709" t="n">
        <v>-838.01</v>
      </c>
      <c r="G2709" t="n">
        <v>2</v>
      </c>
      <c r="H2709" t="s">
        <v>124</v>
      </c>
    </row>
    <row r="2710">
      <c r="A2710" s="85" t="n">
        <v>43405</v>
      </c>
      <c r="B2710"/>
      <c r="C2710"/>
      <c r="D2710" t="s">
        <v>154</v>
      </c>
      <c r="E2710" t="s">
        <v>118</v>
      </c>
      <c r="F2710" t="n">
        <v>150156.69</v>
      </c>
      <c r="G2710" t="n">
        <v>2175</v>
      </c>
      <c r="H2710" t="s">
        <v>134</v>
      </c>
    </row>
    <row r="2711">
      <c r="A2711" s="85" t="n">
        <v>43617</v>
      </c>
      <c r="B2711"/>
      <c r="C2711"/>
      <c r="D2711" t="s">
        <v>149</v>
      </c>
      <c r="E2711" t="s">
        <v>118</v>
      </c>
      <c r="F2711" t="n">
        <v>67579.21</v>
      </c>
      <c r="G2711" t="n">
        <v>224</v>
      </c>
      <c r="H2711" t="s">
        <v>130</v>
      </c>
    </row>
    <row r="2712">
      <c r="A2712" s="85" t="n">
        <v>42705</v>
      </c>
      <c r="B2712"/>
      <c r="C2712"/>
      <c r="D2712" t="s">
        <v>151</v>
      </c>
      <c r="E2712" t="s">
        <v>118</v>
      </c>
      <c r="F2712" t="n">
        <v>87198.39</v>
      </c>
      <c r="G2712" t="n">
        <v>5</v>
      </c>
      <c r="H2712" t="s">
        <v>121</v>
      </c>
    </row>
    <row r="2713">
      <c r="A2713" s="85" t="n">
        <v>42370</v>
      </c>
      <c r="B2713"/>
      <c r="C2713"/>
      <c r="D2713" t="s">
        <v>143</v>
      </c>
      <c r="E2713" t="s">
        <v>118</v>
      </c>
      <c r="F2713" t="n">
        <v>43960.9</v>
      </c>
      <c r="G2713" t="n">
        <v>122</v>
      </c>
      <c r="H2713" t="s">
        <v>127</v>
      </c>
    </row>
    <row r="2714">
      <c r="A2714" s="85" t="n">
        <v>43497</v>
      </c>
      <c r="B2714"/>
      <c r="C2714"/>
      <c r="D2714" t="s">
        <v>152</v>
      </c>
      <c r="E2714" t="s">
        <v>118</v>
      </c>
      <c r="F2714" t="n">
        <v>2692.1</v>
      </c>
      <c r="G2714" t="n">
        <v>3</v>
      </c>
      <c r="H2714" t="s">
        <v>134</v>
      </c>
    </row>
    <row r="2715">
      <c r="A2715" s="85" t="n">
        <v>42583</v>
      </c>
      <c r="B2715"/>
      <c r="C2715"/>
      <c r="D2715" t="s">
        <v>126</v>
      </c>
      <c r="E2715" t="s">
        <v>118</v>
      </c>
      <c r="F2715" t="n">
        <v>19.13</v>
      </c>
      <c r="G2715" t="n">
        <v>2</v>
      </c>
      <c r="H2715" t="s">
        <v>125</v>
      </c>
    </row>
    <row r="2716">
      <c r="A2716" s="85" t="n">
        <v>42736</v>
      </c>
      <c r="B2716"/>
      <c r="C2716"/>
      <c r="D2716" t="s">
        <v>117</v>
      </c>
      <c r="E2716" t="s">
        <v>118</v>
      </c>
      <c r="F2716" t="n">
        <v>9235592.43</v>
      </c>
      <c r="G2716" t="n">
        <v>2748</v>
      </c>
      <c r="H2716" t="s">
        <v>121</v>
      </c>
    </row>
    <row r="2717">
      <c r="A2717" s="85" t="n">
        <v>43617</v>
      </c>
      <c r="B2717"/>
      <c r="C2717"/>
      <c r="D2717" t="s">
        <v>120</v>
      </c>
      <c r="E2717" t="s">
        <v>118</v>
      </c>
      <c r="F2717" t="n">
        <v>17107.15</v>
      </c>
      <c r="G2717" t="n">
        <v>165</v>
      </c>
      <c r="H2717" t="s">
        <v>119</v>
      </c>
    </row>
    <row r="2718">
      <c r="A2718" s="85" t="n">
        <v>42583</v>
      </c>
      <c r="B2718"/>
      <c r="C2718"/>
      <c r="D2718" t="s">
        <v>154</v>
      </c>
      <c r="E2718" t="s">
        <v>118</v>
      </c>
      <c r="F2718" t="n">
        <v>4061.41</v>
      </c>
      <c r="G2718" t="n">
        <v>99</v>
      </c>
      <c r="H2718" t="s">
        <v>142</v>
      </c>
    </row>
    <row r="2719">
      <c r="A2719" s="85" t="n">
        <v>43132</v>
      </c>
      <c r="B2719"/>
      <c r="C2719"/>
      <c r="D2719" t="s">
        <v>154</v>
      </c>
      <c r="E2719" t="s">
        <v>118</v>
      </c>
      <c r="F2719" t="n">
        <v>70978.77</v>
      </c>
      <c r="G2719" t="n">
        <v>634</v>
      </c>
      <c r="H2719" t="s">
        <v>134</v>
      </c>
    </row>
    <row r="2720">
      <c r="A2720" s="85" t="n">
        <v>43525</v>
      </c>
      <c r="B2720"/>
      <c r="C2720"/>
      <c r="D2720" t="s">
        <v>136</v>
      </c>
      <c r="E2720" t="s">
        <v>118</v>
      </c>
      <c r="F2720" t="n">
        <v>976.47</v>
      </c>
      <c r="G2720" t="n">
        <v>5</v>
      </c>
      <c r="H2720" t="s">
        <v>125</v>
      </c>
    </row>
    <row r="2721">
      <c r="A2721" s="85" t="n">
        <v>42887</v>
      </c>
      <c r="B2721"/>
      <c r="C2721"/>
      <c r="D2721" t="s">
        <v>141</v>
      </c>
      <c r="E2721" t="s">
        <v>118</v>
      </c>
      <c r="F2721" t="n">
        <v>194640.97</v>
      </c>
      <c r="G2721" t="n">
        <v>35</v>
      </c>
      <c r="H2721" t="s">
        <v>119</v>
      </c>
    </row>
    <row r="2722">
      <c r="A2722" s="85" t="n">
        <v>43101</v>
      </c>
      <c r="B2722"/>
      <c r="C2722"/>
      <c r="D2722" t="s">
        <v>136</v>
      </c>
      <c r="E2722" t="s">
        <v>118</v>
      </c>
      <c r="F2722" t="n">
        <v>568862.87</v>
      </c>
      <c r="G2722" t="n">
        <v>1804</v>
      </c>
      <c r="H2722" t="s">
        <v>127</v>
      </c>
    </row>
    <row r="2723">
      <c r="A2723" s="85" t="n">
        <v>43009</v>
      </c>
      <c r="B2723"/>
      <c r="C2723"/>
      <c r="D2723" t="s">
        <v>152</v>
      </c>
      <c r="E2723" t="s">
        <v>118</v>
      </c>
      <c r="F2723" t="n">
        <v>1628.49</v>
      </c>
      <c r="G2723" t="n">
        <v>2</v>
      </c>
      <c r="H2723" t="s">
        <v>134</v>
      </c>
    </row>
    <row r="2724">
      <c r="A2724" s="85" t="n">
        <v>43374</v>
      </c>
      <c r="B2724"/>
      <c r="C2724"/>
      <c r="D2724" t="s">
        <v>145</v>
      </c>
      <c r="E2724" t="s">
        <v>118</v>
      </c>
      <c r="F2724" t="n">
        <v>797965.57</v>
      </c>
      <c r="G2724" t="n">
        <v>1875</v>
      </c>
      <c r="H2724" t="s">
        <v>127</v>
      </c>
    </row>
    <row r="2725">
      <c r="A2725" s="85" t="n">
        <v>42705</v>
      </c>
      <c r="B2725"/>
      <c r="C2725"/>
      <c r="D2725" t="s">
        <v>141</v>
      </c>
      <c r="E2725" t="s">
        <v>118</v>
      </c>
      <c r="F2725" t="n">
        <v>9562.85</v>
      </c>
      <c r="G2725" t="n">
        <v>13</v>
      </c>
      <c r="H2725" t="s">
        <v>142</v>
      </c>
    </row>
    <row r="2726">
      <c r="A2726" s="85" t="n">
        <v>42795</v>
      </c>
      <c r="B2726"/>
      <c r="C2726"/>
      <c r="D2726" t="s">
        <v>131</v>
      </c>
      <c r="E2726" t="s">
        <v>118</v>
      </c>
      <c r="F2726" t="n">
        <v>7744</v>
      </c>
      <c r="G2726" t="n">
        <v>1</v>
      </c>
      <c r="H2726" t="s">
        <v>130</v>
      </c>
    </row>
    <row r="2727">
      <c r="A2727" s="85" t="n">
        <v>43132</v>
      </c>
      <c r="B2727"/>
      <c r="C2727"/>
      <c r="D2727" t="s">
        <v>120</v>
      </c>
      <c r="E2727" t="s">
        <v>118</v>
      </c>
      <c r="F2727" t="n">
        <v>322.1</v>
      </c>
      <c r="G2727" t="n">
        <v>2</v>
      </c>
      <c r="H2727" t="s">
        <v>124</v>
      </c>
    </row>
    <row r="2728">
      <c r="A2728" s="85" t="n">
        <v>42705</v>
      </c>
      <c r="B2728"/>
      <c r="C2728"/>
      <c r="D2728" t="s">
        <v>150</v>
      </c>
      <c r="E2728" t="s">
        <v>118</v>
      </c>
      <c r="F2728" t="n">
        <v>19.83</v>
      </c>
      <c r="G2728" t="n">
        <v>6</v>
      </c>
      <c r="H2728" t="s">
        <v>142</v>
      </c>
    </row>
    <row r="2729">
      <c r="A2729" s="85" t="n">
        <v>43525</v>
      </c>
      <c r="B2729"/>
      <c r="C2729"/>
      <c r="D2729" t="s">
        <v>149</v>
      </c>
      <c r="E2729" t="s">
        <v>118</v>
      </c>
      <c r="F2729" t="n">
        <v>1147.41</v>
      </c>
      <c r="G2729" t="n">
        <v>5</v>
      </c>
      <c r="H2729" t="s">
        <v>125</v>
      </c>
    </row>
    <row r="2730">
      <c r="A2730" s="85" t="n">
        <v>42430</v>
      </c>
      <c r="B2730"/>
      <c r="C2730"/>
      <c r="D2730" t="s">
        <v>132</v>
      </c>
      <c r="E2730" t="s">
        <v>118</v>
      </c>
      <c r="F2730" t="n">
        <v>27441.03</v>
      </c>
      <c r="G2730" t="n">
        <v>70</v>
      </c>
      <c r="H2730" t="s">
        <v>130</v>
      </c>
    </row>
    <row r="2731">
      <c r="A2731" s="85" t="n">
        <v>42491</v>
      </c>
      <c r="B2731"/>
      <c r="C2731"/>
      <c r="D2731" t="s">
        <v>150</v>
      </c>
      <c r="E2731" t="s">
        <v>118</v>
      </c>
      <c r="F2731" t="n">
        <v>3959.55</v>
      </c>
      <c r="G2731" t="n">
        <v>58</v>
      </c>
      <c r="H2731" t="s">
        <v>125</v>
      </c>
    </row>
    <row r="2732">
      <c r="A2732" s="85" t="n">
        <v>43497</v>
      </c>
      <c r="B2732"/>
      <c r="C2732"/>
      <c r="D2732" t="s">
        <v>144</v>
      </c>
      <c r="E2732" t="s">
        <v>118</v>
      </c>
      <c r="F2732" t="n">
        <v>141452.55</v>
      </c>
      <c r="G2732" t="n">
        <v>40</v>
      </c>
      <c r="H2732" t="s">
        <v>133</v>
      </c>
    </row>
    <row r="2733">
      <c r="A2733" s="85" t="n">
        <v>42644</v>
      </c>
      <c r="B2733"/>
      <c r="C2733"/>
      <c r="D2733" t="s">
        <v>147</v>
      </c>
      <c r="E2733" t="s">
        <v>118</v>
      </c>
      <c r="F2733" t="n">
        <v>3335.44</v>
      </c>
      <c r="G2733" t="n">
        <v>15</v>
      </c>
      <c r="H2733" t="s">
        <v>133</v>
      </c>
    </row>
    <row r="2734">
      <c r="A2734" s="85" t="n">
        <v>42767</v>
      </c>
      <c r="B2734"/>
      <c r="C2734"/>
      <c r="D2734" t="s">
        <v>144</v>
      </c>
      <c r="E2734" t="s">
        <v>118</v>
      </c>
      <c r="F2734" t="n">
        <v>4059636.1</v>
      </c>
      <c r="G2734" t="n">
        <v>737</v>
      </c>
      <c r="H2734" t="s">
        <v>121</v>
      </c>
    </row>
    <row r="2735">
      <c r="A2735" s="85" t="n">
        <v>42856</v>
      </c>
      <c r="B2735"/>
      <c r="C2735"/>
      <c r="D2735" t="s">
        <v>132</v>
      </c>
      <c r="E2735" t="s">
        <v>118</v>
      </c>
      <c r="F2735" t="n">
        <v>542663</v>
      </c>
      <c r="G2735" t="n">
        <v>2922</v>
      </c>
      <c r="H2735" t="s">
        <v>133</v>
      </c>
    </row>
    <row r="2736">
      <c r="A2736" s="85" t="n">
        <v>43344</v>
      </c>
      <c r="B2736"/>
      <c r="C2736"/>
      <c r="D2736" t="s">
        <v>150</v>
      </c>
      <c r="E2736" t="s">
        <v>118</v>
      </c>
      <c r="F2736" t="n">
        <v>13588.98</v>
      </c>
      <c r="G2736" t="n">
        <v>175</v>
      </c>
      <c r="H2736" t="s">
        <v>130</v>
      </c>
    </row>
    <row r="2737">
      <c r="A2737" s="85" t="n">
        <v>43344</v>
      </c>
      <c r="B2737"/>
      <c r="C2737"/>
      <c r="D2737" t="s">
        <v>143</v>
      </c>
      <c r="E2737" t="s">
        <v>118</v>
      </c>
      <c r="F2737" t="n">
        <v>301734.69</v>
      </c>
      <c r="G2737" t="n">
        <v>440</v>
      </c>
      <c r="H2737" t="s">
        <v>121</v>
      </c>
    </row>
    <row r="2738">
      <c r="A2738" s="85" t="n">
        <v>42430</v>
      </c>
      <c r="B2738"/>
      <c r="C2738"/>
      <c r="D2738" t="s">
        <v>145</v>
      </c>
      <c r="E2738" t="s">
        <v>118</v>
      </c>
      <c r="F2738" t="n">
        <v>35001.34</v>
      </c>
      <c r="G2738" t="n">
        <v>59</v>
      </c>
      <c r="H2738" t="s">
        <v>134</v>
      </c>
    </row>
    <row r="2739">
      <c r="A2739" s="85" t="n">
        <v>42979</v>
      </c>
      <c r="B2739"/>
      <c r="C2739"/>
      <c r="D2739" t="s">
        <v>141</v>
      </c>
      <c r="E2739" t="s">
        <v>118</v>
      </c>
      <c r="F2739" t="n">
        <v>10250.08</v>
      </c>
      <c r="G2739" t="n">
        <v>17</v>
      </c>
      <c r="H2739" t="s">
        <v>142</v>
      </c>
    </row>
    <row r="2740">
      <c r="A2740" s="85" t="n">
        <v>42522</v>
      </c>
      <c r="B2740"/>
      <c r="C2740"/>
      <c r="D2740" t="s">
        <v>137</v>
      </c>
      <c r="E2740" t="s">
        <v>118</v>
      </c>
      <c r="F2740" t="n">
        <v>3853.86</v>
      </c>
      <c r="G2740" t="n">
        <v>5</v>
      </c>
      <c r="H2740" t="s">
        <v>124</v>
      </c>
    </row>
    <row r="2741">
      <c r="A2741" s="85" t="n">
        <v>42736</v>
      </c>
      <c r="B2741"/>
      <c r="C2741"/>
      <c r="D2741" t="s">
        <v>154</v>
      </c>
      <c r="E2741" t="s">
        <v>118</v>
      </c>
      <c r="F2741" t="n">
        <v>112469.51</v>
      </c>
      <c r="G2741" t="n">
        <v>767</v>
      </c>
      <c r="H2741" t="s">
        <v>127</v>
      </c>
    </row>
    <row r="2742">
      <c r="A2742" s="85" t="n">
        <v>42826</v>
      </c>
      <c r="B2742"/>
      <c r="C2742"/>
      <c r="D2742" t="s">
        <v>156</v>
      </c>
      <c r="E2742" t="s">
        <v>118</v>
      </c>
      <c r="F2742" t="n">
        <v>84083.29</v>
      </c>
      <c r="G2742" t="n">
        <v>673</v>
      </c>
      <c r="H2742" t="s">
        <v>142</v>
      </c>
    </row>
    <row r="2743">
      <c r="A2743" s="85" t="n">
        <v>43132</v>
      </c>
      <c r="B2743"/>
      <c r="C2743"/>
      <c r="D2743" t="s">
        <v>137</v>
      </c>
      <c r="E2743" t="s">
        <v>118</v>
      </c>
      <c r="F2743" t="n">
        <v>8118.99</v>
      </c>
      <c r="G2743" t="n">
        <v>5</v>
      </c>
      <c r="H2743" t="s">
        <v>124</v>
      </c>
    </row>
    <row r="2744">
      <c r="A2744" s="85" t="n">
        <v>43344</v>
      </c>
      <c r="B2744"/>
      <c r="C2744"/>
      <c r="D2744" t="s">
        <v>129</v>
      </c>
      <c r="E2744" t="s">
        <v>118</v>
      </c>
      <c r="F2744" t="n">
        <v>380106.8</v>
      </c>
      <c r="G2744" t="n">
        <v>307</v>
      </c>
      <c r="H2744" t="s">
        <v>127</v>
      </c>
    </row>
    <row r="2745">
      <c r="A2745" s="85" t="n">
        <v>42948</v>
      </c>
      <c r="B2745"/>
      <c r="C2745"/>
      <c r="D2745" t="s">
        <v>145</v>
      </c>
      <c r="E2745" t="s">
        <v>118</v>
      </c>
      <c r="F2745" t="n">
        <v>15456.49</v>
      </c>
      <c r="G2745" t="n">
        <v>35</v>
      </c>
      <c r="H2745" t="s">
        <v>130</v>
      </c>
    </row>
    <row r="2746">
      <c r="A2746" s="85" t="n">
        <v>42522</v>
      </c>
      <c r="B2746"/>
      <c r="C2746"/>
      <c r="D2746" t="s">
        <v>140</v>
      </c>
      <c r="E2746" t="s">
        <v>118</v>
      </c>
      <c r="F2746" t="n">
        <v>30210.28</v>
      </c>
      <c r="G2746" t="n">
        <v>75</v>
      </c>
      <c r="H2746" t="s">
        <v>127</v>
      </c>
    </row>
    <row r="2747">
      <c r="A2747" s="85" t="n">
        <v>42430</v>
      </c>
      <c r="B2747"/>
      <c r="C2747"/>
      <c r="D2747" t="s">
        <v>153</v>
      </c>
      <c r="E2747" t="s">
        <v>118</v>
      </c>
      <c r="F2747" t="n">
        <v>3016.44</v>
      </c>
      <c r="G2747" t="n">
        <v>8</v>
      </c>
      <c r="H2747" t="s">
        <v>142</v>
      </c>
    </row>
    <row r="2748">
      <c r="A2748" s="85" t="n">
        <v>42614</v>
      </c>
      <c r="B2748"/>
      <c r="C2748"/>
      <c r="D2748" t="s">
        <v>139</v>
      </c>
      <c r="E2748" t="s">
        <v>118</v>
      </c>
      <c r="F2748" t="n">
        <v>396142.28</v>
      </c>
      <c r="G2748" t="n">
        <v>281</v>
      </c>
      <c r="H2748" t="s">
        <v>134</v>
      </c>
    </row>
    <row r="2749">
      <c r="A2749" s="85" t="n">
        <v>42767</v>
      </c>
      <c r="B2749"/>
      <c r="C2749"/>
      <c r="D2749" t="s">
        <v>128</v>
      </c>
      <c r="E2749" t="s">
        <v>118</v>
      </c>
      <c r="F2749" t="n">
        <v>812.01</v>
      </c>
      <c r="G2749" t="n">
        <v>1</v>
      </c>
      <c r="H2749" t="s">
        <v>130</v>
      </c>
    </row>
    <row r="2750">
      <c r="A2750" s="85" t="n">
        <v>43556</v>
      </c>
      <c r="B2750"/>
      <c r="C2750"/>
      <c r="D2750" t="s">
        <v>144</v>
      </c>
      <c r="E2750" t="s">
        <v>118</v>
      </c>
      <c r="F2750" t="n">
        <v>118504.07</v>
      </c>
      <c r="G2750" t="n">
        <v>32</v>
      </c>
      <c r="H2750" t="s">
        <v>133</v>
      </c>
    </row>
    <row r="2751">
      <c r="A2751" s="85" t="n">
        <v>43040</v>
      </c>
      <c r="B2751"/>
      <c r="C2751"/>
      <c r="D2751" t="s">
        <v>137</v>
      </c>
      <c r="E2751" t="s">
        <v>118</v>
      </c>
      <c r="F2751" t="n">
        <v>69707.81</v>
      </c>
      <c r="G2751" t="n">
        <v>120</v>
      </c>
      <c r="H2751" t="s">
        <v>133</v>
      </c>
    </row>
    <row r="2752">
      <c r="A2752" s="85" t="n">
        <v>42795</v>
      </c>
      <c r="B2752"/>
      <c r="C2752"/>
      <c r="D2752" t="s">
        <v>129</v>
      </c>
      <c r="E2752" t="s">
        <v>118</v>
      </c>
      <c r="F2752" t="n">
        <v>96805.33</v>
      </c>
      <c r="G2752" t="n">
        <v>81</v>
      </c>
      <c r="H2752" t="s">
        <v>134</v>
      </c>
    </row>
    <row r="2753">
      <c r="A2753" s="85" t="n">
        <v>42736</v>
      </c>
      <c r="B2753"/>
      <c r="C2753"/>
      <c r="D2753" t="s">
        <v>123</v>
      </c>
      <c r="E2753" t="s">
        <v>118</v>
      </c>
      <c r="F2753" t="n">
        <v>7247531.06</v>
      </c>
      <c r="G2753" t="n">
        <v>17981</v>
      </c>
      <c r="H2753" t="s">
        <v>121</v>
      </c>
    </row>
    <row r="2754">
      <c r="A2754" s="85" t="n">
        <v>43101</v>
      </c>
      <c r="B2754"/>
      <c r="C2754"/>
      <c r="D2754" t="s">
        <v>149</v>
      </c>
      <c r="E2754" t="s">
        <v>118</v>
      </c>
      <c r="F2754" t="n">
        <v>9286222.07</v>
      </c>
      <c r="G2754" t="n">
        <v>55556</v>
      </c>
      <c r="H2754" t="s">
        <v>121</v>
      </c>
    </row>
    <row r="2755">
      <c r="A2755" s="85" t="n">
        <v>43556</v>
      </c>
      <c r="B2755"/>
      <c r="C2755"/>
      <c r="D2755" t="s">
        <v>144</v>
      </c>
      <c r="E2755" t="s">
        <v>118</v>
      </c>
      <c r="F2755" t="n">
        <v>10750</v>
      </c>
      <c r="G2755" t="n">
        <v>6</v>
      </c>
      <c r="H2755" t="s">
        <v>130</v>
      </c>
    </row>
    <row r="2756">
      <c r="A2756" s="85" t="n">
        <v>43556</v>
      </c>
      <c r="B2756"/>
      <c r="C2756"/>
      <c r="D2756" t="s">
        <v>144</v>
      </c>
      <c r="E2756" t="s">
        <v>118</v>
      </c>
      <c r="F2756" t="n">
        <v>75338.86</v>
      </c>
      <c r="G2756" t="n">
        <v>12</v>
      </c>
      <c r="H2756" t="s">
        <v>125</v>
      </c>
    </row>
    <row r="2757">
      <c r="A2757" s="85" t="n">
        <v>42917</v>
      </c>
      <c r="B2757"/>
      <c r="C2757"/>
      <c r="D2757" t="s">
        <v>160</v>
      </c>
      <c r="E2757" t="s">
        <v>118</v>
      </c>
      <c r="F2757" t="n">
        <v>8624465.55</v>
      </c>
      <c r="G2757" t="n">
        <v>18356</v>
      </c>
      <c r="H2757" t="s">
        <v>142</v>
      </c>
    </row>
    <row r="2758">
      <c r="A2758" s="85" t="n">
        <v>42917</v>
      </c>
      <c r="B2758"/>
      <c r="C2758"/>
      <c r="D2758" t="s">
        <v>123</v>
      </c>
      <c r="E2758" t="s">
        <v>118</v>
      </c>
      <c r="F2758" t="n">
        <v>416705.81</v>
      </c>
      <c r="G2758" t="n">
        <v>992</v>
      </c>
      <c r="H2758" t="s">
        <v>134</v>
      </c>
    </row>
    <row r="2759">
      <c r="A2759" s="85" t="n">
        <v>43313</v>
      </c>
      <c r="B2759"/>
      <c r="C2759"/>
      <c r="D2759" t="s">
        <v>153</v>
      </c>
      <c r="E2759" t="s">
        <v>118</v>
      </c>
      <c r="F2759" t="n">
        <v>26090.83</v>
      </c>
      <c r="G2759" t="n">
        <v>2968</v>
      </c>
      <c r="H2759" t="s">
        <v>119</v>
      </c>
    </row>
    <row r="2760">
      <c r="A2760" s="85" t="n">
        <v>43221</v>
      </c>
      <c r="B2760"/>
      <c r="C2760"/>
      <c r="D2760" t="s">
        <v>136</v>
      </c>
      <c r="E2760" t="s">
        <v>118</v>
      </c>
      <c r="F2760" t="n">
        <v>485313.59</v>
      </c>
      <c r="G2760" t="n">
        <v>964</v>
      </c>
      <c r="H2760" t="s">
        <v>124</v>
      </c>
    </row>
    <row r="2761">
      <c r="A2761" s="85" t="n">
        <v>43466</v>
      </c>
      <c r="B2761"/>
      <c r="C2761"/>
      <c r="D2761" t="s">
        <v>154</v>
      </c>
      <c r="E2761" t="s">
        <v>118</v>
      </c>
      <c r="F2761" t="n">
        <v>8355.02</v>
      </c>
      <c r="G2761" t="n">
        <v>137</v>
      </c>
      <c r="H2761" t="s">
        <v>142</v>
      </c>
    </row>
    <row r="2762">
      <c r="A2762" s="85" t="n">
        <v>42767</v>
      </c>
      <c r="B2762"/>
      <c r="C2762"/>
      <c r="D2762" t="s">
        <v>154</v>
      </c>
      <c r="E2762" t="s">
        <v>118</v>
      </c>
      <c r="F2762" t="n">
        <v>50278.61</v>
      </c>
      <c r="G2762" t="n">
        <v>465</v>
      </c>
      <c r="H2762" t="s">
        <v>134</v>
      </c>
    </row>
    <row r="2763">
      <c r="A2763" s="85" t="n">
        <v>42887</v>
      </c>
      <c r="B2763"/>
      <c r="C2763"/>
      <c r="D2763" t="s">
        <v>132</v>
      </c>
      <c r="E2763" t="s">
        <v>118</v>
      </c>
      <c r="F2763" t="n">
        <v>3588.03</v>
      </c>
      <c r="G2763" t="n">
        <v>12</v>
      </c>
      <c r="H2763" t="s">
        <v>125</v>
      </c>
    </row>
    <row r="2764">
      <c r="A2764" s="85" t="n">
        <v>42979</v>
      </c>
      <c r="B2764"/>
      <c r="C2764"/>
      <c r="D2764" t="s">
        <v>122</v>
      </c>
      <c r="E2764" t="s">
        <v>118</v>
      </c>
      <c r="F2764" t="n">
        <v>16649857.71</v>
      </c>
      <c r="G2764" t="n">
        <v>1450</v>
      </c>
      <c r="H2764" t="s">
        <v>127</v>
      </c>
    </row>
    <row r="2765">
      <c r="A2765" s="85" t="n">
        <v>42705</v>
      </c>
      <c r="B2765"/>
      <c r="C2765"/>
      <c r="D2765" t="s">
        <v>123</v>
      </c>
      <c r="E2765" t="s">
        <v>118</v>
      </c>
      <c r="F2765" t="n">
        <v>86549.16</v>
      </c>
      <c r="G2765" t="n">
        <v>92</v>
      </c>
      <c r="H2765" t="s">
        <v>130</v>
      </c>
    </row>
    <row r="2766">
      <c r="A2766" s="85" t="n">
        <v>43435</v>
      </c>
      <c r="B2766"/>
      <c r="C2766"/>
      <c r="D2766" t="s">
        <v>143</v>
      </c>
      <c r="E2766" t="s">
        <v>118</v>
      </c>
      <c r="F2766" t="n">
        <v>221.2</v>
      </c>
      <c r="G2766" t="n">
        <v>1</v>
      </c>
      <c r="H2766" t="s">
        <v>119</v>
      </c>
    </row>
    <row r="2767">
      <c r="A2767" s="85" t="n">
        <v>42430</v>
      </c>
      <c r="B2767"/>
      <c r="C2767"/>
      <c r="D2767" t="s">
        <v>137</v>
      </c>
      <c r="E2767" t="s">
        <v>118</v>
      </c>
      <c r="F2767" t="n">
        <v>10069.82</v>
      </c>
      <c r="G2767" t="n">
        <v>9</v>
      </c>
      <c r="H2767" t="s">
        <v>124</v>
      </c>
    </row>
    <row r="2768">
      <c r="A2768" s="85" t="n">
        <v>43466</v>
      </c>
      <c r="B2768"/>
      <c r="C2768"/>
      <c r="D2768" t="s">
        <v>150</v>
      </c>
      <c r="E2768" t="s">
        <v>118</v>
      </c>
      <c r="F2768" t="n">
        <v>5000829.52</v>
      </c>
      <c r="G2768" t="n">
        <v>77808</v>
      </c>
      <c r="H2768" t="s">
        <v>121</v>
      </c>
    </row>
    <row r="2769">
      <c r="A2769" s="85" t="n">
        <v>42767</v>
      </c>
      <c r="B2769"/>
      <c r="C2769"/>
      <c r="D2769" t="s">
        <v>149</v>
      </c>
      <c r="E2769" t="s">
        <v>118</v>
      </c>
      <c r="F2769" t="n">
        <v>59417.23</v>
      </c>
      <c r="G2769" t="n">
        <v>210</v>
      </c>
      <c r="H2769" t="s">
        <v>130</v>
      </c>
    </row>
    <row r="2770">
      <c r="A2770" s="85" t="n">
        <v>42430</v>
      </c>
      <c r="B2770"/>
      <c r="C2770"/>
      <c r="D2770" t="s">
        <v>129</v>
      </c>
      <c r="E2770" t="s">
        <v>118</v>
      </c>
      <c r="F2770" t="n">
        <v>2868.39</v>
      </c>
      <c r="G2770" t="n">
        <v>33</v>
      </c>
      <c r="H2770" t="s">
        <v>119</v>
      </c>
    </row>
    <row r="2771">
      <c r="A2771" s="85" t="n">
        <v>42430</v>
      </c>
      <c r="B2771"/>
      <c r="C2771"/>
      <c r="D2771" t="s">
        <v>120</v>
      </c>
      <c r="E2771" t="s">
        <v>118</v>
      </c>
      <c r="F2771" t="n">
        <v>224.76</v>
      </c>
      <c r="G2771" t="n">
        <v>7</v>
      </c>
      <c r="H2771" t="s">
        <v>142</v>
      </c>
    </row>
    <row r="2772">
      <c r="A2772" s="85" t="n">
        <v>43586</v>
      </c>
      <c r="B2772"/>
      <c r="C2772"/>
      <c r="D2772" t="s">
        <v>144</v>
      </c>
      <c r="E2772" t="s">
        <v>118</v>
      </c>
      <c r="F2772" t="n">
        <v>46555551.24</v>
      </c>
      <c r="G2772" t="n">
        <v>8523</v>
      </c>
      <c r="H2772" t="s">
        <v>142</v>
      </c>
    </row>
    <row r="2773">
      <c r="A2773" s="85" t="n">
        <v>43466</v>
      </c>
      <c r="B2773"/>
      <c r="C2773"/>
      <c r="D2773" t="s">
        <v>132</v>
      </c>
      <c r="E2773" t="s">
        <v>118</v>
      </c>
      <c r="F2773" t="n">
        <v>22052.78</v>
      </c>
      <c r="G2773" t="n">
        <v>63</v>
      </c>
      <c r="H2773" t="s">
        <v>130</v>
      </c>
    </row>
    <row r="2774">
      <c r="A2774" s="85" t="n">
        <v>43070</v>
      </c>
      <c r="B2774"/>
      <c r="C2774"/>
      <c r="D2774" t="s">
        <v>150</v>
      </c>
      <c r="E2774" t="s">
        <v>118</v>
      </c>
      <c r="F2774" t="n">
        <v>1175.95</v>
      </c>
      <c r="G2774" t="n">
        <v>18</v>
      </c>
      <c r="H2774" t="s">
        <v>125</v>
      </c>
    </row>
    <row r="2775">
      <c r="A2775" s="85" t="n">
        <v>43556</v>
      </c>
      <c r="B2775"/>
      <c r="C2775"/>
      <c r="D2775" t="s">
        <v>132</v>
      </c>
      <c r="E2775" t="s">
        <v>118</v>
      </c>
      <c r="F2775" t="n">
        <v>8328247.64</v>
      </c>
      <c r="G2775" t="n">
        <v>48305</v>
      </c>
      <c r="H2775" t="s">
        <v>121</v>
      </c>
    </row>
    <row r="2776">
      <c r="A2776" s="85" t="n">
        <v>42795</v>
      </c>
      <c r="B2776"/>
      <c r="C2776"/>
      <c r="D2776" t="s">
        <v>147</v>
      </c>
      <c r="E2776" t="s">
        <v>118</v>
      </c>
      <c r="F2776" t="n">
        <v>52732.95</v>
      </c>
      <c r="G2776" t="n">
        <v>126</v>
      </c>
      <c r="H2776" t="s">
        <v>121</v>
      </c>
    </row>
    <row r="2777">
      <c r="A2777" s="85" t="n">
        <v>42461</v>
      </c>
      <c r="B2777"/>
      <c r="C2777"/>
      <c r="D2777" t="s">
        <v>132</v>
      </c>
      <c r="E2777" t="s">
        <v>118</v>
      </c>
      <c r="F2777" t="n">
        <v>58128.58</v>
      </c>
      <c r="G2777" t="n">
        <v>230</v>
      </c>
      <c r="H2777" t="s">
        <v>124</v>
      </c>
    </row>
    <row r="2778">
      <c r="A2778" s="85" t="n">
        <v>43282</v>
      </c>
      <c r="B2778"/>
      <c r="C2778"/>
      <c r="D2778" t="s">
        <v>141</v>
      </c>
      <c r="E2778" t="s">
        <v>118</v>
      </c>
      <c r="F2778" t="n">
        <v>1349.71</v>
      </c>
      <c r="G2778" t="n">
        <v>40</v>
      </c>
      <c r="H2778" t="s">
        <v>142</v>
      </c>
    </row>
    <row r="2779">
      <c r="A2779" s="85" t="n">
        <v>42614</v>
      </c>
      <c r="B2779"/>
      <c r="C2779"/>
      <c r="D2779" t="s">
        <v>137</v>
      </c>
      <c r="E2779" t="s">
        <v>118</v>
      </c>
      <c r="F2779" t="n">
        <v>1095136.14</v>
      </c>
      <c r="G2779" t="n">
        <v>1250</v>
      </c>
      <c r="H2779" t="s">
        <v>121</v>
      </c>
    </row>
    <row r="2780">
      <c r="A2780" s="85" t="n">
        <v>42552</v>
      </c>
      <c r="B2780"/>
      <c r="C2780"/>
      <c r="D2780" t="s">
        <v>145</v>
      </c>
      <c r="E2780" t="s">
        <v>118</v>
      </c>
      <c r="F2780" t="n">
        <v>575684.49</v>
      </c>
      <c r="G2780" t="n">
        <v>1666</v>
      </c>
      <c r="H2780" t="s">
        <v>127</v>
      </c>
    </row>
    <row r="2781">
      <c r="A2781" s="85" t="n">
        <v>42979</v>
      </c>
      <c r="B2781"/>
      <c r="C2781"/>
      <c r="D2781" t="s">
        <v>141</v>
      </c>
      <c r="E2781" t="s">
        <v>118</v>
      </c>
      <c r="F2781" t="n">
        <v>87857.65</v>
      </c>
      <c r="G2781" t="n">
        <v>3</v>
      </c>
      <c r="H2781" t="s">
        <v>130</v>
      </c>
    </row>
    <row r="2782">
      <c r="A2782" s="85" t="n">
        <v>43132</v>
      </c>
      <c r="B2782"/>
      <c r="C2782"/>
      <c r="D2782" t="s">
        <v>143</v>
      </c>
      <c r="E2782" t="s">
        <v>118</v>
      </c>
      <c r="F2782" t="n">
        <v>3385.5</v>
      </c>
      <c r="G2782" t="n">
        <v>13</v>
      </c>
      <c r="H2782" t="s">
        <v>124</v>
      </c>
    </row>
    <row r="2783">
      <c r="A2783" s="85" t="n">
        <v>42826</v>
      </c>
      <c r="B2783"/>
      <c r="C2783"/>
      <c r="D2783" t="s">
        <v>126</v>
      </c>
      <c r="E2783" t="s">
        <v>118</v>
      </c>
      <c r="F2783" t="n">
        <v>20634.51</v>
      </c>
      <c r="G2783" t="n">
        <v>314</v>
      </c>
      <c r="H2783" t="s">
        <v>119</v>
      </c>
    </row>
    <row r="2784">
      <c r="A2784" s="85" t="n">
        <v>42767</v>
      </c>
      <c r="B2784"/>
      <c r="C2784"/>
      <c r="D2784" t="s">
        <v>128</v>
      </c>
      <c r="E2784" t="s">
        <v>118</v>
      </c>
      <c r="F2784" t="n">
        <v>3852.35</v>
      </c>
      <c r="G2784" t="n">
        <v>7</v>
      </c>
      <c r="H2784" t="s">
        <v>124</v>
      </c>
    </row>
    <row r="2785">
      <c r="A2785" s="85" t="n">
        <v>42491</v>
      </c>
      <c r="B2785"/>
      <c r="C2785"/>
      <c r="D2785" t="s">
        <v>129</v>
      </c>
      <c r="E2785" t="s">
        <v>118</v>
      </c>
      <c r="F2785" t="n">
        <v>1158093.02</v>
      </c>
      <c r="G2785" t="n">
        <v>1312</v>
      </c>
      <c r="H2785" t="s">
        <v>121</v>
      </c>
    </row>
    <row r="2786">
      <c r="A2786" s="85" t="n">
        <v>42979</v>
      </c>
      <c r="B2786"/>
      <c r="C2786"/>
      <c r="D2786" t="s">
        <v>129</v>
      </c>
      <c r="E2786" t="s">
        <v>118</v>
      </c>
      <c r="F2786" t="n">
        <v>23942.71</v>
      </c>
      <c r="G2786" t="n">
        <v>59</v>
      </c>
      <c r="H2786" t="s">
        <v>119</v>
      </c>
    </row>
    <row r="2787">
      <c r="A2787" s="85" t="n">
        <v>43282</v>
      </c>
      <c r="B2787"/>
      <c r="C2787"/>
      <c r="D2787" t="s">
        <v>139</v>
      </c>
      <c r="E2787" t="s">
        <v>118</v>
      </c>
      <c r="F2787" t="n">
        <v>1018.32</v>
      </c>
      <c r="G2787" t="n">
        <v>1</v>
      </c>
      <c r="H2787" t="s">
        <v>125</v>
      </c>
    </row>
    <row r="2788">
      <c r="A2788" s="85" t="n">
        <v>42979</v>
      </c>
      <c r="B2788"/>
      <c r="C2788"/>
      <c r="D2788" t="s">
        <v>155</v>
      </c>
      <c r="E2788" t="s">
        <v>118</v>
      </c>
      <c r="F2788" t="n">
        <v>44482</v>
      </c>
      <c r="G2788" t="n">
        <v>392</v>
      </c>
      <c r="H2788" t="s">
        <v>124</v>
      </c>
    </row>
    <row r="2789">
      <c r="A2789" s="85" t="n">
        <v>43435</v>
      </c>
      <c r="B2789"/>
      <c r="C2789"/>
      <c r="D2789" t="s">
        <v>155</v>
      </c>
      <c r="E2789" t="s">
        <v>118</v>
      </c>
      <c r="F2789" t="n">
        <v>7032055.36</v>
      </c>
      <c r="G2789" t="n">
        <v>77769</v>
      </c>
      <c r="H2789" t="s">
        <v>121</v>
      </c>
    </row>
    <row r="2790">
      <c r="A2790" s="85" t="n">
        <v>42644</v>
      </c>
      <c r="B2790"/>
      <c r="C2790"/>
      <c r="D2790" t="s">
        <v>137</v>
      </c>
      <c r="E2790" t="s">
        <v>118</v>
      </c>
      <c r="F2790" t="n">
        <v>8125</v>
      </c>
      <c r="G2790" t="n">
        <v>3</v>
      </c>
      <c r="H2790" t="s">
        <v>125</v>
      </c>
    </row>
    <row r="2791">
      <c r="A2791" s="85" t="n">
        <v>43282</v>
      </c>
      <c r="B2791"/>
      <c r="C2791"/>
      <c r="D2791" t="s">
        <v>122</v>
      </c>
      <c r="E2791" t="s">
        <v>118</v>
      </c>
      <c r="F2791" t="n">
        <v>1713604.27</v>
      </c>
      <c r="G2791" t="n">
        <v>143</v>
      </c>
      <c r="H2791" t="s">
        <v>119</v>
      </c>
    </row>
    <row r="2792">
      <c r="A2792" s="85" t="n">
        <v>43466</v>
      </c>
      <c r="B2792"/>
      <c r="C2792"/>
      <c r="D2792" t="s">
        <v>151</v>
      </c>
      <c r="E2792" t="s">
        <v>118</v>
      </c>
      <c r="F2792" t="n">
        <v>10</v>
      </c>
      <c r="G2792" t="n">
        <v>1</v>
      </c>
      <c r="H2792" t="s">
        <v>124</v>
      </c>
    </row>
    <row r="2793">
      <c r="A2793" s="85" t="n">
        <v>42644</v>
      </c>
      <c r="B2793"/>
      <c r="C2793"/>
      <c r="D2793" t="s">
        <v>123</v>
      </c>
      <c r="E2793" t="s">
        <v>118</v>
      </c>
      <c r="F2793" t="n">
        <v>324354.57</v>
      </c>
      <c r="G2793" t="n">
        <v>598</v>
      </c>
      <c r="H2793" t="s">
        <v>124</v>
      </c>
    </row>
    <row r="2794">
      <c r="A2794" s="85" t="n">
        <v>43252</v>
      </c>
      <c r="B2794"/>
      <c r="C2794"/>
      <c r="D2794" t="s">
        <v>146</v>
      </c>
      <c r="E2794" t="s">
        <v>118</v>
      </c>
      <c r="F2794" t="n">
        <v>2182637.17</v>
      </c>
      <c r="G2794" t="n">
        <v>20</v>
      </c>
      <c r="H2794" t="s">
        <v>121</v>
      </c>
    </row>
    <row r="2795">
      <c r="A2795" s="85" t="n">
        <v>42887</v>
      </c>
      <c r="B2795"/>
      <c r="C2795"/>
      <c r="D2795" t="s">
        <v>139</v>
      </c>
      <c r="E2795" t="s">
        <v>118</v>
      </c>
      <c r="F2795" t="n">
        <v>601311.66</v>
      </c>
      <c r="G2795" t="n">
        <v>483</v>
      </c>
      <c r="H2795" t="s">
        <v>134</v>
      </c>
    </row>
    <row r="2796">
      <c r="A2796" s="85" t="n">
        <v>43009</v>
      </c>
      <c r="B2796"/>
      <c r="C2796"/>
      <c r="D2796" t="s">
        <v>150</v>
      </c>
      <c r="E2796" t="s">
        <v>118</v>
      </c>
      <c r="F2796" t="n">
        <v>115716.91</v>
      </c>
      <c r="G2796" t="n">
        <v>2418</v>
      </c>
      <c r="H2796" t="s">
        <v>119</v>
      </c>
    </row>
    <row r="2797">
      <c r="A2797" s="85" t="n">
        <v>42430</v>
      </c>
      <c r="B2797"/>
      <c r="C2797"/>
      <c r="D2797" t="s">
        <v>140</v>
      </c>
      <c r="E2797" t="s">
        <v>118</v>
      </c>
      <c r="F2797" t="n">
        <v>793.58</v>
      </c>
      <c r="G2797" t="n">
        <v>9</v>
      </c>
      <c r="H2797" t="s">
        <v>124</v>
      </c>
    </row>
    <row r="2798">
      <c r="A2798" s="85" t="n">
        <v>42522</v>
      </c>
      <c r="B2798"/>
      <c r="C2798"/>
      <c r="D2798" t="s">
        <v>120</v>
      </c>
      <c r="E2798" t="s">
        <v>118</v>
      </c>
      <c r="F2798" t="n">
        <v>906.43</v>
      </c>
      <c r="G2798" t="n">
        <v>6</v>
      </c>
      <c r="H2798" t="s">
        <v>134</v>
      </c>
    </row>
    <row r="2799">
      <c r="A2799" s="85" t="n">
        <v>43405</v>
      </c>
      <c r="B2799"/>
      <c r="C2799"/>
      <c r="D2799" t="s">
        <v>117</v>
      </c>
      <c r="E2799" t="s">
        <v>118</v>
      </c>
      <c r="F2799" t="n">
        <v>283327.27</v>
      </c>
      <c r="G2799" t="n">
        <v>64</v>
      </c>
      <c r="H2799" t="s">
        <v>134</v>
      </c>
    </row>
    <row r="2800">
      <c r="A2800" s="85" t="n">
        <v>43466</v>
      </c>
      <c r="B2800"/>
      <c r="C2800"/>
      <c r="D2800" t="s">
        <v>149</v>
      </c>
      <c r="E2800" t="s">
        <v>118</v>
      </c>
      <c r="F2800" t="n">
        <v>561910.54</v>
      </c>
      <c r="G2800" t="n">
        <v>1213</v>
      </c>
      <c r="H2800" t="s">
        <v>124</v>
      </c>
    </row>
    <row r="2801">
      <c r="A2801" s="85" t="n">
        <v>42917</v>
      </c>
      <c r="B2801"/>
      <c r="C2801"/>
      <c r="D2801" t="s">
        <v>148</v>
      </c>
      <c r="E2801" t="s">
        <v>118</v>
      </c>
      <c r="F2801" t="n">
        <v>176252.72</v>
      </c>
      <c r="G2801" t="n">
        <v>265</v>
      </c>
      <c r="H2801" t="s">
        <v>121</v>
      </c>
    </row>
    <row r="2802">
      <c r="A2802" s="85" t="n">
        <v>43466</v>
      </c>
      <c r="B2802"/>
      <c r="C2802"/>
      <c r="D2802" t="s">
        <v>146</v>
      </c>
      <c r="E2802" t="s">
        <v>118</v>
      </c>
      <c r="F2802" t="n">
        <v>1519982.48</v>
      </c>
      <c r="G2802" t="n">
        <v>20</v>
      </c>
      <c r="H2802" t="s">
        <v>121</v>
      </c>
    </row>
    <row r="2803">
      <c r="A2803" s="85" t="n">
        <v>43374</v>
      </c>
      <c r="B2803"/>
      <c r="C2803"/>
      <c r="D2803" t="s">
        <v>158</v>
      </c>
      <c r="E2803" t="s">
        <v>118</v>
      </c>
      <c r="F2803" t="n">
        <v>383941.26</v>
      </c>
      <c r="G2803" t="n">
        <v>5</v>
      </c>
      <c r="H2803" t="s">
        <v>134</v>
      </c>
    </row>
    <row r="2804">
      <c r="A2804" s="85" t="n">
        <v>42795</v>
      </c>
      <c r="B2804"/>
      <c r="C2804"/>
      <c r="D2804" t="s">
        <v>117</v>
      </c>
      <c r="E2804" t="s">
        <v>118</v>
      </c>
      <c r="F2804" t="n">
        <v>291806.07</v>
      </c>
      <c r="G2804" t="n">
        <v>45</v>
      </c>
      <c r="H2804" t="s">
        <v>124</v>
      </c>
    </row>
    <row r="2805">
      <c r="A2805" s="85" t="n">
        <v>43160</v>
      </c>
      <c r="B2805"/>
      <c r="C2805"/>
      <c r="D2805" t="s">
        <v>132</v>
      </c>
      <c r="E2805" t="s">
        <v>118</v>
      </c>
      <c r="F2805" t="n">
        <v>1242756.06</v>
      </c>
      <c r="G2805" t="n">
        <v>3473</v>
      </c>
      <c r="H2805" t="s">
        <v>127</v>
      </c>
    </row>
    <row r="2806">
      <c r="A2806" s="85" t="n">
        <v>43132</v>
      </c>
      <c r="B2806"/>
      <c r="C2806"/>
      <c r="D2806" t="s">
        <v>146</v>
      </c>
      <c r="E2806" t="s">
        <v>118</v>
      </c>
      <c r="F2806" t="n">
        <v>1051635.17</v>
      </c>
      <c r="G2806" t="n">
        <v>20</v>
      </c>
      <c r="H2806" t="s">
        <v>121</v>
      </c>
    </row>
    <row r="2807">
      <c r="A2807" s="85" t="n">
        <v>43009</v>
      </c>
      <c r="B2807"/>
      <c r="C2807"/>
      <c r="D2807" t="s">
        <v>154</v>
      </c>
      <c r="E2807" t="s">
        <v>118</v>
      </c>
      <c r="F2807" t="n">
        <v>105778.49</v>
      </c>
      <c r="G2807" t="n">
        <v>667</v>
      </c>
      <c r="H2807" t="s">
        <v>133</v>
      </c>
    </row>
    <row r="2808">
      <c r="A2808" s="85" t="n">
        <v>42979</v>
      </c>
      <c r="B2808"/>
      <c r="C2808"/>
      <c r="D2808" t="s">
        <v>126</v>
      </c>
      <c r="E2808" t="s">
        <v>118</v>
      </c>
      <c r="F2808" t="n">
        <v>8647.64</v>
      </c>
      <c r="G2808" t="n">
        <v>165</v>
      </c>
      <c r="H2808" t="s">
        <v>134</v>
      </c>
    </row>
    <row r="2809">
      <c r="A2809" s="85" t="n">
        <v>42522</v>
      </c>
      <c r="B2809"/>
      <c r="C2809"/>
      <c r="D2809" t="s">
        <v>154</v>
      </c>
      <c r="E2809" t="s">
        <v>118</v>
      </c>
      <c r="F2809" t="n">
        <v>62105.35</v>
      </c>
      <c r="G2809" t="n">
        <v>478</v>
      </c>
      <c r="H2809" t="s">
        <v>133</v>
      </c>
    </row>
    <row r="2810">
      <c r="A2810" s="85" t="n">
        <v>42614</v>
      </c>
      <c r="B2810"/>
      <c r="C2810"/>
      <c r="D2810" t="s">
        <v>120</v>
      </c>
      <c r="E2810" t="s">
        <v>118</v>
      </c>
      <c r="F2810" t="n">
        <v>652</v>
      </c>
      <c r="G2810" t="n">
        <v>7</v>
      </c>
      <c r="H2810" t="s">
        <v>124</v>
      </c>
    </row>
    <row r="2811">
      <c r="A2811" s="85" t="n">
        <v>42583</v>
      </c>
      <c r="B2811"/>
      <c r="C2811"/>
      <c r="D2811" t="s">
        <v>135</v>
      </c>
      <c r="E2811" t="s">
        <v>118</v>
      </c>
      <c r="F2811" t="n">
        <v>165478.58</v>
      </c>
      <c r="G2811" t="n">
        <v>1345</v>
      </c>
      <c r="H2811" t="s">
        <v>133</v>
      </c>
    </row>
    <row r="2812">
      <c r="A2812" s="85" t="n">
        <v>43282</v>
      </c>
      <c r="B2812"/>
      <c r="C2812"/>
      <c r="D2812" t="s">
        <v>143</v>
      </c>
      <c r="E2812" t="s">
        <v>118</v>
      </c>
      <c r="F2812" t="n">
        <v>5095.24</v>
      </c>
      <c r="G2812" t="n">
        <v>17</v>
      </c>
      <c r="H2812" t="s">
        <v>133</v>
      </c>
    </row>
    <row r="2813">
      <c r="A2813" s="85" t="n">
        <v>43252</v>
      </c>
      <c r="B2813"/>
      <c r="C2813"/>
      <c r="D2813" t="s">
        <v>129</v>
      </c>
      <c r="E2813" t="s">
        <v>118</v>
      </c>
      <c r="F2813" t="n">
        <v>439788.07</v>
      </c>
      <c r="G2813" t="n">
        <v>216</v>
      </c>
      <c r="H2813" t="s">
        <v>124</v>
      </c>
    </row>
    <row r="2814">
      <c r="A2814" s="85" t="n">
        <v>42736</v>
      </c>
      <c r="B2814"/>
      <c r="C2814"/>
      <c r="D2814" t="s">
        <v>143</v>
      </c>
      <c r="E2814" t="s">
        <v>118</v>
      </c>
      <c r="F2814" t="n">
        <v>165006.19</v>
      </c>
      <c r="G2814" t="n">
        <v>323</v>
      </c>
      <c r="H2814" t="s">
        <v>121</v>
      </c>
    </row>
    <row r="2815">
      <c r="A2815" s="85" t="n">
        <v>43344</v>
      </c>
      <c r="B2815"/>
      <c r="C2815"/>
      <c r="D2815" t="s">
        <v>153</v>
      </c>
      <c r="E2815" t="s">
        <v>118</v>
      </c>
      <c r="F2815" t="n">
        <v>777957.56</v>
      </c>
      <c r="G2815" t="n">
        <v>927</v>
      </c>
      <c r="H2815" t="s">
        <v>133</v>
      </c>
    </row>
    <row r="2816">
      <c r="A2816" s="85" t="n">
        <v>42856</v>
      </c>
      <c r="B2816"/>
      <c r="C2816"/>
      <c r="D2816" t="s">
        <v>145</v>
      </c>
      <c r="E2816" t="s">
        <v>118</v>
      </c>
      <c r="F2816" t="n">
        <v>195073.28</v>
      </c>
      <c r="G2816" t="n">
        <v>495</v>
      </c>
      <c r="H2816" t="s">
        <v>134</v>
      </c>
    </row>
    <row r="2817">
      <c r="A2817" s="85" t="n">
        <v>43282</v>
      </c>
      <c r="B2817"/>
      <c r="C2817"/>
      <c r="D2817" t="s">
        <v>136</v>
      </c>
      <c r="E2817" t="s">
        <v>118</v>
      </c>
      <c r="F2817" t="n">
        <v>907412.16</v>
      </c>
      <c r="G2817" t="n">
        <v>3275</v>
      </c>
      <c r="H2817" t="s">
        <v>127</v>
      </c>
    </row>
    <row r="2818">
      <c r="A2818" s="85" t="n">
        <v>43101</v>
      </c>
      <c r="B2818"/>
      <c r="C2818"/>
      <c r="D2818" t="s">
        <v>129</v>
      </c>
      <c r="E2818" t="s">
        <v>118</v>
      </c>
      <c r="F2818" t="n">
        <v>8765.78</v>
      </c>
      <c r="G2818" t="n">
        <v>213</v>
      </c>
      <c r="H2818" t="s">
        <v>142</v>
      </c>
    </row>
    <row r="2819">
      <c r="A2819" s="85" t="n">
        <v>42736</v>
      </c>
      <c r="B2819"/>
      <c r="C2819"/>
      <c r="D2819" t="s">
        <v>128</v>
      </c>
      <c r="E2819" t="s">
        <v>118</v>
      </c>
      <c r="F2819" t="n">
        <v>8712.84</v>
      </c>
      <c r="G2819" t="n">
        <v>10</v>
      </c>
      <c r="H2819" t="s">
        <v>124</v>
      </c>
    </row>
    <row r="2820">
      <c r="A2820" s="85" t="n">
        <v>43405</v>
      </c>
      <c r="B2820"/>
      <c r="C2820"/>
      <c r="D2820" t="s">
        <v>117</v>
      </c>
      <c r="E2820" t="s">
        <v>118</v>
      </c>
      <c r="F2820" t="n">
        <v>435317.2</v>
      </c>
      <c r="G2820" t="n">
        <v>86</v>
      </c>
      <c r="H2820" t="s">
        <v>133</v>
      </c>
    </row>
    <row r="2821">
      <c r="A2821" s="85" t="n">
        <v>42583</v>
      </c>
      <c r="B2821"/>
      <c r="C2821"/>
      <c r="D2821" t="s">
        <v>154</v>
      </c>
      <c r="E2821" t="s">
        <v>118</v>
      </c>
      <c r="F2821" t="n">
        <v>5109.46</v>
      </c>
      <c r="G2821" t="n">
        <v>34</v>
      </c>
      <c r="H2821" t="s">
        <v>130</v>
      </c>
    </row>
    <row r="2822">
      <c r="A2822" s="85" t="n">
        <v>42522</v>
      </c>
      <c r="B2822"/>
      <c r="C2822"/>
      <c r="D2822" t="s">
        <v>151</v>
      </c>
      <c r="E2822" t="s">
        <v>118</v>
      </c>
      <c r="F2822" t="n">
        <v>157.75</v>
      </c>
      <c r="G2822" t="n">
        <v>1</v>
      </c>
      <c r="H2822" t="s">
        <v>119</v>
      </c>
    </row>
    <row r="2823">
      <c r="A2823" s="85" t="n">
        <v>43405</v>
      </c>
      <c r="B2823"/>
      <c r="C2823"/>
      <c r="D2823" t="s">
        <v>126</v>
      </c>
      <c r="E2823" t="s">
        <v>118</v>
      </c>
      <c r="F2823" t="n">
        <v>2216.03</v>
      </c>
      <c r="G2823" t="n">
        <v>39</v>
      </c>
      <c r="H2823" t="s">
        <v>130</v>
      </c>
    </row>
    <row r="2824">
      <c r="A2824" s="85" t="n">
        <v>42430</v>
      </c>
      <c r="B2824"/>
      <c r="C2824"/>
      <c r="D2824" t="s">
        <v>140</v>
      </c>
      <c r="E2824" t="s">
        <v>118</v>
      </c>
      <c r="F2824" t="n">
        <v>279</v>
      </c>
      <c r="G2824" t="n">
        <v>5</v>
      </c>
      <c r="H2824" t="s">
        <v>133</v>
      </c>
    </row>
    <row r="2825">
      <c r="A2825" s="85" t="n">
        <v>42552</v>
      </c>
      <c r="B2825"/>
      <c r="C2825"/>
      <c r="D2825" t="s">
        <v>149</v>
      </c>
      <c r="E2825" t="s">
        <v>118</v>
      </c>
      <c r="F2825" t="n">
        <v>319552.25</v>
      </c>
      <c r="G2825" t="n">
        <v>2387</v>
      </c>
      <c r="H2825" t="s">
        <v>119</v>
      </c>
    </row>
    <row r="2826">
      <c r="A2826" s="85" t="n">
        <v>43617</v>
      </c>
      <c r="B2826"/>
      <c r="C2826"/>
      <c r="D2826" t="s">
        <v>117</v>
      </c>
      <c r="E2826" t="s">
        <v>118</v>
      </c>
      <c r="F2826" t="n">
        <v>339296.74</v>
      </c>
      <c r="G2826" t="n">
        <v>46</v>
      </c>
      <c r="H2826" t="s">
        <v>134</v>
      </c>
    </row>
    <row r="2827">
      <c r="A2827" s="85" t="n">
        <v>42522</v>
      </c>
      <c r="B2827"/>
      <c r="C2827"/>
      <c r="D2827" t="s">
        <v>129</v>
      </c>
      <c r="E2827" t="s">
        <v>118</v>
      </c>
      <c r="F2827" t="n">
        <v>16721.17</v>
      </c>
      <c r="G2827" t="n">
        <v>28</v>
      </c>
      <c r="H2827" t="s">
        <v>119</v>
      </c>
    </row>
    <row r="2828">
      <c r="A2828" s="85" t="n">
        <v>43525</v>
      </c>
      <c r="B2828"/>
      <c r="C2828"/>
      <c r="D2828" t="s">
        <v>141</v>
      </c>
      <c r="E2828" t="s">
        <v>118</v>
      </c>
      <c r="F2828" t="n">
        <v>16953.78</v>
      </c>
      <c r="G2828" t="n">
        <v>4</v>
      </c>
      <c r="H2828" t="s">
        <v>130</v>
      </c>
    </row>
    <row r="2829">
      <c r="A2829" s="85" t="n">
        <v>43221</v>
      </c>
      <c r="B2829"/>
      <c r="C2829"/>
      <c r="D2829" t="s">
        <v>156</v>
      </c>
      <c r="E2829" t="s">
        <v>118</v>
      </c>
      <c r="F2829" t="n">
        <v>77819.74</v>
      </c>
      <c r="G2829" t="n">
        <v>614</v>
      </c>
      <c r="H2829" t="s">
        <v>142</v>
      </c>
    </row>
    <row r="2830">
      <c r="A2830" s="85" t="n">
        <v>43466</v>
      </c>
      <c r="B2830"/>
      <c r="C2830"/>
      <c r="D2830" t="s">
        <v>150</v>
      </c>
      <c r="E2830" t="s">
        <v>118</v>
      </c>
      <c r="F2830" t="n">
        <v>159016.42</v>
      </c>
      <c r="G2830" t="n">
        <v>2891</v>
      </c>
      <c r="H2830" t="s">
        <v>119</v>
      </c>
    </row>
    <row r="2831">
      <c r="A2831" s="85" t="n">
        <v>43466</v>
      </c>
      <c r="B2831"/>
      <c r="C2831"/>
      <c r="D2831" t="s">
        <v>158</v>
      </c>
      <c r="E2831" t="s">
        <v>118</v>
      </c>
      <c r="F2831" t="n">
        <v>43524</v>
      </c>
      <c r="G2831" t="n">
        <v>1</v>
      </c>
      <c r="H2831" t="s">
        <v>124</v>
      </c>
    </row>
    <row r="2832">
      <c r="A2832" s="85" t="n">
        <v>43221</v>
      </c>
      <c r="B2832"/>
      <c r="C2832"/>
      <c r="D2832" t="s">
        <v>149</v>
      </c>
      <c r="E2832" t="s">
        <v>118</v>
      </c>
      <c r="F2832" t="n">
        <v>1091514.89</v>
      </c>
      <c r="G2832" t="n">
        <v>5005</v>
      </c>
      <c r="H2832" t="s">
        <v>133</v>
      </c>
    </row>
    <row r="2833">
      <c r="A2833" s="85" t="n">
        <v>42917</v>
      </c>
      <c r="B2833"/>
      <c r="C2833"/>
      <c r="D2833" t="s">
        <v>148</v>
      </c>
      <c r="E2833" t="s">
        <v>118</v>
      </c>
      <c r="F2833" t="n">
        <v>0.04</v>
      </c>
      <c r="G2833" t="n">
        <v>4</v>
      </c>
      <c r="H2833" t="s">
        <v>130</v>
      </c>
    </row>
    <row r="2834">
      <c r="A2834" s="85" t="n">
        <v>43040</v>
      </c>
      <c r="B2834"/>
      <c r="C2834"/>
      <c r="D2834" t="s">
        <v>139</v>
      </c>
      <c r="E2834" t="s">
        <v>118</v>
      </c>
      <c r="F2834" t="n">
        <v>11916800.68</v>
      </c>
      <c r="G2834" t="n">
        <v>8151</v>
      </c>
      <c r="H2834" t="s">
        <v>121</v>
      </c>
    </row>
    <row r="2835">
      <c r="A2835" s="85" t="n">
        <v>43466</v>
      </c>
      <c r="B2835"/>
      <c r="C2835"/>
      <c r="D2835" t="s">
        <v>153</v>
      </c>
      <c r="E2835" t="s">
        <v>118</v>
      </c>
      <c r="F2835" t="n">
        <v>1904350.08</v>
      </c>
      <c r="G2835" t="n">
        <v>1096</v>
      </c>
      <c r="H2835" t="s">
        <v>127</v>
      </c>
    </row>
    <row r="2836">
      <c r="A2836" s="85" t="n">
        <v>42795</v>
      </c>
      <c r="B2836"/>
      <c r="C2836"/>
      <c r="D2836" t="s">
        <v>117</v>
      </c>
      <c r="E2836" t="s">
        <v>118</v>
      </c>
      <c r="F2836" t="n">
        <v>161120.98</v>
      </c>
      <c r="G2836" t="n">
        <v>55</v>
      </c>
      <c r="H2836" t="s">
        <v>134</v>
      </c>
    </row>
    <row r="2837">
      <c r="A2837" s="85" t="n">
        <v>43525</v>
      </c>
      <c r="B2837"/>
      <c r="C2837"/>
      <c r="D2837" t="s">
        <v>151</v>
      </c>
      <c r="E2837" t="s">
        <v>118</v>
      </c>
      <c r="F2837" t="n">
        <v>33.38</v>
      </c>
      <c r="G2837" t="n">
        <v>1</v>
      </c>
      <c r="H2837" t="s">
        <v>142</v>
      </c>
    </row>
    <row r="2838">
      <c r="A2838" s="85" t="n">
        <v>43617</v>
      </c>
      <c r="B2838"/>
      <c r="C2838"/>
      <c r="D2838" t="s">
        <v>136</v>
      </c>
      <c r="E2838" t="s">
        <v>118</v>
      </c>
      <c r="F2838" t="n">
        <v>372118.02</v>
      </c>
      <c r="G2838" t="n">
        <v>936</v>
      </c>
      <c r="H2838" t="s">
        <v>124</v>
      </c>
    </row>
    <row r="2839">
      <c r="A2839" s="85" t="n">
        <v>42644</v>
      </c>
      <c r="B2839"/>
      <c r="C2839"/>
      <c r="D2839" t="s">
        <v>149</v>
      </c>
      <c r="E2839" t="s">
        <v>118</v>
      </c>
      <c r="F2839" t="n">
        <v>310999.9</v>
      </c>
      <c r="G2839" t="n">
        <v>4323</v>
      </c>
      <c r="H2839" t="s">
        <v>119</v>
      </c>
    </row>
    <row r="2840">
      <c r="A2840" s="85" t="n">
        <v>42614</v>
      </c>
      <c r="B2840"/>
      <c r="C2840"/>
      <c r="D2840" t="s">
        <v>120</v>
      </c>
      <c r="E2840" t="s">
        <v>118</v>
      </c>
      <c r="F2840" t="n">
        <v>1254.25</v>
      </c>
      <c r="G2840" t="n">
        <v>12</v>
      </c>
      <c r="H2840" t="s">
        <v>134</v>
      </c>
    </row>
    <row r="2841">
      <c r="A2841" s="85" t="n">
        <v>42826</v>
      </c>
      <c r="B2841"/>
      <c r="C2841"/>
      <c r="D2841" t="s">
        <v>128</v>
      </c>
      <c r="E2841" t="s">
        <v>118</v>
      </c>
      <c r="F2841" t="n">
        <v>13534.45</v>
      </c>
      <c r="G2841" t="n">
        <v>59</v>
      </c>
      <c r="H2841" t="s">
        <v>134</v>
      </c>
    </row>
    <row r="2842">
      <c r="A2842" s="85" t="n">
        <v>43617</v>
      </c>
      <c r="B2842"/>
      <c r="C2842"/>
      <c r="D2842" t="s">
        <v>129</v>
      </c>
      <c r="E2842" t="s">
        <v>118</v>
      </c>
      <c r="F2842" t="n">
        <v>31528.97</v>
      </c>
      <c r="G2842" t="n">
        <v>65</v>
      </c>
      <c r="H2842" t="s">
        <v>119</v>
      </c>
    </row>
    <row r="2843">
      <c r="A2843" s="85" t="n">
        <v>42887</v>
      </c>
      <c r="B2843"/>
      <c r="C2843"/>
      <c r="D2843" t="s">
        <v>123</v>
      </c>
      <c r="E2843" t="s">
        <v>118</v>
      </c>
      <c r="F2843" t="n">
        <v>1754122.16</v>
      </c>
      <c r="G2843" t="n">
        <v>2176</v>
      </c>
      <c r="H2843" t="s">
        <v>127</v>
      </c>
    </row>
    <row r="2844">
      <c r="A2844" s="85" t="n">
        <v>42979</v>
      </c>
      <c r="B2844"/>
      <c r="C2844"/>
      <c r="D2844" t="s">
        <v>139</v>
      </c>
      <c r="E2844" t="s">
        <v>118</v>
      </c>
      <c r="F2844" t="n">
        <v>722982.69</v>
      </c>
      <c r="G2844" t="n">
        <v>399</v>
      </c>
      <c r="H2844" t="s">
        <v>119</v>
      </c>
    </row>
    <row r="2845">
      <c r="A2845" s="85" t="n">
        <v>43070</v>
      </c>
      <c r="B2845"/>
      <c r="C2845"/>
      <c r="D2845" t="s">
        <v>161</v>
      </c>
      <c r="E2845" t="s">
        <v>118</v>
      </c>
      <c r="F2845" t="n">
        <v>462.69</v>
      </c>
      <c r="G2845" t="n">
        <v>19</v>
      </c>
      <c r="H2845" t="s">
        <v>142</v>
      </c>
    </row>
    <row r="2846">
      <c r="A2846" s="85" t="n">
        <v>42736</v>
      </c>
      <c r="B2846"/>
      <c r="C2846"/>
      <c r="D2846" t="s">
        <v>136</v>
      </c>
      <c r="E2846" t="s">
        <v>118</v>
      </c>
      <c r="F2846" t="n">
        <v>361310.07</v>
      </c>
      <c r="G2846" t="n">
        <v>1607</v>
      </c>
      <c r="H2846" t="s">
        <v>133</v>
      </c>
    </row>
    <row r="2847">
      <c r="A2847" s="85" t="n">
        <v>42644</v>
      </c>
      <c r="B2847"/>
      <c r="C2847"/>
      <c r="D2847" t="s">
        <v>150</v>
      </c>
      <c r="E2847" t="s">
        <v>118</v>
      </c>
      <c r="F2847" t="n">
        <v>134825.17</v>
      </c>
      <c r="G2847" t="n">
        <v>1788</v>
      </c>
      <c r="H2847" t="s">
        <v>124</v>
      </c>
    </row>
    <row r="2848">
      <c r="A2848" s="85" t="n">
        <v>43466</v>
      </c>
      <c r="B2848"/>
      <c r="C2848"/>
      <c r="D2848" t="s">
        <v>137</v>
      </c>
      <c r="E2848" t="s">
        <v>118</v>
      </c>
      <c r="F2848" t="n">
        <v>2260.09</v>
      </c>
      <c r="G2848" t="n">
        <v>1</v>
      </c>
      <c r="H2848" t="s">
        <v>119</v>
      </c>
    </row>
    <row r="2849">
      <c r="A2849" s="85" t="n">
        <v>43617</v>
      </c>
      <c r="B2849"/>
      <c r="C2849"/>
      <c r="D2849" t="s">
        <v>117</v>
      </c>
      <c r="E2849" t="s">
        <v>118</v>
      </c>
      <c r="F2849" t="n">
        <v>342306.09</v>
      </c>
      <c r="G2849" t="n">
        <v>56</v>
      </c>
      <c r="H2849" t="s">
        <v>133</v>
      </c>
    </row>
    <row r="2850">
      <c r="A2850" s="85" t="n">
        <v>43405</v>
      </c>
      <c r="B2850"/>
      <c r="C2850"/>
      <c r="D2850" t="s">
        <v>145</v>
      </c>
      <c r="E2850" t="s">
        <v>118</v>
      </c>
      <c r="F2850" t="n">
        <v>962233.88</v>
      </c>
      <c r="G2850" t="n">
        <v>2574</v>
      </c>
      <c r="H2850" t="s">
        <v>127</v>
      </c>
    </row>
    <row r="2851">
      <c r="A2851" s="85" t="n">
        <v>42552</v>
      </c>
      <c r="B2851"/>
      <c r="C2851"/>
      <c r="D2851" t="s">
        <v>138</v>
      </c>
      <c r="E2851" t="s">
        <v>118</v>
      </c>
      <c r="F2851" t="n">
        <v>7255831.61</v>
      </c>
      <c r="G2851" t="n">
        <v>2253</v>
      </c>
      <c r="H2851" t="s">
        <v>121</v>
      </c>
    </row>
    <row r="2852">
      <c r="A2852" s="85" t="n">
        <v>43374</v>
      </c>
      <c r="B2852"/>
      <c r="C2852"/>
      <c r="D2852" t="s">
        <v>126</v>
      </c>
      <c r="E2852" t="s">
        <v>118</v>
      </c>
      <c r="F2852" t="n">
        <v>1000.58</v>
      </c>
      <c r="G2852" t="n">
        <v>19</v>
      </c>
      <c r="H2852" t="s">
        <v>130</v>
      </c>
    </row>
    <row r="2853">
      <c r="A2853" s="85" t="n">
        <v>43525</v>
      </c>
      <c r="B2853"/>
      <c r="C2853"/>
      <c r="D2853" t="s">
        <v>143</v>
      </c>
      <c r="E2853" t="s">
        <v>118</v>
      </c>
      <c r="F2853" t="n">
        <v>300605.8</v>
      </c>
      <c r="G2853" t="n">
        <v>142</v>
      </c>
      <c r="H2853" t="s">
        <v>142</v>
      </c>
    </row>
    <row r="2854">
      <c r="A2854" s="85" t="n">
        <v>42461</v>
      </c>
      <c r="B2854"/>
      <c r="C2854"/>
      <c r="D2854" t="s">
        <v>140</v>
      </c>
      <c r="E2854" t="s">
        <v>118</v>
      </c>
      <c r="F2854" t="n">
        <v>1167.96</v>
      </c>
      <c r="G2854" t="n">
        <v>11</v>
      </c>
      <c r="H2854" t="s">
        <v>119</v>
      </c>
    </row>
    <row r="2855">
      <c r="A2855" s="85" t="n">
        <v>43040</v>
      </c>
      <c r="B2855"/>
      <c r="C2855"/>
      <c r="D2855" t="s">
        <v>132</v>
      </c>
      <c r="E2855" t="s">
        <v>118</v>
      </c>
      <c r="F2855" t="n">
        <v>868035.73</v>
      </c>
      <c r="G2855" t="n">
        <v>2603</v>
      </c>
      <c r="H2855" t="s">
        <v>127</v>
      </c>
    </row>
    <row r="2856">
      <c r="A2856" s="85" t="n">
        <v>42552</v>
      </c>
      <c r="B2856"/>
      <c r="C2856"/>
      <c r="D2856" t="s">
        <v>145</v>
      </c>
      <c r="E2856" t="s">
        <v>118</v>
      </c>
      <c r="F2856" t="n">
        <v>1762789.42</v>
      </c>
      <c r="G2856" t="n">
        <v>5662</v>
      </c>
      <c r="H2856" t="s">
        <v>121</v>
      </c>
    </row>
    <row r="2857">
      <c r="A2857" s="85" t="n">
        <v>42370</v>
      </c>
      <c r="B2857"/>
      <c r="C2857"/>
      <c r="D2857" t="s">
        <v>132</v>
      </c>
      <c r="E2857" t="s">
        <v>118</v>
      </c>
      <c r="F2857" t="n">
        <v>4650.65</v>
      </c>
      <c r="G2857" t="n">
        <v>10</v>
      </c>
      <c r="H2857" t="s">
        <v>125</v>
      </c>
    </row>
    <row r="2858">
      <c r="A2858" s="85" t="n">
        <v>42948</v>
      </c>
      <c r="B2858"/>
      <c r="C2858"/>
      <c r="D2858" t="s">
        <v>153</v>
      </c>
      <c r="E2858" t="s">
        <v>118</v>
      </c>
      <c r="F2858" t="n">
        <v>247123.66</v>
      </c>
      <c r="G2858" t="n">
        <v>1679</v>
      </c>
      <c r="H2858" t="s">
        <v>127</v>
      </c>
    </row>
    <row r="2859">
      <c r="A2859" s="85" t="n">
        <v>43466</v>
      </c>
      <c r="B2859"/>
      <c r="C2859"/>
      <c r="D2859" t="s">
        <v>129</v>
      </c>
      <c r="E2859" t="s">
        <v>118</v>
      </c>
      <c r="F2859" t="n">
        <v>1775.37</v>
      </c>
      <c r="G2859" t="n">
        <v>9</v>
      </c>
      <c r="H2859" t="s">
        <v>130</v>
      </c>
    </row>
    <row r="2860">
      <c r="A2860" s="85" t="n">
        <v>42461</v>
      </c>
      <c r="B2860"/>
      <c r="C2860"/>
      <c r="D2860" t="s">
        <v>147</v>
      </c>
      <c r="E2860" t="s">
        <v>118</v>
      </c>
      <c r="F2860" t="n">
        <v>-212.78</v>
      </c>
      <c r="G2860" t="n">
        <v>1</v>
      </c>
      <c r="H2860" t="s">
        <v>134</v>
      </c>
    </row>
    <row r="2861">
      <c r="A2861" s="85" t="n">
        <v>42948</v>
      </c>
      <c r="B2861"/>
      <c r="C2861"/>
      <c r="D2861" t="s">
        <v>153</v>
      </c>
      <c r="E2861" t="s">
        <v>118</v>
      </c>
      <c r="F2861" t="n">
        <v>23341.13</v>
      </c>
      <c r="G2861" t="n">
        <v>41</v>
      </c>
      <c r="H2861" t="s">
        <v>142</v>
      </c>
    </row>
    <row r="2862">
      <c r="A2862" s="85" t="n">
        <v>43466</v>
      </c>
      <c r="B2862"/>
      <c r="C2862"/>
      <c r="D2862" t="s">
        <v>137</v>
      </c>
      <c r="E2862" t="s">
        <v>118</v>
      </c>
      <c r="F2862" t="n">
        <v>542885.58</v>
      </c>
      <c r="G2862" t="n">
        <v>178</v>
      </c>
      <c r="H2862" t="s">
        <v>127</v>
      </c>
    </row>
    <row r="2863">
      <c r="A2863" s="85" t="n">
        <v>42552</v>
      </c>
      <c r="B2863"/>
      <c r="C2863"/>
      <c r="D2863" t="s">
        <v>150</v>
      </c>
      <c r="E2863" t="s">
        <v>118</v>
      </c>
      <c r="F2863" t="n">
        <v>20323.55</v>
      </c>
      <c r="G2863" t="n">
        <v>289</v>
      </c>
      <c r="H2863" t="s">
        <v>130</v>
      </c>
    </row>
    <row r="2864">
      <c r="A2864" s="85" t="n">
        <v>43435</v>
      </c>
      <c r="B2864"/>
      <c r="C2864"/>
      <c r="D2864" t="s">
        <v>139</v>
      </c>
      <c r="E2864" t="s">
        <v>118</v>
      </c>
      <c r="F2864" t="n">
        <v>1630725.75</v>
      </c>
      <c r="G2864" t="n">
        <v>813</v>
      </c>
      <c r="H2864" t="s">
        <v>124</v>
      </c>
    </row>
    <row r="2865">
      <c r="A2865" s="85" t="n">
        <v>43344</v>
      </c>
      <c r="B2865"/>
      <c r="C2865"/>
      <c r="D2865" t="s">
        <v>152</v>
      </c>
      <c r="E2865" t="s">
        <v>118</v>
      </c>
      <c r="F2865" t="n">
        <v>494.65</v>
      </c>
      <c r="G2865" t="n">
        <v>4</v>
      </c>
      <c r="H2865" t="s">
        <v>134</v>
      </c>
    </row>
    <row r="2866">
      <c r="A2866" s="85" t="n">
        <v>42736</v>
      </c>
      <c r="B2866"/>
      <c r="C2866"/>
      <c r="D2866" t="s">
        <v>150</v>
      </c>
      <c r="E2866" t="s">
        <v>118</v>
      </c>
      <c r="F2866" t="n">
        <v>4476073.63</v>
      </c>
      <c r="G2866" t="n">
        <v>75967</v>
      </c>
      <c r="H2866" t="s">
        <v>121</v>
      </c>
    </row>
    <row r="2867">
      <c r="A2867" s="85" t="n">
        <v>43525</v>
      </c>
      <c r="B2867"/>
      <c r="C2867"/>
      <c r="D2867" t="s">
        <v>161</v>
      </c>
      <c r="E2867" t="s">
        <v>118</v>
      </c>
      <c r="F2867" t="n">
        <v>638</v>
      </c>
      <c r="G2867" t="n">
        <v>29</v>
      </c>
      <c r="H2867" t="s">
        <v>142</v>
      </c>
    </row>
    <row r="2868">
      <c r="A2868" s="85" t="n">
        <v>42461</v>
      </c>
      <c r="B2868"/>
      <c r="C2868"/>
      <c r="D2868" t="s">
        <v>141</v>
      </c>
      <c r="E2868" t="s">
        <v>118</v>
      </c>
      <c r="F2868" t="n">
        <v>244950.08</v>
      </c>
      <c r="G2868" t="n">
        <v>99</v>
      </c>
      <c r="H2868" t="s">
        <v>119</v>
      </c>
    </row>
    <row r="2869">
      <c r="A2869" s="85" t="n">
        <v>42948</v>
      </c>
      <c r="B2869"/>
      <c r="C2869"/>
      <c r="D2869" t="s">
        <v>128</v>
      </c>
      <c r="E2869" t="s">
        <v>118</v>
      </c>
      <c r="F2869" t="n">
        <v>318557.23</v>
      </c>
      <c r="G2869" t="n">
        <v>201</v>
      </c>
      <c r="H2869" t="s">
        <v>127</v>
      </c>
    </row>
    <row r="2870">
      <c r="A2870" s="85" t="n">
        <v>43070</v>
      </c>
      <c r="B2870"/>
      <c r="C2870"/>
      <c r="D2870" t="s">
        <v>156</v>
      </c>
      <c r="E2870" t="s">
        <v>118</v>
      </c>
      <c r="F2870" t="n">
        <v>114827.44</v>
      </c>
      <c r="G2870" t="n">
        <v>895</v>
      </c>
      <c r="H2870" t="s">
        <v>142</v>
      </c>
    </row>
    <row r="2871">
      <c r="A2871" s="85" t="n">
        <v>43160</v>
      </c>
      <c r="B2871"/>
      <c r="C2871"/>
      <c r="D2871" t="s">
        <v>122</v>
      </c>
      <c r="E2871" t="s">
        <v>118</v>
      </c>
      <c r="F2871" t="n">
        <v>53349.45</v>
      </c>
      <c r="G2871" t="n">
        <v>30</v>
      </c>
      <c r="H2871" t="s">
        <v>125</v>
      </c>
    </row>
    <row r="2872">
      <c r="A2872" s="85" t="n">
        <v>43586</v>
      </c>
      <c r="B2872"/>
      <c r="C2872"/>
      <c r="D2872" t="s">
        <v>140</v>
      </c>
      <c r="E2872" t="s">
        <v>118</v>
      </c>
      <c r="F2872" t="n">
        <v>40443.51</v>
      </c>
      <c r="G2872" t="n">
        <v>128</v>
      </c>
      <c r="H2872" t="s">
        <v>127</v>
      </c>
    </row>
    <row r="2873">
      <c r="A2873" s="85" t="n">
        <v>43344</v>
      </c>
      <c r="B2873"/>
      <c r="C2873"/>
      <c r="D2873" t="s">
        <v>146</v>
      </c>
      <c r="E2873" t="s">
        <v>118</v>
      </c>
      <c r="F2873" t="n">
        <v>603504.76</v>
      </c>
      <c r="G2873" t="n">
        <v>17</v>
      </c>
      <c r="H2873" t="s">
        <v>121</v>
      </c>
    </row>
    <row r="2874">
      <c r="A2874" s="85" t="n">
        <v>43525</v>
      </c>
      <c r="B2874"/>
      <c r="C2874"/>
      <c r="D2874" t="s">
        <v>126</v>
      </c>
      <c r="E2874" t="s">
        <v>118</v>
      </c>
      <c r="F2874" t="n">
        <v>26783.96</v>
      </c>
      <c r="G2874" t="n">
        <v>375</v>
      </c>
      <c r="H2874" t="s">
        <v>133</v>
      </c>
    </row>
    <row r="2875">
      <c r="A2875" s="85" t="n">
        <v>43466</v>
      </c>
      <c r="B2875"/>
      <c r="C2875"/>
      <c r="D2875" t="s">
        <v>132</v>
      </c>
      <c r="E2875" t="s">
        <v>118</v>
      </c>
      <c r="F2875" t="n">
        <v>395354.15</v>
      </c>
      <c r="G2875" t="n">
        <v>2007</v>
      </c>
      <c r="H2875" t="s">
        <v>119</v>
      </c>
    </row>
    <row r="2876">
      <c r="A2876" s="85" t="n">
        <v>42644</v>
      </c>
      <c r="B2876"/>
      <c r="C2876"/>
      <c r="D2876" t="s">
        <v>151</v>
      </c>
      <c r="E2876" t="s">
        <v>118</v>
      </c>
      <c r="F2876" t="n">
        <v>53.5</v>
      </c>
      <c r="G2876" t="n">
        <v>1</v>
      </c>
      <c r="H2876" t="s">
        <v>119</v>
      </c>
    </row>
    <row r="2877">
      <c r="A2877" s="85" t="n">
        <v>43466</v>
      </c>
      <c r="B2877"/>
      <c r="C2877"/>
      <c r="D2877" t="s">
        <v>139</v>
      </c>
      <c r="E2877" t="s">
        <v>118</v>
      </c>
      <c r="F2877" t="n">
        <v>1724712.08</v>
      </c>
      <c r="G2877" t="n">
        <v>1319</v>
      </c>
      <c r="H2877" t="s">
        <v>133</v>
      </c>
    </row>
    <row r="2878">
      <c r="A2878" s="85" t="n">
        <v>42522</v>
      </c>
      <c r="B2878"/>
      <c r="C2878"/>
      <c r="D2878" t="s">
        <v>148</v>
      </c>
      <c r="E2878" t="s">
        <v>118</v>
      </c>
      <c r="F2878" t="n">
        <v>354851.62</v>
      </c>
      <c r="G2878" t="n">
        <v>1341</v>
      </c>
      <c r="H2878" t="s">
        <v>142</v>
      </c>
    </row>
    <row r="2879">
      <c r="A2879" s="85" t="n">
        <v>43374</v>
      </c>
      <c r="B2879"/>
      <c r="C2879"/>
      <c r="D2879" t="s">
        <v>154</v>
      </c>
      <c r="E2879" t="s">
        <v>118</v>
      </c>
      <c r="F2879" t="n">
        <v>11667.88</v>
      </c>
      <c r="G2879" t="n">
        <v>154</v>
      </c>
      <c r="H2879" t="s">
        <v>142</v>
      </c>
    </row>
    <row r="2880">
      <c r="A2880" s="85" t="n">
        <v>42979</v>
      </c>
      <c r="B2880"/>
      <c r="C2880"/>
      <c r="D2880" t="s">
        <v>149</v>
      </c>
      <c r="E2880" t="s">
        <v>118</v>
      </c>
      <c r="F2880" t="n">
        <v>1074379.89</v>
      </c>
      <c r="G2880" t="n">
        <v>5091</v>
      </c>
      <c r="H2880" t="s">
        <v>133</v>
      </c>
    </row>
    <row r="2881">
      <c r="A2881" s="85" t="n">
        <v>42736</v>
      </c>
      <c r="B2881"/>
      <c r="C2881"/>
      <c r="D2881" t="s">
        <v>154</v>
      </c>
      <c r="E2881" t="s">
        <v>118</v>
      </c>
      <c r="F2881" t="n">
        <v>38.29</v>
      </c>
      <c r="G2881" t="n">
        <v>1</v>
      </c>
      <c r="H2881" t="s">
        <v>125</v>
      </c>
    </row>
    <row r="2882">
      <c r="A2882" s="85" t="n">
        <v>42552</v>
      </c>
      <c r="B2882"/>
      <c r="C2882"/>
      <c r="D2882" t="s">
        <v>126</v>
      </c>
      <c r="E2882" t="s">
        <v>118</v>
      </c>
      <c r="F2882" t="n">
        <v>544.55</v>
      </c>
      <c r="G2882" t="n">
        <v>7</v>
      </c>
      <c r="H2882" t="s">
        <v>130</v>
      </c>
    </row>
    <row r="2883">
      <c r="A2883" s="85" t="n">
        <v>43405</v>
      </c>
      <c r="B2883"/>
      <c r="C2883"/>
      <c r="D2883" t="s">
        <v>126</v>
      </c>
      <c r="E2883" t="s">
        <v>118</v>
      </c>
      <c r="F2883" t="n">
        <v>581389.96</v>
      </c>
      <c r="G2883" t="n">
        <v>7104</v>
      </c>
      <c r="H2883" t="s">
        <v>121</v>
      </c>
    </row>
    <row r="2884">
      <c r="A2884" s="85" t="n">
        <v>42948</v>
      </c>
      <c r="B2884"/>
      <c r="C2884"/>
      <c r="D2884" t="s">
        <v>153</v>
      </c>
      <c r="E2884" t="s">
        <v>118</v>
      </c>
      <c r="F2884" t="n">
        <v>251514.62</v>
      </c>
      <c r="G2884" t="n">
        <v>191</v>
      </c>
      <c r="H2884" t="s">
        <v>124</v>
      </c>
    </row>
    <row r="2885">
      <c r="A2885" s="85" t="n">
        <v>43374</v>
      </c>
      <c r="B2885"/>
      <c r="C2885"/>
      <c r="D2885" t="s">
        <v>128</v>
      </c>
      <c r="E2885" t="s">
        <v>118</v>
      </c>
      <c r="F2885" t="n">
        <v>3188.63</v>
      </c>
      <c r="G2885" t="n">
        <v>13</v>
      </c>
      <c r="H2885" t="s">
        <v>119</v>
      </c>
    </row>
    <row r="2886">
      <c r="A2886" s="85" t="n">
        <v>43009</v>
      </c>
      <c r="B2886"/>
      <c r="C2886"/>
      <c r="D2886" t="s">
        <v>157</v>
      </c>
      <c r="E2886" t="s">
        <v>118</v>
      </c>
      <c r="F2886" t="n">
        <v>44609.11</v>
      </c>
      <c r="G2886" t="n">
        <v>2</v>
      </c>
      <c r="H2886" t="s">
        <v>121</v>
      </c>
    </row>
    <row r="2887">
      <c r="A2887" s="85" t="n">
        <v>42583</v>
      </c>
      <c r="B2887"/>
      <c r="C2887"/>
      <c r="D2887" t="s">
        <v>147</v>
      </c>
      <c r="E2887" t="s">
        <v>118</v>
      </c>
      <c r="F2887" t="n">
        <v>48797.26</v>
      </c>
      <c r="G2887" t="n">
        <v>138</v>
      </c>
      <c r="H2887" t="s">
        <v>121</v>
      </c>
    </row>
    <row r="2888">
      <c r="A2888" s="85" t="n">
        <v>42736</v>
      </c>
      <c r="B2888"/>
      <c r="C2888"/>
      <c r="D2888" t="s">
        <v>128</v>
      </c>
      <c r="E2888" t="s">
        <v>118</v>
      </c>
      <c r="F2888" t="n">
        <v>215459.6</v>
      </c>
      <c r="G2888" t="n">
        <v>105</v>
      </c>
      <c r="H2888" t="s">
        <v>127</v>
      </c>
    </row>
    <row r="2889">
      <c r="A2889" s="85" t="n">
        <v>42552</v>
      </c>
      <c r="B2889"/>
      <c r="C2889"/>
      <c r="D2889" t="s">
        <v>161</v>
      </c>
      <c r="E2889" t="s">
        <v>118</v>
      </c>
      <c r="F2889" t="n">
        <v>88</v>
      </c>
      <c r="G2889" t="n">
        <v>4</v>
      </c>
      <c r="H2889" t="s">
        <v>121</v>
      </c>
    </row>
    <row r="2890">
      <c r="A2890" s="85" t="n">
        <v>42522</v>
      </c>
      <c r="B2890"/>
      <c r="C2890"/>
      <c r="D2890" t="s">
        <v>144</v>
      </c>
      <c r="E2890" t="s">
        <v>118</v>
      </c>
      <c r="F2890" t="n">
        <v>29270.61</v>
      </c>
      <c r="G2890" t="n">
        <v>7</v>
      </c>
      <c r="H2890" t="s">
        <v>124</v>
      </c>
    </row>
    <row r="2891">
      <c r="A2891" s="85" t="n">
        <v>43556</v>
      </c>
      <c r="B2891"/>
      <c r="C2891"/>
      <c r="D2891" t="s">
        <v>131</v>
      </c>
      <c r="E2891" t="s">
        <v>118</v>
      </c>
      <c r="F2891" t="n">
        <v>4693992.87</v>
      </c>
      <c r="G2891" t="n">
        <v>2338</v>
      </c>
      <c r="H2891" t="s">
        <v>121</v>
      </c>
    </row>
    <row r="2892">
      <c r="A2892" s="85" t="n">
        <v>43070</v>
      </c>
      <c r="B2892"/>
      <c r="C2892"/>
      <c r="D2892" t="s">
        <v>128</v>
      </c>
      <c r="E2892" t="s">
        <v>118</v>
      </c>
      <c r="F2892" t="n">
        <v>2071.68</v>
      </c>
      <c r="G2892" t="n">
        <v>1</v>
      </c>
      <c r="H2892" t="s">
        <v>125</v>
      </c>
    </row>
    <row r="2893">
      <c r="A2893" s="85" t="n">
        <v>43344</v>
      </c>
      <c r="B2893"/>
      <c r="C2893"/>
      <c r="D2893" t="s">
        <v>139</v>
      </c>
      <c r="E2893" t="s">
        <v>118</v>
      </c>
      <c r="F2893" t="n">
        <v>2130865.28</v>
      </c>
      <c r="G2893" t="n">
        <v>1234</v>
      </c>
      <c r="H2893" t="s">
        <v>127</v>
      </c>
    </row>
    <row r="2894">
      <c r="A2894" s="85" t="n">
        <v>43070</v>
      </c>
      <c r="B2894"/>
      <c r="C2894"/>
      <c r="D2894" t="s">
        <v>141</v>
      </c>
      <c r="E2894" t="s">
        <v>118</v>
      </c>
      <c r="F2894" t="n">
        <v>330127.02</v>
      </c>
      <c r="G2894" t="n">
        <v>68</v>
      </c>
      <c r="H2894" t="s">
        <v>119</v>
      </c>
    </row>
    <row r="2895">
      <c r="A2895" s="85" t="n">
        <v>43344</v>
      </c>
      <c r="B2895"/>
      <c r="C2895"/>
      <c r="D2895" t="s">
        <v>147</v>
      </c>
      <c r="E2895" t="s">
        <v>118</v>
      </c>
      <c r="F2895" t="n">
        <v>-2844.41</v>
      </c>
      <c r="G2895" t="n">
        <v>1</v>
      </c>
      <c r="H2895" t="s">
        <v>124</v>
      </c>
    </row>
    <row r="2896">
      <c r="A2896" s="85" t="n">
        <v>42826</v>
      </c>
      <c r="B2896"/>
      <c r="C2896"/>
      <c r="D2896" t="s">
        <v>143</v>
      </c>
      <c r="E2896" t="s">
        <v>118</v>
      </c>
      <c r="F2896" t="n">
        <v>2544.2</v>
      </c>
      <c r="G2896" t="n">
        <v>9</v>
      </c>
      <c r="H2896" t="s">
        <v>134</v>
      </c>
    </row>
    <row r="2897">
      <c r="A2897" s="85" t="n">
        <v>43009</v>
      </c>
      <c r="B2897"/>
      <c r="C2897"/>
      <c r="D2897" t="s">
        <v>135</v>
      </c>
      <c r="E2897" t="s">
        <v>118</v>
      </c>
      <c r="F2897" t="n">
        <v>212807.96</v>
      </c>
      <c r="G2897" t="n">
        <v>2408</v>
      </c>
      <c r="H2897" t="s">
        <v>127</v>
      </c>
    </row>
    <row r="2898">
      <c r="A2898" s="85" t="n">
        <v>43009</v>
      </c>
      <c r="B2898"/>
      <c r="C2898"/>
      <c r="D2898" t="s">
        <v>153</v>
      </c>
      <c r="E2898" t="s">
        <v>118</v>
      </c>
      <c r="F2898" t="n">
        <v>284736.88</v>
      </c>
      <c r="G2898" t="n">
        <v>1088</v>
      </c>
      <c r="H2898" t="s">
        <v>134</v>
      </c>
    </row>
    <row r="2899">
      <c r="A2899" s="85" t="n">
        <v>43435</v>
      </c>
      <c r="B2899"/>
      <c r="C2899"/>
      <c r="D2899" t="s">
        <v>160</v>
      </c>
      <c r="E2899" t="s">
        <v>118</v>
      </c>
      <c r="F2899" t="n">
        <v>11590794.89</v>
      </c>
      <c r="G2899" t="n">
        <v>26056</v>
      </c>
      <c r="H2899" t="s">
        <v>142</v>
      </c>
    </row>
    <row r="2900">
      <c r="A2900" s="85" t="n">
        <v>43070</v>
      </c>
      <c r="B2900"/>
      <c r="C2900"/>
      <c r="D2900" t="s">
        <v>128</v>
      </c>
      <c r="E2900" t="s">
        <v>118</v>
      </c>
      <c r="F2900" t="n">
        <v>3907.67</v>
      </c>
      <c r="G2900" t="n">
        <v>50</v>
      </c>
      <c r="H2900" t="s">
        <v>133</v>
      </c>
    </row>
    <row r="2901">
      <c r="A2901" s="85" t="n">
        <v>42370</v>
      </c>
      <c r="B2901"/>
      <c r="C2901"/>
      <c r="D2901" t="s">
        <v>153</v>
      </c>
      <c r="E2901" t="s">
        <v>118</v>
      </c>
      <c r="F2901" t="n">
        <v>174.6</v>
      </c>
      <c r="G2901" t="n">
        <v>2</v>
      </c>
      <c r="H2901" t="s">
        <v>125</v>
      </c>
    </row>
    <row r="2902">
      <c r="A2902" s="85" t="n">
        <v>42430</v>
      </c>
      <c r="B2902"/>
      <c r="C2902"/>
      <c r="D2902" t="s">
        <v>150</v>
      </c>
      <c r="E2902" t="s">
        <v>118</v>
      </c>
      <c r="F2902" t="n">
        <v>93375.83</v>
      </c>
      <c r="G2902" t="n">
        <v>891</v>
      </c>
      <c r="H2902" t="s">
        <v>134</v>
      </c>
    </row>
    <row r="2903">
      <c r="A2903" s="85" t="n">
        <v>42522</v>
      </c>
      <c r="B2903"/>
      <c r="C2903"/>
      <c r="D2903" t="s">
        <v>126</v>
      </c>
      <c r="E2903" t="s">
        <v>118</v>
      </c>
      <c r="F2903" t="n">
        <v>1463.65</v>
      </c>
      <c r="G2903" t="n">
        <v>40</v>
      </c>
      <c r="H2903" t="s">
        <v>124</v>
      </c>
    </row>
    <row r="2904">
      <c r="A2904" s="85" t="n">
        <v>43497</v>
      </c>
      <c r="B2904"/>
      <c r="C2904"/>
      <c r="D2904" t="s">
        <v>120</v>
      </c>
      <c r="E2904" t="s">
        <v>118</v>
      </c>
      <c r="F2904" t="n">
        <v>143.2</v>
      </c>
      <c r="G2904" t="n">
        <v>2</v>
      </c>
      <c r="H2904" t="s">
        <v>142</v>
      </c>
    </row>
    <row r="2905">
      <c r="A2905" s="85" t="n">
        <v>42767</v>
      </c>
      <c r="B2905"/>
      <c r="C2905"/>
      <c r="D2905" t="s">
        <v>128</v>
      </c>
      <c r="E2905" t="s">
        <v>118</v>
      </c>
      <c r="F2905" t="n">
        <v>535.93</v>
      </c>
      <c r="G2905" t="n">
        <v>4</v>
      </c>
      <c r="H2905" t="s">
        <v>119</v>
      </c>
    </row>
    <row r="2906">
      <c r="A2906" s="85" t="n">
        <v>43466</v>
      </c>
      <c r="B2906"/>
      <c r="C2906"/>
      <c r="D2906" t="s">
        <v>135</v>
      </c>
      <c r="E2906" t="s">
        <v>118</v>
      </c>
      <c r="F2906" t="n">
        <v>4110685.47</v>
      </c>
      <c r="G2906" t="n">
        <v>27019</v>
      </c>
      <c r="H2906" t="s">
        <v>134</v>
      </c>
    </row>
    <row r="2907">
      <c r="A2907" s="85" t="n">
        <v>42826</v>
      </c>
      <c r="B2907"/>
      <c r="C2907"/>
      <c r="D2907" t="s">
        <v>123</v>
      </c>
      <c r="E2907" t="s">
        <v>118</v>
      </c>
      <c r="F2907" t="n">
        <v>464022.88</v>
      </c>
      <c r="G2907" t="n">
        <v>398</v>
      </c>
      <c r="H2907" t="s">
        <v>124</v>
      </c>
    </row>
    <row r="2908">
      <c r="A2908" s="85" t="n">
        <v>43252</v>
      </c>
      <c r="B2908"/>
      <c r="C2908"/>
      <c r="D2908" t="s">
        <v>129</v>
      </c>
      <c r="E2908" t="s">
        <v>118</v>
      </c>
      <c r="F2908" t="n">
        <v>123445.67</v>
      </c>
      <c r="G2908" t="n">
        <v>51</v>
      </c>
      <c r="H2908" t="s">
        <v>119</v>
      </c>
    </row>
    <row r="2909">
      <c r="A2909" s="85" t="n">
        <v>42461</v>
      </c>
      <c r="B2909"/>
      <c r="C2909"/>
      <c r="D2909" t="s">
        <v>135</v>
      </c>
      <c r="E2909" t="s">
        <v>118</v>
      </c>
      <c r="F2909" t="n">
        <v>105135.57</v>
      </c>
      <c r="G2909" t="n">
        <v>852</v>
      </c>
      <c r="H2909" t="s">
        <v>133</v>
      </c>
    </row>
    <row r="2910">
      <c r="A2910" s="85" t="n">
        <v>43525</v>
      </c>
      <c r="B2910"/>
      <c r="C2910"/>
      <c r="D2910" t="s">
        <v>123</v>
      </c>
      <c r="E2910" t="s">
        <v>118</v>
      </c>
      <c r="F2910" t="n">
        <v>1687516.8</v>
      </c>
      <c r="G2910" t="n">
        <v>1005</v>
      </c>
      <c r="H2910" t="s">
        <v>124</v>
      </c>
    </row>
    <row r="2911">
      <c r="A2911" s="85" t="n">
        <v>42401</v>
      </c>
      <c r="B2911"/>
      <c r="C2911"/>
      <c r="D2911" t="s">
        <v>132</v>
      </c>
      <c r="E2911" t="s">
        <v>118</v>
      </c>
      <c r="F2911" t="n">
        <v>80243.02</v>
      </c>
      <c r="G2911" t="n">
        <v>379</v>
      </c>
      <c r="H2911" t="s">
        <v>133</v>
      </c>
    </row>
    <row r="2912">
      <c r="A2912" s="85" t="n">
        <v>42583</v>
      </c>
      <c r="B2912"/>
      <c r="C2912"/>
      <c r="D2912" t="s">
        <v>136</v>
      </c>
      <c r="E2912" t="s">
        <v>118</v>
      </c>
      <c r="F2912" t="n">
        <v>794.91</v>
      </c>
      <c r="G2912" t="n">
        <v>4</v>
      </c>
      <c r="H2912" t="s">
        <v>125</v>
      </c>
    </row>
    <row r="2913">
      <c r="A2913" s="85" t="n">
        <v>43160</v>
      </c>
      <c r="B2913"/>
      <c r="C2913"/>
      <c r="D2913" t="s">
        <v>138</v>
      </c>
      <c r="E2913" t="s">
        <v>118</v>
      </c>
      <c r="F2913" t="n">
        <v>663001.55</v>
      </c>
      <c r="G2913" t="n">
        <v>581</v>
      </c>
      <c r="H2913" t="s">
        <v>119</v>
      </c>
    </row>
    <row r="2914">
      <c r="A2914" s="85" t="n">
        <v>42401</v>
      </c>
      <c r="B2914"/>
      <c r="C2914"/>
      <c r="D2914" t="s">
        <v>138</v>
      </c>
      <c r="E2914" t="s">
        <v>118</v>
      </c>
      <c r="F2914" t="n">
        <v>7013664.64</v>
      </c>
      <c r="G2914" t="n">
        <v>2486</v>
      </c>
      <c r="H2914" t="s">
        <v>121</v>
      </c>
    </row>
    <row r="2915">
      <c r="A2915" s="85" t="n">
        <v>42491</v>
      </c>
      <c r="B2915"/>
      <c r="C2915"/>
      <c r="D2915" t="s">
        <v>155</v>
      </c>
      <c r="E2915" t="s">
        <v>118</v>
      </c>
      <c r="F2915" t="n">
        <v>523653.13</v>
      </c>
      <c r="G2915" t="n">
        <v>4063</v>
      </c>
      <c r="H2915" t="s">
        <v>134</v>
      </c>
    </row>
    <row r="2916">
      <c r="A2916" s="85" t="n">
        <v>43040</v>
      </c>
      <c r="B2916"/>
      <c r="C2916"/>
      <c r="D2916" t="s">
        <v>143</v>
      </c>
      <c r="E2916" t="s">
        <v>118</v>
      </c>
      <c r="F2916" t="n">
        <v>2888.01</v>
      </c>
      <c r="G2916" t="n">
        <v>16</v>
      </c>
      <c r="H2916" t="s">
        <v>124</v>
      </c>
    </row>
    <row r="2917">
      <c r="A2917" s="85" t="n">
        <v>43405</v>
      </c>
      <c r="B2917"/>
      <c r="C2917"/>
      <c r="D2917" t="s">
        <v>141</v>
      </c>
      <c r="E2917" t="s">
        <v>118</v>
      </c>
      <c r="F2917" t="n">
        <v>6909926.69</v>
      </c>
      <c r="G2917" t="n">
        <v>997</v>
      </c>
      <c r="H2917" t="s">
        <v>121</v>
      </c>
    </row>
    <row r="2918">
      <c r="A2918" s="85" t="n">
        <v>42614</v>
      </c>
      <c r="B2918"/>
      <c r="C2918"/>
      <c r="D2918" t="s">
        <v>120</v>
      </c>
      <c r="E2918" t="s">
        <v>118</v>
      </c>
      <c r="F2918" t="n">
        <v>104</v>
      </c>
      <c r="G2918" t="n">
        <v>1</v>
      </c>
      <c r="H2918" t="s">
        <v>142</v>
      </c>
    </row>
    <row r="2919">
      <c r="A2919" s="85" t="n">
        <v>42370</v>
      </c>
      <c r="B2919"/>
      <c r="C2919"/>
      <c r="D2919" t="s">
        <v>143</v>
      </c>
      <c r="E2919" t="s">
        <v>118</v>
      </c>
      <c r="F2919" t="n">
        <v>511.83</v>
      </c>
      <c r="G2919" t="n">
        <v>2</v>
      </c>
      <c r="H2919" t="s">
        <v>125</v>
      </c>
    </row>
    <row r="2920">
      <c r="A2920" s="85" t="n">
        <v>42401</v>
      </c>
      <c r="B2920"/>
      <c r="C2920"/>
      <c r="D2920" t="s">
        <v>120</v>
      </c>
      <c r="E2920" t="s">
        <v>118</v>
      </c>
      <c r="F2920" t="n">
        <v>6887.96</v>
      </c>
      <c r="G2920" t="n">
        <v>76</v>
      </c>
      <c r="H2920" t="s">
        <v>119</v>
      </c>
    </row>
    <row r="2921">
      <c r="A2921" s="85" t="n">
        <v>42767</v>
      </c>
      <c r="B2921"/>
      <c r="C2921"/>
      <c r="D2921" t="s">
        <v>135</v>
      </c>
      <c r="E2921" t="s">
        <v>118</v>
      </c>
      <c r="F2921" t="n">
        <v>134.17</v>
      </c>
      <c r="G2921" t="n">
        <v>4</v>
      </c>
      <c r="H2921" t="s">
        <v>125</v>
      </c>
    </row>
    <row r="2922">
      <c r="A2922" s="85" t="n">
        <v>43040</v>
      </c>
      <c r="B2922"/>
      <c r="C2922"/>
      <c r="D2922" t="s">
        <v>122</v>
      </c>
      <c r="E2922" t="s">
        <v>118</v>
      </c>
      <c r="F2922" t="n">
        <v>13042575.76</v>
      </c>
      <c r="G2922" t="n">
        <v>1271</v>
      </c>
      <c r="H2922" t="s">
        <v>127</v>
      </c>
    </row>
    <row r="2923">
      <c r="A2923" s="85" t="n">
        <v>43070</v>
      </c>
      <c r="B2923"/>
      <c r="C2923"/>
      <c r="D2923" t="s">
        <v>149</v>
      </c>
      <c r="E2923" t="s">
        <v>118</v>
      </c>
      <c r="F2923" t="n">
        <v>498900.17</v>
      </c>
      <c r="G2923" t="n">
        <v>3812</v>
      </c>
      <c r="H2923" t="s">
        <v>119</v>
      </c>
    </row>
    <row r="2924">
      <c r="A2924" s="85" t="n">
        <v>43497</v>
      </c>
      <c r="B2924"/>
      <c r="C2924"/>
      <c r="D2924" t="s">
        <v>156</v>
      </c>
      <c r="E2924" t="s">
        <v>118</v>
      </c>
      <c r="F2924" t="n">
        <v>4481</v>
      </c>
      <c r="G2924" t="n">
        <v>20</v>
      </c>
      <c r="H2924" t="s">
        <v>125</v>
      </c>
    </row>
    <row r="2925">
      <c r="A2925" s="85" t="n">
        <v>42917</v>
      </c>
      <c r="B2925"/>
      <c r="C2925"/>
      <c r="D2925" t="s">
        <v>143</v>
      </c>
      <c r="E2925" t="s">
        <v>118</v>
      </c>
      <c r="F2925" t="n">
        <v>2294.41</v>
      </c>
      <c r="G2925" t="n">
        <v>8</v>
      </c>
      <c r="H2925" t="s">
        <v>124</v>
      </c>
    </row>
    <row r="2926">
      <c r="A2926" s="85" t="n">
        <v>42552</v>
      </c>
      <c r="B2926"/>
      <c r="C2926"/>
      <c r="D2926" t="s">
        <v>137</v>
      </c>
      <c r="E2926" t="s">
        <v>118</v>
      </c>
      <c r="F2926" t="n">
        <v>3900</v>
      </c>
      <c r="G2926" t="n">
        <v>1</v>
      </c>
      <c r="H2926" t="s">
        <v>125</v>
      </c>
    </row>
    <row r="2927">
      <c r="A2927" s="85" t="n">
        <v>43497</v>
      </c>
      <c r="B2927"/>
      <c r="C2927"/>
      <c r="D2927" t="s">
        <v>149</v>
      </c>
      <c r="E2927" t="s">
        <v>118</v>
      </c>
      <c r="F2927" t="n">
        <v>812524.39</v>
      </c>
      <c r="G2927" t="n">
        <v>5049</v>
      </c>
      <c r="H2927" t="s">
        <v>134</v>
      </c>
    </row>
    <row r="2928">
      <c r="A2928" s="85" t="n">
        <v>42826</v>
      </c>
      <c r="B2928"/>
      <c r="C2928"/>
      <c r="D2928" t="s">
        <v>132</v>
      </c>
      <c r="E2928" t="s">
        <v>118</v>
      </c>
      <c r="F2928" t="n">
        <v>779952.93</v>
      </c>
      <c r="G2928" t="n">
        <v>2223</v>
      </c>
      <c r="H2928" t="s">
        <v>127</v>
      </c>
    </row>
    <row r="2929">
      <c r="A2929" s="85" t="n">
        <v>42491</v>
      </c>
      <c r="B2929"/>
      <c r="C2929"/>
      <c r="D2929" t="s">
        <v>139</v>
      </c>
      <c r="E2929" t="s">
        <v>118</v>
      </c>
      <c r="F2929" t="n">
        <v>427685.67</v>
      </c>
      <c r="G2929" t="n">
        <v>274</v>
      </c>
      <c r="H2929" t="s">
        <v>119</v>
      </c>
    </row>
    <row r="2930">
      <c r="A2930" s="85" t="n">
        <v>42917</v>
      </c>
      <c r="B2930"/>
      <c r="C2930"/>
      <c r="D2930" t="s">
        <v>128</v>
      </c>
      <c r="E2930" t="s">
        <v>118</v>
      </c>
      <c r="F2930" t="n">
        <v>1777.4</v>
      </c>
      <c r="G2930" t="n">
        <v>10</v>
      </c>
      <c r="H2930" t="s">
        <v>119</v>
      </c>
    </row>
    <row r="2931">
      <c r="A2931" s="85" t="n">
        <v>42552</v>
      </c>
      <c r="B2931"/>
      <c r="C2931"/>
      <c r="D2931" t="s">
        <v>160</v>
      </c>
      <c r="E2931" t="s">
        <v>118</v>
      </c>
      <c r="F2931" t="n">
        <v>2512923.66</v>
      </c>
      <c r="G2931" t="n">
        <v>5676</v>
      </c>
      <c r="H2931" t="s">
        <v>121</v>
      </c>
    </row>
    <row r="2932">
      <c r="A2932" s="85" t="n">
        <v>43466</v>
      </c>
      <c r="B2932"/>
      <c r="C2932"/>
      <c r="D2932" t="s">
        <v>143</v>
      </c>
      <c r="E2932" t="s">
        <v>118</v>
      </c>
      <c r="F2932" t="n">
        <v>117889.18</v>
      </c>
      <c r="G2932" t="n">
        <v>86</v>
      </c>
      <c r="H2932" t="s">
        <v>142</v>
      </c>
    </row>
    <row r="2933">
      <c r="A2933" s="85" t="n">
        <v>43344</v>
      </c>
      <c r="B2933"/>
      <c r="C2933"/>
      <c r="D2933" t="s">
        <v>147</v>
      </c>
      <c r="E2933" t="s">
        <v>118</v>
      </c>
      <c r="F2933" t="n">
        <v>498.49</v>
      </c>
      <c r="G2933" t="n">
        <v>2</v>
      </c>
      <c r="H2933" t="s">
        <v>133</v>
      </c>
    </row>
    <row r="2934">
      <c r="A2934" s="85" t="n">
        <v>43586</v>
      </c>
      <c r="B2934"/>
      <c r="C2934"/>
      <c r="D2934" t="s">
        <v>129</v>
      </c>
      <c r="E2934" t="s">
        <v>118</v>
      </c>
      <c r="F2934" t="n">
        <v>118.8</v>
      </c>
      <c r="G2934" t="n">
        <v>1</v>
      </c>
      <c r="H2934" t="s">
        <v>125</v>
      </c>
    </row>
    <row r="2935">
      <c r="A2935" s="85" t="n">
        <v>42736</v>
      </c>
      <c r="B2935"/>
      <c r="C2935"/>
      <c r="D2935" t="s">
        <v>145</v>
      </c>
      <c r="E2935" t="s">
        <v>118</v>
      </c>
      <c r="F2935" t="n">
        <v>15454.05</v>
      </c>
      <c r="G2935" t="n">
        <v>41</v>
      </c>
      <c r="H2935" t="s">
        <v>124</v>
      </c>
    </row>
    <row r="2936">
      <c r="A2936" s="85" t="n">
        <v>43191</v>
      </c>
      <c r="B2936"/>
      <c r="C2936"/>
      <c r="D2936" t="s">
        <v>139</v>
      </c>
      <c r="E2936" t="s">
        <v>118</v>
      </c>
      <c r="F2936" t="n">
        <v>4005.95</v>
      </c>
      <c r="G2936" t="n">
        <v>8</v>
      </c>
      <c r="H2936" t="s">
        <v>125</v>
      </c>
    </row>
    <row r="2937">
      <c r="A2937" s="85" t="n">
        <v>42644</v>
      </c>
      <c r="B2937"/>
      <c r="C2937"/>
      <c r="D2937" t="s">
        <v>146</v>
      </c>
      <c r="E2937" t="s">
        <v>118</v>
      </c>
      <c r="F2937" t="n">
        <v>9859.11</v>
      </c>
      <c r="G2937" t="n">
        <v>1</v>
      </c>
      <c r="H2937" t="s">
        <v>124</v>
      </c>
    </row>
    <row r="2938">
      <c r="A2938" s="85" t="n">
        <v>43586</v>
      </c>
      <c r="B2938"/>
      <c r="C2938"/>
      <c r="D2938" t="s">
        <v>120</v>
      </c>
      <c r="E2938" t="s">
        <v>118</v>
      </c>
      <c r="F2938" t="n">
        <v>1276.51</v>
      </c>
      <c r="G2938" t="n">
        <v>9</v>
      </c>
      <c r="H2938" t="s">
        <v>124</v>
      </c>
    </row>
    <row r="2939">
      <c r="A2939" s="85" t="n">
        <v>42979</v>
      </c>
      <c r="B2939"/>
      <c r="C2939"/>
      <c r="D2939" t="s">
        <v>154</v>
      </c>
      <c r="E2939" t="s">
        <v>118</v>
      </c>
      <c r="F2939" t="n">
        <v>168201.35</v>
      </c>
      <c r="G2939" t="n">
        <v>1006</v>
      </c>
      <c r="H2939" t="s">
        <v>133</v>
      </c>
    </row>
    <row r="2940">
      <c r="A2940" s="85" t="n">
        <v>43405</v>
      </c>
      <c r="B2940"/>
      <c r="C2940"/>
      <c r="D2940" t="s">
        <v>120</v>
      </c>
      <c r="E2940" t="s">
        <v>118</v>
      </c>
      <c r="F2940" t="n">
        <v>3144.95</v>
      </c>
      <c r="G2940" t="n">
        <v>59</v>
      </c>
      <c r="H2940" t="s">
        <v>134</v>
      </c>
    </row>
    <row r="2941">
      <c r="A2941" s="85" t="n">
        <v>42583</v>
      </c>
      <c r="B2941"/>
      <c r="C2941"/>
      <c r="D2941" t="s">
        <v>120</v>
      </c>
      <c r="E2941" t="s">
        <v>118</v>
      </c>
      <c r="F2941" t="n">
        <v>227.32</v>
      </c>
      <c r="G2941" t="n">
        <v>3</v>
      </c>
      <c r="H2941" t="s">
        <v>130</v>
      </c>
    </row>
    <row r="2942">
      <c r="A2942" s="85" t="n">
        <v>43374</v>
      </c>
      <c r="B2942"/>
      <c r="C2942"/>
      <c r="D2942" t="s">
        <v>144</v>
      </c>
      <c r="E2942" t="s">
        <v>118</v>
      </c>
      <c r="F2942" t="n">
        <v>19340.1</v>
      </c>
      <c r="G2942" t="n">
        <v>2</v>
      </c>
      <c r="H2942" t="s">
        <v>125</v>
      </c>
    </row>
    <row r="2943">
      <c r="A2943" s="85" t="n">
        <v>42675</v>
      </c>
      <c r="B2943"/>
      <c r="C2943"/>
      <c r="D2943" t="s">
        <v>139</v>
      </c>
      <c r="E2943" t="s">
        <v>118</v>
      </c>
      <c r="F2943" t="n">
        <v>11257.72</v>
      </c>
      <c r="G2943" t="n">
        <v>9</v>
      </c>
      <c r="H2943" t="s">
        <v>125</v>
      </c>
    </row>
    <row r="2944">
      <c r="A2944" s="85" t="n">
        <v>43525</v>
      </c>
      <c r="B2944"/>
      <c r="C2944"/>
      <c r="D2944" t="s">
        <v>153</v>
      </c>
      <c r="E2944" t="s">
        <v>118</v>
      </c>
      <c r="F2944" t="n">
        <v>-954.29</v>
      </c>
      <c r="G2944" t="n">
        <v>3</v>
      </c>
      <c r="H2944" t="s">
        <v>125</v>
      </c>
    </row>
    <row r="2945">
      <c r="A2945" s="85" t="n">
        <v>43132</v>
      </c>
      <c r="B2945"/>
      <c r="C2945"/>
      <c r="D2945" t="s">
        <v>141</v>
      </c>
      <c r="E2945" t="s">
        <v>118</v>
      </c>
      <c r="F2945" t="n">
        <v>-36943.54</v>
      </c>
      <c r="G2945" t="n">
        <v>31</v>
      </c>
      <c r="H2945" t="s">
        <v>142</v>
      </c>
    </row>
    <row r="2946">
      <c r="A2946" s="85" t="n">
        <v>43101</v>
      </c>
      <c r="B2946"/>
      <c r="C2946"/>
      <c r="D2946" t="s">
        <v>128</v>
      </c>
      <c r="E2946" t="s">
        <v>118</v>
      </c>
      <c r="F2946" t="n">
        <v>5507.81</v>
      </c>
      <c r="G2946" t="n">
        <v>36</v>
      </c>
      <c r="H2946" t="s">
        <v>133</v>
      </c>
    </row>
    <row r="2947">
      <c r="A2947" s="85" t="n">
        <v>42948</v>
      </c>
      <c r="B2947"/>
      <c r="C2947"/>
      <c r="D2947" t="s">
        <v>150</v>
      </c>
      <c r="E2947" t="s">
        <v>118</v>
      </c>
      <c r="F2947" t="n">
        <v>16598.99</v>
      </c>
      <c r="G2947" t="n">
        <v>275</v>
      </c>
      <c r="H2947" t="s">
        <v>130</v>
      </c>
    </row>
    <row r="2948">
      <c r="A2948" s="85" t="n">
        <v>42370</v>
      </c>
      <c r="B2948"/>
      <c r="C2948"/>
      <c r="D2948" t="s">
        <v>162</v>
      </c>
      <c r="E2948" t="s">
        <v>118</v>
      </c>
      <c r="F2948" t="n">
        <v>59.1</v>
      </c>
      <c r="G2948" t="n">
        <v>1</v>
      </c>
      <c r="H2948" t="s">
        <v>124</v>
      </c>
    </row>
    <row r="2949">
      <c r="A2949" s="85" t="n">
        <v>42552</v>
      </c>
      <c r="B2949"/>
      <c r="C2949"/>
      <c r="D2949" t="s">
        <v>153</v>
      </c>
      <c r="E2949" t="s">
        <v>118</v>
      </c>
      <c r="F2949" t="n">
        <v>3467767.46</v>
      </c>
      <c r="G2949" t="n">
        <v>15298</v>
      </c>
      <c r="H2949" t="s">
        <v>121</v>
      </c>
    </row>
    <row r="2950">
      <c r="A2950" s="85" t="n">
        <v>43070</v>
      </c>
      <c r="B2950"/>
      <c r="C2950"/>
      <c r="D2950" t="s">
        <v>150</v>
      </c>
      <c r="E2950" t="s">
        <v>118</v>
      </c>
      <c r="F2950" t="n">
        <v>5473022.4</v>
      </c>
      <c r="G2950" t="n">
        <v>108877</v>
      </c>
      <c r="H2950" t="s">
        <v>121</v>
      </c>
    </row>
    <row r="2951">
      <c r="A2951" s="85" t="n">
        <v>42826</v>
      </c>
      <c r="B2951"/>
      <c r="C2951"/>
      <c r="D2951" t="s">
        <v>123</v>
      </c>
      <c r="E2951" t="s">
        <v>118</v>
      </c>
      <c r="F2951" t="n">
        <v>1413645.12</v>
      </c>
      <c r="G2951" t="n">
        <v>1311</v>
      </c>
      <c r="H2951" t="s">
        <v>127</v>
      </c>
    </row>
    <row r="2952">
      <c r="A2952" s="85" t="n">
        <v>43617</v>
      </c>
      <c r="B2952"/>
      <c r="C2952"/>
      <c r="D2952" t="s">
        <v>157</v>
      </c>
      <c r="E2952" t="s">
        <v>118</v>
      </c>
      <c r="F2952" t="n">
        <v>6935.2</v>
      </c>
      <c r="G2952" t="n">
        <v>1</v>
      </c>
      <c r="H2952" t="s">
        <v>124</v>
      </c>
    </row>
    <row r="2953">
      <c r="A2953" s="85" t="n">
        <v>43435</v>
      </c>
      <c r="B2953"/>
      <c r="C2953"/>
      <c r="D2953" t="s">
        <v>129</v>
      </c>
      <c r="E2953" t="s">
        <v>118</v>
      </c>
      <c r="F2953" t="n">
        <v>433842.16</v>
      </c>
      <c r="G2953" t="n">
        <v>150</v>
      </c>
      <c r="H2953" t="s">
        <v>124</v>
      </c>
    </row>
    <row r="2954">
      <c r="A2954" s="85" t="n">
        <v>43374</v>
      </c>
      <c r="B2954"/>
      <c r="C2954"/>
      <c r="D2954" t="s">
        <v>123</v>
      </c>
      <c r="E2954" t="s">
        <v>118</v>
      </c>
      <c r="F2954" t="n">
        <v>285869.65</v>
      </c>
      <c r="G2954" t="n">
        <v>730</v>
      </c>
      <c r="H2954" t="s">
        <v>119</v>
      </c>
    </row>
    <row r="2955">
      <c r="A2955" s="85" t="n">
        <v>43101</v>
      </c>
      <c r="B2955"/>
      <c r="C2955"/>
      <c r="D2955" t="s">
        <v>143</v>
      </c>
      <c r="E2955" t="s">
        <v>118</v>
      </c>
      <c r="F2955" t="n">
        <v>281131.84</v>
      </c>
      <c r="G2955" t="n">
        <v>633</v>
      </c>
      <c r="H2955" t="s">
        <v>121</v>
      </c>
    </row>
    <row r="2956">
      <c r="A2956" s="85" t="n">
        <v>43313</v>
      </c>
      <c r="B2956"/>
      <c r="C2956"/>
      <c r="D2956" t="s">
        <v>126</v>
      </c>
      <c r="E2956" t="s">
        <v>118</v>
      </c>
      <c r="F2956" t="n">
        <v>14796.44</v>
      </c>
      <c r="G2956" t="n">
        <v>161</v>
      </c>
      <c r="H2956" t="s">
        <v>133</v>
      </c>
    </row>
    <row r="2957">
      <c r="A2957" s="85" t="n">
        <v>42491</v>
      </c>
      <c r="B2957"/>
      <c r="C2957"/>
      <c r="D2957" t="s">
        <v>145</v>
      </c>
      <c r="E2957" t="s">
        <v>118</v>
      </c>
      <c r="F2957" t="n">
        <v>471000.07</v>
      </c>
      <c r="G2957" t="n">
        <v>1027</v>
      </c>
      <c r="H2957" t="s">
        <v>127</v>
      </c>
    </row>
    <row r="2958">
      <c r="A2958" s="85" t="n">
        <v>42705</v>
      </c>
      <c r="B2958"/>
      <c r="C2958"/>
      <c r="D2958" t="s">
        <v>150</v>
      </c>
      <c r="E2958" t="s">
        <v>118</v>
      </c>
      <c r="F2958" t="n">
        <v>1453.04</v>
      </c>
      <c r="G2958" t="n">
        <v>30</v>
      </c>
      <c r="H2958" t="s">
        <v>125</v>
      </c>
    </row>
    <row r="2959">
      <c r="A2959" s="85" t="n">
        <v>43252</v>
      </c>
      <c r="B2959"/>
      <c r="C2959"/>
      <c r="D2959" t="s">
        <v>136</v>
      </c>
      <c r="E2959" t="s">
        <v>118</v>
      </c>
      <c r="F2959" t="n">
        <v>126926.27</v>
      </c>
      <c r="G2959" t="n">
        <v>589</v>
      </c>
      <c r="H2959" t="s">
        <v>119</v>
      </c>
    </row>
    <row r="2960">
      <c r="A2960" s="85" t="n">
        <v>42826</v>
      </c>
      <c r="B2960"/>
      <c r="C2960"/>
      <c r="D2960" t="s">
        <v>136</v>
      </c>
      <c r="E2960" t="s">
        <v>118</v>
      </c>
      <c r="F2960" t="n">
        <v>19388.81</v>
      </c>
      <c r="G2960" t="n">
        <v>72</v>
      </c>
      <c r="H2960" t="s">
        <v>130</v>
      </c>
    </row>
    <row r="2961">
      <c r="A2961" s="85" t="n">
        <v>42552</v>
      </c>
      <c r="B2961"/>
      <c r="C2961"/>
      <c r="D2961" t="s">
        <v>141</v>
      </c>
      <c r="E2961" t="s">
        <v>118</v>
      </c>
      <c r="F2961" t="n">
        <v>401.88</v>
      </c>
      <c r="G2961" t="n">
        <v>3</v>
      </c>
      <c r="H2961" t="s">
        <v>142</v>
      </c>
    </row>
    <row r="2962">
      <c r="A2962" s="85" t="n">
        <v>43132</v>
      </c>
      <c r="B2962"/>
      <c r="C2962"/>
      <c r="D2962" t="s">
        <v>144</v>
      </c>
      <c r="E2962" t="s">
        <v>118</v>
      </c>
      <c r="F2962" t="n">
        <v>1402470.09</v>
      </c>
      <c r="G2962" t="n">
        <v>341</v>
      </c>
      <c r="H2962" t="s">
        <v>127</v>
      </c>
    </row>
    <row r="2963">
      <c r="A2963" s="85" t="n">
        <v>43282</v>
      </c>
      <c r="B2963"/>
      <c r="C2963"/>
      <c r="D2963" t="s">
        <v>151</v>
      </c>
      <c r="E2963" t="s">
        <v>118</v>
      </c>
      <c r="F2963" t="n">
        <v>79692.03</v>
      </c>
      <c r="G2963" t="n">
        <v>39</v>
      </c>
      <c r="H2963" t="s">
        <v>121</v>
      </c>
    </row>
    <row r="2964">
      <c r="A2964" s="85" t="n">
        <v>42644</v>
      </c>
      <c r="B2964"/>
      <c r="C2964"/>
      <c r="D2964" t="s">
        <v>128</v>
      </c>
      <c r="E2964" t="s">
        <v>118</v>
      </c>
      <c r="F2964" t="n">
        <v>1929.66</v>
      </c>
      <c r="G2964" t="n">
        <v>13</v>
      </c>
      <c r="H2964" t="s">
        <v>119</v>
      </c>
    </row>
    <row r="2965">
      <c r="A2965" s="85" t="n">
        <v>42522</v>
      </c>
      <c r="B2965"/>
      <c r="C2965"/>
      <c r="D2965" t="s">
        <v>141</v>
      </c>
      <c r="E2965" t="s">
        <v>118</v>
      </c>
      <c r="F2965" t="n">
        <v>4738.47</v>
      </c>
      <c r="G2965" t="n">
        <v>1</v>
      </c>
      <c r="H2965" t="s">
        <v>125</v>
      </c>
    </row>
    <row r="2966">
      <c r="A2966" s="85" t="n">
        <v>43344</v>
      </c>
      <c r="B2966"/>
      <c r="C2966"/>
      <c r="D2966" t="s">
        <v>131</v>
      </c>
      <c r="E2966" t="s">
        <v>118</v>
      </c>
      <c r="F2966" t="n">
        <v>12140.78</v>
      </c>
      <c r="G2966" t="n">
        <v>2</v>
      </c>
      <c r="H2966" t="s">
        <v>119</v>
      </c>
    </row>
    <row r="2967">
      <c r="A2967" s="85" t="n">
        <v>42583</v>
      </c>
      <c r="B2967"/>
      <c r="C2967"/>
      <c r="D2967" t="s">
        <v>150</v>
      </c>
      <c r="E2967" t="s">
        <v>118</v>
      </c>
      <c r="F2967" t="n">
        <v>21103.47</v>
      </c>
      <c r="G2967" t="n">
        <v>197</v>
      </c>
      <c r="H2967" t="s">
        <v>130</v>
      </c>
    </row>
    <row r="2968">
      <c r="A2968" s="85" t="n">
        <v>42826</v>
      </c>
      <c r="B2968"/>
      <c r="C2968"/>
      <c r="D2968" t="s">
        <v>123</v>
      </c>
      <c r="E2968" t="s">
        <v>118</v>
      </c>
      <c r="F2968" t="n">
        <v>-36141.88</v>
      </c>
      <c r="G2968" t="n">
        <v>47</v>
      </c>
      <c r="H2968" t="s">
        <v>130</v>
      </c>
    </row>
    <row r="2969">
      <c r="A2969" s="85" t="n">
        <v>43070</v>
      </c>
      <c r="B2969"/>
      <c r="C2969"/>
      <c r="D2969" t="s">
        <v>126</v>
      </c>
      <c r="E2969" t="s">
        <v>118</v>
      </c>
      <c r="F2969" t="n">
        <v>10296.24</v>
      </c>
      <c r="G2969" t="n">
        <v>281</v>
      </c>
      <c r="H2969" t="s">
        <v>134</v>
      </c>
    </row>
    <row r="2970">
      <c r="A2970" s="85" t="n">
        <v>43617</v>
      </c>
      <c r="B2970"/>
      <c r="C2970"/>
      <c r="D2970" t="s">
        <v>154</v>
      </c>
      <c r="E2970" t="s">
        <v>118</v>
      </c>
      <c r="F2970" t="n">
        <v>11593.36</v>
      </c>
      <c r="G2970" t="n">
        <v>182</v>
      </c>
      <c r="H2970" t="s">
        <v>142</v>
      </c>
    </row>
    <row r="2971">
      <c r="A2971" s="85" t="n">
        <v>42644</v>
      </c>
      <c r="B2971"/>
      <c r="C2971"/>
      <c r="D2971" t="s">
        <v>141</v>
      </c>
      <c r="E2971" t="s">
        <v>118</v>
      </c>
      <c r="F2971" t="n">
        <v>608.07</v>
      </c>
      <c r="G2971" t="n">
        <v>51</v>
      </c>
      <c r="H2971" t="s">
        <v>142</v>
      </c>
    </row>
    <row r="2972">
      <c r="A2972" s="85" t="n">
        <v>43313</v>
      </c>
      <c r="B2972"/>
      <c r="C2972"/>
      <c r="D2972" t="s">
        <v>155</v>
      </c>
      <c r="E2972" t="s">
        <v>118</v>
      </c>
      <c r="F2972" t="n">
        <v>85410.57</v>
      </c>
      <c r="G2972" t="n">
        <v>934</v>
      </c>
      <c r="H2972" t="s">
        <v>124</v>
      </c>
    </row>
    <row r="2973">
      <c r="A2973" s="85" t="n">
        <v>42461</v>
      </c>
      <c r="B2973"/>
      <c r="C2973"/>
      <c r="D2973" t="s">
        <v>145</v>
      </c>
      <c r="E2973" t="s">
        <v>118</v>
      </c>
      <c r="F2973" t="n">
        <v>48292.19</v>
      </c>
      <c r="G2973" t="n">
        <v>87</v>
      </c>
      <c r="H2973" t="s">
        <v>134</v>
      </c>
    </row>
    <row r="2974">
      <c r="A2974" s="85" t="n">
        <v>42826</v>
      </c>
      <c r="B2974"/>
      <c r="C2974"/>
      <c r="D2974" t="s">
        <v>160</v>
      </c>
      <c r="E2974" t="s">
        <v>118</v>
      </c>
      <c r="F2974" t="n">
        <v>301828.17</v>
      </c>
      <c r="G2974" t="n">
        <v>1306</v>
      </c>
      <c r="H2974" t="s">
        <v>134</v>
      </c>
    </row>
    <row r="2975">
      <c r="A2975" s="85" t="n">
        <v>43556</v>
      </c>
      <c r="B2975"/>
      <c r="C2975"/>
      <c r="D2975" t="s">
        <v>123</v>
      </c>
      <c r="E2975" t="s">
        <v>118</v>
      </c>
      <c r="F2975" t="n">
        <v>1905733.67</v>
      </c>
      <c r="G2975" t="n">
        <v>1491</v>
      </c>
      <c r="H2975" t="s">
        <v>127</v>
      </c>
    </row>
    <row r="2976">
      <c r="A2976" s="85" t="n">
        <v>43282</v>
      </c>
      <c r="B2976"/>
      <c r="C2976"/>
      <c r="D2976" t="s">
        <v>154</v>
      </c>
      <c r="E2976" t="s">
        <v>118</v>
      </c>
      <c r="F2976" t="n">
        <v>166940.59</v>
      </c>
      <c r="G2976" t="n">
        <v>1172</v>
      </c>
      <c r="H2976" t="s">
        <v>127</v>
      </c>
    </row>
    <row r="2977">
      <c r="A2977" s="85" t="n">
        <v>43497</v>
      </c>
      <c r="B2977"/>
      <c r="C2977"/>
      <c r="D2977" t="s">
        <v>122</v>
      </c>
      <c r="E2977" t="s">
        <v>118</v>
      </c>
      <c r="F2977" t="n">
        <v>15827071.79</v>
      </c>
      <c r="G2977" t="n">
        <v>4795</v>
      </c>
      <c r="H2977" t="s">
        <v>127</v>
      </c>
    </row>
    <row r="2978">
      <c r="A2978" s="85" t="n">
        <v>42856</v>
      </c>
      <c r="B2978"/>
      <c r="C2978"/>
      <c r="D2978" t="s">
        <v>129</v>
      </c>
      <c r="E2978" t="s">
        <v>118</v>
      </c>
      <c r="F2978" t="n">
        <v>176826.72</v>
      </c>
      <c r="G2978" t="n">
        <v>167</v>
      </c>
      <c r="H2978" t="s">
        <v>127</v>
      </c>
    </row>
    <row r="2979">
      <c r="A2979" s="85" t="n">
        <v>42430</v>
      </c>
      <c r="B2979"/>
      <c r="C2979"/>
      <c r="D2979" t="s">
        <v>122</v>
      </c>
      <c r="E2979" t="s">
        <v>118</v>
      </c>
      <c r="F2979" t="n">
        <v>1477073.33</v>
      </c>
      <c r="G2979" t="n">
        <v>138</v>
      </c>
      <c r="H2979" t="s">
        <v>134</v>
      </c>
    </row>
    <row r="2980">
      <c r="A2980" s="85" t="n">
        <v>43435</v>
      </c>
      <c r="B2980"/>
      <c r="C2980"/>
      <c r="D2980" t="s">
        <v>145</v>
      </c>
      <c r="E2980" t="s">
        <v>118</v>
      </c>
      <c r="F2980" t="n">
        <v>67126.06</v>
      </c>
      <c r="G2980" t="n">
        <v>173</v>
      </c>
      <c r="H2980" t="s">
        <v>133</v>
      </c>
    </row>
    <row r="2981">
      <c r="A2981" s="85" t="n">
        <v>42826</v>
      </c>
      <c r="B2981"/>
      <c r="C2981"/>
      <c r="D2981" t="s">
        <v>161</v>
      </c>
      <c r="E2981" t="s">
        <v>118</v>
      </c>
      <c r="F2981" t="n">
        <v>181.69</v>
      </c>
      <c r="G2981" t="n">
        <v>8</v>
      </c>
      <c r="H2981" t="s">
        <v>142</v>
      </c>
    </row>
    <row r="2982">
      <c r="A2982" s="85" t="n">
        <v>43040</v>
      </c>
      <c r="B2982"/>
      <c r="C2982"/>
      <c r="D2982" t="s">
        <v>153</v>
      </c>
      <c r="E2982" t="s">
        <v>118</v>
      </c>
      <c r="F2982" t="n">
        <v>-284165.49</v>
      </c>
      <c r="G2982" t="n">
        <v>726</v>
      </c>
      <c r="H2982" t="s">
        <v>133</v>
      </c>
    </row>
    <row r="2983">
      <c r="A2983" s="85" t="n">
        <v>43221</v>
      </c>
      <c r="B2983"/>
      <c r="C2983"/>
      <c r="D2983" t="s">
        <v>123</v>
      </c>
      <c r="E2983" t="s">
        <v>118</v>
      </c>
      <c r="F2983" t="n">
        <v>429870.5</v>
      </c>
      <c r="G2983" t="n">
        <v>1098</v>
      </c>
      <c r="H2983" t="s">
        <v>134</v>
      </c>
    </row>
    <row r="2984">
      <c r="A2984" s="85" t="n">
        <v>43282</v>
      </c>
      <c r="B2984"/>
      <c r="C2984"/>
      <c r="D2984" t="s">
        <v>143</v>
      </c>
      <c r="E2984" t="s">
        <v>118</v>
      </c>
      <c r="F2984" t="n">
        <v>5119.7</v>
      </c>
      <c r="G2984" t="n">
        <v>4</v>
      </c>
      <c r="H2984" t="s">
        <v>130</v>
      </c>
    </row>
    <row r="2985">
      <c r="A2985" s="85" t="n">
        <v>42948</v>
      </c>
      <c r="B2985"/>
      <c r="C2985"/>
      <c r="D2985" t="s">
        <v>148</v>
      </c>
      <c r="E2985" t="s">
        <v>118</v>
      </c>
      <c r="F2985" t="n">
        <v>57831.77</v>
      </c>
      <c r="G2985" t="n">
        <v>178</v>
      </c>
      <c r="H2985" t="s">
        <v>134</v>
      </c>
    </row>
    <row r="2986">
      <c r="A2986" s="85" t="n">
        <v>43191</v>
      </c>
      <c r="B2986"/>
      <c r="C2986"/>
      <c r="D2986" t="s">
        <v>128</v>
      </c>
      <c r="E2986" t="s">
        <v>118</v>
      </c>
      <c r="F2986" t="n">
        <v>106640.85</v>
      </c>
      <c r="G2986" t="n">
        <v>454</v>
      </c>
      <c r="H2986" t="s">
        <v>121</v>
      </c>
    </row>
    <row r="2987">
      <c r="A2987" s="85" t="n">
        <v>42795</v>
      </c>
      <c r="B2987"/>
      <c r="C2987"/>
      <c r="D2987" t="s">
        <v>126</v>
      </c>
      <c r="E2987" t="s">
        <v>118</v>
      </c>
      <c r="F2987" t="n">
        <v>9860.96</v>
      </c>
      <c r="G2987" t="n">
        <v>239</v>
      </c>
      <c r="H2987" t="s">
        <v>134</v>
      </c>
    </row>
    <row r="2988">
      <c r="A2988" s="85" t="n">
        <v>42614</v>
      </c>
      <c r="B2988"/>
      <c r="C2988"/>
      <c r="D2988" t="s">
        <v>132</v>
      </c>
      <c r="E2988" t="s">
        <v>118</v>
      </c>
      <c r="F2988" t="n">
        <v>504440.62</v>
      </c>
      <c r="G2988" t="n">
        <v>2476</v>
      </c>
      <c r="H2988" t="s">
        <v>134</v>
      </c>
    </row>
    <row r="2989">
      <c r="A2989" s="85" t="n">
        <v>43525</v>
      </c>
      <c r="B2989"/>
      <c r="C2989"/>
      <c r="D2989" t="s">
        <v>122</v>
      </c>
      <c r="E2989" t="s">
        <v>118</v>
      </c>
      <c r="F2989" t="n">
        <v>64079009.33</v>
      </c>
      <c r="G2989" t="n">
        <v>6983</v>
      </c>
      <c r="H2989" t="s">
        <v>121</v>
      </c>
    </row>
    <row r="2990">
      <c r="A2990" s="85" t="n">
        <v>43070</v>
      </c>
      <c r="B2990"/>
      <c r="C2990"/>
      <c r="D2990" t="s">
        <v>137</v>
      </c>
      <c r="E2990" t="s">
        <v>118</v>
      </c>
      <c r="F2990" t="n">
        <v>307104.03</v>
      </c>
      <c r="G2990" t="n">
        <v>102</v>
      </c>
      <c r="H2990" t="s">
        <v>127</v>
      </c>
    </row>
    <row r="2991">
      <c r="A2991" s="85" t="n">
        <v>43435</v>
      </c>
      <c r="B2991"/>
      <c r="C2991"/>
      <c r="D2991" t="s">
        <v>149</v>
      </c>
      <c r="E2991" t="s">
        <v>118</v>
      </c>
      <c r="F2991" t="n">
        <v>10268993.45</v>
      </c>
      <c r="G2991" t="n">
        <v>67781</v>
      </c>
      <c r="H2991" t="s">
        <v>121</v>
      </c>
    </row>
    <row r="2992">
      <c r="A2992" s="85" t="n">
        <v>42917</v>
      </c>
      <c r="B2992"/>
      <c r="C2992"/>
      <c r="D2992" t="s">
        <v>135</v>
      </c>
      <c r="E2992" t="s">
        <v>118</v>
      </c>
      <c r="F2992" t="n">
        <v>47441.24</v>
      </c>
      <c r="G2992" t="n">
        <v>322</v>
      </c>
      <c r="H2992" t="s">
        <v>124</v>
      </c>
    </row>
    <row r="2993">
      <c r="A2993" s="85" t="n">
        <v>43191</v>
      </c>
      <c r="B2993"/>
      <c r="C2993"/>
      <c r="D2993" t="s">
        <v>122</v>
      </c>
      <c r="E2993" t="s">
        <v>118</v>
      </c>
      <c r="F2993" t="n">
        <v>560756.72</v>
      </c>
      <c r="G2993" t="n">
        <v>78</v>
      </c>
      <c r="H2993" t="s">
        <v>130</v>
      </c>
    </row>
    <row r="2994">
      <c r="A2994" s="85" t="n">
        <v>43191</v>
      </c>
      <c r="B2994"/>
      <c r="C2994"/>
      <c r="D2994" t="s">
        <v>129</v>
      </c>
      <c r="E2994" t="s">
        <v>118</v>
      </c>
      <c r="F2994" t="n">
        <v>17932.02</v>
      </c>
      <c r="G2994" t="n">
        <v>37</v>
      </c>
      <c r="H2994" t="s">
        <v>119</v>
      </c>
    </row>
    <row r="2995">
      <c r="A2995" s="85" t="n">
        <v>42826</v>
      </c>
      <c r="B2995"/>
      <c r="C2995"/>
      <c r="D2995" t="s">
        <v>123</v>
      </c>
      <c r="E2995" t="s">
        <v>118</v>
      </c>
      <c r="F2995" t="n">
        <v>156258.19</v>
      </c>
      <c r="G2995" t="n">
        <v>509</v>
      </c>
      <c r="H2995" t="s">
        <v>119</v>
      </c>
    </row>
    <row r="2996">
      <c r="A2996" s="85" t="n">
        <v>43132</v>
      </c>
      <c r="B2996"/>
      <c r="C2996"/>
      <c r="D2996" t="s">
        <v>117</v>
      </c>
      <c r="E2996" t="s">
        <v>118</v>
      </c>
      <c r="F2996" t="n">
        <v>10430429.41</v>
      </c>
      <c r="G2996" t="n">
        <v>2364</v>
      </c>
      <c r="H2996" t="s">
        <v>121</v>
      </c>
    </row>
    <row r="2997">
      <c r="A2997" s="85" t="n">
        <v>43435</v>
      </c>
      <c r="B2997"/>
      <c r="C2997"/>
      <c r="D2997" t="s">
        <v>137</v>
      </c>
      <c r="E2997" t="s">
        <v>118</v>
      </c>
      <c r="F2997" t="n">
        <v>25769.3</v>
      </c>
      <c r="G2997" t="n">
        <v>26</v>
      </c>
      <c r="H2997" t="s">
        <v>124</v>
      </c>
    </row>
    <row r="2998">
      <c r="A2998" s="85" t="n">
        <v>43101</v>
      </c>
      <c r="B2998"/>
      <c r="C2998"/>
      <c r="D2998" t="s">
        <v>153</v>
      </c>
      <c r="E2998" t="s">
        <v>118</v>
      </c>
      <c r="F2998" t="n">
        <v>2338025.43</v>
      </c>
      <c r="G2998" t="n">
        <v>13534</v>
      </c>
      <c r="H2998" t="s">
        <v>121</v>
      </c>
    </row>
    <row r="2999">
      <c r="A2999" s="85" t="n">
        <v>43374</v>
      </c>
      <c r="B2999"/>
      <c r="C2999"/>
      <c r="D2999" t="s">
        <v>143</v>
      </c>
      <c r="E2999" t="s">
        <v>118</v>
      </c>
      <c r="F2999" t="n">
        <v>116693.75</v>
      </c>
      <c r="G2999" t="n">
        <v>70</v>
      </c>
      <c r="H2999" t="s">
        <v>142</v>
      </c>
    </row>
    <row r="3000">
      <c r="A3000" s="85" t="n">
        <v>42917</v>
      </c>
      <c r="B3000"/>
      <c r="C3000"/>
      <c r="D3000" t="s">
        <v>160</v>
      </c>
      <c r="E3000" t="s">
        <v>118</v>
      </c>
      <c r="F3000" t="n">
        <v>2505076.75</v>
      </c>
      <c r="G3000" t="n">
        <v>5323</v>
      </c>
      <c r="H3000" t="s">
        <v>121</v>
      </c>
    </row>
    <row r="3001">
      <c r="A3001" s="85" t="n">
        <v>43405</v>
      </c>
      <c r="B3001"/>
      <c r="C3001"/>
      <c r="D3001" t="s">
        <v>117</v>
      </c>
      <c r="E3001" t="s">
        <v>118</v>
      </c>
      <c r="F3001" t="n">
        <v>740056.94</v>
      </c>
      <c r="G3001" t="n">
        <v>115</v>
      </c>
      <c r="H3001" t="s">
        <v>124</v>
      </c>
    </row>
    <row r="3002">
      <c r="A3002" s="85" t="n">
        <v>42430</v>
      </c>
      <c r="B3002"/>
      <c r="C3002"/>
      <c r="D3002" t="s">
        <v>155</v>
      </c>
      <c r="E3002" t="s">
        <v>118</v>
      </c>
      <c r="F3002" t="n">
        <v>24959.43</v>
      </c>
      <c r="G3002" t="n">
        <v>251</v>
      </c>
      <c r="H3002" t="s">
        <v>127</v>
      </c>
    </row>
    <row r="3003">
      <c r="A3003" s="85" t="n">
        <v>42491</v>
      </c>
      <c r="B3003"/>
      <c r="C3003"/>
      <c r="D3003" t="s">
        <v>153</v>
      </c>
      <c r="E3003" t="s">
        <v>118</v>
      </c>
      <c r="F3003" t="n">
        <v>1406.66</v>
      </c>
      <c r="G3003" t="n">
        <v>6</v>
      </c>
      <c r="H3003" t="s">
        <v>142</v>
      </c>
    </row>
    <row r="3004">
      <c r="A3004" s="85" t="n">
        <v>42887</v>
      </c>
      <c r="B3004"/>
      <c r="C3004"/>
      <c r="D3004" t="s">
        <v>123</v>
      </c>
      <c r="E3004" t="s">
        <v>118</v>
      </c>
      <c r="F3004" t="n">
        <v>11257115.69</v>
      </c>
      <c r="G3004" t="n">
        <v>21342</v>
      </c>
      <c r="H3004" t="s">
        <v>121</v>
      </c>
    </row>
    <row r="3005">
      <c r="A3005" s="85" t="n">
        <v>42856</v>
      </c>
      <c r="B3005"/>
      <c r="C3005"/>
      <c r="D3005" t="s">
        <v>120</v>
      </c>
      <c r="E3005" t="s">
        <v>118</v>
      </c>
      <c r="F3005" t="n">
        <v>284.86</v>
      </c>
      <c r="G3005" t="n">
        <v>6</v>
      </c>
      <c r="H3005" t="s">
        <v>142</v>
      </c>
    </row>
    <row r="3006">
      <c r="A3006" s="85" t="n">
        <v>43191</v>
      </c>
      <c r="B3006"/>
      <c r="C3006"/>
      <c r="D3006" t="s">
        <v>132</v>
      </c>
      <c r="E3006" t="s">
        <v>118</v>
      </c>
      <c r="F3006" t="n">
        <v>1231479.6</v>
      </c>
      <c r="G3006" t="n">
        <v>6231</v>
      </c>
      <c r="H3006" t="s">
        <v>127</v>
      </c>
    </row>
    <row r="3007">
      <c r="A3007" s="85" t="n">
        <v>42979</v>
      </c>
      <c r="B3007"/>
      <c r="C3007"/>
      <c r="D3007" t="s">
        <v>140</v>
      </c>
      <c r="E3007" t="s">
        <v>118</v>
      </c>
      <c r="F3007" t="n">
        <v>14040.95</v>
      </c>
      <c r="G3007" t="n">
        <v>45</v>
      </c>
      <c r="H3007" t="s">
        <v>134</v>
      </c>
    </row>
    <row r="3008">
      <c r="A3008" s="85" t="n">
        <v>42614</v>
      </c>
      <c r="B3008"/>
      <c r="C3008"/>
      <c r="D3008" t="s">
        <v>129</v>
      </c>
      <c r="E3008" t="s">
        <v>118</v>
      </c>
      <c r="F3008" t="n">
        <v>212037.94</v>
      </c>
      <c r="G3008" t="n">
        <v>145</v>
      </c>
      <c r="H3008" t="s">
        <v>133</v>
      </c>
    </row>
    <row r="3009">
      <c r="A3009" s="85" t="n">
        <v>42948</v>
      </c>
      <c r="B3009"/>
      <c r="C3009"/>
      <c r="D3009" t="s">
        <v>144</v>
      </c>
      <c r="E3009" t="s">
        <v>118</v>
      </c>
      <c r="F3009" t="n">
        <v>75613.23</v>
      </c>
      <c r="G3009" t="n">
        <v>9</v>
      </c>
      <c r="H3009" t="s">
        <v>124</v>
      </c>
    </row>
    <row r="3010">
      <c r="A3010" s="85" t="n">
        <v>42826</v>
      </c>
      <c r="B3010"/>
      <c r="C3010"/>
      <c r="D3010" t="s">
        <v>154</v>
      </c>
      <c r="E3010" t="s">
        <v>118</v>
      </c>
      <c r="F3010" t="n">
        <v>133773.05</v>
      </c>
      <c r="G3010" t="n">
        <v>892</v>
      </c>
      <c r="H3010" t="s">
        <v>127</v>
      </c>
    </row>
    <row r="3011">
      <c r="A3011" s="85" t="n">
        <v>42767</v>
      </c>
      <c r="B3011"/>
      <c r="C3011"/>
      <c r="D3011" t="s">
        <v>122</v>
      </c>
      <c r="E3011" t="s">
        <v>118</v>
      </c>
      <c r="F3011" t="n">
        <v>1738102.36</v>
      </c>
      <c r="G3011" t="n">
        <v>125</v>
      </c>
      <c r="H3011" t="s">
        <v>119</v>
      </c>
    </row>
    <row r="3012">
      <c r="A3012" s="85" t="n">
        <v>42401</v>
      </c>
      <c r="B3012"/>
      <c r="C3012"/>
      <c r="D3012" t="s">
        <v>128</v>
      </c>
      <c r="E3012" t="s">
        <v>118</v>
      </c>
      <c r="F3012" t="n">
        <v>3679.09</v>
      </c>
      <c r="G3012" t="n">
        <v>19</v>
      </c>
      <c r="H3012" t="s">
        <v>124</v>
      </c>
    </row>
    <row r="3013">
      <c r="A3013" s="85" t="n">
        <v>42795</v>
      </c>
      <c r="B3013"/>
      <c r="C3013"/>
      <c r="D3013" t="s">
        <v>140</v>
      </c>
      <c r="E3013" t="s">
        <v>118</v>
      </c>
      <c r="F3013" t="n">
        <v>55680.46</v>
      </c>
      <c r="G3013" t="n">
        <v>144</v>
      </c>
      <c r="H3013" t="s">
        <v>127</v>
      </c>
    </row>
    <row r="3014">
      <c r="A3014" s="85" t="n">
        <v>43344</v>
      </c>
      <c r="B3014"/>
      <c r="C3014"/>
      <c r="D3014" t="s">
        <v>128</v>
      </c>
      <c r="E3014" t="s">
        <v>118</v>
      </c>
      <c r="F3014" t="n">
        <v>2164.84</v>
      </c>
      <c r="G3014" t="n">
        <v>1</v>
      </c>
      <c r="H3014" t="s">
        <v>130</v>
      </c>
    </row>
    <row r="3015">
      <c r="A3015" s="85" t="n">
        <v>42583</v>
      </c>
      <c r="B3015"/>
      <c r="C3015"/>
      <c r="D3015" t="s">
        <v>123</v>
      </c>
      <c r="E3015" t="s">
        <v>118</v>
      </c>
      <c r="F3015" t="n">
        <v>314003.28</v>
      </c>
      <c r="G3015" t="n">
        <v>365</v>
      </c>
      <c r="H3015" t="s">
        <v>124</v>
      </c>
    </row>
    <row r="3016">
      <c r="A3016" s="85" t="n">
        <v>42430</v>
      </c>
      <c r="B3016"/>
      <c r="C3016"/>
      <c r="D3016" t="s">
        <v>126</v>
      </c>
      <c r="E3016" t="s">
        <v>118</v>
      </c>
      <c r="F3016" t="n">
        <v>10776.56</v>
      </c>
      <c r="G3016" t="n">
        <v>232</v>
      </c>
      <c r="H3016" t="s">
        <v>127</v>
      </c>
    </row>
    <row r="3017">
      <c r="A3017" s="85" t="n">
        <v>42644</v>
      </c>
      <c r="B3017"/>
      <c r="C3017"/>
      <c r="D3017" t="s">
        <v>135</v>
      </c>
      <c r="E3017" t="s">
        <v>118</v>
      </c>
      <c r="F3017" t="n">
        <v>315.2</v>
      </c>
      <c r="G3017" t="n">
        <v>5</v>
      </c>
      <c r="H3017" t="s">
        <v>125</v>
      </c>
    </row>
    <row r="3018">
      <c r="A3018" s="85" t="n">
        <v>43070</v>
      </c>
      <c r="B3018"/>
      <c r="C3018"/>
      <c r="D3018" t="s">
        <v>152</v>
      </c>
      <c r="E3018" t="s">
        <v>118</v>
      </c>
      <c r="F3018" t="n">
        <v>52626.28</v>
      </c>
      <c r="G3018" t="n">
        <v>210</v>
      </c>
      <c r="H3018" t="s">
        <v>121</v>
      </c>
    </row>
    <row r="3019">
      <c r="A3019" s="85" t="n">
        <v>43070</v>
      </c>
      <c r="B3019"/>
      <c r="C3019"/>
      <c r="D3019" t="s">
        <v>159</v>
      </c>
      <c r="E3019" t="s">
        <v>118</v>
      </c>
      <c r="F3019" t="n">
        <v>31552.1</v>
      </c>
      <c r="G3019" t="n">
        <v>826</v>
      </c>
      <c r="H3019" t="s">
        <v>142</v>
      </c>
    </row>
    <row r="3020">
      <c r="A3020" s="85" t="n">
        <v>42552</v>
      </c>
      <c r="B3020"/>
      <c r="C3020"/>
      <c r="D3020" t="s">
        <v>136</v>
      </c>
      <c r="E3020" t="s">
        <v>118</v>
      </c>
      <c r="F3020" t="n">
        <v>1779.07</v>
      </c>
      <c r="G3020" t="n">
        <v>5</v>
      </c>
      <c r="H3020" t="s">
        <v>125</v>
      </c>
    </row>
    <row r="3021">
      <c r="A3021" s="85" t="n">
        <v>43132</v>
      </c>
      <c r="B3021"/>
      <c r="C3021"/>
      <c r="D3021" t="s">
        <v>145</v>
      </c>
      <c r="E3021" t="s">
        <v>118</v>
      </c>
      <c r="F3021" t="n">
        <v>322231.11</v>
      </c>
      <c r="G3021" t="n">
        <v>1139</v>
      </c>
      <c r="H3021" t="s">
        <v>142</v>
      </c>
    </row>
    <row r="3022">
      <c r="A3022" s="85" t="n">
        <v>42979</v>
      </c>
      <c r="B3022"/>
      <c r="C3022"/>
      <c r="D3022" t="s">
        <v>154</v>
      </c>
      <c r="E3022" t="s">
        <v>118</v>
      </c>
      <c r="F3022" t="n">
        <v>101912.24</v>
      </c>
      <c r="G3022" t="n">
        <v>460</v>
      </c>
      <c r="H3022" t="s">
        <v>124</v>
      </c>
    </row>
    <row r="3023">
      <c r="A3023" s="85" t="n">
        <v>42979</v>
      </c>
      <c r="B3023"/>
      <c r="C3023"/>
      <c r="D3023" t="s">
        <v>139</v>
      </c>
      <c r="E3023" t="s">
        <v>118</v>
      </c>
      <c r="F3023" t="n">
        <v>577368.63</v>
      </c>
      <c r="G3023" t="n">
        <v>443</v>
      </c>
      <c r="H3023" t="s">
        <v>134</v>
      </c>
    </row>
    <row r="3024">
      <c r="A3024" s="85" t="n">
        <v>42583</v>
      </c>
      <c r="B3024"/>
      <c r="C3024"/>
      <c r="D3024" t="s">
        <v>136</v>
      </c>
      <c r="E3024" t="s">
        <v>118</v>
      </c>
      <c r="F3024" t="n">
        <v>81043.12</v>
      </c>
      <c r="G3024" t="n">
        <v>563</v>
      </c>
      <c r="H3024" t="s">
        <v>119</v>
      </c>
    </row>
    <row r="3025">
      <c r="A3025" s="85" t="n">
        <v>43009</v>
      </c>
      <c r="B3025"/>
      <c r="C3025"/>
      <c r="D3025" t="s">
        <v>123</v>
      </c>
      <c r="E3025" t="s">
        <v>118</v>
      </c>
      <c r="F3025" t="n">
        <v>589402.51</v>
      </c>
      <c r="G3025" t="n">
        <v>482</v>
      </c>
      <c r="H3025" t="s">
        <v>124</v>
      </c>
    </row>
    <row r="3026">
      <c r="A3026" s="85" t="n">
        <v>42948</v>
      </c>
      <c r="B3026"/>
      <c r="C3026"/>
      <c r="D3026" t="s">
        <v>139</v>
      </c>
      <c r="E3026" t="s">
        <v>118</v>
      </c>
      <c r="F3026" t="n">
        <v>4023.98</v>
      </c>
      <c r="G3026" t="n">
        <v>6</v>
      </c>
      <c r="H3026" t="s">
        <v>125</v>
      </c>
    </row>
    <row r="3027">
      <c r="A3027" s="85" t="n">
        <v>42370</v>
      </c>
      <c r="B3027"/>
      <c r="C3027"/>
      <c r="D3027" t="s">
        <v>145</v>
      </c>
      <c r="E3027" t="s">
        <v>118</v>
      </c>
      <c r="F3027" t="n">
        <v>9516.72</v>
      </c>
      <c r="G3027" t="n">
        <v>54</v>
      </c>
      <c r="H3027" t="s">
        <v>119</v>
      </c>
    </row>
    <row r="3028">
      <c r="A3028" s="85" t="n">
        <v>43497</v>
      </c>
      <c r="B3028"/>
      <c r="C3028"/>
      <c r="D3028" t="s">
        <v>139</v>
      </c>
      <c r="E3028" t="s">
        <v>118</v>
      </c>
      <c r="F3028" t="n">
        <v>1748377.86</v>
      </c>
      <c r="G3028" t="n">
        <v>1207</v>
      </c>
      <c r="H3028" t="s">
        <v>133</v>
      </c>
    </row>
    <row r="3029">
      <c r="A3029" s="85" t="n">
        <v>43497</v>
      </c>
      <c r="B3029"/>
      <c r="C3029"/>
      <c r="D3029" t="s">
        <v>136</v>
      </c>
      <c r="E3029" t="s">
        <v>118</v>
      </c>
      <c r="F3029" t="n">
        <v>272994.41</v>
      </c>
      <c r="G3029" t="n">
        <v>786</v>
      </c>
      <c r="H3029" t="s">
        <v>124</v>
      </c>
    </row>
    <row r="3030">
      <c r="A3030" s="85" t="n">
        <v>42826</v>
      </c>
      <c r="B3030"/>
      <c r="C3030"/>
      <c r="D3030" t="s">
        <v>153</v>
      </c>
      <c r="E3030" t="s">
        <v>118</v>
      </c>
      <c r="F3030" t="n">
        <v>179651.87</v>
      </c>
      <c r="G3030" t="n">
        <v>126</v>
      </c>
      <c r="H3030" t="s">
        <v>124</v>
      </c>
    </row>
    <row r="3031">
      <c r="A3031" s="85" t="n">
        <v>42644</v>
      </c>
      <c r="B3031"/>
      <c r="C3031"/>
      <c r="D3031" t="s">
        <v>131</v>
      </c>
      <c r="E3031" t="s">
        <v>118</v>
      </c>
      <c r="F3031" t="n">
        <v>118963.78</v>
      </c>
      <c r="G3031" t="n">
        <v>34</v>
      </c>
      <c r="H3031" t="s">
        <v>133</v>
      </c>
    </row>
    <row r="3032">
      <c r="A3032" s="85" t="n">
        <v>43497</v>
      </c>
      <c r="B3032"/>
      <c r="C3032"/>
      <c r="D3032" t="s">
        <v>153</v>
      </c>
      <c r="E3032" t="s">
        <v>118</v>
      </c>
      <c r="F3032" t="n">
        <v>8621.67</v>
      </c>
      <c r="G3032" t="n">
        <v>36</v>
      </c>
      <c r="H3032" t="s">
        <v>130</v>
      </c>
    </row>
    <row r="3033">
      <c r="A3033" s="85" t="n">
        <v>42795</v>
      </c>
      <c r="B3033"/>
      <c r="C3033"/>
      <c r="D3033" t="s">
        <v>157</v>
      </c>
      <c r="E3033" t="s">
        <v>118</v>
      </c>
      <c r="F3033" t="n">
        <v>4484.97</v>
      </c>
      <c r="G3033" t="n">
        <v>2</v>
      </c>
      <c r="H3033" t="s">
        <v>142</v>
      </c>
    </row>
    <row r="3034">
      <c r="A3034" s="85" t="n">
        <v>43617</v>
      </c>
      <c r="B3034"/>
      <c r="C3034"/>
      <c r="D3034" t="s">
        <v>149</v>
      </c>
      <c r="E3034" t="s">
        <v>118</v>
      </c>
      <c r="F3034" t="n">
        <v>2015.2</v>
      </c>
      <c r="G3034" t="n">
        <v>9</v>
      </c>
      <c r="H3034" t="s">
        <v>125</v>
      </c>
    </row>
    <row r="3035">
      <c r="A3035" s="85" t="n">
        <v>42917</v>
      </c>
      <c r="B3035"/>
      <c r="C3035"/>
      <c r="D3035" t="s">
        <v>123</v>
      </c>
      <c r="E3035" t="s">
        <v>118</v>
      </c>
      <c r="F3035" t="n">
        <v>1419.67</v>
      </c>
      <c r="G3035" t="n">
        <v>3</v>
      </c>
      <c r="H3035" t="s">
        <v>125</v>
      </c>
    </row>
    <row r="3036">
      <c r="A3036" s="85" t="n">
        <v>43374</v>
      </c>
      <c r="B3036"/>
      <c r="C3036"/>
      <c r="D3036" t="s">
        <v>122</v>
      </c>
      <c r="E3036" t="s">
        <v>118</v>
      </c>
      <c r="F3036" t="n">
        <v>243883.08</v>
      </c>
      <c r="G3036" t="n">
        <v>24</v>
      </c>
      <c r="H3036" t="s">
        <v>130</v>
      </c>
    </row>
    <row r="3037">
      <c r="A3037" s="85" t="n">
        <v>43252</v>
      </c>
      <c r="B3037"/>
      <c r="C3037"/>
      <c r="D3037" t="s">
        <v>156</v>
      </c>
      <c r="E3037" t="s">
        <v>118</v>
      </c>
      <c r="F3037" t="n">
        <v>4176</v>
      </c>
      <c r="G3037" t="n">
        <v>10</v>
      </c>
      <c r="H3037" t="s">
        <v>134</v>
      </c>
    </row>
    <row r="3038">
      <c r="A3038" s="85" t="n">
        <v>42979</v>
      </c>
      <c r="B3038"/>
      <c r="C3038"/>
      <c r="D3038" t="s">
        <v>126</v>
      </c>
      <c r="E3038" t="s">
        <v>118</v>
      </c>
      <c r="F3038" t="n">
        <v>26380.71</v>
      </c>
      <c r="G3038" t="n">
        <v>444</v>
      </c>
      <c r="H3038" t="s">
        <v>119</v>
      </c>
    </row>
    <row r="3039">
      <c r="A3039" s="85" t="n">
        <v>43586</v>
      </c>
      <c r="B3039"/>
      <c r="C3039"/>
      <c r="D3039" t="s">
        <v>117</v>
      </c>
      <c r="E3039" t="s">
        <v>118</v>
      </c>
      <c r="F3039" t="n">
        <v>14522050.17</v>
      </c>
      <c r="G3039" t="n">
        <v>2810</v>
      </c>
      <c r="H3039" t="s">
        <v>121</v>
      </c>
    </row>
    <row r="3040">
      <c r="A3040" s="85" t="n">
        <v>42491</v>
      </c>
      <c r="B3040"/>
      <c r="C3040"/>
      <c r="D3040" t="s">
        <v>149</v>
      </c>
      <c r="E3040" t="s">
        <v>118</v>
      </c>
      <c r="F3040" t="n">
        <v>6133.3</v>
      </c>
      <c r="G3040" t="n">
        <v>23</v>
      </c>
      <c r="H3040" t="s">
        <v>125</v>
      </c>
    </row>
    <row r="3041">
      <c r="A3041" s="85" t="n">
        <v>43374</v>
      </c>
      <c r="B3041"/>
      <c r="C3041"/>
      <c r="D3041" t="s">
        <v>144</v>
      </c>
      <c r="E3041" t="s">
        <v>118</v>
      </c>
      <c r="F3041" t="n">
        <v>75728.14</v>
      </c>
      <c r="G3041" t="n">
        <v>16</v>
      </c>
      <c r="H3041" t="s">
        <v>133</v>
      </c>
    </row>
    <row r="3042">
      <c r="A3042" s="85" t="n">
        <v>42767</v>
      </c>
      <c r="B3042"/>
      <c r="C3042"/>
      <c r="D3042" t="s">
        <v>144</v>
      </c>
      <c r="E3042" t="s">
        <v>118</v>
      </c>
      <c r="F3042" t="n">
        <v>19552933.19</v>
      </c>
      <c r="G3042" t="n">
        <v>4159</v>
      </c>
      <c r="H3042" t="s">
        <v>142</v>
      </c>
    </row>
    <row r="3043">
      <c r="A3043" s="85" t="n">
        <v>43160</v>
      </c>
      <c r="B3043"/>
      <c r="C3043"/>
      <c r="D3043" t="s">
        <v>139</v>
      </c>
      <c r="E3043" t="s">
        <v>118</v>
      </c>
      <c r="F3043" t="n">
        <v>64227.36</v>
      </c>
      <c r="G3043" t="n">
        <v>38</v>
      </c>
      <c r="H3043" t="s">
        <v>130</v>
      </c>
    </row>
    <row r="3044">
      <c r="A3044" s="85" t="n">
        <v>42552</v>
      </c>
      <c r="B3044"/>
      <c r="C3044"/>
      <c r="D3044" t="s">
        <v>150</v>
      </c>
      <c r="E3044" t="s">
        <v>118</v>
      </c>
      <c r="F3044" t="n">
        <v>534050.14</v>
      </c>
      <c r="G3044" t="n">
        <v>5274</v>
      </c>
      <c r="H3044" t="s">
        <v>133</v>
      </c>
    </row>
    <row r="3045">
      <c r="A3045" s="85" t="n">
        <v>43191</v>
      </c>
      <c r="B3045"/>
      <c r="C3045"/>
      <c r="D3045" t="s">
        <v>141</v>
      </c>
      <c r="E3045" t="s">
        <v>118</v>
      </c>
      <c r="F3045" t="n">
        <v>2911963.79</v>
      </c>
      <c r="G3045" t="n">
        <v>375</v>
      </c>
      <c r="H3045" t="s">
        <v>134</v>
      </c>
    </row>
    <row r="3046">
      <c r="A3046" s="85" t="n">
        <v>42856</v>
      </c>
      <c r="B3046"/>
      <c r="C3046"/>
      <c r="D3046" t="s">
        <v>139</v>
      </c>
      <c r="E3046" t="s">
        <v>118</v>
      </c>
      <c r="F3046" t="n">
        <v>12135864.84</v>
      </c>
      <c r="G3046" t="n">
        <v>8311</v>
      </c>
      <c r="H3046" t="s">
        <v>121</v>
      </c>
    </row>
    <row r="3047">
      <c r="A3047" s="85" t="n">
        <v>42856</v>
      </c>
      <c r="B3047"/>
      <c r="C3047"/>
      <c r="D3047" t="s">
        <v>131</v>
      </c>
      <c r="E3047" t="s">
        <v>118</v>
      </c>
      <c r="F3047" t="n">
        <v>971341.97</v>
      </c>
      <c r="G3047" t="n">
        <v>270</v>
      </c>
      <c r="H3047" t="s">
        <v>134</v>
      </c>
    </row>
    <row r="3048">
      <c r="A3048" s="85" t="n">
        <v>42826</v>
      </c>
      <c r="B3048"/>
      <c r="C3048"/>
      <c r="D3048" t="s">
        <v>149</v>
      </c>
      <c r="E3048" t="s">
        <v>118</v>
      </c>
      <c r="F3048" t="n">
        <v>350375.44</v>
      </c>
      <c r="G3048" t="n">
        <v>2340</v>
      </c>
      <c r="H3048" t="s">
        <v>119</v>
      </c>
    </row>
    <row r="3049">
      <c r="A3049" s="85" t="n">
        <v>42675</v>
      </c>
      <c r="B3049"/>
      <c r="C3049"/>
      <c r="D3049" t="s">
        <v>117</v>
      </c>
      <c r="E3049" t="s">
        <v>118</v>
      </c>
      <c r="F3049" t="n">
        <v>118113.42</v>
      </c>
      <c r="G3049" t="n">
        <v>36</v>
      </c>
      <c r="H3049" t="s">
        <v>134</v>
      </c>
    </row>
    <row r="3050">
      <c r="A3050" s="85" t="n">
        <v>42948</v>
      </c>
      <c r="B3050"/>
      <c r="C3050"/>
      <c r="D3050" t="s">
        <v>126</v>
      </c>
      <c r="E3050" t="s">
        <v>118</v>
      </c>
      <c r="F3050" t="n">
        <v>20100.53</v>
      </c>
      <c r="G3050" t="n">
        <v>338</v>
      </c>
      <c r="H3050" t="s">
        <v>119</v>
      </c>
    </row>
    <row r="3051">
      <c r="A3051" s="85" t="n">
        <v>43313</v>
      </c>
      <c r="B3051"/>
      <c r="C3051"/>
      <c r="D3051" t="s">
        <v>137</v>
      </c>
      <c r="E3051" t="s">
        <v>118</v>
      </c>
      <c r="F3051" t="n">
        <v>744107.79</v>
      </c>
      <c r="G3051" t="n">
        <v>285</v>
      </c>
      <c r="H3051" t="s">
        <v>127</v>
      </c>
    </row>
    <row r="3052">
      <c r="A3052" s="85" t="n">
        <v>43132</v>
      </c>
      <c r="B3052"/>
      <c r="C3052"/>
      <c r="D3052" t="s">
        <v>126</v>
      </c>
      <c r="E3052" t="s">
        <v>118</v>
      </c>
      <c r="F3052" t="n">
        <v>40.91</v>
      </c>
      <c r="G3052" t="n">
        <v>1</v>
      </c>
      <c r="H3052" t="s">
        <v>125</v>
      </c>
    </row>
    <row r="3053">
      <c r="A3053" s="85" t="n">
        <v>43405</v>
      </c>
      <c r="B3053"/>
      <c r="C3053"/>
      <c r="D3053" t="s">
        <v>149</v>
      </c>
      <c r="E3053" t="s">
        <v>118</v>
      </c>
      <c r="F3053" t="n">
        <v>51117.35</v>
      </c>
      <c r="G3053" t="n">
        <v>258</v>
      </c>
      <c r="H3053" t="s">
        <v>130</v>
      </c>
    </row>
    <row r="3054">
      <c r="A3054" s="85" t="n">
        <v>43405</v>
      </c>
      <c r="B3054"/>
      <c r="C3054"/>
      <c r="D3054" t="s">
        <v>135</v>
      </c>
      <c r="E3054" t="s">
        <v>118</v>
      </c>
      <c r="F3054" t="n">
        <v>187450.92</v>
      </c>
      <c r="G3054" t="n">
        <v>1860</v>
      </c>
      <c r="H3054" t="s">
        <v>124</v>
      </c>
    </row>
    <row r="3055">
      <c r="A3055" s="85" t="n">
        <v>43101</v>
      </c>
      <c r="B3055"/>
      <c r="C3055"/>
      <c r="D3055" t="s">
        <v>131</v>
      </c>
      <c r="E3055" t="s">
        <v>118</v>
      </c>
      <c r="F3055" t="n">
        <v>4986872.63</v>
      </c>
      <c r="G3055" t="n">
        <v>1360</v>
      </c>
      <c r="H3055" t="s">
        <v>121</v>
      </c>
    </row>
    <row r="3056">
      <c r="A3056" s="85" t="n">
        <v>43525</v>
      </c>
      <c r="B3056"/>
      <c r="C3056"/>
      <c r="D3056" t="s">
        <v>154</v>
      </c>
      <c r="E3056" t="s">
        <v>118</v>
      </c>
      <c r="F3056" t="n">
        <v>190335.29</v>
      </c>
      <c r="G3056" t="n">
        <v>606</v>
      </c>
      <c r="H3056" t="s">
        <v>124</v>
      </c>
    </row>
    <row r="3057">
      <c r="A3057" s="85" t="n">
        <v>43497</v>
      </c>
      <c r="B3057"/>
      <c r="C3057"/>
      <c r="D3057" t="s">
        <v>154</v>
      </c>
      <c r="E3057" t="s">
        <v>118</v>
      </c>
      <c r="F3057" t="n">
        <v>80510.55</v>
      </c>
      <c r="G3057" t="n">
        <v>563</v>
      </c>
      <c r="H3057" t="s">
        <v>119</v>
      </c>
    </row>
    <row r="3058">
      <c r="A3058" s="85" t="n">
        <v>43009</v>
      </c>
      <c r="B3058"/>
      <c r="C3058"/>
      <c r="D3058" t="s">
        <v>145</v>
      </c>
      <c r="E3058" t="s">
        <v>118</v>
      </c>
      <c r="F3058" t="n">
        <v>18496.72</v>
      </c>
      <c r="G3058" t="n">
        <v>38</v>
      </c>
      <c r="H3058" t="s">
        <v>130</v>
      </c>
    </row>
    <row r="3059">
      <c r="A3059" s="85" t="n">
        <v>42856</v>
      </c>
      <c r="B3059"/>
      <c r="C3059"/>
      <c r="D3059" t="s">
        <v>128</v>
      </c>
      <c r="E3059" t="s">
        <v>118</v>
      </c>
      <c r="F3059" t="n">
        <v>14359.16</v>
      </c>
      <c r="G3059" t="n">
        <v>16</v>
      </c>
      <c r="H3059" t="s">
        <v>124</v>
      </c>
    </row>
    <row r="3060">
      <c r="A3060" s="85" t="n">
        <v>43617</v>
      </c>
      <c r="B3060"/>
      <c r="C3060"/>
      <c r="D3060" t="s">
        <v>140</v>
      </c>
      <c r="E3060" t="s">
        <v>118</v>
      </c>
      <c r="F3060" t="n">
        <v>380.7</v>
      </c>
      <c r="G3060" t="n">
        <v>4</v>
      </c>
      <c r="H3060" t="s">
        <v>124</v>
      </c>
    </row>
    <row r="3061">
      <c r="A3061" s="85" t="n">
        <v>43160</v>
      </c>
      <c r="B3061"/>
      <c r="C3061"/>
      <c r="D3061" t="s">
        <v>150</v>
      </c>
      <c r="E3061" t="s">
        <v>118</v>
      </c>
      <c r="F3061" t="n">
        <v>253477.9</v>
      </c>
      <c r="G3061" t="n">
        <v>4430</v>
      </c>
      <c r="H3061" t="s">
        <v>119</v>
      </c>
    </row>
    <row r="3062">
      <c r="A3062" s="85" t="n">
        <v>42491</v>
      </c>
      <c r="B3062"/>
      <c r="C3062"/>
      <c r="D3062" t="s">
        <v>136</v>
      </c>
      <c r="E3062" t="s">
        <v>118</v>
      </c>
      <c r="F3062" t="n">
        <v>149811.83</v>
      </c>
      <c r="G3062" t="n">
        <v>231</v>
      </c>
      <c r="H3062" t="s">
        <v>134</v>
      </c>
    </row>
    <row r="3063">
      <c r="A3063" s="85" t="n">
        <v>43252</v>
      </c>
      <c r="B3063"/>
      <c r="C3063"/>
      <c r="D3063" t="s">
        <v>140</v>
      </c>
      <c r="E3063" t="s">
        <v>118</v>
      </c>
      <c r="F3063" t="n">
        <v>10589.9</v>
      </c>
      <c r="G3063" t="n">
        <v>32</v>
      </c>
      <c r="H3063" t="s">
        <v>119</v>
      </c>
    </row>
    <row r="3064">
      <c r="A3064" s="85" t="n">
        <v>42736</v>
      </c>
      <c r="B3064"/>
      <c r="C3064"/>
      <c r="D3064" t="s">
        <v>120</v>
      </c>
      <c r="E3064" t="s">
        <v>118</v>
      </c>
      <c r="F3064" t="n">
        <v>102495.41</v>
      </c>
      <c r="G3064" t="n">
        <v>893</v>
      </c>
      <c r="H3064" t="s">
        <v>121</v>
      </c>
    </row>
    <row r="3065">
      <c r="A3065" s="85" t="n">
        <v>42887</v>
      </c>
      <c r="B3065"/>
      <c r="C3065"/>
      <c r="D3065" t="s">
        <v>141</v>
      </c>
      <c r="E3065" t="s">
        <v>118</v>
      </c>
      <c r="F3065" t="n">
        <v>253570.67</v>
      </c>
      <c r="G3065" t="n">
        <v>41</v>
      </c>
      <c r="H3065" t="s">
        <v>133</v>
      </c>
    </row>
    <row r="3066">
      <c r="A3066" s="85" t="n">
        <v>43313</v>
      </c>
      <c r="B3066"/>
      <c r="C3066"/>
      <c r="D3066" t="s">
        <v>131</v>
      </c>
      <c r="E3066" t="s">
        <v>118</v>
      </c>
      <c r="F3066" t="n">
        <v>54645.1</v>
      </c>
      <c r="G3066" t="n">
        <v>23</v>
      </c>
      <c r="H3066" t="s">
        <v>124</v>
      </c>
    </row>
    <row r="3067">
      <c r="A3067" s="85" t="n">
        <v>42491</v>
      </c>
      <c r="B3067"/>
      <c r="C3067"/>
      <c r="D3067" t="s">
        <v>138</v>
      </c>
      <c r="E3067" t="s">
        <v>118</v>
      </c>
      <c r="F3067" t="n">
        <v>124464.99</v>
      </c>
      <c r="G3067" t="n">
        <v>30</v>
      </c>
      <c r="H3067" t="s">
        <v>124</v>
      </c>
    </row>
    <row r="3068">
      <c r="A3068" s="85" t="n">
        <v>43466</v>
      </c>
      <c r="B3068"/>
      <c r="C3068"/>
      <c r="D3068" t="s">
        <v>143</v>
      </c>
      <c r="E3068" t="s">
        <v>118</v>
      </c>
      <c r="F3068" t="n">
        <v>3214.6</v>
      </c>
      <c r="G3068" t="n">
        <v>11</v>
      </c>
      <c r="H3068" t="s">
        <v>124</v>
      </c>
    </row>
    <row r="3069">
      <c r="A3069" s="85" t="n">
        <v>42583</v>
      </c>
      <c r="B3069"/>
      <c r="C3069"/>
      <c r="D3069" t="s">
        <v>144</v>
      </c>
      <c r="E3069" t="s">
        <v>118</v>
      </c>
      <c r="F3069" t="n">
        <v>13450810.17</v>
      </c>
      <c r="G3069" t="n">
        <v>3370</v>
      </c>
      <c r="H3069" t="s">
        <v>142</v>
      </c>
    </row>
    <row r="3070">
      <c r="A3070" s="85" t="n">
        <v>42767</v>
      </c>
      <c r="B3070"/>
      <c r="C3070"/>
      <c r="D3070" t="s">
        <v>154</v>
      </c>
      <c r="E3070" t="s">
        <v>118</v>
      </c>
      <c r="F3070" t="n">
        <v>63941.79</v>
      </c>
      <c r="G3070" t="n">
        <v>526</v>
      </c>
      <c r="H3070" t="s">
        <v>133</v>
      </c>
    </row>
    <row r="3071">
      <c r="A3071" s="85" t="n">
        <v>42614</v>
      </c>
      <c r="B3071"/>
      <c r="C3071"/>
      <c r="D3071" t="s">
        <v>136</v>
      </c>
      <c r="E3071" t="s">
        <v>118</v>
      </c>
      <c r="F3071" t="n">
        <v>108890.29</v>
      </c>
      <c r="G3071" t="n">
        <v>744</v>
      </c>
      <c r="H3071" t="s">
        <v>119</v>
      </c>
    </row>
    <row r="3072">
      <c r="A3072" s="85" t="n">
        <v>43525</v>
      </c>
      <c r="B3072"/>
      <c r="C3072"/>
      <c r="D3072" t="s">
        <v>129</v>
      </c>
      <c r="E3072" t="s">
        <v>118</v>
      </c>
      <c r="F3072" t="n">
        <v>157345.46</v>
      </c>
      <c r="G3072" t="n">
        <v>143</v>
      </c>
      <c r="H3072" t="s">
        <v>134</v>
      </c>
    </row>
    <row r="3073">
      <c r="A3073" s="85" t="n">
        <v>43313</v>
      </c>
      <c r="B3073"/>
      <c r="C3073"/>
      <c r="D3073" t="s">
        <v>139</v>
      </c>
      <c r="E3073" t="s">
        <v>118</v>
      </c>
      <c r="F3073" t="n">
        <v>14751890.29</v>
      </c>
      <c r="G3073" t="n">
        <v>11023</v>
      </c>
      <c r="H3073" t="s">
        <v>121</v>
      </c>
    </row>
    <row r="3074">
      <c r="A3074" s="85" t="n">
        <v>42614</v>
      </c>
      <c r="B3074"/>
      <c r="C3074"/>
      <c r="D3074" t="s">
        <v>143</v>
      </c>
      <c r="E3074" t="s">
        <v>118</v>
      </c>
      <c r="F3074" t="n">
        <v>1039.65</v>
      </c>
      <c r="G3074" t="n">
        <v>6</v>
      </c>
      <c r="H3074" t="s">
        <v>133</v>
      </c>
    </row>
    <row r="3075">
      <c r="A3075" s="85" t="n">
        <v>43252</v>
      </c>
      <c r="B3075"/>
      <c r="C3075"/>
      <c r="D3075" t="s">
        <v>129</v>
      </c>
      <c r="E3075" t="s">
        <v>118</v>
      </c>
      <c r="F3075" t="n">
        <v>1647.03</v>
      </c>
      <c r="G3075" t="n">
        <v>8</v>
      </c>
      <c r="H3075" t="s">
        <v>130</v>
      </c>
    </row>
    <row r="3076">
      <c r="A3076" s="85" t="n">
        <v>42979</v>
      </c>
      <c r="B3076"/>
      <c r="C3076"/>
      <c r="D3076" t="s">
        <v>120</v>
      </c>
      <c r="E3076" t="s">
        <v>118</v>
      </c>
      <c r="F3076" t="n">
        <v>138711.7</v>
      </c>
      <c r="G3076" t="n">
        <v>1227</v>
      </c>
      <c r="H3076" t="s">
        <v>121</v>
      </c>
    </row>
    <row r="3077">
      <c r="A3077" s="85" t="n">
        <v>42644</v>
      </c>
      <c r="B3077"/>
      <c r="C3077"/>
      <c r="D3077" t="s">
        <v>123</v>
      </c>
      <c r="E3077" t="s">
        <v>118</v>
      </c>
      <c r="F3077" t="n">
        <v>165103.77</v>
      </c>
      <c r="G3077" t="n">
        <v>648</v>
      </c>
      <c r="H3077" t="s">
        <v>119</v>
      </c>
    </row>
    <row r="3078">
      <c r="A3078" s="85" t="n">
        <v>42552</v>
      </c>
      <c r="B3078"/>
      <c r="C3078"/>
      <c r="D3078" t="s">
        <v>152</v>
      </c>
      <c r="E3078" t="s">
        <v>118</v>
      </c>
      <c r="F3078" t="n">
        <v>830.11</v>
      </c>
      <c r="G3078" t="n">
        <v>4</v>
      </c>
      <c r="H3078" t="s">
        <v>133</v>
      </c>
    </row>
    <row r="3079">
      <c r="A3079" s="85" t="n">
        <v>42887</v>
      </c>
      <c r="B3079"/>
      <c r="C3079"/>
      <c r="D3079" t="s">
        <v>129</v>
      </c>
      <c r="E3079" t="s">
        <v>118</v>
      </c>
      <c r="F3079" t="n">
        <v>118162.67</v>
      </c>
      <c r="G3079" t="n">
        <v>100</v>
      </c>
      <c r="H3079" t="s">
        <v>124</v>
      </c>
    </row>
    <row r="3080">
      <c r="A3080" s="85" t="n">
        <v>42705</v>
      </c>
      <c r="B3080"/>
      <c r="C3080"/>
      <c r="D3080" t="s">
        <v>148</v>
      </c>
      <c r="E3080" t="s">
        <v>118</v>
      </c>
      <c r="F3080" t="n">
        <v>1668</v>
      </c>
      <c r="G3080" t="n">
        <v>1</v>
      </c>
      <c r="H3080" t="s">
        <v>127</v>
      </c>
    </row>
    <row r="3081">
      <c r="A3081" s="85" t="n">
        <v>43466</v>
      </c>
      <c r="B3081"/>
      <c r="C3081"/>
      <c r="D3081" t="s">
        <v>137</v>
      </c>
      <c r="E3081" t="s">
        <v>118</v>
      </c>
      <c r="F3081" t="n">
        <v>4225</v>
      </c>
      <c r="G3081" t="n">
        <v>1</v>
      </c>
      <c r="H3081" t="s">
        <v>125</v>
      </c>
    </row>
    <row r="3082">
      <c r="A3082" s="85" t="n">
        <v>43313</v>
      </c>
      <c r="B3082"/>
      <c r="C3082"/>
      <c r="D3082" t="s">
        <v>143</v>
      </c>
      <c r="E3082" t="s">
        <v>118</v>
      </c>
      <c r="F3082" t="n">
        <v>431590.43</v>
      </c>
      <c r="G3082" t="n">
        <v>563</v>
      </c>
      <c r="H3082" t="s">
        <v>121</v>
      </c>
    </row>
    <row r="3083">
      <c r="A3083" s="85" t="n">
        <v>43313</v>
      </c>
      <c r="B3083"/>
      <c r="C3083"/>
      <c r="D3083" t="s">
        <v>158</v>
      </c>
      <c r="E3083" t="s">
        <v>118</v>
      </c>
      <c r="F3083" t="n">
        <v>16968.78</v>
      </c>
      <c r="G3083" t="n">
        <v>2</v>
      </c>
      <c r="H3083" t="s">
        <v>134</v>
      </c>
    </row>
    <row r="3084">
      <c r="A3084" s="85" t="n">
        <v>42979</v>
      </c>
      <c r="B3084"/>
      <c r="C3084"/>
      <c r="D3084" t="s">
        <v>161</v>
      </c>
      <c r="E3084" t="s">
        <v>118</v>
      </c>
      <c r="F3084" t="n">
        <v>44</v>
      </c>
      <c r="G3084" t="n">
        <v>2</v>
      </c>
      <c r="H3084" t="s">
        <v>121</v>
      </c>
    </row>
    <row r="3085">
      <c r="A3085" s="85" t="n">
        <v>42644</v>
      </c>
      <c r="B3085"/>
      <c r="C3085"/>
      <c r="D3085" t="s">
        <v>128</v>
      </c>
      <c r="E3085" t="s">
        <v>118</v>
      </c>
      <c r="F3085" t="n">
        <v>2164.55</v>
      </c>
      <c r="G3085" t="n">
        <v>1</v>
      </c>
      <c r="H3085" t="s">
        <v>125</v>
      </c>
    </row>
    <row r="3086">
      <c r="A3086" s="85" t="n">
        <v>42887</v>
      </c>
      <c r="B3086"/>
      <c r="C3086"/>
      <c r="D3086" t="s">
        <v>123</v>
      </c>
      <c r="E3086" t="s">
        <v>118</v>
      </c>
      <c r="F3086" t="n">
        <v>22425.47</v>
      </c>
      <c r="G3086" t="n">
        <v>76</v>
      </c>
      <c r="H3086" t="s">
        <v>130</v>
      </c>
    </row>
    <row r="3087">
      <c r="A3087" s="85" t="n">
        <v>43252</v>
      </c>
      <c r="B3087"/>
      <c r="C3087"/>
      <c r="D3087" t="s">
        <v>161</v>
      </c>
      <c r="E3087" t="s">
        <v>118</v>
      </c>
      <c r="F3087" t="n">
        <v>299.69</v>
      </c>
      <c r="G3087" t="n">
        <v>11</v>
      </c>
      <c r="H3087" t="s">
        <v>142</v>
      </c>
    </row>
    <row r="3088">
      <c r="A3088" s="85" t="n">
        <v>43191</v>
      </c>
      <c r="B3088"/>
      <c r="C3088"/>
      <c r="D3088" t="s">
        <v>145</v>
      </c>
      <c r="E3088" t="s">
        <v>118</v>
      </c>
      <c r="F3088" t="n">
        <v>252059.13</v>
      </c>
      <c r="G3088" t="n">
        <v>1163</v>
      </c>
      <c r="H3088" t="s">
        <v>142</v>
      </c>
    </row>
    <row r="3089">
      <c r="A3089" s="85" t="n">
        <v>42614</v>
      </c>
      <c r="B3089"/>
      <c r="C3089"/>
      <c r="D3089" t="s">
        <v>129</v>
      </c>
      <c r="E3089" t="s">
        <v>118</v>
      </c>
      <c r="F3089" t="n">
        <v>19794.92</v>
      </c>
      <c r="G3089" t="n">
        <v>61</v>
      </c>
      <c r="H3089" t="s">
        <v>119</v>
      </c>
    </row>
    <row r="3090">
      <c r="A3090" s="85" t="n">
        <v>43435</v>
      </c>
      <c r="B3090"/>
      <c r="C3090"/>
      <c r="D3090" t="s">
        <v>153</v>
      </c>
      <c r="E3090" t="s">
        <v>118</v>
      </c>
      <c r="F3090" t="n">
        <v>1189455.47</v>
      </c>
      <c r="G3090" t="n">
        <v>450</v>
      </c>
      <c r="H3090" t="s">
        <v>124</v>
      </c>
    </row>
    <row r="3091">
      <c r="A3091" s="85" t="n">
        <v>43435</v>
      </c>
      <c r="B3091"/>
      <c r="C3091"/>
      <c r="D3091" t="s">
        <v>117</v>
      </c>
      <c r="E3091" t="s">
        <v>118</v>
      </c>
      <c r="F3091" t="n">
        <v>11691863.28</v>
      </c>
      <c r="G3091" t="n">
        <v>2591</v>
      </c>
      <c r="H3091" t="s">
        <v>121</v>
      </c>
    </row>
    <row r="3092">
      <c r="A3092" s="85" t="n">
        <v>42614</v>
      </c>
      <c r="B3092"/>
      <c r="C3092"/>
      <c r="D3092" t="s">
        <v>123</v>
      </c>
      <c r="E3092" t="s">
        <v>118</v>
      </c>
      <c r="F3092" t="n">
        <v>8923167.55</v>
      </c>
      <c r="G3092" t="n">
        <v>32642</v>
      </c>
      <c r="H3092" t="s">
        <v>121</v>
      </c>
    </row>
    <row r="3093">
      <c r="A3093" s="85" t="n">
        <v>43191</v>
      </c>
      <c r="B3093"/>
      <c r="C3093"/>
      <c r="D3093" t="s">
        <v>132</v>
      </c>
      <c r="E3093" t="s">
        <v>118</v>
      </c>
      <c r="F3093" t="n">
        <v>3062.25</v>
      </c>
      <c r="G3093" t="n">
        <v>10</v>
      </c>
      <c r="H3093" t="s">
        <v>125</v>
      </c>
    </row>
    <row r="3094">
      <c r="A3094" s="85" t="n">
        <v>43191</v>
      </c>
      <c r="B3094"/>
      <c r="C3094"/>
      <c r="D3094" t="s">
        <v>137</v>
      </c>
      <c r="E3094" t="s">
        <v>118</v>
      </c>
      <c r="F3094" t="n">
        <v>167945.45</v>
      </c>
      <c r="G3094" t="n">
        <v>154</v>
      </c>
      <c r="H3094" t="s">
        <v>134</v>
      </c>
    </row>
    <row r="3095">
      <c r="A3095" s="85" t="n">
        <v>43405</v>
      </c>
      <c r="B3095"/>
      <c r="C3095"/>
      <c r="D3095" t="s">
        <v>139</v>
      </c>
      <c r="E3095" t="s">
        <v>118</v>
      </c>
      <c r="F3095" t="n">
        <v>2228138.32</v>
      </c>
      <c r="G3095" t="n">
        <v>2195</v>
      </c>
      <c r="H3095" t="s">
        <v>133</v>
      </c>
    </row>
    <row r="3096">
      <c r="A3096" s="85" t="n">
        <v>43344</v>
      </c>
      <c r="B3096"/>
      <c r="C3096"/>
      <c r="D3096" t="s">
        <v>147</v>
      </c>
      <c r="E3096" t="s">
        <v>118</v>
      </c>
      <c r="F3096" t="n">
        <v>198.13</v>
      </c>
      <c r="G3096" t="n">
        <v>1</v>
      </c>
      <c r="H3096" t="s">
        <v>119</v>
      </c>
    </row>
    <row r="3097">
      <c r="A3097" s="85" t="n">
        <v>42856</v>
      </c>
      <c r="B3097"/>
      <c r="C3097"/>
      <c r="D3097" t="s">
        <v>137</v>
      </c>
      <c r="E3097" t="s">
        <v>118</v>
      </c>
      <c r="F3097" t="n">
        <v>1051574.46</v>
      </c>
      <c r="G3097" t="n">
        <v>1330</v>
      </c>
      <c r="H3097" t="s">
        <v>121</v>
      </c>
    </row>
    <row r="3098">
      <c r="A3098" s="85" t="n">
        <v>43617</v>
      </c>
      <c r="B3098"/>
      <c r="C3098"/>
      <c r="D3098" t="s">
        <v>139</v>
      </c>
      <c r="E3098" t="s">
        <v>118</v>
      </c>
      <c r="F3098" t="n">
        <v>960411.01</v>
      </c>
      <c r="G3098" t="n">
        <v>637</v>
      </c>
      <c r="H3098" t="s">
        <v>134</v>
      </c>
    </row>
    <row r="3099">
      <c r="A3099" s="85" t="n">
        <v>43466</v>
      </c>
      <c r="B3099"/>
      <c r="C3099"/>
      <c r="D3099" t="s">
        <v>132</v>
      </c>
      <c r="E3099" t="s">
        <v>118</v>
      </c>
      <c r="F3099" t="n">
        <v>140464.47</v>
      </c>
      <c r="G3099" t="n">
        <v>680</v>
      </c>
      <c r="H3099" t="s">
        <v>124</v>
      </c>
    </row>
    <row r="3100">
      <c r="A3100" s="85" t="n">
        <v>43435</v>
      </c>
      <c r="B3100"/>
      <c r="C3100"/>
      <c r="D3100" t="s">
        <v>140</v>
      </c>
      <c r="E3100" t="s">
        <v>118</v>
      </c>
      <c r="F3100" t="n">
        <v>984.74</v>
      </c>
      <c r="G3100" t="n">
        <v>2</v>
      </c>
      <c r="H3100" t="s">
        <v>130</v>
      </c>
    </row>
    <row r="3101">
      <c r="A3101" s="85" t="n">
        <v>43132</v>
      </c>
      <c r="B3101"/>
      <c r="C3101"/>
      <c r="D3101" t="s">
        <v>126</v>
      </c>
      <c r="E3101" t="s">
        <v>118</v>
      </c>
      <c r="F3101" t="n">
        <v>19556.45</v>
      </c>
      <c r="G3101" t="n">
        <v>238</v>
      </c>
      <c r="H3101" t="s">
        <v>119</v>
      </c>
    </row>
    <row r="3102">
      <c r="A3102" s="85" t="n">
        <v>42552</v>
      </c>
      <c r="B3102"/>
      <c r="C3102"/>
      <c r="D3102" t="s">
        <v>155</v>
      </c>
      <c r="E3102" t="s">
        <v>118</v>
      </c>
      <c r="F3102" t="n">
        <v>58269.25</v>
      </c>
      <c r="G3102" t="n">
        <v>522</v>
      </c>
      <c r="H3102" t="s">
        <v>127</v>
      </c>
    </row>
    <row r="3103">
      <c r="A3103" s="85" t="n">
        <v>42644</v>
      </c>
      <c r="B3103"/>
      <c r="C3103"/>
      <c r="D3103" t="s">
        <v>141</v>
      </c>
      <c r="E3103" t="s">
        <v>118</v>
      </c>
      <c r="F3103" t="n">
        <v>5391524.59</v>
      </c>
      <c r="G3103" t="n">
        <v>974</v>
      </c>
      <c r="H3103" t="s">
        <v>121</v>
      </c>
    </row>
    <row r="3104">
      <c r="A3104" s="85" t="n">
        <v>42887</v>
      </c>
      <c r="B3104"/>
      <c r="C3104"/>
      <c r="D3104" t="s">
        <v>128</v>
      </c>
      <c r="E3104" t="s">
        <v>118</v>
      </c>
      <c r="F3104" t="n">
        <v>151716.57</v>
      </c>
      <c r="G3104" t="n">
        <v>625</v>
      </c>
      <c r="H3104" t="s">
        <v>121</v>
      </c>
    </row>
    <row r="3105">
      <c r="A3105" s="85" t="n">
        <v>42795</v>
      </c>
      <c r="B3105"/>
      <c r="C3105"/>
      <c r="D3105" t="s">
        <v>122</v>
      </c>
      <c r="E3105" t="s">
        <v>118</v>
      </c>
      <c r="F3105" t="n">
        <v>6873649.52</v>
      </c>
      <c r="G3105" t="n">
        <v>664</v>
      </c>
      <c r="H3105" t="s">
        <v>134</v>
      </c>
    </row>
    <row r="3106">
      <c r="A3106" s="85" t="n">
        <v>42887</v>
      </c>
      <c r="B3106"/>
      <c r="C3106"/>
      <c r="D3106" t="s">
        <v>129</v>
      </c>
      <c r="E3106" t="s">
        <v>118</v>
      </c>
      <c r="F3106" t="n">
        <v>79123.92</v>
      </c>
      <c r="G3106" t="n">
        <v>56</v>
      </c>
      <c r="H3106" t="s">
        <v>119</v>
      </c>
    </row>
    <row r="3107">
      <c r="A3107" s="85" t="n">
        <v>43221</v>
      </c>
      <c r="B3107"/>
      <c r="C3107"/>
      <c r="D3107" t="s">
        <v>145</v>
      </c>
      <c r="E3107" t="s">
        <v>118</v>
      </c>
      <c r="F3107" t="n">
        <v>265598.3</v>
      </c>
      <c r="G3107" t="n">
        <v>1195</v>
      </c>
      <c r="H3107" t="s">
        <v>142</v>
      </c>
    </row>
    <row r="3108">
      <c r="A3108" s="85" t="n">
        <v>43160</v>
      </c>
      <c r="B3108"/>
      <c r="C3108"/>
      <c r="D3108" t="s">
        <v>156</v>
      </c>
      <c r="E3108" t="s">
        <v>118</v>
      </c>
      <c r="F3108" t="n">
        <v>-11978.82</v>
      </c>
      <c r="G3108" t="n">
        <v>1</v>
      </c>
      <c r="H3108" t="s">
        <v>127</v>
      </c>
    </row>
    <row r="3109">
      <c r="A3109" s="85" t="n">
        <v>43009</v>
      </c>
      <c r="B3109"/>
      <c r="C3109"/>
      <c r="D3109" t="s">
        <v>143</v>
      </c>
      <c r="E3109" t="s">
        <v>118</v>
      </c>
      <c r="F3109" t="n">
        <v>264079.04</v>
      </c>
      <c r="G3109" t="n">
        <v>601</v>
      </c>
      <c r="H3109" t="s">
        <v>121</v>
      </c>
    </row>
    <row r="3110">
      <c r="A3110" s="85" t="n">
        <v>43160</v>
      </c>
      <c r="B3110"/>
      <c r="C3110"/>
      <c r="D3110" t="s">
        <v>137</v>
      </c>
      <c r="E3110" t="s">
        <v>118</v>
      </c>
      <c r="F3110" t="n">
        <v>312665.71</v>
      </c>
      <c r="G3110" t="n">
        <v>126</v>
      </c>
      <c r="H3110" t="s">
        <v>127</v>
      </c>
    </row>
    <row r="3111">
      <c r="A3111" s="85" t="n">
        <v>42675</v>
      </c>
      <c r="B3111"/>
      <c r="C3111"/>
      <c r="D3111" t="s">
        <v>153</v>
      </c>
      <c r="E3111" t="s">
        <v>118</v>
      </c>
      <c r="F3111" t="n">
        <v>384.97</v>
      </c>
      <c r="G3111" t="n">
        <v>20</v>
      </c>
      <c r="H3111" t="s">
        <v>142</v>
      </c>
    </row>
    <row r="3112">
      <c r="A3112" s="85" t="n">
        <v>42461</v>
      </c>
      <c r="B3112"/>
      <c r="C3112"/>
      <c r="D3112" t="s">
        <v>143</v>
      </c>
      <c r="E3112" t="s">
        <v>118</v>
      </c>
      <c r="F3112" t="n">
        <v>3490.94</v>
      </c>
      <c r="G3112" t="n">
        <v>8</v>
      </c>
      <c r="H3112" t="s">
        <v>133</v>
      </c>
    </row>
    <row r="3113">
      <c r="A3113" s="85" t="n">
        <v>42583</v>
      </c>
      <c r="B3113"/>
      <c r="C3113"/>
      <c r="D3113" t="s">
        <v>152</v>
      </c>
      <c r="E3113" t="s">
        <v>118</v>
      </c>
      <c r="F3113" t="n">
        <v>183159.98</v>
      </c>
      <c r="G3113" t="n">
        <v>725</v>
      </c>
      <c r="H3113" t="s">
        <v>121</v>
      </c>
    </row>
    <row r="3114">
      <c r="A3114" s="85" t="n">
        <v>43009</v>
      </c>
      <c r="B3114"/>
      <c r="C3114"/>
      <c r="D3114" t="s">
        <v>139</v>
      </c>
      <c r="E3114" t="s">
        <v>118</v>
      </c>
      <c r="F3114" t="n">
        <v>6411.14</v>
      </c>
      <c r="G3114" t="n">
        <v>3</v>
      </c>
      <c r="H3114" t="s">
        <v>125</v>
      </c>
    </row>
    <row r="3115">
      <c r="A3115" s="85" t="n">
        <v>43191</v>
      </c>
      <c r="B3115"/>
      <c r="C3115"/>
      <c r="D3115" t="s">
        <v>149</v>
      </c>
      <c r="E3115" t="s">
        <v>118</v>
      </c>
      <c r="F3115" t="n">
        <v>3081.31</v>
      </c>
      <c r="G3115" t="n">
        <v>28</v>
      </c>
      <c r="H3115" t="s">
        <v>125</v>
      </c>
    </row>
    <row r="3116">
      <c r="A3116" s="85" t="n">
        <v>42705</v>
      </c>
      <c r="B3116"/>
      <c r="C3116"/>
      <c r="D3116" t="s">
        <v>141</v>
      </c>
      <c r="E3116" t="s">
        <v>118</v>
      </c>
      <c r="F3116" t="n">
        <v>577782.07</v>
      </c>
      <c r="G3116" t="n">
        <v>92</v>
      </c>
      <c r="H3116" t="s">
        <v>127</v>
      </c>
    </row>
    <row r="3117">
      <c r="A3117" s="85" t="n">
        <v>42705</v>
      </c>
      <c r="B3117"/>
      <c r="C3117"/>
      <c r="D3117" t="s">
        <v>136</v>
      </c>
      <c r="E3117" t="s">
        <v>118</v>
      </c>
      <c r="F3117" t="n">
        <v>4117630.06</v>
      </c>
      <c r="G3117" t="n">
        <v>21647</v>
      </c>
      <c r="H3117" t="s">
        <v>121</v>
      </c>
    </row>
    <row r="3118">
      <c r="A3118" s="85" t="n">
        <v>42948</v>
      </c>
      <c r="B3118"/>
      <c r="C3118"/>
      <c r="D3118" t="s">
        <v>149</v>
      </c>
      <c r="E3118" t="s">
        <v>118</v>
      </c>
      <c r="F3118" t="n">
        <v>608343.77</v>
      </c>
      <c r="G3118" t="n">
        <v>3572</v>
      </c>
      <c r="H3118" t="s">
        <v>134</v>
      </c>
    </row>
    <row r="3119">
      <c r="A3119" s="85" t="n">
        <v>42826</v>
      </c>
      <c r="B3119"/>
      <c r="C3119"/>
      <c r="D3119" t="s">
        <v>150</v>
      </c>
      <c r="E3119" t="s">
        <v>118</v>
      </c>
      <c r="F3119" t="n">
        <v>192092.1</v>
      </c>
      <c r="G3119" t="n">
        <v>1750</v>
      </c>
      <c r="H3119" t="s">
        <v>124</v>
      </c>
    </row>
    <row r="3120">
      <c r="A3120" s="85" t="n">
        <v>42826</v>
      </c>
      <c r="B3120"/>
      <c r="C3120"/>
      <c r="D3120" t="s">
        <v>129</v>
      </c>
      <c r="E3120" t="s">
        <v>118</v>
      </c>
      <c r="F3120" t="n">
        <v>2972.9</v>
      </c>
      <c r="G3120" t="n">
        <v>5</v>
      </c>
      <c r="H3120" t="s">
        <v>130</v>
      </c>
    </row>
    <row r="3121">
      <c r="A3121" s="85" t="n">
        <v>42736</v>
      </c>
      <c r="B3121"/>
      <c r="C3121"/>
      <c r="D3121" t="s">
        <v>155</v>
      </c>
      <c r="E3121" t="s">
        <v>118</v>
      </c>
      <c r="F3121" t="n">
        <v>43974.13</v>
      </c>
      <c r="G3121" t="n">
        <v>369</v>
      </c>
      <c r="H3121" t="s">
        <v>127</v>
      </c>
    </row>
    <row r="3122">
      <c r="A3122" s="85" t="n">
        <v>43374</v>
      </c>
      <c r="B3122"/>
      <c r="C3122"/>
      <c r="D3122" t="s">
        <v>150</v>
      </c>
      <c r="E3122" t="s">
        <v>118</v>
      </c>
      <c r="F3122" t="n">
        <v>557584.28</v>
      </c>
      <c r="G3122" t="n">
        <v>7435</v>
      </c>
      <c r="H3122" t="s">
        <v>133</v>
      </c>
    </row>
    <row r="3123">
      <c r="A3123" s="85" t="n">
        <v>43466</v>
      </c>
      <c r="B3123"/>
      <c r="C3123"/>
      <c r="D3123" t="s">
        <v>145</v>
      </c>
      <c r="E3123" t="s">
        <v>118</v>
      </c>
      <c r="F3123" t="n">
        <v>228605.06</v>
      </c>
      <c r="G3123" t="n">
        <v>941</v>
      </c>
      <c r="H3123" t="s">
        <v>142</v>
      </c>
    </row>
    <row r="3124">
      <c r="A3124" s="85" t="n">
        <v>43556</v>
      </c>
      <c r="B3124"/>
      <c r="C3124"/>
      <c r="D3124" t="s">
        <v>117</v>
      </c>
      <c r="E3124" t="s">
        <v>118</v>
      </c>
      <c r="F3124" t="n">
        <v>18887653.12</v>
      </c>
      <c r="G3124" t="n">
        <v>18894</v>
      </c>
      <c r="H3124" t="s">
        <v>121</v>
      </c>
    </row>
    <row r="3125">
      <c r="A3125" s="85" t="n">
        <v>42856</v>
      </c>
      <c r="B3125"/>
      <c r="C3125"/>
      <c r="D3125" t="s">
        <v>143</v>
      </c>
      <c r="E3125" t="s">
        <v>118</v>
      </c>
      <c r="F3125" t="n">
        <v>4160.45</v>
      </c>
      <c r="G3125" t="n">
        <v>13</v>
      </c>
      <c r="H3125" t="s">
        <v>133</v>
      </c>
    </row>
    <row r="3126">
      <c r="A3126" s="85" t="n">
        <v>42370</v>
      </c>
      <c r="B3126"/>
      <c r="C3126"/>
      <c r="D3126" t="s">
        <v>140</v>
      </c>
      <c r="E3126" t="s">
        <v>118</v>
      </c>
      <c r="F3126" t="n">
        <v>1505.05</v>
      </c>
      <c r="G3126" t="n">
        <v>3</v>
      </c>
      <c r="H3126" t="s">
        <v>130</v>
      </c>
    </row>
    <row r="3127">
      <c r="A3127" s="85" t="n">
        <v>43040</v>
      </c>
      <c r="B3127"/>
      <c r="C3127"/>
      <c r="D3127" t="s">
        <v>122</v>
      </c>
      <c r="E3127" t="s">
        <v>118</v>
      </c>
      <c r="F3127" t="n">
        <v>1085102.18</v>
      </c>
      <c r="G3127" t="n">
        <v>847</v>
      </c>
      <c r="H3127" t="s">
        <v>119</v>
      </c>
    </row>
    <row r="3128">
      <c r="A3128" s="85" t="n">
        <v>42826</v>
      </c>
      <c r="B3128"/>
      <c r="C3128"/>
      <c r="D3128" t="s">
        <v>148</v>
      </c>
      <c r="E3128" t="s">
        <v>118</v>
      </c>
      <c r="F3128" t="n">
        <v>338526.38</v>
      </c>
      <c r="G3128" t="n">
        <v>959</v>
      </c>
      <c r="H3128" t="s">
        <v>142</v>
      </c>
    </row>
    <row r="3129">
      <c r="A3129" s="85" t="n">
        <v>43466</v>
      </c>
      <c r="B3129"/>
      <c r="C3129"/>
      <c r="D3129" t="s">
        <v>150</v>
      </c>
      <c r="E3129" t="s">
        <v>118</v>
      </c>
      <c r="F3129" t="n">
        <v>1081.14</v>
      </c>
      <c r="G3129" t="n">
        <v>18</v>
      </c>
      <c r="H3129" t="s">
        <v>125</v>
      </c>
    </row>
    <row r="3130">
      <c r="A3130" s="85" t="n">
        <v>42917</v>
      </c>
      <c r="B3130"/>
      <c r="C3130"/>
      <c r="D3130" t="s">
        <v>144</v>
      </c>
      <c r="E3130" t="s">
        <v>118</v>
      </c>
      <c r="F3130" t="n">
        <v>20799199.61</v>
      </c>
      <c r="G3130" t="n">
        <v>8079</v>
      </c>
      <c r="H3130" t="s">
        <v>142</v>
      </c>
    </row>
    <row r="3131">
      <c r="A3131" s="85" t="n">
        <v>42856</v>
      </c>
      <c r="B3131"/>
      <c r="C3131"/>
      <c r="D3131" t="s">
        <v>144</v>
      </c>
      <c r="E3131" t="s">
        <v>118</v>
      </c>
      <c r="F3131" t="n">
        <v>53332.1</v>
      </c>
      <c r="G3131" t="n">
        <v>11</v>
      </c>
      <c r="H3131" t="s">
        <v>124</v>
      </c>
    </row>
    <row r="3132">
      <c r="A3132" s="85" t="n">
        <v>42370</v>
      </c>
      <c r="B3132"/>
      <c r="C3132"/>
      <c r="D3132" t="s">
        <v>120</v>
      </c>
      <c r="E3132" t="s">
        <v>118</v>
      </c>
      <c r="F3132" t="n">
        <v>113.43</v>
      </c>
      <c r="G3132" t="n">
        <v>1</v>
      </c>
      <c r="H3132" t="s">
        <v>125</v>
      </c>
    </row>
    <row r="3133">
      <c r="A3133" s="85" t="n">
        <v>43405</v>
      </c>
      <c r="B3133"/>
      <c r="C3133"/>
      <c r="D3133" t="s">
        <v>148</v>
      </c>
      <c r="E3133" t="s">
        <v>118</v>
      </c>
      <c r="F3133" t="n">
        <v>127296.81</v>
      </c>
      <c r="G3133" t="n">
        <v>223</v>
      </c>
      <c r="H3133" t="s">
        <v>134</v>
      </c>
    </row>
    <row r="3134">
      <c r="A3134" s="85" t="n">
        <v>42552</v>
      </c>
      <c r="B3134"/>
      <c r="C3134"/>
      <c r="D3134" t="s">
        <v>153</v>
      </c>
      <c r="E3134" t="s">
        <v>118</v>
      </c>
      <c r="F3134" t="n">
        <v>156522.59</v>
      </c>
      <c r="G3134" t="n">
        <v>368</v>
      </c>
      <c r="H3134" t="s">
        <v>124</v>
      </c>
    </row>
    <row r="3135">
      <c r="A3135" s="85" t="n">
        <v>42887</v>
      </c>
      <c r="B3135"/>
      <c r="C3135"/>
      <c r="D3135" t="s">
        <v>135</v>
      </c>
      <c r="E3135" t="s">
        <v>118</v>
      </c>
      <c r="F3135" t="n">
        <v>3744188.43</v>
      </c>
      <c r="G3135" t="n">
        <v>20884</v>
      </c>
      <c r="H3135" t="s">
        <v>134</v>
      </c>
    </row>
    <row r="3136">
      <c r="A3136" s="85" t="n">
        <v>43132</v>
      </c>
      <c r="B3136"/>
      <c r="C3136"/>
      <c r="D3136" t="s">
        <v>158</v>
      </c>
      <c r="E3136" t="s">
        <v>118</v>
      </c>
      <c r="F3136" t="n">
        <v>918326.73</v>
      </c>
      <c r="G3136" t="n">
        <v>23</v>
      </c>
      <c r="H3136" t="s">
        <v>121</v>
      </c>
    </row>
    <row r="3137">
      <c r="A3137" s="85" t="n">
        <v>43221</v>
      </c>
      <c r="B3137"/>
      <c r="C3137"/>
      <c r="D3137" t="s">
        <v>140</v>
      </c>
      <c r="E3137" t="s">
        <v>118</v>
      </c>
      <c r="F3137" t="n">
        <v>5984.79</v>
      </c>
      <c r="G3137" t="n">
        <v>12</v>
      </c>
      <c r="H3137" t="s">
        <v>124</v>
      </c>
    </row>
    <row r="3138">
      <c r="A3138" s="85" t="n">
        <v>43497</v>
      </c>
      <c r="B3138"/>
      <c r="C3138"/>
      <c r="D3138" t="s">
        <v>128</v>
      </c>
      <c r="E3138" t="s">
        <v>118</v>
      </c>
      <c r="F3138" t="n">
        <v>2164.84</v>
      </c>
      <c r="G3138" t="n">
        <v>1</v>
      </c>
      <c r="H3138" t="s">
        <v>125</v>
      </c>
    </row>
    <row r="3139">
      <c r="A3139" s="85" t="n">
        <v>43009</v>
      </c>
      <c r="B3139"/>
      <c r="C3139"/>
      <c r="D3139" t="s">
        <v>137</v>
      </c>
      <c r="E3139" t="s">
        <v>118</v>
      </c>
      <c r="F3139" t="n">
        <v>4550</v>
      </c>
      <c r="G3139" t="n">
        <v>2</v>
      </c>
      <c r="H3139" t="s">
        <v>125</v>
      </c>
    </row>
    <row r="3140">
      <c r="A3140" s="85" t="n">
        <v>43282</v>
      </c>
      <c r="B3140"/>
      <c r="C3140"/>
      <c r="D3140" t="s">
        <v>126</v>
      </c>
      <c r="E3140" t="s">
        <v>118</v>
      </c>
      <c r="F3140" t="n">
        <v>14668.84</v>
      </c>
      <c r="G3140" t="n">
        <v>132</v>
      </c>
      <c r="H3140" t="s">
        <v>133</v>
      </c>
    </row>
    <row r="3141">
      <c r="A3141" s="85" t="n">
        <v>43466</v>
      </c>
      <c r="B3141"/>
      <c r="C3141"/>
      <c r="D3141" t="s">
        <v>123</v>
      </c>
      <c r="E3141" t="s">
        <v>118</v>
      </c>
      <c r="F3141" t="n">
        <v>-131.6</v>
      </c>
      <c r="G3141" t="n">
        <v>1</v>
      </c>
      <c r="H3141" t="s">
        <v>142</v>
      </c>
    </row>
    <row r="3142">
      <c r="A3142" s="85" t="n">
        <v>42917</v>
      </c>
      <c r="B3142"/>
      <c r="C3142"/>
      <c r="D3142" t="s">
        <v>150</v>
      </c>
      <c r="E3142" t="s">
        <v>118</v>
      </c>
      <c r="F3142" t="n">
        <v>1803.38</v>
      </c>
      <c r="G3142" t="n">
        <v>34</v>
      </c>
      <c r="H3142" t="s">
        <v>125</v>
      </c>
    </row>
    <row r="3143">
      <c r="A3143" s="85" t="n">
        <v>42491</v>
      </c>
      <c r="B3143"/>
      <c r="C3143"/>
      <c r="D3143" t="s">
        <v>126</v>
      </c>
      <c r="E3143" t="s">
        <v>118</v>
      </c>
      <c r="F3143" t="n">
        <v>438258.28</v>
      </c>
      <c r="G3143" t="n">
        <v>7805</v>
      </c>
      <c r="H3143" t="s">
        <v>121</v>
      </c>
    </row>
    <row r="3144">
      <c r="A3144" s="85" t="n">
        <v>42644</v>
      </c>
      <c r="B3144"/>
      <c r="C3144"/>
      <c r="D3144" t="s">
        <v>122</v>
      </c>
      <c r="E3144" t="s">
        <v>118</v>
      </c>
      <c r="F3144" t="n">
        <v>12762176.23</v>
      </c>
      <c r="G3144" t="n">
        <v>1404</v>
      </c>
      <c r="H3144" t="s">
        <v>127</v>
      </c>
    </row>
    <row r="3145">
      <c r="A3145" s="85" t="n">
        <v>42522</v>
      </c>
      <c r="B3145"/>
      <c r="C3145"/>
      <c r="D3145" t="s">
        <v>160</v>
      </c>
      <c r="E3145" t="s">
        <v>118</v>
      </c>
      <c r="F3145" t="n">
        <v>6178462.73</v>
      </c>
      <c r="G3145" t="n">
        <v>13184</v>
      </c>
      <c r="H3145" t="s">
        <v>142</v>
      </c>
    </row>
    <row r="3146">
      <c r="A3146" s="85" t="n">
        <v>42491</v>
      </c>
      <c r="B3146"/>
      <c r="C3146"/>
      <c r="D3146" t="s">
        <v>149</v>
      </c>
      <c r="E3146" t="s">
        <v>118</v>
      </c>
      <c r="F3146" t="n">
        <v>227522.93</v>
      </c>
      <c r="G3146" t="n">
        <v>2019</v>
      </c>
      <c r="H3146" t="s">
        <v>119</v>
      </c>
    </row>
    <row r="3147">
      <c r="A3147" s="85" t="n">
        <v>42856</v>
      </c>
      <c r="B3147"/>
      <c r="C3147"/>
      <c r="D3147" t="s">
        <v>120</v>
      </c>
      <c r="E3147" t="s">
        <v>118</v>
      </c>
      <c r="F3147" t="n">
        <v>1740.65</v>
      </c>
      <c r="G3147" t="n">
        <v>14</v>
      </c>
      <c r="H3147" t="s">
        <v>134</v>
      </c>
    </row>
    <row r="3148">
      <c r="A3148" s="85" t="n">
        <v>42705</v>
      </c>
      <c r="B3148"/>
      <c r="C3148"/>
      <c r="D3148" t="s">
        <v>138</v>
      </c>
      <c r="E3148" t="s">
        <v>118</v>
      </c>
      <c r="F3148" t="n">
        <v>1715.86</v>
      </c>
      <c r="G3148" t="n">
        <v>1</v>
      </c>
      <c r="H3148" t="s">
        <v>133</v>
      </c>
    </row>
    <row r="3149">
      <c r="A3149" s="85" t="n">
        <v>42767</v>
      </c>
      <c r="B3149"/>
      <c r="C3149"/>
      <c r="D3149" t="s">
        <v>140</v>
      </c>
      <c r="E3149" t="s">
        <v>118</v>
      </c>
      <c r="F3149" t="n">
        <v>280</v>
      </c>
      <c r="G3149" t="n">
        <v>1</v>
      </c>
      <c r="H3149" t="s">
        <v>142</v>
      </c>
    </row>
    <row r="3150">
      <c r="A3150" s="85" t="n">
        <v>42917</v>
      </c>
      <c r="B3150"/>
      <c r="C3150"/>
      <c r="D3150" t="s">
        <v>129</v>
      </c>
      <c r="E3150" t="s">
        <v>118</v>
      </c>
      <c r="F3150" t="n">
        <v>494644.67</v>
      </c>
      <c r="G3150" t="n">
        <v>331</v>
      </c>
      <c r="H3150" t="s">
        <v>127</v>
      </c>
    </row>
    <row r="3151">
      <c r="A3151" s="85" t="n">
        <v>42948</v>
      </c>
      <c r="B3151"/>
      <c r="C3151"/>
      <c r="D3151" t="s">
        <v>158</v>
      </c>
      <c r="E3151" t="s">
        <v>118</v>
      </c>
      <c r="F3151" t="n">
        <v>306725.5</v>
      </c>
      <c r="G3151" t="n">
        <v>16</v>
      </c>
      <c r="H3151" t="s">
        <v>121</v>
      </c>
    </row>
    <row r="3152">
      <c r="A3152" s="85" t="n">
        <v>43617</v>
      </c>
      <c r="B3152"/>
      <c r="C3152"/>
      <c r="D3152" t="s">
        <v>136</v>
      </c>
      <c r="E3152" t="s">
        <v>118</v>
      </c>
      <c r="F3152" t="n">
        <v>19167.1</v>
      </c>
      <c r="G3152" t="n">
        <v>59</v>
      </c>
      <c r="H3152" t="s">
        <v>130</v>
      </c>
    </row>
    <row r="3153">
      <c r="A3153" s="85" t="n">
        <v>42583</v>
      </c>
      <c r="B3153"/>
      <c r="C3153"/>
      <c r="D3153" t="s">
        <v>122</v>
      </c>
      <c r="E3153" t="s">
        <v>118</v>
      </c>
      <c r="F3153" t="n">
        <v>15654295.59</v>
      </c>
      <c r="G3153" t="n">
        <v>1272</v>
      </c>
      <c r="H3153" t="s">
        <v>127</v>
      </c>
    </row>
    <row r="3154">
      <c r="A3154" s="85" t="n">
        <v>42370</v>
      </c>
      <c r="B3154"/>
      <c r="C3154"/>
      <c r="D3154" t="s">
        <v>136</v>
      </c>
      <c r="E3154" t="s">
        <v>118</v>
      </c>
      <c r="F3154" t="n">
        <v>508841.85</v>
      </c>
      <c r="G3154" t="n">
        <v>911</v>
      </c>
      <c r="H3154" t="s">
        <v>124</v>
      </c>
    </row>
    <row r="3155">
      <c r="A3155" s="85" t="n">
        <v>43252</v>
      </c>
      <c r="B3155"/>
      <c r="C3155"/>
      <c r="D3155" t="s">
        <v>140</v>
      </c>
      <c r="E3155" t="s">
        <v>118</v>
      </c>
      <c r="F3155" t="n">
        <v>51795.39</v>
      </c>
      <c r="G3155" t="n">
        <v>127</v>
      </c>
      <c r="H3155" t="s">
        <v>127</v>
      </c>
    </row>
    <row r="3156">
      <c r="A3156" s="85" t="n">
        <v>43435</v>
      </c>
      <c r="B3156"/>
      <c r="C3156"/>
      <c r="D3156" t="s">
        <v>154</v>
      </c>
      <c r="E3156" t="s">
        <v>118</v>
      </c>
      <c r="F3156" t="n">
        <v>121587.49</v>
      </c>
      <c r="G3156" t="n">
        <v>1030</v>
      </c>
      <c r="H3156" t="s">
        <v>133</v>
      </c>
    </row>
    <row r="3157">
      <c r="A3157" s="85" t="n">
        <v>43160</v>
      </c>
      <c r="B3157"/>
      <c r="C3157"/>
      <c r="D3157" t="s">
        <v>158</v>
      </c>
      <c r="E3157" t="s">
        <v>118</v>
      </c>
      <c r="F3157" t="n">
        <v>1636400.88</v>
      </c>
      <c r="G3157" t="n">
        <v>33</v>
      </c>
      <c r="H3157" t="s">
        <v>121</v>
      </c>
    </row>
    <row r="3158">
      <c r="A3158" s="85" t="n">
        <v>43221</v>
      </c>
      <c r="B3158"/>
      <c r="C3158"/>
      <c r="D3158" t="s">
        <v>155</v>
      </c>
      <c r="E3158" t="s">
        <v>118</v>
      </c>
      <c r="F3158" t="n">
        <v>48883.2</v>
      </c>
      <c r="G3158" t="n">
        <v>398</v>
      </c>
      <c r="H3158" t="s">
        <v>124</v>
      </c>
    </row>
    <row r="3159">
      <c r="A3159" s="85" t="n">
        <v>42948</v>
      </c>
      <c r="B3159"/>
      <c r="C3159"/>
      <c r="D3159" t="s">
        <v>154</v>
      </c>
      <c r="E3159" t="s">
        <v>118</v>
      </c>
      <c r="F3159" t="n">
        <v>5767.19</v>
      </c>
      <c r="G3159" t="n">
        <v>52</v>
      </c>
      <c r="H3159" t="s">
        <v>130</v>
      </c>
    </row>
    <row r="3160">
      <c r="A3160" s="85" t="n">
        <v>42856</v>
      </c>
      <c r="B3160"/>
      <c r="C3160"/>
      <c r="D3160" t="s">
        <v>138</v>
      </c>
      <c r="E3160" t="s">
        <v>118</v>
      </c>
      <c r="F3160" t="n">
        <v>7396402.18</v>
      </c>
      <c r="G3160" t="n">
        <v>2077</v>
      </c>
      <c r="H3160" t="s">
        <v>121</v>
      </c>
    </row>
    <row r="3161">
      <c r="A3161" s="85" t="n">
        <v>43160</v>
      </c>
      <c r="B3161"/>
      <c r="C3161"/>
      <c r="D3161" t="s">
        <v>141</v>
      </c>
      <c r="E3161" t="s">
        <v>118</v>
      </c>
      <c r="F3161" t="n">
        <v>311606.38</v>
      </c>
      <c r="G3161" t="n">
        <v>78</v>
      </c>
      <c r="H3161" t="s">
        <v>133</v>
      </c>
    </row>
    <row r="3162">
      <c r="A3162" s="85" t="n">
        <v>43344</v>
      </c>
      <c r="B3162"/>
      <c r="C3162"/>
      <c r="D3162" t="s">
        <v>145</v>
      </c>
      <c r="E3162" t="s">
        <v>118</v>
      </c>
      <c r="F3162" t="n">
        <v>1230703.44</v>
      </c>
      <c r="G3162" t="n">
        <v>3323</v>
      </c>
      <c r="H3162" t="s">
        <v>121</v>
      </c>
    </row>
    <row r="3163">
      <c r="A3163" s="85" t="n">
        <v>43191</v>
      </c>
      <c r="B3163"/>
      <c r="C3163"/>
      <c r="D3163" t="s">
        <v>149</v>
      </c>
      <c r="E3163" t="s">
        <v>118</v>
      </c>
      <c r="F3163" t="n">
        <v>549316.24</v>
      </c>
      <c r="G3163" t="n">
        <v>1083</v>
      </c>
      <c r="H3163" t="s">
        <v>124</v>
      </c>
    </row>
    <row r="3164">
      <c r="A3164" s="85" t="n">
        <v>42675</v>
      </c>
      <c r="B3164"/>
      <c r="C3164"/>
      <c r="D3164" t="s">
        <v>150</v>
      </c>
      <c r="E3164" t="s">
        <v>118</v>
      </c>
      <c r="F3164" t="n">
        <v>327283.83</v>
      </c>
      <c r="G3164" t="n">
        <v>4143</v>
      </c>
      <c r="H3164" t="s">
        <v>134</v>
      </c>
    </row>
    <row r="3165">
      <c r="A3165" s="85" t="n">
        <v>43435</v>
      </c>
      <c r="B3165"/>
      <c r="C3165"/>
      <c r="D3165" t="s">
        <v>154</v>
      </c>
      <c r="E3165" t="s">
        <v>118</v>
      </c>
      <c r="F3165" t="n">
        <v>104872.13</v>
      </c>
      <c r="G3165" t="n">
        <v>484</v>
      </c>
      <c r="H3165" t="s">
        <v>124</v>
      </c>
    </row>
    <row r="3166">
      <c r="A3166" s="85" t="n">
        <v>42705</v>
      </c>
      <c r="B3166"/>
      <c r="C3166"/>
      <c r="D3166" t="s">
        <v>132</v>
      </c>
      <c r="E3166" t="s">
        <v>118</v>
      </c>
      <c r="F3166" t="n">
        <v>625810.18</v>
      </c>
      <c r="G3166" t="n">
        <v>2963</v>
      </c>
      <c r="H3166" t="s">
        <v>134</v>
      </c>
    </row>
    <row r="3167">
      <c r="A3167" s="85" t="n">
        <v>42491</v>
      </c>
      <c r="B3167"/>
      <c r="C3167"/>
      <c r="D3167" t="s">
        <v>135</v>
      </c>
      <c r="E3167" t="s">
        <v>118</v>
      </c>
      <c r="F3167" t="n">
        <v>79237.35</v>
      </c>
      <c r="G3167" t="n">
        <v>639</v>
      </c>
      <c r="H3167" t="s">
        <v>133</v>
      </c>
    </row>
    <row r="3168">
      <c r="A3168" s="85" t="n">
        <v>42552</v>
      </c>
      <c r="B3168"/>
      <c r="C3168"/>
      <c r="D3168" t="s">
        <v>139</v>
      </c>
      <c r="E3168" t="s">
        <v>118</v>
      </c>
      <c r="F3168" t="n">
        <v>1922605.18</v>
      </c>
      <c r="G3168" t="n">
        <v>1397</v>
      </c>
      <c r="H3168" t="s">
        <v>127</v>
      </c>
    </row>
    <row r="3169">
      <c r="A3169" s="85" t="n">
        <v>43252</v>
      </c>
      <c r="B3169"/>
      <c r="C3169"/>
      <c r="D3169" t="s">
        <v>117</v>
      </c>
      <c r="E3169" t="s">
        <v>118</v>
      </c>
      <c r="F3169" t="n">
        <v>595391.67</v>
      </c>
      <c r="G3169" t="n">
        <v>81</v>
      </c>
      <c r="H3169" t="s">
        <v>124</v>
      </c>
    </row>
    <row r="3170">
      <c r="A3170" s="85" t="n">
        <v>42552</v>
      </c>
      <c r="B3170"/>
      <c r="C3170"/>
      <c r="D3170" t="s">
        <v>156</v>
      </c>
      <c r="E3170" t="s">
        <v>118</v>
      </c>
      <c r="F3170" t="n">
        <v>113973.97</v>
      </c>
      <c r="G3170" t="n">
        <v>896</v>
      </c>
      <c r="H3170" t="s">
        <v>142</v>
      </c>
    </row>
    <row r="3171">
      <c r="A3171" s="85" t="n">
        <v>42370</v>
      </c>
      <c r="B3171"/>
      <c r="C3171"/>
      <c r="D3171" t="s">
        <v>154</v>
      </c>
      <c r="E3171" t="s">
        <v>118</v>
      </c>
      <c r="F3171" t="n">
        <v>1759576.92</v>
      </c>
      <c r="G3171" t="n">
        <v>13408</v>
      </c>
      <c r="H3171" t="s">
        <v>121</v>
      </c>
    </row>
    <row r="3172">
      <c r="A3172" s="85" t="n">
        <v>43374</v>
      </c>
      <c r="B3172"/>
      <c r="C3172"/>
      <c r="D3172" t="s">
        <v>157</v>
      </c>
      <c r="E3172" t="s">
        <v>118</v>
      </c>
      <c r="F3172" t="n">
        <v>1771.2</v>
      </c>
      <c r="G3172" t="n">
        <v>1</v>
      </c>
      <c r="H3172" t="s">
        <v>142</v>
      </c>
    </row>
    <row r="3173">
      <c r="A3173" s="85" t="n">
        <v>42583</v>
      </c>
      <c r="B3173"/>
      <c r="C3173"/>
      <c r="D3173" t="s">
        <v>156</v>
      </c>
      <c r="E3173" t="s">
        <v>118</v>
      </c>
      <c r="F3173" t="n">
        <v>96252.02</v>
      </c>
      <c r="G3173" t="n">
        <v>449</v>
      </c>
      <c r="H3173" t="s">
        <v>142</v>
      </c>
    </row>
    <row r="3174">
      <c r="A3174" s="85" t="n">
        <v>42705</v>
      </c>
      <c r="B3174"/>
      <c r="C3174"/>
      <c r="D3174" t="s">
        <v>139</v>
      </c>
      <c r="E3174" t="s">
        <v>118</v>
      </c>
      <c r="F3174" t="n">
        <v>1020692.68</v>
      </c>
      <c r="G3174" t="n">
        <v>587</v>
      </c>
      <c r="H3174" t="s">
        <v>124</v>
      </c>
    </row>
    <row r="3175">
      <c r="A3175" s="85" t="n">
        <v>43009</v>
      </c>
      <c r="B3175"/>
      <c r="C3175"/>
      <c r="D3175" t="s">
        <v>140</v>
      </c>
      <c r="E3175" t="s">
        <v>118</v>
      </c>
      <c r="F3175" t="n">
        <v>44516.71</v>
      </c>
      <c r="G3175" t="n">
        <v>106</v>
      </c>
      <c r="H3175" t="s">
        <v>127</v>
      </c>
    </row>
    <row r="3176">
      <c r="A3176" s="85" t="n">
        <v>42948</v>
      </c>
      <c r="B3176"/>
      <c r="C3176"/>
      <c r="D3176" t="s">
        <v>147</v>
      </c>
      <c r="E3176" t="s">
        <v>118</v>
      </c>
      <c r="F3176" t="n">
        <v>68.11</v>
      </c>
      <c r="G3176" t="n">
        <v>5</v>
      </c>
      <c r="H3176" t="s">
        <v>127</v>
      </c>
    </row>
    <row r="3177">
      <c r="A3177" s="85" t="n">
        <v>43556</v>
      </c>
      <c r="B3177"/>
      <c r="C3177"/>
      <c r="D3177" t="s">
        <v>153</v>
      </c>
      <c r="E3177" t="s">
        <v>118</v>
      </c>
      <c r="F3177" t="n">
        <v>-8014.02</v>
      </c>
      <c r="G3177" t="n">
        <v>5</v>
      </c>
      <c r="H3177" t="s">
        <v>142</v>
      </c>
    </row>
    <row r="3178">
      <c r="A3178" s="85" t="n">
        <v>42979</v>
      </c>
      <c r="B3178"/>
      <c r="C3178"/>
      <c r="D3178" t="s">
        <v>122</v>
      </c>
      <c r="E3178" t="s">
        <v>118</v>
      </c>
      <c r="F3178" t="n">
        <v>1882086.34</v>
      </c>
      <c r="G3178" t="n">
        <v>157</v>
      </c>
      <c r="H3178" t="s">
        <v>119</v>
      </c>
    </row>
    <row r="3179">
      <c r="A3179" s="85" t="n">
        <v>42644</v>
      </c>
      <c r="B3179"/>
      <c r="C3179"/>
      <c r="D3179" t="s">
        <v>140</v>
      </c>
      <c r="E3179" t="s">
        <v>118</v>
      </c>
      <c r="F3179" t="n">
        <v>8911.3</v>
      </c>
      <c r="G3179" t="n">
        <v>57</v>
      </c>
      <c r="H3179" t="s">
        <v>133</v>
      </c>
    </row>
    <row r="3180">
      <c r="A3180" s="85" t="n">
        <v>43160</v>
      </c>
      <c r="B3180"/>
      <c r="C3180"/>
      <c r="D3180" t="s">
        <v>131</v>
      </c>
      <c r="E3180" t="s">
        <v>118</v>
      </c>
      <c r="F3180" t="n">
        <v>2217686.39</v>
      </c>
      <c r="G3180" t="n">
        <v>870</v>
      </c>
      <c r="H3180" t="s">
        <v>134</v>
      </c>
    </row>
    <row r="3181">
      <c r="A3181" s="85" t="n">
        <v>43191</v>
      </c>
      <c r="B3181"/>
      <c r="C3181"/>
      <c r="D3181" t="s">
        <v>160</v>
      </c>
      <c r="E3181" t="s">
        <v>118</v>
      </c>
      <c r="F3181" t="n">
        <v>392994.38</v>
      </c>
      <c r="G3181" t="n">
        <v>1274</v>
      </c>
      <c r="H3181" t="s">
        <v>134</v>
      </c>
    </row>
    <row r="3182">
      <c r="A3182" s="85" t="n">
        <v>42948</v>
      </c>
      <c r="B3182"/>
      <c r="C3182"/>
      <c r="D3182" t="s">
        <v>150</v>
      </c>
      <c r="E3182" t="s">
        <v>118</v>
      </c>
      <c r="F3182" t="n">
        <v>132.1</v>
      </c>
      <c r="G3182" t="n">
        <v>16</v>
      </c>
      <c r="H3182" t="s">
        <v>142</v>
      </c>
    </row>
    <row r="3183">
      <c r="A3183" s="85" t="n">
        <v>42795</v>
      </c>
      <c r="B3183"/>
      <c r="C3183"/>
      <c r="D3183" t="s">
        <v>145</v>
      </c>
      <c r="E3183" t="s">
        <v>118</v>
      </c>
      <c r="F3183" t="n">
        <v>238388.59</v>
      </c>
      <c r="G3183" t="n">
        <v>666</v>
      </c>
      <c r="H3183" t="s">
        <v>134</v>
      </c>
    </row>
    <row r="3184">
      <c r="A3184" s="85" t="n">
        <v>42675</v>
      </c>
      <c r="B3184"/>
      <c r="C3184"/>
      <c r="D3184" t="s">
        <v>149</v>
      </c>
      <c r="E3184" t="s">
        <v>118</v>
      </c>
      <c r="F3184" t="n">
        <v>37.49</v>
      </c>
      <c r="G3184" t="n">
        <v>2</v>
      </c>
      <c r="H3184" t="s">
        <v>142</v>
      </c>
    </row>
    <row r="3185">
      <c r="A3185" s="85" t="n">
        <v>42491</v>
      </c>
      <c r="B3185"/>
      <c r="C3185"/>
      <c r="D3185" t="s">
        <v>131</v>
      </c>
      <c r="E3185" t="s">
        <v>118</v>
      </c>
      <c r="F3185" t="n">
        <v>364824.53</v>
      </c>
      <c r="G3185" t="n">
        <v>105</v>
      </c>
      <c r="H3185" t="s">
        <v>134</v>
      </c>
    </row>
    <row r="3186">
      <c r="A3186" s="85" t="n">
        <v>42552</v>
      </c>
      <c r="B3186"/>
      <c r="C3186"/>
      <c r="D3186" t="s">
        <v>160</v>
      </c>
      <c r="E3186" t="s">
        <v>118</v>
      </c>
      <c r="F3186" t="n">
        <v>182182.88</v>
      </c>
      <c r="G3186" t="n">
        <v>472</v>
      </c>
      <c r="H3186" t="s">
        <v>134</v>
      </c>
    </row>
    <row r="3187">
      <c r="A3187" s="85" t="n">
        <v>42887</v>
      </c>
      <c r="B3187"/>
      <c r="C3187"/>
      <c r="D3187" t="s">
        <v>145</v>
      </c>
      <c r="E3187" t="s">
        <v>118</v>
      </c>
      <c r="F3187" t="n">
        <v>428372.47</v>
      </c>
      <c r="G3187" t="n">
        <v>1801</v>
      </c>
      <c r="H3187" t="s">
        <v>142</v>
      </c>
    </row>
    <row r="3188">
      <c r="A3188" s="85" t="n">
        <v>43160</v>
      </c>
      <c r="B3188"/>
      <c r="C3188"/>
      <c r="D3188" t="s">
        <v>120</v>
      </c>
      <c r="E3188" t="s">
        <v>118</v>
      </c>
      <c r="F3188" t="n">
        <v>1065.22</v>
      </c>
      <c r="G3188" t="n">
        <v>11</v>
      </c>
      <c r="H3188" t="s">
        <v>124</v>
      </c>
    </row>
    <row r="3189">
      <c r="A3189" s="85" t="n">
        <v>42522</v>
      </c>
      <c r="B3189"/>
      <c r="C3189"/>
      <c r="D3189" t="s">
        <v>144</v>
      </c>
      <c r="E3189" t="s">
        <v>118</v>
      </c>
      <c r="F3189" t="n">
        <v>108261.79</v>
      </c>
      <c r="G3189" t="n">
        <v>19</v>
      </c>
      <c r="H3189" t="s">
        <v>134</v>
      </c>
    </row>
    <row r="3190">
      <c r="A3190" s="85" t="n">
        <v>43617</v>
      </c>
      <c r="B3190"/>
      <c r="C3190"/>
      <c r="D3190" t="s">
        <v>145</v>
      </c>
      <c r="E3190" t="s">
        <v>118</v>
      </c>
      <c r="F3190" t="n">
        <v>28725.32</v>
      </c>
      <c r="G3190" t="n">
        <v>82</v>
      </c>
      <c r="H3190" t="s">
        <v>124</v>
      </c>
    </row>
    <row r="3191">
      <c r="A3191" s="85" t="n">
        <v>42856</v>
      </c>
      <c r="B3191"/>
      <c r="C3191"/>
      <c r="D3191" t="s">
        <v>117</v>
      </c>
      <c r="E3191" t="s">
        <v>118</v>
      </c>
      <c r="F3191" t="n">
        <v>389230.32</v>
      </c>
      <c r="G3191" t="n">
        <v>64</v>
      </c>
      <c r="H3191" t="s">
        <v>124</v>
      </c>
    </row>
    <row r="3192">
      <c r="A3192" s="85" t="n">
        <v>43252</v>
      </c>
      <c r="B3192"/>
      <c r="C3192"/>
      <c r="D3192" t="s">
        <v>149</v>
      </c>
      <c r="E3192" t="s">
        <v>118</v>
      </c>
      <c r="F3192" t="n">
        <v>12738170.74</v>
      </c>
      <c r="G3192" t="n">
        <v>76817</v>
      </c>
      <c r="H3192" t="s">
        <v>121</v>
      </c>
    </row>
    <row r="3193">
      <c r="A3193" s="85" t="n">
        <v>42826</v>
      </c>
      <c r="B3193"/>
      <c r="C3193"/>
      <c r="D3193" t="s">
        <v>145</v>
      </c>
      <c r="E3193" t="s">
        <v>118</v>
      </c>
      <c r="F3193" t="n">
        <v>6397.92</v>
      </c>
      <c r="G3193" t="n">
        <v>54</v>
      </c>
      <c r="H3193" t="s">
        <v>130</v>
      </c>
    </row>
    <row r="3194">
      <c r="A3194" s="85" t="n">
        <v>43221</v>
      </c>
      <c r="B3194"/>
      <c r="C3194"/>
      <c r="D3194" t="s">
        <v>132</v>
      </c>
      <c r="E3194" t="s">
        <v>118</v>
      </c>
      <c r="F3194" t="n">
        <v>404319.23</v>
      </c>
      <c r="G3194" t="n">
        <v>2135</v>
      </c>
      <c r="H3194" t="s">
        <v>119</v>
      </c>
    </row>
    <row r="3195">
      <c r="A3195" s="85" t="n">
        <v>43586</v>
      </c>
      <c r="B3195"/>
      <c r="C3195"/>
      <c r="D3195" t="s">
        <v>158</v>
      </c>
      <c r="E3195" t="s">
        <v>118</v>
      </c>
      <c r="F3195" t="n">
        <v>19168</v>
      </c>
      <c r="G3195" t="n">
        <v>1</v>
      </c>
      <c r="H3195" t="s">
        <v>124</v>
      </c>
    </row>
    <row r="3196">
      <c r="A3196" s="85" t="n">
        <v>42401</v>
      </c>
      <c r="B3196"/>
      <c r="C3196"/>
      <c r="D3196" t="s">
        <v>131</v>
      </c>
      <c r="E3196" t="s">
        <v>118</v>
      </c>
      <c r="F3196" t="n">
        <v>3240001.58</v>
      </c>
      <c r="G3196" t="n">
        <v>922</v>
      </c>
      <c r="H3196" t="s">
        <v>121</v>
      </c>
    </row>
    <row r="3197">
      <c r="A3197" s="85" t="n">
        <v>43221</v>
      </c>
      <c r="B3197"/>
      <c r="C3197"/>
      <c r="D3197" t="s">
        <v>128</v>
      </c>
      <c r="E3197" t="s">
        <v>118</v>
      </c>
      <c r="F3197" t="n">
        <v>3085.5</v>
      </c>
      <c r="G3197" t="n">
        <v>17</v>
      </c>
      <c r="H3197" t="s">
        <v>119</v>
      </c>
    </row>
    <row r="3198">
      <c r="A3198" s="85" t="n">
        <v>43405</v>
      </c>
      <c r="B3198"/>
      <c r="C3198"/>
      <c r="D3198" t="s">
        <v>123</v>
      </c>
      <c r="E3198" t="s">
        <v>118</v>
      </c>
      <c r="F3198" t="n">
        <v>11204107.08</v>
      </c>
      <c r="G3198" t="n">
        <v>32953</v>
      </c>
      <c r="H3198" t="s">
        <v>121</v>
      </c>
    </row>
    <row r="3199">
      <c r="A3199" s="85" t="n">
        <v>42767</v>
      </c>
      <c r="B3199"/>
      <c r="C3199"/>
      <c r="D3199" t="s">
        <v>136</v>
      </c>
      <c r="E3199" t="s">
        <v>118</v>
      </c>
      <c r="F3199" t="n">
        <v>90119.03</v>
      </c>
      <c r="G3199" t="n">
        <v>409</v>
      </c>
      <c r="H3199" t="s">
        <v>119</v>
      </c>
    </row>
    <row r="3200">
      <c r="A3200" s="85" t="n">
        <v>43101</v>
      </c>
      <c r="B3200"/>
      <c r="C3200"/>
      <c r="D3200" t="s">
        <v>131</v>
      </c>
      <c r="E3200" t="s">
        <v>118</v>
      </c>
      <c r="F3200" t="n">
        <v>4072.14</v>
      </c>
      <c r="G3200" t="n">
        <v>2</v>
      </c>
      <c r="H3200" t="s">
        <v>119</v>
      </c>
    </row>
    <row r="3201">
      <c r="A3201" s="85" t="n">
        <v>42767</v>
      </c>
      <c r="B3201"/>
      <c r="C3201"/>
      <c r="D3201" t="s">
        <v>132</v>
      </c>
      <c r="E3201" t="s">
        <v>118</v>
      </c>
      <c r="F3201" t="n">
        <v>956.56</v>
      </c>
      <c r="G3201" t="n">
        <v>3</v>
      </c>
      <c r="H3201" t="s">
        <v>125</v>
      </c>
    </row>
    <row r="3202">
      <c r="A3202" s="85" t="n">
        <v>42795</v>
      </c>
      <c r="B3202"/>
      <c r="C3202"/>
      <c r="D3202" t="s">
        <v>148</v>
      </c>
      <c r="E3202" t="s">
        <v>118</v>
      </c>
      <c r="F3202" t="n">
        <v>330928.41</v>
      </c>
      <c r="G3202" t="n">
        <v>1129</v>
      </c>
      <c r="H3202" t="s">
        <v>121</v>
      </c>
    </row>
    <row r="3203">
      <c r="A3203" s="85" t="n">
        <v>42644</v>
      </c>
      <c r="B3203"/>
      <c r="C3203"/>
      <c r="D3203" t="s">
        <v>145</v>
      </c>
      <c r="E3203" t="s">
        <v>118</v>
      </c>
      <c r="F3203" t="n">
        <v>31524.67</v>
      </c>
      <c r="G3203" t="n">
        <v>274</v>
      </c>
      <c r="H3203" t="s">
        <v>124</v>
      </c>
    </row>
    <row r="3204">
      <c r="A3204" s="85" t="n">
        <v>42675</v>
      </c>
      <c r="B3204"/>
      <c r="C3204"/>
      <c r="D3204" t="s">
        <v>129</v>
      </c>
      <c r="E3204" t="s">
        <v>118</v>
      </c>
      <c r="F3204" t="n">
        <v>12315.74</v>
      </c>
      <c r="G3204" t="n">
        <v>317</v>
      </c>
      <c r="H3204" t="s">
        <v>142</v>
      </c>
    </row>
    <row r="3205">
      <c r="A3205" s="85" t="n">
        <v>42614</v>
      </c>
      <c r="B3205"/>
      <c r="C3205"/>
      <c r="D3205" t="s">
        <v>150</v>
      </c>
      <c r="E3205" t="s">
        <v>118</v>
      </c>
      <c r="F3205" t="n">
        <v>351724.94</v>
      </c>
      <c r="G3205" t="n">
        <v>4363</v>
      </c>
      <c r="H3205" t="s">
        <v>134</v>
      </c>
    </row>
    <row r="3206">
      <c r="A3206" s="85" t="n">
        <v>42917</v>
      </c>
      <c r="B3206"/>
      <c r="C3206"/>
      <c r="D3206" t="s">
        <v>132</v>
      </c>
      <c r="E3206" t="s">
        <v>118</v>
      </c>
      <c r="F3206" t="n">
        <v>-105.33</v>
      </c>
      <c r="G3206" t="n">
        <v>4</v>
      </c>
      <c r="H3206" t="s">
        <v>125</v>
      </c>
    </row>
    <row r="3207">
      <c r="A3207" s="85" t="n">
        <v>43435</v>
      </c>
      <c r="B3207"/>
      <c r="C3207"/>
      <c r="D3207" t="s">
        <v>154</v>
      </c>
      <c r="E3207" t="s">
        <v>118</v>
      </c>
      <c r="F3207" t="n">
        <v>7358.87</v>
      </c>
      <c r="G3207" t="n">
        <v>231</v>
      </c>
      <c r="H3207" t="s">
        <v>142</v>
      </c>
    </row>
    <row r="3208">
      <c r="A3208" s="85" t="n">
        <v>43497</v>
      </c>
      <c r="B3208"/>
      <c r="C3208"/>
      <c r="D3208" t="s">
        <v>147</v>
      </c>
      <c r="E3208" t="s">
        <v>118</v>
      </c>
      <c r="F3208" t="n">
        <v>33789.88</v>
      </c>
      <c r="G3208" t="n">
        <v>129</v>
      </c>
      <c r="H3208" t="s">
        <v>133</v>
      </c>
    </row>
    <row r="3209">
      <c r="A3209" s="85" t="n">
        <v>42461</v>
      </c>
      <c r="B3209"/>
      <c r="C3209"/>
      <c r="D3209" t="s">
        <v>135</v>
      </c>
      <c r="E3209" t="s">
        <v>118</v>
      </c>
      <c r="F3209" t="n">
        <v>17105.5</v>
      </c>
      <c r="G3209" t="n">
        <v>205</v>
      </c>
      <c r="H3209" t="s">
        <v>130</v>
      </c>
    </row>
    <row r="3210">
      <c r="A3210" s="85" t="n">
        <v>42736</v>
      </c>
      <c r="B3210"/>
      <c r="C3210"/>
      <c r="D3210" t="s">
        <v>117</v>
      </c>
      <c r="E3210" t="s">
        <v>118</v>
      </c>
      <c r="F3210" t="n">
        <v>9027.8</v>
      </c>
      <c r="G3210" t="n">
        <v>2</v>
      </c>
      <c r="H3210" t="s">
        <v>119</v>
      </c>
    </row>
    <row r="3211">
      <c r="A3211" s="85" t="n">
        <v>42461</v>
      </c>
      <c r="B3211"/>
      <c r="C3211"/>
      <c r="D3211" t="s">
        <v>149</v>
      </c>
      <c r="E3211" t="s">
        <v>118</v>
      </c>
      <c r="F3211" t="n">
        <v>239187.9</v>
      </c>
      <c r="G3211" t="n">
        <v>441</v>
      </c>
      <c r="H3211" t="s">
        <v>124</v>
      </c>
    </row>
    <row r="3212">
      <c r="A3212" s="85" t="n">
        <v>42917</v>
      </c>
      <c r="B3212"/>
      <c r="C3212"/>
      <c r="D3212" t="s">
        <v>141</v>
      </c>
      <c r="E3212" t="s">
        <v>118</v>
      </c>
      <c r="F3212" t="n">
        <v>19075.34</v>
      </c>
      <c r="G3212" t="n">
        <v>11</v>
      </c>
      <c r="H3212" t="s">
        <v>142</v>
      </c>
    </row>
    <row r="3213">
      <c r="A3213" s="85" t="n">
        <v>42856</v>
      </c>
      <c r="B3213"/>
      <c r="C3213"/>
      <c r="D3213" t="s">
        <v>149</v>
      </c>
      <c r="E3213" t="s">
        <v>118</v>
      </c>
      <c r="F3213" t="n">
        <v>360729.96</v>
      </c>
      <c r="G3213" t="n">
        <v>715</v>
      </c>
      <c r="H3213" t="s">
        <v>124</v>
      </c>
    </row>
    <row r="3214">
      <c r="A3214" s="85" t="n">
        <v>42430</v>
      </c>
      <c r="B3214"/>
      <c r="C3214"/>
      <c r="D3214" t="s">
        <v>131</v>
      </c>
      <c r="E3214" t="s">
        <v>118</v>
      </c>
      <c r="F3214" t="n">
        <v>3300</v>
      </c>
      <c r="G3214" t="n">
        <v>1</v>
      </c>
      <c r="H3214" t="s">
        <v>119</v>
      </c>
    </row>
    <row r="3215">
      <c r="A3215" s="85" t="n">
        <v>42461</v>
      </c>
      <c r="B3215"/>
      <c r="C3215"/>
      <c r="D3215" t="s">
        <v>120</v>
      </c>
      <c r="E3215" t="s">
        <v>118</v>
      </c>
      <c r="F3215" t="n">
        <v>2006.76</v>
      </c>
      <c r="G3215" t="n">
        <v>21</v>
      </c>
      <c r="H3215" t="s">
        <v>133</v>
      </c>
    </row>
    <row r="3216">
      <c r="A3216" s="85" t="n">
        <v>42767</v>
      </c>
      <c r="B3216"/>
      <c r="C3216"/>
      <c r="D3216" t="s">
        <v>140</v>
      </c>
      <c r="E3216" t="s">
        <v>118</v>
      </c>
      <c r="F3216" t="n">
        <v>2703.76</v>
      </c>
      <c r="G3216" t="n">
        <v>11</v>
      </c>
      <c r="H3216" t="s">
        <v>134</v>
      </c>
    </row>
    <row r="3217">
      <c r="A3217" s="85" t="n">
        <v>42826</v>
      </c>
      <c r="B3217"/>
      <c r="C3217"/>
      <c r="D3217" t="s">
        <v>122</v>
      </c>
      <c r="E3217" t="s">
        <v>118</v>
      </c>
      <c r="F3217" t="n">
        <v>3377257.44</v>
      </c>
      <c r="G3217" t="n">
        <v>230</v>
      </c>
      <c r="H3217" t="s">
        <v>124</v>
      </c>
    </row>
    <row r="3218">
      <c r="A3218" s="85" t="n">
        <v>43586</v>
      </c>
      <c r="B3218"/>
      <c r="C3218"/>
      <c r="D3218" t="s">
        <v>150</v>
      </c>
      <c r="E3218" t="s">
        <v>118</v>
      </c>
      <c r="F3218" t="n">
        <v>193.17</v>
      </c>
      <c r="G3218" t="n">
        <v>13</v>
      </c>
      <c r="H3218" t="s">
        <v>142</v>
      </c>
    </row>
    <row r="3219">
      <c r="A3219" s="85" t="n">
        <v>43252</v>
      </c>
      <c r="B3219"/>
      <c r="C3219"/>
      <c r="D3219" t="s">
        <v>155</v>
      </c>
      <c r="E3219" t="s">
        <v>118</v>
      </c>
      <c r="F3219" t="n">
        <v>271807.66</v>
      </c>
      <c r="G3219" t="n">
        <v>2636</v>
      </c>
      <c r="H3219" t="s">
        <v>133</v>
      </c>
    </row>
    <row r="3220">
      <c r="A3220" s="85" t="n">
        <v>43313</v>
      </c>
      <c r="B3220"/>
      <c r="C3220"/>
      <c r="D3220" t="s">
        <v>152</v>
      </c>
      <c r="E3220" t="s">
        <v>118</v>
      </c>
      <c r="F3220" t="n">
        <v>80210.77</v>
      </c>
      <c r="G3220" t="n">
        <v>263</v>
      </c>
      <c r="H3220" t="s">
        <v>121</v>
      </c>
    </row>
    <row r="3221">
      <c r="A3221" s="85" t="n">
        <v>42461</v>
      </c>
      <c r="B3221"/>
      <c r="C3221"/>
      <c r="D3221" t="s">
        <v>129</v>
      </c>
      <c r="E3221" t="s">
        <v>118</v>
      </c>
      <c r="F3221" t="n">
        <v>-1658.34</v>
      </c>
      <c r="G3221" t="n">
        <v>9</v>
      </c>
      <c r="H3221" t="s">
        <v>130</v>
      </c>
    </row>
    <row r="3222">
      <c r="A3222" s="85" t="n">
        <v>42583</v>
      </c>
      <c r="B3222"/>
      <c r="C3222"/>
      <c r="D3222" t="s">
        <v>120</v>
      </c>
      <c r="E3222" t="s">
        <v>118</v>
      </c>
      <c r="F3222" t="n">
        <v>454.84</v>
      </c>
      <c r="G3222" t="n">
        <v>5</v>
      </c>
      <c r="H3222" t="s">
        <v>133</v>
      </c>
    </row>
    <row r="3223">
      <c r="A3223" s="85" t="n">
        <v>42461</v>
      </c>
      <c r="B3223"/>
      <c r="C3223"/>
      <c r="D3223" t="s">
        <v>160</v>
      </c>
      <c r="E3223" t="s">
        <v>118</v>
      </c>
      <c r="F3223" t="n">
        <v>7461601.19</v>
      </c>
      <c r="G3223" t="n">
        <v>14187</v>
      </c>
      <c r="H3223" t="s">
        <v>142</v>
      </c>
    </row>
    <row r="3224">
      <c r="A3224" s="85" t="n">
        <v>43282</v>
      </c>
      <c r="B3224"/>
      <c r="C3224"/>
      <c r="D3224" t="s">
        <v>138</v>
      </c>
      <c r="E3224" t="s">
        <v>118</v>
      </c>
      <c r="F3224" t="n">
        <v>72963.35</v>
      </c>
      <c r="G3224" t="n">
        <v>11</v>
      </c>
      <c r="H3224" t="s">
        <v>124</v>
      </c>
    </row>
    <row r="3225">
      <c r="A3225" s="85" t="n">
        <v>42948</v>
      </c>
      <c r="B3225"/>
      <c r="C3225"/>
      <c r="D3225" t="s">
        <v>136</v>
      </c>
      <c r="E3225" t="s">
        <v>118</v>
      </c>
      <c r="F3225" t="n">
        <v>18798.27</v>
      </c>
      <c r="G3225" t="n">
        <v>97</v>
      </c>
      <c r="H3225" t="s">
        <v>130</v>
      </c>
    </row>
    <row r="3226">
      <c r="A3226" s="85" t="n">
        <v>43497</v>
      </c>
      <c r="B3226"/>
      <c r="C3226"/>
      <c r="D3226" t="s">
        <v>139</v>
      </c>
      <c r="E3226" t="s">
        <v>118</v>
      </c>
      <c r="F3226" t="n">
        <v>1107554.24</v>
      </c>
      <c r="G3226" t="n">
        <v>547</v>
      </c>
      <c r="H3226" t="s">
        <v>124</v>
      </c>
    </row>
    <row r="3227">
      <c r="A3227" s="85" t="n">
        <v>43191</v>
      </c>
      <c r="B3227"/>
      <c r="C3227"/>
      <c r="D3227" t="s">
        <v>145</v>
      </c>
      <c r="E3227" t="s">
        <v>118</v>
      </c>
      <c r="F3227" t="n">
        <v>14290.07</v>
      </c>
      <c r="G3227" t="n">
        <v>45</v>
      </c>
      <c r="H3227" t="s">
        <v>119</v>
      </c>
    </row>
    <row r="3228">
      <c r="A3228" s="85" t="n">
        <v>43556</v>
      </c>
      <c r="B3228"/>
      <c r="C3228"/>
      <c r="D3228" t="s">
        <v>158</v>
      </c>
      <c r="E3228" t="s">
        <v>118</v>
      </c>
      <c r="F3228" t="n">
        <v>6031</v>
      </c>
      <c r="G3228" t="n">
        <v>1</v>
      </c>
      <c r="H3228" t="s">
        <v>119</v>
      </c>
    </row>
    <row r="3229">
      <c r="A3229" s="85" t="n">
        <v>42644</v>
      </c>
      <c r="B3229"/>
      <c r="C3229"/>
      <c r="D3229" t="s">
        <v>161</v>
      </c>
      <c r="E3229" t="s">
        <v>118</v>
      </c>
      <c r="F3229" t="n">
        <v>76</v>
      </c>
      <c r="G3229" t="n">
        <v>3</v>
      </c>
      <c r="H3229" t="s">
        <v>121</v>
      </c>
    </row>
    <row r="3230">
      <c r="A3230" s="85" t="n">
        <v>43040</v>
      </c>
      <c r="B3230"/>
      <c r="C3230"/>
      <c r="D3230" t="s">
        <v>129</v>
      </c>
      <c r="E3230" t="s">
        <v>118</v>
      </c>
      <c r="F3230" t="n">
        <v>-720.6</v>
      </c>
      <c r="G3230" t="n">
        <v>12</v>
      </c>
      <c r="H3230" t="s">
        <v>130</v>
      </c>
    </row>
    <row r="3231">
      <c r="A3231" s="85" t="n">
        <v>43466</v>
      </c>
      <c r="B3231"/>
      <c r="C3231"/>
      <c r="D3231" t="s">
        <v>120</v>
      </c>
      <c r="E3231" t="s">
        <v>118</v>
      </c>
      <c r="F3231" t="n">
        <v>3861.96</v>
      </c>
      <c r="G3231" t="n">
        <v>39</v>
      </c>
      <c r="H3231" t="s">
        <v>133</v>
      </c>
    </row>
    <row r="3232">
      <c r="A3232" s="85" t="n">
        <v>42917</v>
      </c>
      <c r="B3232"/>
      <c r="C3232"/>
      <c r="D3232" t="s">
        <v>137</v>
      </c>
      <c r="E3232" t="s">
        <v>118</v>
      </c>
      <c r="F3232" t="n">
        <v>18753.17</v>
      </c>
      <c r="G3232" t="n">
        <v>30</v>
      </c>
      <c r="H3232" t="s">
        <v>124</v>
      </c>
    </row>
    <row r="3233">
      <c r="A3233" s="85" t="n">
        <v>42736</v>
      </c>
      <c r="B3233"/>
      <c r="C3233"/>
      <c r="D3233" t="s">
        <v>153</v>
      </c>
      <c r="E3233" t="s">
        <v>118</v>
      </c>
      <c r="F3233" t="n">
        <v>1115483.9</v>
      </c>
      <c r="G3233" t="n">
        <v>897</v>
      </c>
      <c r="H3233" t="s">
        <v>127</v>
      </c>
    </row>
    <row r="3234">
      <c r="A3234" s="85" t="n">
        <v>43132</v>
      </c>
      <c r="B3234"/>
      <c r="C3234"/>
      <c r="D3234" t="s">
        <v>139</v>
      </c>
      <c r="E3234" t="s">
        <v>118</v>
      </c>
      <c r="F3234" t="n">
        <v>855.89</v>
      </c>
      <c r="G3234" t="n">
        <v>1</v>
      </c>
      <c r="H3234" t="s">
        <v>125</v>
      </c>
    </row>
    <row r="3235">
      <c r="A3235" s="85" t="n">
        <v>42461</v>
      </c>
      <c r="B3235"/>
      <c r="C3235"/>
      <c r="D3235" t="s">
        <v>149</v>
      </c>
      <c r="E3235" t="s">
        <v>118</v>
      </c>
      <c r="F3235" t="n">
        <v>17341.75</v>
      </c>
      <c r="G3235" t="n">
        <v>39</v>
      </c>
      <c r="H3235" t="s">
        <v>125</v>
      </c>
    </row>
    <row r="3236">
      <c r="A3236" s="85" t="n">
        <v>43040</v>
      </c>
      <c r="B3236"/>
      <c r="C3236"/>
      <c r="D3236" t="s">
        <v>154</v>
      </c>
      <c r="E3236" t="s">
        <v>118</v>
      </c>
      <c r="F3236" t="n">
        <v>778.97</v>
      </c>
      <c r="G3236" t="n">
        <v>2</v>
      </c>
      <c r="H3236" t="s">
        <v>125</v>
      </c>
    </row>
    <row r="3237">
      <c r="A3237" s="85" t="n">
        <v>42522</v>
      </c>
      <c r="B3237"/>
      <c r="C3237"/>
      <c r="D3237" t="s">
        <v>144</v>
      </c>
      <c r="E3237" t="s">
        <v>118</v>
      </c>
      <c r="F3237" t="n">
        <v>1256720.51</v>
      </c>
      <c r="G3237" t="n">
        <v>329</v>
      </c>
      <c r="H3237" t="s">
        <v>127</v>
      </c>
    </row>
    <row r="3238">
      <c r="A3238" s="85" t="n">
        <v>43525</v>
      </c>
      <c r="B3238"/>
      <c r="C3238"/>
      <c r="D3238" t="s">
        <v>120</v>
      </c>
      <c r="E3238" t="s">
        <v>118</v>
      </c>
      <c r="F3238" t="n">
        <v>5928</v>
      </c>
      <c r="G3238" t="n">
        <v>36</v>
      </c>
      <c r="H3238" t="s">
        <v>127</v>
      </c>
    </row>
    <row r="3239">
      <c r="A3239" s="85" t="n">
        <v>43070</v>
      </c>
      <c r="B3239"/>
      <c r="C3239"/>
      <c r="D3239" t="s">
        <v>149</v>
      </c>
      <c r="E3239" t="s">
        <v>118</v>
      </c>
      <c r="F3239" t="n">
        <v>56619.84</v>
      </c>
      <c r="G3239" t="n">
        <v>271</v>
      </c>
      <c r="H3239" t="s">
        <v>130</v>
      </c>
    </row>
    <row r="3240">
      <c r="A3240" s="85" t="n">
        <v>42767</v>
      </c>
      <c r="B3240"/>
      <c r="C3240"/>
      <c r="D3240" t="s">
        <v>136</v>
      </c>
      <c r="E3240" t="s">
        <v>118</v>
      </c>
      <c r="F3240" t="n">
        <v>19952.67</v>
      </c>
      <c r="G3240" t="n">
        <v>60</v>
      </c>
      <c r="H3240" t="s">
        <v>130</v>
      </c>
    </row>
    <row r="3241">
      <c r="A3241" s="85" t="n">
        <v>42583</v>
      </c>
      <c r="B3241"/>
      <c r="C3241"/>
      <c r="D3241" t="s">
        <v>144</v>
      </c>
      <c r="E3241" t="s">
        <v>118</v>
      </c>
      <c r="F3241" t="n">
        <v>187315.26</v>
      </c>
      <c r="G3241" t="n">
        <v>37</v>
      </c>
      <c r="H3241" t="s">
        <v>134</v>
      </c>
    </row>
    <row r="3242">
      <c r="A3242" s="85" t="n">
        <v>42491</v>
      </c>
      <c r="B3242"/>
      <c r="C3242"/>
      <c r="D3242" t="s">
        <v>122</v>
      </c>
      <c r="E3242" t="s">
        <v>118</v>
      </c>
      <c r="F3242" t="n">
        <v>1928929.4</v>
      </c>
      <c r="G3242" t="n">
        <v>149</v>
      </c>
      <c r="H3242" t="s">
        <v>134</v>
      </c>
    </row>
    <row r="3243">
      <c r="A3243" s="85" t="n">
        <v>43617</v>
      </c>
      <c r="B3243"/>
      <c r="C3243"/>
      <c r="D3243" t="s">
        <v>143</v>
      </c>
      <c r="E3243" t="s">
        <v>118</v>
      </c>
      <c r="F3243" t="n">
        <v>582581.66</v>
      </c>
      <c r="G3243" t="n">
        <v>541</v>
      </c>
      <c r="H3243" t="s">
        <v>121</v>
      </c>
    </row>
    <row r="3244">
      <c r="A3244" s="85" t="n">
        <v>43344</v>
      </c>
      <c r="B3244"/>
      <c r="C3244"/>
      <c r="D3244" t="s">
        <v>147</v>
      </c>
      <c r="E3244" t="s">
        <v>118</v>
      </c>
      <c r="F3244" t="n">
        <v>-21200.59</v>
      </c>
      <c r="G3244" t="n">
        <v>67</v>
      </c>
      <c r="H3244" t="s">
        <v>121</v>
      </c>
    </row>
    <row r="3245">
      <c r="A3245" s="85" t="n">
        <v>43497</v>
      </c>
      <c r="B3245"/>
      <c r="C3245"/>
      <c r="D3245" t="s">
        <v>138</v>
      </c>
      <c r="E3245" t="s">
        <v>118</v>
      </c>
      <c r="F3245" t="n">
        <v>292259.24</v>
      </c>
      <c r="G3245" t="n">
        <v>100</v>
      </c>
      <c r="H3245" t="s">
        <v>119</v>
      </c>
    </row>
    <row r="3246">
      <c r="A3246" s="85" t="n">
        <v>43344</v>
      </c>
      <c r="B3246"/>
      <c r="C3246"/>
      <c r="D3246" t="s">
        <v>156</v>
      </c>
      <c r="E3246" t="s">
        <v>118</v>
      </c>
      <c r="F3246" t="n">
        <v>5742</v>
      </c>
      <c r="G3246" t="n">
        <v>9</v>
      </c>
      <c r="H3246" t="s">
        <v>121</v>
      </c>
    </row>
    <row r="3247">
      <c r="A3247" s="85" t="n">
        <v>42644</v>
      </c>
      <c r="B3247"/>
      <c r="C3247"/>
      <c r="D3247" t="s">
        <v>123</v>
      </c>
      <c r="E3247" t="s">
        <v>118</v>
      </c>
      <c r="F3247" t="n">
        <v>32838.74</v>
      </c>
      <c r="G3247" t="n">
        <v>41</v>
      </c>
      <c r="H3247" t="s">
        <v>130</v>
      </c>
    </row>
    <row r="3248">
      <c r="A3248" s="85" t="n">
        <v>43497</v>
      </c>
      <c r="B3248"/>
      <c r="C3248"/>
      <c r="D3248" t="s">
        <v>154</v>
      </c>
      <c r="E3248" t="s">
        <v>118</v>
      </c>
      <c r="F3248" t="n">
        <v>8929.63</v>
      </c>
      <c r="G3248" t="n">
        <v>165</v>
      </c>
      <c r="H3248" t="s">
        <v>142</v>
      </c>
    </row>
    <row r="3249">
      <c r="A3249" s="85" t="n">
        <v>42370</v>
      </c>
      <c r="B3249"/>
      <c r="C3249"/>
      <c r="D3249" t="s">
        <v>147</v>
      </c>
      <c r="E3249" t="s">
        <v>118</v>
      </c>
      <c r="F3249" t="n">
        <v>208.42</v>
      </c>
      <c r="G3249" t="n">
        <v>1</v>
      </c>
      <c r="H3249" t="s">
        <v>127</v>
      </c>
    </row>
    <row r="3250">
      <c r="A3250" s="85" t="n">
        <v>42522</v>
      </c>
      <c r="B3250"/>
      <c r="C3250"/>
      <c r="D3250" t="s">
        <v>161</v>
      </c>
      <c r="E3250" t="s">
        <v>118</v>
      </c>
      <c r="F3250" t="n">
        <v>66</v>
      </c>
      <c r="G3250" t="n">
        <v>3</v>
      </c>
      <c r="H3250" t="s">
        <v>121</v>
      </c>
    </row>
    <row r="3251">
      <c r="A3251" s="85" t="n">
        <v>42583</v>
      </c>
      <c r="B3251"/>
      <c r="C3251"/>
      <c r="D3251" t="s">
        <v>150</v>
      </c>
      <c r="E3251" t="s">
        <v>118</v>
      </c>
      <c r="F3251" t="n">
        <v>496934.37</v>
      </c>
      <c r="G3251" t="n">
        <v>5002</v>
      </c>
      <c r="H3251" t="s">
        <v>133</v>
      </c>
    </row>
    <row r="3252">
      <c r="A3252" s="85" t="n">
        <v>42491</v>
      </c>
      <c r="B3252"/>
      <c r="C3252"/>
      <c r="D3252" t="s">
        <v>144</v>
      </c>
      <c r="E3252" t="s">
        <v>118</v>
      </c>
      <c r="F3252" t="n">
        <v>2861775.3</v>
      </c>
      <c r="G3252" t="n">
        <v>553</v>
      </c>
      <c r="H3252" t="s">
        <v>121</v>
      </c>
    </row>
    <row r="3253">
      <c r="A3253" s="85" t="n">
        <v>43466</v>
      </c>
      <c r="B3253"/>
      <c r="C3253"/>
      <c r="D3253" t="s">
        <v>153</v>
      </c>
      <c r="E3253" t="s">
        <v>118</v>
      </c>
      <c r="F3253" t="n">
        <v>-7484.67</v>
      </c>
      <c r="G3253" t="n">
        <v>20</v>
      </c>
      <c r="H3253" t="s">
        <v>130</v>
      </c>
    </row>
    <row r="3254">
      <c r="A3254" s="85" t="n">
        <v>43556</v>
      </c>
      <c r="B3254"/>
      <c r="C3254"/>
      <c r="D3254" t="s">
        <v>144</v>
      </c>
      <c r="E3254" t="s">
        <v>118</v>
      </c>
      <c r="F3254" t="n">
        <v>34227433.2</v>
      </c>
      <c r="G3254" t="n">
        <v>6548</v>
      </c>
      <c r="H3254" t="s">
        <v>142</v>
      </c>
    </row>
    <row r="3255">
      <c r="A3255" s="85" t="n">
        <v>43497</v>
      </c>
      <c r="B3255"/>
      <c r="C3255"/>
      <c r="D3255" t="s">
        <v>122</v>
      </c>
      <c r="E3255" t="s">
        <v>118</v>
      </c>
      <c r="F3255" t="n">
        <v>8861363.06</v>
      </c>
      <c r="G3255" t="n">
        <v>1017</v>
      </c>
      <c r="H3255" t="s">
        <v>134</v>
      </c>
    </row>
    <row r="3256">
      <c r="A3256" s="85" t="n">
        <v>43282</v>
      </c>
      <c r="B3256"/>
      <c r="C3256"/>
      <c r="D3256" t="s">
        <v>153</v>
      </c>
      <c r="E3256" t="s">
        <v>118</v>
      </c>
      <c r="F3256" t="n">
        <v>7543859.26</v>
      </c>
      <c r="G3256" t="n">
        <v>21526</v>
      </c>
      <c r="H3256" t="s">
        <v>121</v>
      </c>
    </row>
    <row r="3257">
      <c r="A3257" s="85" t="n">
        <v>42767</v>
      </c>
      <c r="B3257"/>
      <c r="C3257"/>
      <c r="D3257" t="s">
        <v>158</v>
      </c>
      <c r="E3257" t="s">
        <v>118</v>
      </c>
      <c r="F3257" t="n">
        <v>8045.87</v>
      </c>
      <c r="G3257" t="n">
        <v>1</v>
      </c>
      <c r="H3257" t="s">
        <v>119</v>
      </c>
    </row>
    <row r="3258">
      <c r="A3258" s="85" t="n">
        <v>43405</v>
      </c>
      <c r="B3258"/>
      <c r="C3258"/>
      <c r="D3258" t="s">
        <v>123</v>
      </c>
      <c r="E3258" t="s">
        <v>118</v>
      </c>
      <c r="F3258" t="n">
        <v>285387.36</v>
      </c>
      <c r="G3258" t="n">
        <v>1566</v>
      </c>
      <c r="H3258" t="s">
        <v>119</v>
      </c>
    </row>
    <row r="3259">
      <c r="A3259" s="85" t="n">
        <v>43497</v>
      </c>
      <c r="B3259"/>
      <c r="C3259"/>
      <c r="D3259" t="s">
        <v>153</v>
      </c>
      <c r="E3259" t="s">
        <v>118</v>
      </c>
      <c r="F3259" t="n">
        <v>1373456.61</v>
      </c>
      <c r="G3259" t="n">
        <v>978</v>
      </c>
      <c r="H3259" t="s">
        <v>134</v>
      </c>
    </row>
    <row r="3260">
      <c r="A3260" s="85" t="n">
        <v>42826</v>
      </c>
      <c r="B3260"/>
      <c r="C3260"/>
      <c r="D3260" t="s">
        <v>148</v>
      </c>
      <c r="E3260" t="s">
        <v>118</v>
      </c>
      <c r="F3260" t="n">
        <v>2264.53</v>
      </c>
      <c r="G3260" t="n">
        <v>3</v>
      </c>
      <c r="H3260" t="s">
        <v>125</v>
      </c>
    </row>
    <row r="3261">
      <c r="A3261" s="85" t="n">
        <v>43160</v>
      </c>
      <c r="B3261"/>
      <c r="C3261"/>
      <c r="D3261" t="s">
        <v>140</v>
      </c>
      <c r="E3261" t="s">
        <v>118</v>
      </c>
      <c r="F3261" t="n">
        <v>10239.19</v>
      </c>
      <c r="G3261" t="n">
        <v>82</v>
      </c>
      <c r="H3261" t="s">
        <v>133</v>
      </c>
    </row>
    <row r="3262">
      <c r="A3262" s="85" t="n">
        <v>42461</v>
      </c>
      <c r="B3262"/>
      <c r="C3262"/>
      <c r="D3262" t="s">
        <v>152</v>
      </c>
      <c r="E3262" t="s">
        <v>118</v>
      </c>
      <c r="F3262" t="n">
        <v>399.75</v>
      </c>
      <c r="G3262" t="n">
        <v>1</v>
      </c>
      <c r="H3262" t="s">
        <v>119</v>
      </c>
    </row>
    <row r="3263">
      <c r="A3263" s="85" t="n">
        <v>42826</v>
      </c>
      <c r="B3263"/>
      <c r="C3263"/>
      <c r="D3263" t="s">
        <v>154</v>
      </c>
      <c r="E3263" t="s">
        <v>118</v>
      </c>
      <c r="F3263" t="n">
        <v>7114.22</v>
      </c>
      <c r="G3263" t="n">
        <v>112</v>
      </c>
      <c r="H3263" t="s">
        <v>142</v>
      </c>
    </row>
    <row r="3264">
      <c r="A3264" s="85" t="n">
        <v>42675</v>
      </c>
      <c r="B3264"/>
      <c r="C3264"/>
      <c r="D3264" t="s">
        <v>122</v>
      </c>
      <c r="E3264" t="s">
        <v>118</v>
      </c>
      <c r="F3264" t="n">
        <v>78648.34</v>
      </c>
      <c r="G3264" t="n">
        <v>13</v>
      </c>
      <c r="H3264" t="s">
        <v>125</v>
      </c>
    </row>
    <row r="3265">
      <c r="A3265" s="85" t="n">
        <v>42856</v>
      </c>
      <c r="B3265"/>
      <c r="C3265"/>
      <c r="D3265" t="s">
        <v>135</v>
      </c>
      <c r="E3265" t="s">
        <v>118</v>
      </c>
      <c r="F3265" t="n">
        <v>10526.29</v>
      </c>
      <c r="G3265" t="n">
        <v>131</v>
      </c>
      <c r="H3265" t="s">
        <v>130</v>
      </c>
    </row>
    <row r="3266">
      <c r="A3266" s="85" t="n">
        <v>42552</v>
      </c>
      <c r="B3266"/>
      <c r="C3266"/>
      <c r="D3266" t="s">
        <v>137</v>
      </c>
      <c r="E3266" t="s">
        <v>118</v>
      </c>
      <c r="F3266" t="n">
        <v>49644.75</v>
      </c>
      <c r="G3266" t="n">
        <v>182</v>
      </c>
      <c r="H3266" t="s">
        <v>133</v>
      </c>
    </row>
    <row r="3267">
      <c r="A3267" s="85" t="n">
        <v>42705</v>
      </c>
      <c r="B3267"/>
      <c r="C3267"/>
      <c r="D3267" t="s">
        <v>144</v>
      </c>
      <c r="E3267" t="s">
        <v>118</v>
      </c>
      <c r="F3267" t="n">
        <v>5492633.26</v>
      </c>
      <c r="G3267" t="n">
        <v>970</v>
      </c>
      <c r="H3267" t="s">
        <v>121</v>
      </c>
    </row>
    <row r="3268">
      <c r="A3268" s="85" t="n">
        <v>42826</v>
      </c>
      <c r="B3268"/>
      <c r="C3268"/>
      <c r="D3268" t="s">
        <v>131</v>
      </c>
      <c r="E3268" t="s">
        <v>118</v>
      </c>
      <c r="F3268" t="n">
        <v>807060.82</v>
      </c>
      <c r="G3268" t="n">
        <v>232</v>
      </c>
      <c r="H3268" t="s">
        <v>134</v>
      </c>
    </row>
    <row r="3269">
      <c r="A3269" s="85" t="n">
        <v>43101</v>
      </c>
      <c r="B3269"/>
      <c r="C3269"/>
      <c r="D3269" t="s">
        <v>140</v>
      </c>
      <c r="E3269" t="s">
        <v>118</v>
      </c>
      <c r="F3269" t="n">
        <v>4766.43</v>
      </c>
      <c r="G3269" t="n">
        <v>29</v>
      </c>
      <c r="H3269" t="s">
        <v>133</v>
      </c>
    </row>
    <row r="3270">
      <c r="A3270" s="85" t="n">
        <v>43040</v>
      </c>
      <c r="B3270"/>
      <c r="C3270"/>
      <c r="D3270" t="s">
        <v>135</v>
      </c>
      <c r="E3270" t="s">
        <v>118</v>
      </c>
      <c r="F3270" t="n">
        <v>205804.84</v>
      </c>
      <c r="G3270" t="n">
        <v>1626</v>
      </c>
      <c r="H3270" t="s">
        <v>133</v>
      </c>
    </row>
    <row r="3271">
      <c r="A3271" s="85" t="n">
        <v>42795</v>
      </c>
      <c r="B3271"/>
      <c r="C3271"/>
      <c r="D3271" t="s">
        <v>139</v>
      </c>
      <c r="E3271" t="s">
        <v>118</v>
      </c>
      <c r="F3271" t="n">
        <v>555304.36</v>
      </c>
      <c r="G3271" t="n">
        <v>416</v>
      </c>
      <c r="H3271" t="s">
        <v>134</v>
      </c>
    </row>
    <row r="3272">
      <c r="A3272" s="85" t="n">
        <v>43556</v>
      </c>
      <c r="B3272"/>
      <c r="C3272"/>
      <c r="D3272" t="s">
        <v>132</v>
      </c>
      <c r="E3272" t="s">
        <v>118</v>
      </c>
      <c r="F3272" t="n">
        <v>27915.87</v>
      </c>
      <c r="G3272" t="n">
        <v>74</v>
      </c>
      <c r="H3272" t="s">
        <v>130</v>
      </c>
    </row>
    <row r="3273">
      <c r="A3273" s="85" t="n">
        <v>42948</v>
      </c>
      <c r="B3273"/>
      <c r="C3273"/>
      <c r="D3273" t="s">
        <v>138</v>
      </c>
      <c r="E3273" t="s">
        <v>118</v>
      </c>
      <c r="F3273" t="n">
        <v>63828</v>
      </c>
      <c r="G3273" t="n">
        <v>9</v>
      </c>
      <c r="H3273" t="s">
        <v>124</v>
      </c>
    </row>
    <row r="3274">
      <c r="A3274" s="85" t="n">
        <v>42491</v>
      </c>
      <c r="B3274"/>
      <c r="C3274"/>
      <c r="D3274" t="s">
        <v>143</v>
      </c>
      <c r="E3274" t="s">
        <v>118</v>
      </c>
      <c r="F3274" t="n">
        <v>913.03</v>
      </c>
      <c r="G3274" t="n">
        <v>6</v>
      </c>
      <c r="H3274" t="s">
        <v>130</v>
      </c>
    </row>
    <row r="3275">
      <c r="A3275" s="85" t="n">
        <v>43252</v>
      </c>
      <c r="B3275"/>
      <c r="C3275"/>
      <c r="D3275" t="s">
        <v>150</v>
      </c>
      <c r="E3275" t="s">
        <v>118</v>
      </c>
      <c r="F3275" t="n">
        <v>3638.32</v>
      </c>
      <c r="G3275" t="n">
        <v>216</v>
      </c>
      <c r="H3275" t="s">
        <v>142</v>
      </c>
    </row>
    <row r="3276">
      <c r="A3276" s="85" t="n">
        <v>42979</v>
      </c>
      <c r="B3276"/>
      <c r="C3276"/>
      <c r="D3276" t="s">
        <v>155</v>
      </c>
      <c r="E3276" t="s">
        <v>118</v>
      </c>
      <c r="F3276" t="n">
        <v>1382.48</v>
      </c>
      <c r="G3276" t="n">
        <v>9</v>
      </c>
      <c r="H3276" t="s">
        <v>130</v>
      </c>
    </row>
    <row r="3277">
      <c r="A3277" s="85" t="n">
        <v>42583</v>
      </c>
      <c r="B3277"/>
      <c r="C3277"/>
      <c r="D3277" t="s">
        <v>139</v>
      </c>
      <c r="E3277" t="s">
        <v>118</v>
      </c>
      <c r="F3277" t="n">
        <v>11381852.48</v>
      </c>
      <c r="G3277" t="n">
        <v>10441</v>
      </c>
      <c r="H3277" t="s">
        <v>121</v>
      </c>
    </row>
    <row r="3278">
      <c r="A3278" s="85" t="n">
        <v>43556</v>
      </c>
      <c r="B3278"/>
      <c r="C3278"/>
      <c r="D3278" t="s">
        <v>154</v>
      </c>
      <c r="E3278" t="s">
        <v>118</v>
      </c>
      <c r="F3278" t="n">
        <v>1534625.89</v>
      </c>
      <c r="G3278" t="n">
        <v>10525</v>
      </c>
      <c r="H3278" t="s">
        <v>121</v>
      </c>
    </row>
    <row r="3279">
      <c r="A3279" s="85" t="n">
        <v>43313</v>
      </c>
      <c r="B3279"/>
      <c r="C3279"/>
      <c r="D3279" t="s">
        <v>153</v>
      </c>
      <c r="E3279" t="s">
        <v>118</v>
      </c>
      <c r="F3279" t="n">
        <v>-17694.78</v>
      </c>
      <c r="G3279" t="n">
        <v>32</v>
      </c>
      <c r="H3279" t="s">
        <v>130</v>
      </c>
    </row>
    <row r="3280">
      <c r="A3280" s="85" t="n">
        <v>43282</v>
      </c>
      <c r="B3280"/>
      <c r="C3280"/>
      <c r="D3280" t="s">
        <v>139</v>
      </c>
      <c r="E3280" t="s">
        <v>118</v>
      </c>
      <c r="F3280" t="n">
        <v>660331.07</v>
      </c>
      <c r="G3280" t="n">
        <v>579</v>
      </c>
      <c r="H3280" t="s">
        <v>134</v>
      </c>
    </row>
    <row r="3281">
      <c r="A3281" s="85" t="n">
        <v>43132</v>
      </c>
      <c r="B3281"/>
      <c r="C3281"/>
      <c r="D3281" t="s">
        <v>154</v>
      </c>
      <c r="E3281" t="s">
        <v>118</v>
      </c>
      <c r="F3281" t="n">
        <v>455.66</v>
      </c>
      <c r="G3281" t="n">
        <v>2</v>
      </c>
      <c r="H3281" t="s">
        <v>125</v>
      </c>
    </row>
    <row r="3282">
      <c r="A3282" s="85" t="n">
        <v>42401</v>
      </c>
      <c r="B3282"/>
      <c r="C3282"/>
      <c r="D3282" t="s">
        <v>137</v>
      </c>
      <c r="E3282" t="s">
        <v>118</v>
      </c>
      <c r="F3282" t="n">
        <v>36030</v>
      </c>
      <c r="G3282" t="n">
        <v>18</v>
      </c>
      <c r="H3282" t="s">
        <v>134</v>
      </c>
    </row>
    <row r="3283">
      <c r="A3283" s="85" t="n">
        <v>42705</v>
      </c>
      <c r="B3283"/>
      <c r="C3283"/>
      <c r="D3283" t="s">
        <v>144</v>
      </c>
      <c r="E3283" t="s">
        <v>118</v>
      </c>
      <c r="F3283" t="n">
        <v>1328292.32</v>
      </c>
      <c r="G3283" t="n">
        <v>385</v>
      </c>
      <c r="H3283" t="s">
        <v>127</v>
      </c>
    </row>
    <row r="3284">
      <c r="A3284" s="85" t="n">
        <v>42887</v>
      </c>
      <c r="B3284"/>
      <c r="C3284"/>
      <c r="D3284" t="s">
        <v>126</v>
      </c>
      <c r="E3284" t="s">
        <v>118</v>
      </c>
      <c r="F3284" t="n">
        <v>698535.93</v>
      </c>
      <c r="G3284" t="n">
        <v>8765</v>
      </c>
      <c r="H3284" t="s">
        <v>121</v>
      </c>
    </row>
    <row r="3285">
      <c r="A3285" s="85" t="n">
        <v>43009</v>
      </c>
      <c r="B3285"/>
      <c r="C3285"/>
      <c r="D3285" t="s">
        <v>154</v>
      </c>
      <c r="E3285" t="s">
        <v>118</v>
      </c>
      <c r="F3285" t="n">
        <v>6758.8</v>
      </c>
      <c r="G3285" t="n">
        <v>103</v>
      </c>
      <c r="H3285" t="s">
        <v>142</v>
      </c>
    </row>
    <row r="3286">
      <c r="A3286" s="85" t="n">
        <v>42826</v>
      </c>
      <c r="B3286"/>
      <c r="C3286"/>
      <c r="D3286" t="s">
        <v>145</v>
      </c>
      <c r="E3286" t="s">
        <v>118</v>
      </c>
      <c r="F3286" t="n">
        <v>185867.05</v>
      </c>
      <c r="G3286" t="n">
        <v>1175</v>
      </c>
      <c r="H3286" t="s">
        <v>134</v>
      </c>
    </row>
    <row r="3287">
      <c r="A3287" s="85" t="n">
        <v>43282</v>
      </c>
      <c r="B3287"/>
      <c r="C3287"/>
      <c r="D3287" t="s">
        <v>157</v>
      </c>
      <c r="E3287" t="s">
        <v>118</v>
      </c>
      <c r="F3287" t="n">
        <v>20016.51</v>
      </c>
      <c r="G3287" t="n">
        <v>4</v>
      </c>
      <c r="H3287" t="s">
        <v>121</v>
      </c>
    </row>
    <row r="3288">
      <c r="A3288" s="85" t="n">
        <v>42826</v>
      </c>
      <c r="B3288"/>
      <c r="C3288"/>
      <c r="D3288" t="s">
        <v>128</v>
      </c>
      <c r="E3288" t="s">
        <v>118</v>
      </c>
      <c r="F3288" t="n">
        <v>203630.42</v>
      </c>
      <c r="G3288" t="n">
        <v>99</v>
      </c>
      <c r="H3288" t="s">
        <v>127</v>
      </c>
    </row>
    <row r="3289">
      <c r="A3289" s="85" t="n">
        <v>43313</v>
      </c>
      <c r="B3289"/>
      <c r="C3289"/>
      <c r="D3289" t="s">
        <v>150</v>
      </c>
      <c r="E3289" t="s">
        <v>118</v>
      </c>
      <c r="F3289" t="n">
        <v>22176.54</v>
      </c>
      <c r="G3289" t="n">
        <v>195</v>
      </c>
      <c r="H3289" t="s">
        <v>130</v>
      </c>
    </row>
    <row r="3290">
      <c r="A3290" s="85" t="n">
        <v>43497</v>
      </c>
      <c r="B3290"/>
      <c r="C3290"/>
      <c r="D3290" t="s">
        <v>131</v>
      </c>
      <c r="E3290" t="s">
        <v>118</v>
      </c>
      <c r="F3290" t="n">
        <v>280227.67</v>
      </c>
      <c r="G3290" t="n">
        <v>92</v>
      </c>
      <c r="H3290" t="s">
        <v>127</v>
      </c>
    </row>
    <row r="3291">
      <c r="A3291" s="85" t="n">
        <v>42675</v>
      </c>
      <c r="B3291"/>
      <c r="C3291"/>
      <c r="D3291" t="s">
        <v>120</v>
      </c>
      <c r="E3291" t="s">
        <v>118</v>
      </c>
      <c r="F3291" t="n">
        <v>13326.7</v>
      </c>
      <c r="G3291" t="n">
        <v>133</v>
      </c>
      <c r="H3291" t="s">
        <v>119</v>
      </c>
    </row>
    <row r="3292">
      <c r="A3292" s="85" t="n">
        <v>42552</v>
      </c>
      <c r="B3292"/>
      <c r="C3292"/>
      <c r="D3292" t="s">
        <v>144</v>
      </c>
      <c r="E3292" t="s">
        <v>118</v>
      </c>
      <c r="F3292" t="n">
        <v>4810461.84</v>
      </c>
      <c r="G3292" t="n">
        <v>881</v>
      </c>
      <c r="H3292" t="s">
        <v>121</v>
      </c>
    </row>
    <row r="3293">
      <c r="A3293" s="85" t="n">
        <v>42461</v>
      </c>
      <c r="B3293"/>
      <c r="C3293"/>
      <c r="D3293" t="s">
        <v>122</v>
      </c>
      <c r="E3293" t="s">
        <v>118</v>
      </c>
      <c r="F3293" t="n">
        <v>4146445.1</v>
      </c>
      <c r="G3293" t="n">
        <v>423</v>
      </c>
      <c r="H3293" t="s">
        <v>133</v>
      </c>
    </row>
    <row r="3294">
      <c r="A3294" s="85" t="n">
        <v>43405</v>
      </c>
      <c r="B3294"/>
      <c r="C3294"/>
      <c r="D3294" t="s">
        <v>136</v>
      </c>
      <c r="E3294" t="s">
        <v>118</v>
      </c>
      <c r="F3294" t="n">
        <v>5406815.99</v>
      </c>
      <c r="G3294" t="n">
        <v>31110</v>
      </c>
      <c r="H3294" t="s">
        <v>121</v>
      </c>
    </row>
    <row r="3295">
      <c r="A3295" s="85" t="n">
        <v>42917</v>
      </c>
      <c r="B3295"/>
      <c r="C3295"/>
      <c r="D3295" t="s">
        <v>129</v>
      </c>
      <c r="E3295" t="s">
        <v>118</v>
      </c>
      <c r="F3295" t="n">
        <v>1262895.42</v>
      </c>
      <c r="G3295" t="n">
        <v>1549</v>
      </c>
      <c r="H3295" t="s">
        <v>121</v>
      </c>
    </row>
    <row r="3296">
      <c r="A3296" s="85" t="n">
        <v>42644</v>
      </c>
      <c r="B3296"/>
      <c r="C3296"/>
      <c r="D3296" t="s">
        <v>155</v>
      </c>
      <c r="E3296" t="s">
        <v>118</v>
      </c>
      <c r="F3296" t="n">
        <v>2297.46</v>
      </c>
      <c r="G3296" t="n">
        <v>20</v>
      </c>
      <c r="H3296" t="s">
        <v>130</v>
      </c>
    </row>
    <row r="3297">
      <c r="A3297" s="85" t="n">
        <v>42401</v>
      </c>
      <c r="B3297"/>
      <c r="C3297"/>
      <c r="D3297" t="s">
        <v>129</v>
      </c>
      <c r="E3297" t="s">
        <v>118</v>
      </c>
      <c r="F3297" t="n">
        <v>129044.41</v>
      </c>
      <c r="G3297" t="n">
        <v>187</v>
      </c>
      <c r="H3297" t="s">
        <v>127</v>
      </c>
    </row>
    <row r="3298">
      <c r="A3298" s="85" t="n">
        <v>42675</v>
      </c>
      <c r="B3298"/>
      <c r="C3298"/>
      <c r="D3298" t="s">
        <v>154</v>
      </c>
      <c r="E3298" t="s">
        <v>118</v>
      </c>
      <c r="F3298" t="n">
        <v>1073608.88</v>
      </c>
      <c r="G3298" t="n">
        <v>9616</v>
      </c>
      <c r="H3298" t="s">
        <v>121</v>
      </c>
    </row>
    <row r="3299">
      <c r="A3299" s="85" t="n">
        <v>43313</v>
      </c>
      <c r="B3299"/>
      <c r="C3299"/>
      <c r="D3299" t="s">
        <v>141</v>
      </c>
      <c r="E3299" t="s">
        <v>118</v>
      </c>
      <c r="F3299" t="n">
        <v>897499.49</v>
      </c>
      <c r="G3299" t="n">
        <v>130</v>
      </c>
      <c r="H3299" t="s">
        <v>127</v>
      </c>
    </row>
    <row r="3300">
      <c r="A3300" s="85" t="n">
        <v>43374</v>
      </c>
      <c r="B3300"/>
      <c r="C3300"/>
      <c r="D3300" t="s">
        <v>143</v>
      </c>
      <c r="E3300" t="s">
        <v>118</v>
      </c>
      <c r="F3300" t="n">
        <v>5665.96</v>
      </c>
      <c r="G3300" t="n">
        <v>22</v>
      </c>
      <c r="H3300" t="s">
        <v>133</v>
      </c>
    </row>
    <row r="3301">
      <c r="A3301" s="85" t="n">
        <v>42826</v>
      </c>
      <c r="B3301"/>
      <c r="C3301"/>
      <c r="D3301" t="s">
        <v>153</v>
      </c>
      <c r="E3301" t="s">
        <v>118</v>
      </c>
      <c r="F3301" t="n">
        <v>121910.79</v>
      </c>
      <c r="G3301" t="n">
        <v>469</v>
      </c>
      <c r="H3301" t="s">
        <v>119</v>
      </c>
    </row>
    <row r="3302">
      <c r="A3302" s="85" t="n">
        <v>43040</v>
      </c>
      <c r="B3302"/>
      <c r="C3302"/>
      <c r="D3302" t="s">
        <v>145</v>
      </c>
      <c r="E3302" t="s">
        <v>118</v>
      </c>
      <c r="F3302" t="n">
        <v>4652.95</v>
      </c>
      <c r="G3302" t="n">
        <v>18</v>
      </c>
      <c r="H3302" t="s">
        <v>119</v>
      </c>
    </row>
    <row r="3303">
      <c r="A3303" s="85" t="n">
        <v>43497</v>
      </c>
      <c r="B3303"/>
      <c r="C3303"/>
      <c r="D3303" t="s">
        <v>129</v>
      </c>
      <c r="E3303" t="s">
        <v>118</v>
      </c>
      <c r="F3303" t="n">
        <v>35283.66</v>
      </c>
      <c r="G3303" t="n">
        <v>120</v>
      </c>
      <c r="H3303" t="s">
        <v>134</v>
      </c>
    </row>
    <row r="3304">
      <c r="A3304" s="85" t="n">
        <v>42370</v>
      </c>
      <c r="B3304"/>
      <c r="C3304"/>
      <c r="D3304" t="s">
        <v>144</v>
      </c>
      <c r="E3304" t="s">
        <v>118</v>
      </c>
      <c r="F3304" t="n">
        <v>50477.45</v>
      </c>
      <c r="G3304" t="n">
        <v>8</v>
      </c>
      <c r="H3304" t="s">
        <v>130</v>
      </c>
    </row>
    <row r="3305">
      <c r="A3305" s="85" t="n">
        <v>43009</v>
      </c>
      <c r="B3305"/>
      <c r="C3305"/>
      <c r="D3305" t="s">
        <v>140</v>
      </c>
      <c r="E3305" t="s">
        <v>118</v>
      </c>
      <c r="F3305" t="n">
        <v>7998.59</v>
      </c>
      <c r="G3305" t="n">
        <v>93</v>
      </c>
      <c r="H3305" t="s">
        <v>133</v>
      </c>
    </row>
    <row r="3306">
      <c r="A3306" s="85" t="n">
        <v>43132</v>
      </c>
      <c r="B3306"/>
      <c r="C3306"/>
      <c r="D3306" t="s">
        <v>149</v>
      </c>
      <c r="E3306" t="s">
        <v>118</v>
      </c>
      <c r="F3306" t="n">
        <v>646819.74</v>
      </c>
      <c r="G3306" t="n">
        <v>3856</v>
      </c>
      <c r="H3306" t="s">
        <v>134</v>
      </c>
    </row>
    <row r="3307">
      <c r="A3307" s="85" t="n">
        <v>43497</v>
      </c>
      <c r="B3307"/>
      <c r="C3307"/>
      <c r="D3307" t="s">
        <v>149</v>
      </c>
      <c r="E3307" t="s">
        <v>118</v>
      </c>
      <c r="F3307" t="n">
        <v>1233787.67</v>
      </c>
      <c r="G3307" t="n">
        <v>5094</v>
      </c>
      <c r="H3307" t="s">
        <v>133</v>
      </c>
    </row>
    <row r="3308">
      <c r="A3308" s="85" t="n">
        <v>43466</v>
      </c>
      <c r="B3308"/>
      <c r="C3308"/>
      <c r="D3308" t="s">
        <v>136</v>
      </c>
      <c r="E3308" t="s">
        <v>118</v>
      </c>
      <c r="F3308" t="n">
        <v>14881.07</v>
      </c>
      <c r="G3308" t="n">
        <v>39</v>
      </c>
      <c r="H3308" t="s">
        <v>130</v>
      </c>
    </row>
    <row r="3309">
      <c r="A3309" s="85" t="n">
        <v>42401</v>
      </c>
      <c r="B3309"/>
      <c r="C3309"/>
      <c r="D3309" t="s">
        <v>122</v>
      </c>
      <c r="E3309" t="s">
        <v>118</v>
      </c>
      <c r="F3309" t="n">
        <v>83514.81</v>
      </c>
      <c r="G3309" t="n">
        <v>41</v>
      </c>
      <c r="H3309" t="s">
        <v>125</v>
      </c>
    </row>
    <row r="3310">
      <c r="A3310" s="85" t="n">
        <v>43556</v>
      </c>
      <c r="B3310"/>
      <c r="C3310"/>
      <c r="D3310" t="s">
        <v>141</v>
      </c>
      <c r="E3310" t="s">
        <v>118</v>
      </c>
      <c r="F3310" t="n">
        <v>701883.58</v>
      </c>
      <c r="G3310" t="n">
        <v>228</v>
      </c>
      <c r="H3310" t="s">
        <v>127</v>
      </c>
    </row>
    <row r="3311">
      <c r="A3311" s="85" t="n">
        <v>42583</v>
      </c>
      <c r="B3311"/>
      <c r="C3311"/>
      <c r="D3311" t="s">
        <v>147</v>
      </c>
      <c r="E3311" t="s">
        <v>118</v>
      </c>
      <c r="F3311" t="n">
        <v>4324.14</v>
      </c>
      <c r="G3311" t="n">
        <v>2</v>
      </c>
      <c r="H3311" t="s">
        <v>134</v>
      </c>
    </row>
    <row r="3312">
      <c r="A3312" s="85" t="n">
        <v>43525</v>
      </c>
      <c r="B3312"/>
      <c r="C3312"/>
      <c r="D3312" t="s">
        <v>155</v>
      </c>
      <c r="E3312" t="s">
        <v>118</v>
      </c>
      <c r="F3312" t="n">
        <v>298373.95</v>
      </c>
      <c r="G3312" t="n">
        <v>3045</v>
      </c>
      <c r="H3312" t="s">
        <v>133</v>
      </c>
    </row>
    <row r="3313">
      <c r="A3313" s="85" t="n">
        <v>42736</v>
      </c>
      <c r="B3313"/>
      <c r="C3313"/>
      <c r="D3313" t="s">
        <v>135</v>
      </c>
      <c r="E3313" t="s">
        <v>118</v>
      </c>
      <c r="F3313" t="n">
        <v>24829.14</v>
      </c>
      <c r="G3313" t="n">
        <v>178</v>
      </c>
      <c r="H3313" t="s">
        <v>124</v>
      </c>
    </row>
    <row r="3314">
      <c r="A3314" s="85" t="n">
        <v>42370</v>
      </c>
      <c r="B3314"/>
      <c r="C3314"/>
      <c r="D3314" t="s">
        <v>126</v>
      </c>
      <c r="E3314" t="s">
        <v>118</v>
      </c>
      <c r="F3314" t="n">
        <v>5021.37</v>
      </c>
      <c r="G3314" t="n">
        <v>128</v>
      </c>
      <c r="H3314" t="s">
        <v>124</v>
      </c>
    </row>
    <row r="3315">
      <c r="A3315" s="85" t="n">
        <v>43497</v>
      </c>
      <c r="B3315"/>
      <c r="C3315"/>
      <c r="D3315" t="s">
        <v>155</v>
      </c>
      <c r="E3315" t="s">
        <v>118</v>
      </c>
      <c r="F3315" t="n">
        <v>4320773.45</v>
      </c>
      <c r="G3315" t="n">
        <v>39841</v>
      </c>
      <c r="H3315" t="s">
        <v>134</v>
      </c>
    </row>
    <row r="3316">
      <c r="A3316" s="85" t="n">
        <v>43070</v>
      </c>
      <c r="B3316"/>
      <c r="C3316"/>
      <c r="D3316" t="s">
        <v>136</v>
      </c>
      <c r="E3316" t="s">
        <v>118</v>
      </c>
      <c r="F3316" t="n">
        <v>26.52</v>
      </c>
      <c r="G3316" t="n">
        <v>1</v>
      </c>
      <c r="H3316" t="s">
        <v>142</v>
      </c>
    </row>
    <row r="3317">
      <c r="A3317" s="85" t="n">
        <v>42767</v>
      </c>
      <c r="B3317"/>
      <c r="C3317"/>
      <c r="D3317" t="s">
        <v>147</v>
      </c>
      <c r="E3317" t="s">
        <v>118</v>
      </c>
      <c r="F3317" t="n">
        <v>35533.78</v>
      </c>
      <c r="G3317" t="n">
        <v>148</v>
      </c>
      <c r="H3317" t="s">
        <v>121</v>
      </c>
    </row>
    <row r="3318">
      <c r="A3318" s="85" t="n">
        <v>42767</v>
      </c>
      <c r="B3318"/>
      <c r="C3318"/>
      <c r="D3318" t="s">
        <v>137</v>
      </c>
      <c r="E3318" t="s">
        <v>118</v>
      </c>
      <c r="F3318" t="n">
        <v>1133766.4</v>
      </c>
      <c r="G3318" t="n">
        <v>1273</v>
      </c>
      <c r="H3318" t="s">
        <v>121</v>
      </c>
    </row>
    <row r="3319">
      <c r="A3319" s="85" t="n">
        <v>42767</v>
      </c>
      <c r="B3319"/>
      <c r="C3319"/>
      <c r="D3319" t="s">
        <v>122</v>
      </c>
      <c r="E3319" t="s">
        <v>118</v>
      </c>
      <c r="F3319" t="n">
        <v>5422854.79</v>
      </c>
      <c r="G3319" t="n">
        <v>576</v>
      </c>
      <c r="H3319" t="s">
        <v>133</v>
      </c>
    </row>
    <row r="3320">
      <c r="A3320" s="85" t="n">
        <v>42401</v>
      </c>
      <c r="B3320"/>
      <c r="C3320"/>
      <c r="D3320" t="s">
        <v>144</v>
      </c>
      <c r="E3320" t="s">
        <v>118</v>
      </c>
      <c r="F3320" t="n">
        <v>136443.7</v>
      </c>
      <c r="G3320" t="n">
        <v>17</v>
      </c>
      <c r="H3320" t="s">
        <v>134</v>
      </c>
    </row>
    <row r="3321">
      <c r="A3321" s="85" t="n">
        <v>43221</v>
      </c>
      <c r="B3321"/>
      <c r="C3321"/>
      <c r="D3321" t="s">
        <v>135</v>
      </c>
      <c r="E3321" t="s">
        <v>118</v>
      </c>
      <c r="F3321" t="n">
        <v>3516628.79</v>
      </c>
      <c r="G3321" t="n">
        <v>20244</v>
      </c>
      <c r="H3321" t="s">
        <v>134</v>
      </c>
    </row>
    <row r="3322">
      <c r="A3322" s="85" t="n">
        <v>43191</v>
      </c>
      <c r="B3322"/>
      <c r="C3322"/>
      <c r="D3322" t="s">
        <v>132</v>
      </c>
      <c r="E3322" t="s">
        <v>118</v>
      </c>
      <c r="F3322" t="n">
        <v>101700.08</v>
      </c>
      <c r="G3322" t="n">
        <v>377</v>
      </c>
      <c r="H3322" t="s">
        <v>124</v>
      </c>
    </row>
    <row r="3323">
      <c r="A3323" s="85" t="n">
        <v>43070</v>
      </c>
      <c r="B3323"/>
      <c r="C3323"/>
      <c r="D3323" t="s">
        <v>144</v>
      </c>
      <c r="E3323" t="s">
        <v>118</v>
      </c>
      <c r="F3323" t="n">
        <v>516061.16</v>
      </c>
      <c r="G3323" t="n">
        <v>121</v>
      </c>
      <c r="H3323" t="s">
        <v>134</v>
      </c>
    </row>
    <row r="3324">
      <c r="A3324" s="85" t="n">
        <v>43040</v>
      </c>
      <c r="B3324"/>
      <c r="C3324"/>
      <c r="D3324" t="s">
        <v>117</v>
      </c>
      <c r="E3324" t="s">
        <v>118</v>
      </c>
      <c r="F3324" t="n">
        <v>19829.16</v>
      </c>
      <c r="G3324" t="n">
        <v>3</v>
      </c>
      <c r="H3324" t="s">
        <v>127</v>
      </c>
    </row>
    <row r="3325">
      <c r="A3325" s="85" t="n">
        <v>43586</v>
      </c>
      <c r="B3325"/>
      <c r="C3325"/>
      <c r="D3325" t="s">
        <v>143</v>
      </c>
      <c r="E3325" t="s">
        <v>118</v>
      </c>
      <c r="F3325" t="n">
        <v>300691.25</v>
      </c>
      <c r="G3325" t="n">
        <v>117</v>
      </c>
      <c r="H3325" t="s">
        <v>142</v>
      </c>
    </row>
    <row r="3326">
      <c r="A3326" s="85" t="n">
        <v>43009</v>
      </c>
      <c r="B3326"/>
      <c r="C3326"/>
      <c r="D3326" t="s">
        <v>150</v>
      </c>
      <c r="E3326" t="s">
        <v>118</v>
      </c>
      <c r="F3326" t="n">
        <v>5142995.74</v>
      </c>
      <c r="G3326" t="n">
        <v>83177</v>
      </c>
      <c r="H3326" t="s">
        <v>121</v>
      </c>
    </row>
    <row r="3327">
      <c r="A3327" s="85" t="n">
        <v>43040</v>
      </c>
      <c r="B3327"/>
      <c r="C3327"/>
      <c r="D3327" t="s">
        <v>128</v>
      </c>
      <c r="E3327" t="s">
        <v>118</v>
      </c>
      <c r="F3327" t="n">
        <v>93777.87</v>
      </c>
      <c r="G3327" t="n">
        <v>435</v>
      </c>
      <c r="H3327" t="s">
        <v>121</v>
      </c>
    </row>
    <row r="3328">
      <c r="A3328" s="85" t="n">
        <v>43556</v>
      </c>
      <c r="B3328"/>
      <c r="C3328"/>
      <c r="D3328" t="s">
        <v>152</v>
      </c>
      <c r="E3328" t="s">
        <v>118</v>
      </c>
      <c r="F3328" t="n">
        <v>674.93</v>
      </c>
      <c r="G3328" t="n">
        <v>4</v>
      </c>
      <c r="H3328" t="s">
        <v>133</v>
      </c>
    </row>
    <row r="3329">
      <c r="A3329" s="85" t="n">
        <v>42461</v>
      </c>
      <c r="B3329"/>
      <c r="C3329"/>
      <c r="D3329" t="s">
        <v>143</v>
      </c>
      <c r="E3329" t="s">
        <v>118</v>
      </c>
      <c r="F3329" t="n">
        <v>6975.63</v>
      </c>
      <c r="G3329" t="n">
        <v>17</v>
      </c>
      <c r="H3329" t="s">
        <v>134</v>
      </c>
    </row>
    <row r="3330">
      <c r="A3330" s="85" t="n">
        <v>43132</v>
      </c>
      <c r="B3330"/>
      <c r="C3330"/>
      <c r="D3330" t="s">
        <v>122</v>
      </c>
      <c r="E3330" t="s">
        <v>118</v>
      </c>
      <c r="F3330" t="n">
        <v>21426814.11</v>
      </c>
      <c r="G3330" t="n">
        <v>4688</v>
      </c>
      <c r="H3330" t="s">
        <v>127</v>
      </c>
    </row>
    <row r="3331">
      <c r="A3331" s="85" t="n">
        <v>43101</v>
      </c>
      <c r="B3331"/>
      <c r="C3331"/>
      <c r="D3331" t="s">
        <v>153</v>
      </c>
      <c r="E3331" t="s">
        <v>118</v>
      </c>
      <c r="F3331" t="n">
        <v>155848.19</v>
      </c>
      <c r="G3331" t="n">
        <v>56</v>
      </c>
      <c r="H3331" t="s">
        <v>130</v>
      </c>
    </row>
    <row r="3332">
      <c r="A3332" s="85" t="n">
        <v>42522</v>
      </c>
      <c r="B3332"/>
      <c r="C3332"/>
      <c r="D3332" t="s">
        <v>149</v>
      </c>
      <c r="E3332" t="s">
        <v>118</v>
      </c>
      <c r="F3332" t="n">
        <v>232825.17</v>
      </c>
      <c r="G3332" t="n">
        <v>2229</v>
      </c>
      <c r="H3332" t="s">
        <v>119</v>
      </c>
    </row>
    <row r="3333">
      <c r="A3333" s="85" t="n">
        <v>42767</v>
      </c>
      <c r="B3333"/>
      <c r="C3333"/>
      <c r="D3333" t="s">
        <v>123</v>
      </c>
      <c r="E3333" t="s">
        <v>118</v>
      </c>
      <c r="F3333" t="n">
        <v>8491012.07</v>
      </c>
      <c r="G3333" t="n">
        <v>25297</v>
      </c>
      <c r="H3333" t="s">
        <v>121</v>
      </c>
    </row>
    <row r="3334">
      <c r="A3334" s="85" t="n">
        <v>42795</v>
      </c>
      <c r="B3334"/>
      <c r="C3334"/>
      <c r="D3334" t="s">
        <v>156</v>
      </c>
      <c r="E3334" t="s">
        <v>118</v>
      </c>
      <c r="F3334" t="n">
        <v>2534</v>
      </c>
      <c r="G3334" t="n">
        <v>7</v>
      </c>
      <c r="H3334" t="s">
        <v>125</v>
      </c>
    </row>
    <row r="3335">
      <c r="A3335" s="85" t="n">
        <v>43252</v>
      </c>
      <c r="B3335"/>
      <c r="C3335"/>
      <c r="D3335" t="s">
        <v>137</v>
      </c>
      <c r="E3335" t="s">
        <v>118</v>
      </c>
      <c r="F3335" t="n">
        <v>34975.04</v>
      </c>
      <c r="G3335" t="n">
        <v>36</v>
      </c>
      <c r="H3335" t="s">
        <v>124</v>
      </c>
    </row>
    <row r="3336">
      <c r="A3336" s="85" t="n">
        <v>43040</v>
      </c>
      <c r="B3336"/>
      <c r="C3336"/>
      <c r="D3336" t="s">
        <v>129</v>
      </c>
      <c r="E3336" t="s">
        <v>118</v>
      </c>
      <c r="F3336" t="n">
        <v>22401.65</v>
      </c>
      <c r="G3336" t="n">
        <v>47</v>
      </c>
      <c r="H3336" t="s">
        <v>119</v>
      </c>
    </row>
    <row r="3337">
      <c r="A3337" s="85" t="n">
        <v>42795</v>
      </c>
      <c r="B3337"/>
      <c r="C3337"/>
      <c r="D3337" t="s">
        <v>126</v>
      </c>
      <c r="E3337" t="s">
        <v>118</v>
      </c>
      <c r="F3337" t="n">
        <v>1059.67</v>
      </c>
      <c r="G3337" t="n">
        <v>17</v>
      </c>
      <c r="H3337" t="s">
        <v>130</v>
      </c>
    </row>
    <row r="3338">
      <c r="A3338" s="85" t="n">
        <v>43313</v>
      </c>
      <c r="B3338"/>
      <c r="C3338"/>
      <c r="D3338" t="s">
        <v>161</v>
      </c>
      <c r="E3338" t="s">
        <v>118</v>
      </c>
      <c r="F3338" t="n">
        <v>66</v>
      </c>
      <c r="G3338" t="n">
        <v>3</v>
      </c>
      <c r="H3338" t="s">
        <v>134</v>
      </c>
    </row>
    <row r="3339">
      <c r="A3339" s="85" t="n">
        <v>42856</v>
      </c>
      <c r="B3339"/>
      <c r="C3339"/>
      <c r="D3339" t="s">
        <v>148</v>
      </c>
      <c r="E3339" t="s">
        <v>118</v>
      </c>
      <c r="F3339" t="n">
        <v>1807</v>
      </c>
      <c r="G3339" t="n">
        <v>1</v>
      </c>
      <c r="H3339" t="s">
        <v>127</v>
      </c>
    </row>
    <row r="3340">
      <c r="A3340" s="85" t="n">
        <v>42705</v>
      </c>
      <c r="B3340"/>
      <c r="C3340"/>
      <c r="D3340" t="s">
        <v>153</v>
      </c>
      <c r="E3340" t="s">
        <v>118</v>
      </c>
      <c r="F3340" t="n">
        <v>1780192.28</v>
      </c>
      <c r="G3340" t="n">
        <v>1459</v>
      </c>
      <c r="H3340" t="s">
        <v>127</v>
      </c>
    </row>
    <row r="3341">
      <c r="A3341" s="85" t="n">
        <v>42370</v>
      </c>
      <c r="B3341"/>
      <c r="C3341"/>
      <c r="D3341" t="s">
        <v>123</v>
      </c>
      <c r="E3341" t="s">
        <v>118</v>
      </c>
      <c r="F3341" t="n">
        <v>7071412.69</v>
      </c>
      <c r="G3341" t="n">
        <v>22392</v>
      </c>
      <c r="H3341" t="s">
        <v>121</v>
      </c>
    </row>
    <row r="3342">
      <c r="A3342" s="85" t="n">
        <v>42948</v>
      </c>
      <c r="B3342"/>
      <c r="C3342"/>
      <c r="D3342" t="s">
        <v>140</v>
      </c>
      <c r="E3342" t="s">
        <v>118</v>
      </c>
      <c r="F3342" t="n">
        <v>2118.58</v>
      </c>
      <c r="G3342" t="n">
        <v>13</v>
      </c>
      <c r="H3342" t="s">
        <v>119</v>
      </c>
    </row>
    <row r="3343">
      <c r="A3343" s="85" t="n">
        <v>42614</v>
      </c>
      <c r="B3343"/>
      <c r="C3343"/>
      <c r="D3343" t="s">
        <v>141</v>
      </c>
      <c r="E3343" t="s">
        <v>118</v>
      </c>
      <c r="F3343" t="n">
        <v>564756.77</v>
      </c>
      <c r="G3343" t="n">
        <v>83</v>
      </c>
      <c r="H3343" t="s">
        <v>127</v>
      </c>
    </row>
    <row r="3344">
      <c r="A3344" s="85" t="n">
        <v>43070</v>
      </c>
      <c r="B3344"/>
      <c r="C3344"/>
      <c r="D3344" t="s">
        <v>128</v>
      </c>
      <c r="E3344" t="s">
        <v>118</v>
      </c>
      <c r="F3344" t="n">
        <v>4550.76</v>
      </c>
      <c r="G3344" t="n">
        <v>65</v>
      </c>
      <c r="H3344" t="s">
        <v>134</v>
      </c>
    </row>
    <row r="3345">
      <c r="A3345" s="85" t="n">
        <v>42826</v>
      </c>
      <c r="B3345"/>
      <c r="C3345"/>
      <c r="D3345" t="s">
        <v>129</v>
      </c>
      <c r="E3345" t="s">
        <v>118</v>
      </c>
      <c r="F3345" t="n">
        <v>236191.19</v>
      </c>
      <c r="G3345" t="n">
        <v>191</v>
      </c>
      <c r="H3345" t="s">
        <v>127</v>
      </c>
    </row>
    <row r="3346">
      <c r="A3346" s="85" t="n">
        <v>42370</v>
      </c>
      <c r="B3346"/>
      <c r="C3346"/>
      <c r="D3346" t="s">
        <v>149</v>
      </c>
      <c r="E3346" t="s">
        <v>118</v>
      </c>
      <c r="F3346" t="n">
        <v>133997.98</v>
      </c>
      <c r="G3346" t="n">
        <v>831</v>
      </c>
      <c r="H3346" t="s">
        <v>134</v>
      </c>
    </row>
    <row r="3347">
      <c r="A3347" s="85" t="n">
        <v>43466</v>
      </c>
      <c r="B3347"/>
      <c r="C3347"/>
      <c r="D3347" t="s">
        <v>153</v>
      </c>
      <c r="E3347" t="s">
        <v>118</v>
      </c>
      <c r="F3347" t="n">
        <v>41.9</v>
      </c>
      <c r="G3347" t="n">
        <v>3</v>
      </c>
      <c r="H3347" t="s">
        <v>125</v>
      </c>
    </row>
    <row r="3348">
      <c r="A3348" s="85" t="n">
        <v>43160</v>
      </c>
      <c r="B3348"/>
      <c r="C3348"/>
      <c r="D3348" t="s">
        <v>137</v>
      </c>
      <c r="E3348" t="s">
        <v>118</v>
      </c>
      <c r="F3348" t="n">
        <v>98152.65</v>
      </c>
      <c r="G3348" t="n">
        <v>83</v>
      </c>
      <c r="H3348" t="s">
        <v>133</v>
      </c>
    </row>
    <row r="3349">
      <c r="A3349" s="85" t="n">
        <v>42461</v>
      </c>
      <c r="B3349"/>
      <c r="C3349"/>
      <c r="D3349" t="s">
        <v>138</v>
      </c>
      <c r="E3349" t="s">
        <v>118</v>
      </c>
      <c r="F3349" t="n">
        <v>126686.16</v>
      </c>
      <c r="G3349" t="n">
        <v>85</v>
      </c>
      <c r="H3349" t="s">
        <v>124</v>
      </c>
    </row>
    <row r="3350">
      <c r="A3350" s="85" t="n">
        <v>42856</v>
      </c>
      <c r="B3350"/>
      <c r="C3350"/>
      <c r="D3350" t="s">
        <v>139</v>
      </c>
      <c r="E3350" t="s">
        <v>118</v>
      </c>
      <c r="F3350" t="n">
        <v>1849738.4</v>
      </c>
      <c r="G3350" t="n">
        <v>1360</v>
      </c>
      <c r="H3350" t="s">
        <v>133</v>
      </c>
    </row>
    <row r="3351">
      <c r="A3351" s="85" t="n">
        <v>42461</v>
      </c>
      <c r="B3351"/>
      <c r="C3351"/>
      <c r="D3351" t="s">
        <v>139</v>
      </c>
      <c r="E3351" t="s">
        <v>118</v>
      </c>
      <c r="F3351" t="n">
        <v>1186430.67</v>
      </c>
      <c r="G3351" t="n">
        <v>910</v>
      </c>
      <c r="H3351" t="s">
        <v>133</v>
      </c>
    </row>
    <row r="3352">
      <c r="A3352" s="85" t="n">
        <v>43405</v>
      </c>
      <c r="B3352"/>
      <c r="C3352"/>
      <c r="D3352" t="s">
        <v>160</v>
      </c>
      <c r="E3352" t="s">
        <v>118</v>
      </c>
      <c r="F3352" t="n">
        <v>13149953.04</v>
      </c>
      <c r="G3352" t="n">
        <v>28660</v>
      </c>
      <c r="H3352" t="s">
        <v>142</v>
      </c>
    </row>
    <row r="3353">
      <c r="A3353" s="85" t="n">
        <v>43374</v>
      </c>
      <c r="B3353"/>
      <c r="C3353"/>
      <c r="D3353" t="s">
        <v>154</v>
      </c>
      <c r="E3353" t="s">
        <v>118</v>
      </c>
      <c r="F3353" t="n">
        <v>1232883.96</v>
      </c>
      <c r="G3353" t="n">
        <v>10018</v>
      </c>
      <c r="H3353" t="s">
        <v>121</v>
      </c>
    </row>
    <row r="3354">
      <c r="A3354" s="85" t="n">
        <v>43374</v>
      </c>
      <c r="B3354"/>
      <c r="C3354"/>
      <c r="D3354" t="s">
        <v>128</v>
      </c>
      <c r="E3354" t="s">
        <v>118</v>
      </c>
      <c r="F3354" t="n">
        <v>449.42</v>
      </c>
      <c r="G3354" t="n">
        <v>1</v>
      </c>
      <c r="H3354" t="s">
        <v>130</v>
      </c>
    </row>
    <row r="3355">
      <c r="A3355" s="85" t="n">
        <v>43070</v>
      </c>
      <c r="B3355"/>
      <c r="C3355"/>
      <c r="D3355" t="s">
        <v>154</v>
      </c>
      <c r="E3355" t="s">
        <v>118</v>
      </c>
      <c r="F3355" t="n">
        <v>222440.82</v>
      </c>
      <c r="G3355" t="n">
        <v>1904</v>
      </c>
      <c r="H3355" t="s">
        <v>127</v>
      </c>
    </row>
    <row r="3356">
      <c r="A3356" s="85" t="n">
        <v>43586</v>
      </c>
      <c r="B3356"/>
      <c r="C3356"/>
      <c r="D3356" t="s">
        <v>161</v>
      </c>
      <c r="E3356" t="s">
        <v>118</v>
      </c>
      <c r="F3356" t="n">
        <v>528</v>
      </c>
      <c r="G3356" t="n">
        <v>24</v>
      </c>
      <c r="H3356" t="s">
        <v>142</v>
      </c>
    </row>
    <row r="3357">
      <c r="A3357" s="85" t="n">
        <v>42491</v>
      </c>
      <c r="B3357"/>
      <c r="C3357"/>
      <c r="D3357" t="s">
        <v>117</v>
      </c>
      <c r="E3357" t="s">
        <v>118</v>
      </c>
      <c r="F3357" t="n">
        <v>146802.04</v>
      </c>
      <c r="G3357" t="n">
        <v>30</v>
      </c>
      <c r="H3357" t="s">
        <v>124</v>
      </c>
    </row>
    <row r="3358">
      <c r="A3358" s="85" t="n">
        <v>43525</v>
      </c>
      <c r="B3358"/>
      <c r="C3358"/>
      <c r="D3358" t="s">
        <v>147</v>
      </c>
      <c r="E3358" t="s">
        <v>118</v>
      </c>
      <c r="F3358" t="n">
        <v>1490917.06</v>
      </c>
      <c r="G3358" t="n">
        <v>5113</v>
      </c>
      <c r="H3358" t="s">
        <v>121</v>
      </c>
    </row>
    <row r="3359">
      <c r="A3359" s="85" t="n">
        <v>43525</v>
      </c>
      <c r="B3359"/>
      <c r="C3359"/>
      <c r="D3359" t="s">
        <v>161</v>
      </c>
      <c r="E3359" t="s">
        <v>118</v>
      </c>
      <c r="F3359" t="n">
        <v>22</v>
      </c>
      <c r="G3359" t="n">
        <v>1</v>
      </c>
      <c r="H3359" t="s">
        <v>127</v>
      </c>
    </row>
    <row r="3360">
      <c r="A3360" s="85" t="n">
        <v>43160</v>
      </c>
      <c r="B3360"/>
      <c r="C3360"/>
      <c r="D3360" t="s">
        <v>144</v>
      </c>
      <c r="E3360" t="s">
        <v>118</v>
      </c>
      <c r="F3360" t="n">
        <v>657614.65</v>
      </c>
      <c r="G3360" t="n">
        <v>169</v>
      </c>
      <c r="H3360" t="s">
        <v>134</v>
      </c>
    </row>
    <row r="3361">
      <c r="A3361" s="85" t="n">
        <v>42491</v>
      </c>
      <c r="B3361"/>
      <c r="C3361"/>
      <c r="D3361" t="s">
        <v>140</v>
      </c>
      <c r="E3361" t="s">
        <v>118</v>
      </c>
      <c r="F3361" t="n">
        <v>15529.64</v>
      </c>
      <c r="G3361" t="n">
        <v>107</v>
      </c>
      <c r="H3361" t="s">
        <v>121</v>
      </c>
    </row>
    <row r="3362">
      <c r="A3362" s="85" t="n">
        <v>42826</v>
      </c>
      <c r="B3362"/>
      <c r="C3362"/>
      <c r="D3362" t="s">
        <v>137</v>
      </c>
      <c r="E3362" t="s">
        <v>118</v>
      </c>
      <c r="F3362" t="n">
        <v>128240.06</v>
      </c>
      <c r="G3362" t="n">
        <v>99</v>
      </c>
      <c r="H3362" t="s">
        <v>134</v>
      </c>
    </row>
    <row r="3363">
      <c r="A3363" s="85" t="n">
        <v>43132</v>
      </c>
      <c r="B3363"/>
      <c r="C3363"/>
      <c r="D3363" t="s">
        <v>151</v>
      </c>
      <c r="E3363" t="s">
        <v>118</v>
      </c>
      <c r="F3363" t="n">
        <v>35576.45</v>
      </c>
      <c r="G3363" t="n">
        <v>3</v>
      </c>
      <c r="H3363" t="s">
        <v>121</v>
      </c>
    </row>
    <row r="3364">
      <c r="A3364" s="85" t="n">
        <v>43374</v>
      </c>
      <c r="B3364"/>
      <c r="C3364"/>
      <c r="D3364" t="s">
        <v>129</v>
      </c>
      <c r="E3364" t="s">
        <v>118</v>
      </c>
      <c r="F3364" t="n">
        <v>1562292.22</v>
      </c>
      <c r="G3364" t="n">
        <v>1588</v>
      </c>
      <c r="H3364" t="s">
        <v>121</v>
      </c>
    </row>
    <row r="3365">
      <c r="A3365" s="85" t="n">
        <v>42917</v>
      </c>
      <c r="B3365"/>
      <c r="C3365"/>
      <c r="D3365" t="s">
        <v>136</v>
      </c>
      <c r="E3365" t="s">
        <v>118</v>
      </c>
      <c r="F3365" t="n">
        <v>279172.6</v>
      </c>
      <c r="G3365" t="n">
        <v>1161</v>
      </c>
      <c r="H3365" t="s">
        <v>134</v>
      </c>
    </row>
    <row r="3366">
      <c r="A3366" s="85" t="n">
        <v>42856</v>
      </c>
      <c r="B3366"/>
      <c r="C3366"/>
      <c r="D3366" t="s">
        <v>153</v>
      </c>
      <c r="E3366" t="s">
        <v>118</v>
      </c>
      <c r="F3366" t="n">
        <v>408803.41</v>
      </c>
      <c r="G3366" t="n">
        <v>854</v>
      </c>
      <c r="H3366" t="s">
        <v>134</v>
      </c>
    </row>
    <row r="3367">
      <c r="A3367" s="85" t="n">
        <v>43525</v>
      </c>
      <c r="B3367"/>
      <c r="C3367"/>
      <c r="D3367" t="s">
        <v>158</v>
      </c>
      <c r="E3367" t="s">
        <v>118</v>
      </c>
      <c r="F3367" t="n">
        <v>624322.68</v>
      </c>
      <c r="G3367" t="n">
        <v>14</v>
      </c>
      <c r="H3367" t="s">
        <v>134</v>
      </c>
    </row>
    <row r="3368">
      <c r="A3368" s="85" t="n">
        <v>43374</v>
      </c>
      <c r="B3368"/>
      <c r="C3368"/>
      <c r="D3368" t="s">
        <v>149</v>
      </c>
      <c r="E3368" t="s">
        <v>118</v>
      </c>
      <c r="F3368" t="n">
        <v>2193303.83</v>
      </c>
      <c r="G3368" t="n">
        <v>9352</v>
      </c>
      <c r="H3368" t="s">
        <v>127</v>
      </c>
    </row>
    <row r="3369">
      <c r="A3369" s="85" t="n">
        <v>43435</v>
      </c>
      <c r="B3369"/>
      <c r="C3369"/>
      <c r="D3369" t="s">
        <v>155</v>
      </c>
      <c r="E3369" t="s">
        <v>118</v>
      </c>
      <c r="F3369" t="n">
        <v>84250.94</v>
      </c>
      <c r="G3369" t="n">
        <v>777</v>
      </c>
      <c r="H3369" t="s">
        <v>124</v>
      </c>
    </row>
    <row r="3370">
      <c r="A3370" s="85" t="n">
        <v>43252</v>
      </c>
      <c r="B3370"/>
      <c r="C3370"/>
      <c r="D3370" t="s">
        <v>154</v>
      </c>
      <c r="E3370" t="s">
        <v>118</v>
      </c>
      <c r="F3370" t="n">
        <v>186507.75</v>
      </c>
      <c r="G3370" t="n">
        <v>800</v>
      </c>
      <c r="H3370" t="s">
        <v>124</v>
      </c>
    </row>
    <row r="3371">
      <c r="A3371" s="85" t="n">
        <v>42767</v>
      </c>
      <c r="B3371"/>
      <c r="C3371"/>
      <c r="D3371" t="s">
        <v>117</v>
      </c>
      <c r="E3371" t="s">
        <v>118</v>
      </c>
      <c r="F3371" t="n">
        <v>111257.18</v>
      </c>
      <c r="G3371" t="n">
        <v>34</v>
      </c>
      <c r="H3371" t="s">
        <v>134</v>
      </c>
    </row>
    <row r="3372">
      <c r="A3372" s="85" t="n">
        <v>43101</v>
      </c>
      <c r="B3372"/>
      <c r="C3372"/>
      <c r="D3372" t="s">
        <v>132</v>
      </c>
      <c r="E3372" t="s">
        <v>118</v>
      </c>
      <c r="F3372" t="n">
        <v>785436.08</v>
      </c>
      <c r="G3372" t="n">
        <v>2335</v>
      </c>
      <c r="H3372" t="s">
        <v>127</v>
      </c>
    </row>
    <row r="3373">
      <c r="A3373" s="85" t="n">
        <v>43191</v>
      </c>
      <c r="B3373"/>
      <c r="C3373"/>
      <c r="D3373" t="s">
        <v>126</v>
      </c>
      <c r="E3373" t="s">
        <v>118</v>
      </c>
      <c r="F3373" t="n">
        <v>15963.41</v>
      </c>
      <c r="G3373" t="n">
        <v>209</v>
      </c>
      <c r="H3373" t="s">
        <v>133</v>
      </c>
    </row>
    <row r="3374">
      <c r="A3374" s="85" t="n">
        <v>43466</v>
      </c>
      <c r="B3374"/>
      <c r="C3374"/>
      <c r="D3374" t="s">
        <v>120</v>
      </c>
      <c r="E3374" t="s">
        <v>118</v>
      </c>
      <c r="F3374" t="n">
        <v>125.59</v>
      </c>
      <c r="G3374" t="n">
        <v>1</v>
      </c>
      <c r="H3374" t="s">
        <v>125</v>
      </c>
    </row>
    <row r="3375">
      <c r="A3375" s="85" t="n">
        <v>43525</v>
      </c>
      <c r="B3375"/>
      <c r="C3375"/>
      <c r="D3375" t="s">
        <v>117</v>
      </c>
      <c r="E3375" t="s">
        <v>118</v>
      </c>
      <c r="F3375" t="n">
        <v>13983837.19</v>
      </c>
      <c r="G3375" t="n">
        <v>2940</v>
      </c>
      <c r="H3375" t="s">
        <v>121</v>
      </c>
    </row>
    <row r="3376">
      <c r="A3376" s="85" t="n">
        <v>42522</v>
      </c>
      <c r="B3376"/>
      <c r="C3376"/>
      <c r="D3376" t="s">
        <v>145</v>
      </c>
      <c r="E3376" t="s">
        <v>118</v>
      </c>
      <c r="F3376" t="n">
        <v>9900.75</v>
      </c>
      <c r="G3376" t="n">
        <v>24</v>
      </c>
      <c r="H3376" t="s">
        <v>130</v>
      </c>
    </row>
    <row r="3377">
      <c r="A3377" s="85" t="n">
        <v>42401</v>
      </c>
      <c r="B3377"/>
      <c r="C3377"/>
      <c r="D3377" t="s">
        <v>158</v>
      </c>
      <c r="E3377" t="s">
        <v>118</v>
      </c>
      <c r="F3377" t="n">
        <v>76313.94</v>
      </c>
      <c r="G3377" t="n">
        <v>1</v>
      </c>
      <c r="H3377" t="s">
        <v>119</v>
      </c>
    </row>
    <row r="3378">
      <c r="A3378" s="85" t="n">
        <v>42430</v>
      </c>
      <c r="B3378"/>
      <c r="C3378"/>
      <c r="D3378" t="s">
        <v>137</v>
      </c>
      <c r="E3378" t="s">
        <v>118</v>
      </c>
      <c r="F3378" t="n">
        <v>14475.08</v>
      </c>
      <c r="G3378" t="n">
        <v>18</v>
      </c>
      <c r="H3378" t="s">
        <v>133</v>
      </c>
    </row>
    <row r="3379">
      <c r="A3379" s="85" t="n">
        <v>42370</v>
      </c>
      <c r="B3379"/>
      <c r="C3379"/>
      <c r="D3379" t="s">
        <v>135</v>
      </c>
      <c r="E3379" t="s">
        <v>118</v>
      </c>
      <c r="F3379" t="n">
        <v>163916.98</v>
      </c>
      <c r="G3379" t="n">
        <v>1794</v>
      </c>
      <c r="H3379" t="s">
        <v>127</v>
      </c>
    </row>
    <row r="3380">
      <c r="A3380" s="85" t="n">
        <v>43221</v>
      </c>
      <c r="B3380"/>
      <c r="C3380"/>
      <c r="D3380" t="s">
        <v>132</v>
      </c>
      <c r="E3380" t="s">
        <v>118</v>
      </c>
      <c r="F3380" t="n">
        <v>628120.65</v>
      </c>
      <c r="G3380" t="n">
        <v>3466</v>
      </c>
      <c r="H3380" t="s">
        <v>134</v>
      </c>
    </row>
    <row r="3381">
      <c r="A3381" s="85" t="n">
        <v>43586</v>
      </c>
      <c r="B3381"/>
      <c r="C3381"/>
      <c r="D3381" t="s">
        <v>145</v>
      </c>
      <c r="E3381" t="s">
        <v>118</v>
      </c>
      <c r="F3381" t="n">
        <v>290117.77</v>
      </c>
      <c r="G3381" t="n">
        <v>1068</v>
      </c>
      <c r="H3381" t="s">
        <v>142</v>
      </c>
    </row>
    <row r="3382">
      <c r="A3382" s="85" t="n">
        <v>43405</v>
      </c>
      <c r="B3382"/>
      <c r="C3382"/>
      <c r="D3382" t="s">
        <v>140</v>
      </c>
      <c r="E3382" t="s">
        <v>118</v>
      </c>
      <c r="F3382" t="n">
        <v>4407.29</v>
      </c>
      <c r="G3382" t="n">
        <v>9</v>
      </c>
      <c r="H3382" t="s">
        <v>130</v>
      </c>
    </row>
    <row r="3383">
      <c r="A3383" s="85" t="n">
        <v>43313</v>
      </c>
      <c r="B3383"/>
      <c r="C3383"/>
      <c r="D3383" t="s">
        <v>155</v>
      </c>
      <c r="E3383" t="s">
        <v>118</v>
      </c>
      <c r="F3383" t="n">
        <v>39618.16</v>
      </c>
      <c r="G3383" t="n">
        <v>513</v>
      </c>
      <c r="H3383" t="s">
        <v>119</v>
      </c>
    </row>
    <row r="3384">
      <c r="A3384" s="85" t="n">
        <v>43344</v>
      </c>
      <c r="B3384"/>
      <c r="C3384"/>
      <c r="D3384" t="s">
        <v>135</v>
      </c>
      <c r="E3384" t="s">
        <v>118</v>
      </c>
      <c r="F3384" t="n">
        <v>7219077.11</v>
      </c>
      <c r="G3384" t="n">
        <v>174684</v>
      </c>
      <c r="H3384" t="s">
        <v>121</v>
      </c>
    </row>
    <row r="3385">
      <c r="A3385" s="85" t="n">
        <v>42614</v>
      </c>
      <c r="B3385"/>
      <c r="C3385"/>
      <c r="D3385" t="s">
        <v>126</v>
      </c>
      <c r="E3385" t="s">
        <v>118</v>
      </c>
      <c r="F3385" t="n">
        <v>4974.22</v>
      </c>
      <c r="G3385" t="n">
        <v>138</v>
      </c>
      <c r="H3385" t="s">
        <v>134</v>
      </c>
    </row>
    <row r="3386">
      <c r="A3386" s="85" t="n">
        <v>42705</v>
      </c>
      <c r="B3386"/>
      <c r="C3386"/>
      <c r="D3386" t="s">
        <v>123</v>
      </c>
      <c r="E3386" t="s">
        <v>118</v>
      </c>
      <c r="F3386" t="n">
        <v>-35119.64</v>
      </c>
      <c r="G3386" t="n">
        <v>534</v>
      </c>
      <c r="H3386" t="s">
        <v>124</v>
      </c>
    </row>
    <row r="3387">
      <c r="A3387" s="85" t="n">
        <v>42795</v>
      </c>
      <c r="B3387"/>
      <c r="C3387"/>
      <c r="D3387" t="s">
        <v>137</v>
      </c>
      <c r="E3387" t="s">
        <v>118</v>
      </c>
      <c r="F3387" t="n">
        <v>92541.22</v>
      </c>
      <c r="G3387" t="n">
        <v>160</v>
      </c>
      <c r="H3387" t="s">
        <v>133</v>
      </c>
    </row>
    <row r="3388">
      <c r="A3388" s="85" t="n">
        <v>43313</v>
      </c>
      <c r="B3388"/>
      <c r="C3388"/>
      <c r="D3388" t="s">
        <v>138</v>
      </c>
      <c r="E3388" t="s">
        <v>118</v>
      </c>
      <c r="F3388" t="n">
        <v>10440319.45</v>
      </c>
      <c r="G3388" t="n">
        <v>13994</v>
      </c>
      <c r="H3388" t="s">
        <v>121</v>
      </c>
    </row>
    <row r="3389">
      <c r="A3389" s="85" t="n">
        <v>42370</v>
      </c>
      <c r="B3389"/>
      <c r="C3389"/>
      <c r="D3389" t="s">
        <v>140</v>
      </c>
      <c r="E3389" t="s">
        <v>118</v>
      </c>
      <c r="F3389" t="n">
        <v>85.96</v>
      </c>
      <c r="G3389" t="n">
        <v>1</v>
      </c>
      <c r="H3389" t="s">
        <v>142</v>
      </c>
    </row>
    <row r="3390">
      <c r="A3390" s="85" t="n">
        <v>42826</v>
      </c>
      <c r="B3390"/>
      <c r="C3390"/>
      <c r="D3390" t="s">
        <v>141</v>
      </c>
      <c r="E3390" t="s">
        <v>118</v>
      </c>
      <c r="F3390" t="n">
        <v>6373226.46</v>
      </c>
      <c r="G3390" t="n">
        <v>1091</v>
      </c>
      <c r="H3390" t="s">
        <v>121</v>
      </c>
    </row>
    <row r="3391">
      <c r="A3391" s="85" t="n">
        <v>43617</v>
      </c>
      <c r="B3391"/>
      <c r="C3391"/>
      <c r="D3391" t="s">
        <v>122</v>
      </c>
      <c r="E3391" t="s">
        <v>118</v>
      </c>
      <c r="F3391" t="n">
        <v>190032.76</v>
      </c>
      <c r="G3391" t="n">
        <v>14</v>
      </c>
      <c r="H3391" t="s">
        <v>130</v>
      </c>
    </row>
    <row r="3392">
      <c r="A3392" s="85" t="n">
        <v>42644</v>
      </c>
      <c r="B3392"/>
      <c r="C3392"/>
      <c r="D3392" t="s">
        <v>129</v>
      </c>
      <c r="E3392" t="s">
        <v>118</v>
      </c>
      <c r="F3392" t="n">
        <v>31736.74</v>
      </c>
      <c r="G3392" t="n">
        <v>33</v>
      </c>
      <c r="H3392" t="s">
        <v>134</v>
      </c>
    </row>
    <row r="3393">
      <c r="A3393" s="85" t="n">
        <v>42430</v>
      </c>
      <c r="B3393"/>
      <c r="C3393"/>
      <c r="D3393" t="s">
        <v>135</v>
      </c>
      <c r="E3393" t="s">
        <v>118</v>
      </c>
      <c r="F3393" t="n">
        <v>46367.89</v>
      </c>
      <c r="G3393" t="n">
        <v>350</v>
      </c>
      <c r="H3393" t="s">
        <v>133</v>
      </c>
    </row>
    <row r="3394">
      <c r="A3394" s="85" t="n">
        <v>43556</v>
      </c>
      <c r="B3394"/>
      <c r="C3394"/>
      <c r="D3394" t="s">
        <v>154</v>
      </c>
      <c r="E3394" t="s">
        <v>118</v>
      </c>
      <c r="F3394" t="n">
        <v>112227.58</v>
      </c>
      <c r="G3394" t="n">
        <v>951</v>
      </c>
      <c r="H3394" t="s">
        <v>134</v>
      </c>
    </row>
    <row r="3395">
      <c r="A3395" s="85" t="n">
        <v>42917</v>
      </c>
      <c r="B3395"/>
      <c r="C3395"/>
      <c r="D3395" t="s">
        <v>143</v>
      </c>
      <c r="E3395" t="s">
        <v>118</v>
      </c>
      <c r="F3395" t="n">
        <v>636.35</v>
      </c>
      <c r="G3395" t="n">
        <v>3</v>
      </c>
      <c r="H3395" t="s">
        <v>119</v>
      </c>
    </row>
    <row r="3396">
      <c r="A3396" s="85" t="n">
        <v>43101</v>
      </c>
      <c r="B3396"/>
      <c r="C3396"/>
      <c r="D3396" t="s">
        <v>132</v>
      </c>
      <c r="E3396" t="s">
        <v>118</v>
      </c>
      <c r="F3396" t="n">
        <v>25728.17</v>
      </c>
      <c r="G3396" t="n">
        <v>73</v>
      </c>
      <c r="H3396" t="s">
        <v>130</v>
      </c>
    </row>
    <row r="3397">
      <c r="A3397" s="85" t="n">
        <v>42522</v>
      </c>
      <c r="B3397"/>
      <c r="C3397"/>
      <c r="D3397" t="s">
        <v>154</v>
      </c>
      <c r="E3397" t="s">
        <v>118</v>
      </c>
      <c r="F3397" t="n">
        <v>2986.41</v>
      </c>
      <c r="G3397" t="n">
        <v>69</v>
      </c>
      <c r="H3397" t="s">
        <v>142</v>
      </c>
    </row>
    <row r="3398">
      <c r="A3398" s="85" t="n">
        <v>42401</v>
      </c>
      <c r="B3398"/>
      <c r="C3398"/>
      <c r="D3398" t="s">
        <v>145</v>
      </c>
      <c r="E3398" t="s">
        <v>118</v>
      </c>
      <c r="F3398" t="n">
        <v>16329.91</v>
      </c>
      <c r="G3398" t="n">
        <v>114</v>
      </c>
      <c r="H3398" t="s">
        <v>130</v>
      </c>
    </row>
    <row r="3399">
      <c r="A3399" s="85" t="n">
        <v>42461</v>
      </c>
      <c r="B3399"/>
      <c r="C3399"/>
      <c r="D3399" t="s">
        <v>150</v>
      </c>
      <c r="E3399" t="s">
        <v>118</v>
      </c>
      <c r="F3399" t="n">
        <v>7741.01</v>
      </c>
      <c r="G3399" t="n">
        <v>63</v>
      </c>
      <c r="H3399" t="s">
        <v>125</v>
      </c>
    </row>
    <row r="3400">
      <c r="A3400" s="85" t="n">
        <v>43221</v>
      </c>
      <c r="B3400"/>
      <c r="C3400"/>
      <c r="D3400" t="s">
        <v>131</v>
      </c>
      <c r="E3400" t="s">
        <v>118</v>
      </c>
      <c r="F3400" t="n">
        <v>134601.61</v>
      </c>
      <c r="G3400" t="n">
        <v>16</v>
      </c>
      <c r="H3400" t="s">
        <v>124</v>
      </c>
    </row>
    <row r="3401">
      <c r="A3401" s="85" t="n">
        <v>42736</v>
      </c>
      <c r="B3401"/>
      <c r="C3401"/>
      <c r="D3401" t="s">
        <v>122</v>
      </c>
      <c r="E3401" t="s">
        <v>118</v>
      </c>
      <c r="F3401" t="n">
        <v>13069269.04</v>
      </c>
      <c r="G3401" t="n">
        <v>1190</v>
      </c>
      <c r="H3401" t="s">
        <v>127</v>
      </c>
    </row>
    <row r="3402">
      <c r="A3402" s="85" t="n">
        <v>42430</v>
      </c>
      <c r="B3402"/>
      <c r="C3402"/>
      <c r="D3402" t="s">
        <v>144</v>
      </c>
      <c r="E3402" t="s">
        <v>118</v>
      </c>
      <c r="F3402" t="n">
        <v>22800</v>
      </c>
      <c r="G3402" t="n">
        <v>4</v>
      </c>
      <c r="H3402" t="s">
        <v>133</v>
      </c>
    </row>
    <row r="3403">
      <c r="A3403" s="85" t="n">
        <v>42491</v>
      </c>
      <c r="B3403"/>
      <c r="C3403"/>
      <c r="D3403" t="s">
        <v>145</v>
      </c>
      <c r="E3403" t="s">
        <v>118</v>
      </c>
      <c r="F3403" t="n">
        <v>472077.43</v>
      </c>
      <c r="G3403" t="n">
        <v>1707</v>
      </c>
      <c r="H3403" t="s">
        <v>142</v>
      </c>
    </row>
    <row r="3404">
      <c r="A3404" s="85" t="n">
        <v>42461</v>
      </c>
      <c r="B3404"/>
      <c r="C3404"/>
      <c r="D3404" t="s">
        <v>122</v>
      </c>
      <c r="E3404" t="s">
        <v>118</v>
      </c>
      <c r="F3404" t="n">
        <v>2093267.19</v>
      </c>
      <c r="G3404" t="n">
        <v>183</v>
      </c>
      <c r="H3404" t="s">
        <v>134</v>
      </c>
    </row>
    <row r="3405">
      <c r="A3405" s="85" t="n">
        <v>43191</v>
      </c>
      <c r="B3405"/>
      <c r="C3405"/>
      <c r="D3405" t="s">
        <v>151</v>
      </c>
      <c r="E3405" t="s">
        <v>118</v>
      </c>
      <c r="F3405" t="n">
        <v>105516.18</v>
      </c>
      <c r="G3405" t="n">
        <v>5</v>
      </c>
      <c r="H3405" t="s">
        <v>121</v>
      </c>
    </row>
    <row r="3406">
      <c r="A3406" s="85" t="n">
        <v>42370</v>
      </c>
      <c r="B3406"/>
      <c r="C3406"/>
      <c r="D3406" t="s">
        <v>120</v>
      </c>
      <c r="E3406" t="s">
        <v>118</v>
      </c>
      <c r="F3406" t="n">
        <v>92769.09</v>
      </c>
      <c r="G3406" t="n">
        <v>1041</v>
      </c>
      <c r="H3406" t="s">
        <v>121</v>
      </c>
    </row>
    <row r="3407">
      <c r="A3407" s="85" t="n">
        <v>42948</v>
      </c>
      <c r="B3407"/>
      <c r="C3407"/>
      <c r="D3407" t="s">
        <v>138</v>
      </c>
      <c r="E3407" t="s">
        <v>118</v>
      </c>
      <c r="F3407" t="n">
        <v>221887.9</v>
      </c>
      <c r="G3407" t="n">
        <v>62</v>
      </c>
      <c r="H3407" t="s">
        <v>119</v>
      </c>
    </row>
    <row r="3408">
      <c r="A3408" s="85" t="n">
        <v>42826</v>
      </c>
      <c r="B3408"/>
      <c r="C3408"/>
      <c r="D3408" t="s">
        <v>141</v>
      </c>
      <c r="E3408" t="s">
        <v>118</v>
      </c>
      <c r="F3408" t="n">
        <v>863870.43</v>
      </c>
      <c r="G3408" t="n">
        <v>101</v>
      </c>
      <c r="H3408" t="s">
        <v>127</v>
      </c>
    </row>
    <row r="3409">
      <c r="A3409" s="85" t="n">
        <v>42614</v>
      </c>
      <c r="B3409"/>
      <c r="C3409"/>
      <c r="D3409" t="s">
        <v>122</v>
      </c>
      <c r="E3409" t="s">
        <v>118</v>
      </c>
      <c r="F3409" t="n">
        <v>1442815.71</v>
      </c>
      <c r="G3409" t="n">
        <v>133</v>
      </c>
      <c r="H3409" t="s">
        <v>119</v>
      </c>
    </row>
    <row r="3410">
      <c r="A3410" s="85" t="n">
        <v>42948</v>
      </c>
      <c r="B3410"/>
      <c r="C3410"/>
      <c r="D3410" t="s">
        <v>144</v>
      </c>
      <c r="E3410" t="s">
        <v>118</v>
      </c>
      <c r="F3410" t="n">
        <v>675</v>
      </c>
      <c r="G3410" t="n">
        <v>1</v>
      </c>
      <c r="H3410" t="s">
        <v>119</v>
      </c>
    </row>
    <row r="3411">
      <c r="A3411" s="85" t="n">
        <v>43282</v>
      </c>
      <c r="B3411"/>
      <c r="C3411"/>
      <c r="D3411" t="s">
        <v>141</v>
      </c>
      <c r="E3411" t="s">
        <v>118</v>
      </c>
      <c r="F3411" t="n">
        <v>159453.06</v>
      </c>
      <c r="G3411" t="n">
        <v>7</v>
      </c>
      <c r="H3411" t="s">
        <v>130</v>
      </c>
    </row>
    <row r="3412">
      <c r="A3412" s="85" t="n">
        <v>43497</v>
      </c>
      <c r="B3412"/>
      <c r="C3412"/>
      <c r="D3412" t="s">
        <v>131</v>
      </c>
      <c r="E3412" t="s">
        <v>118</v>
      </c>
      <c r="F3412" t="n">
        <v>4415449.57</v>
      </c>
      <c r="G3412" t="n">
        <v>1863</v>
      </c>
      <c r="H3412" t="s">
        <v>121</v>
      </c>
    </row>
    <row r="3413">
      <c r="A3413" s="85" t="n">
        <v>43282</v>
      </c>
      <c r="B3413"/>
      <c r="C3413"/>
      <c r="D3413" t="s">
        <v>131</v>
      </c>
      <c r="E3413" t="s">
        <v>118</v>
      </c>
      <c r="F3413" t="n">
        <v>1711188.67</v>
      </c>
      <c r="G3413" t="n">
        <v>523</v>
      </c>
      <c r="H3413" t="s">
        <v>134</v>
      </c>
    </row>
    <row r="3414">
      <c r="A3414" s="85" t="n">
        <v>42401</v>
      </c>
      <c r="B3414"/>
      <c r="C3414"/>
      <c r="D3414" t="s">
        <v>132</v>
      </c>
      <c r="E3414" t="s">
        <v>118</v>
      </c>
      <c r="F3414" t="n">
        <v>132227.66</v>
      </c>
      <c r="G3414" t="n">
        <v>661</v>
      </c>
      <c r="H3414" t="s">
        <v>134</v>
      </c>
    </row>
    <row r="3415">
      <c r="A3415" s="85" t="n">
        <v>42644</v>
      </c>
      <c r="B3415"/>
      <c r="C3415"/>
      <c r="D3415" t="s">
        <v>143</v>
      </c>
      <c r="E3415" t="s">
        <v>118</v>
      </c>
      <c r="F3415" t="n">
        <v>819.74</v>
      </c>
      <c r="G3415" t="n">
        <v>4</v>
      </c>
      <c r="H3415" t="s">
        <v>119</v>
      </c>
    </row>
    <row r="3416">
      <c r="A3416" s="85" t="n">
        <v>42491</v>
      </c>
      <c r="B3416"/>
      <c r="C3416"/>
      <c r="D3416" t="s">
        <v>153</v>
      </c>
      <c r="E3416" t="s">
        <v>118</v>
      </c>
      <c r="F3416" t="n">
        <v>184.86</v>
      </c>
      <c r="G3416" t="n">
        <v>2</v>
      </c>
      <c r="H3416" t="s">
        <v>125</v>
      </c>
    </row>
    <row r="3417">
      <c r="A3417" s="85" t="n">
        <v>43252</v>
      </c>
      <c r="B3417"/>
      <c r="C3417"/>
      <c r="D3417" t="s">
        <v>117</v>
      </c>
      <c r="E3417" t="s">
        <v>118</v>
      </c>
      <c r="F3417" t="n">
        <v>17099.04</v>
      </c>
      <c r="G3417" t="n">
        <v>2</v>
      </c>
      <c r="H3417" t="s">
        <v>130</v>
      </c>
    </row>
    <row r="3418">
      <c r="A3418" s="85" t="n">
        <v>43525</v>
      </c>
      <c r="B3418"/>
      <c r="C3418"/>
      <c r="D3418" t="s">
        <v>155</v>
      </c>
      <c r="E3418" t="s">
        <v>118</v>
      </c>
      <c r="F3418" t="n">
        <v>9492285.24</v>
      </c>
      <c r="G3418" t="n">
        <v>91559</v>
      </c>
      <c r="H3418" t="s">
        <v>121</v>
      </c>
    </row>
    <row r="3419">
      <c r="A3419" s="85" t="n">
        <v>43132</v>
      </c>
      <c r="B3419"/>
      <c r="C3419"/>
      <c r="D3419" t="s">
        <v>138</v>
      </c>
      <c r="E3419" t="s">
        <v>118</v>
      </c>
      <c r="F3419" t="n">
        <v>228923.69</v>
      </c>
      <c r="G3419" t="n">
        <v>81</v>
      </c>
      <c r="H3419" t="s">
        <v>119</v>
      </c>
    </row>
    <row r="3420">
      <c r="A3420" s="85" t="n">
        <v>42370</v>
      </c>
      <c r="B3420"/>
      <c r="C3420"/>
      <c r="D3420" t="s">
        <v>131</v>
      </c>
      <c r="E3420" t="s">
        <v>118</v>
      </c>
      <c r="F3420" t="n">
        <v>7554.36</v>
      </c>
      <c r="G3420" t="n">
        <v>1</v>
      </c>
      <c r="H3420" t="s">
        <v>130</v>
      </c>
    </row>
    <row r="3421">
      <c r="A3421" s="85" t="n">
        <v>43009</v>
      </c>
      <c r="B3421"/>
      <c r="C3421"/>
      <c r="D3421" t="s">
        <v>145</v>
      </c>
      <c r="E3421" t="s">
        <v>118</v>
      </c>
      <c r="F3421" t="n">
        <v>22232.28</v>
      </c>
      <c r="G3421" t="n">
        <v>52</v>
      </c>
      <c r="H3421" t="s">
        <v>124</v>
      </c>
    </row>
    <row r="3422">
      <c r="A3422" s="85" t="n">
        <v>43009</v>
      </c>
      <c r="B3422"/>
      <c r="C3422"/>
      <c r="D3422" t="s">
        <v>144</v>
      </c>
      <c r="E3422" t="s">
        <v>118</v>
      </c>
      <c r="F3422" t="n">
        <v>4714520.08</v>
      </c>
      <c r="G3422" t="n">
        <v>1073</v>
      </c>
      <c r="H3422" t="s">
        <v>121</v>
      </c>
    </row>
    <row r="3423">
      <c r="A3423" s="85" t="n">
        <v>42856</v>
      </c>
      <c r="B3423"/>
      <c r="C3423"/>
      <c r="D3423" t="s">
        <v>135</v>
      </c>
      <c r="E3423" t="s">
        <v>118</v>
      </c>
      <c r="F3423" t="n">
        <v>8226173.4</v>
      </c>
      <c r="G3423" t="n">
        <v>59372</v>
      </c>
      <c r="H3423" t="s">
        <v>121</v>
      </c>
    </row>
    <row r="3424">
      <c r="A3424" s="85" t="n">
        <v>42614</v>
      </c>
      <c r="B3424"/>
      <c r="C3424"/>
      <c r="D3424" t="s">
        <v>156</v>
      </c>
      <c r="E3424" t="s">
        <v>118</v>
      </c>
      <c r="F3424" t="n">
        <v>99</v>
      </c>
      <c r="G3424" t="n">
        <v>1</v>
      </c>
      <c r="H3424" t="s">
        <v>121</v>
      </c>
    </row>
    <row r="3425">
      <c r="A3425" s="85" t="n">
        <v>43586</v>
      </c>
      <c r="B3425"/>
      <c r="C3425"/>
      <c r="D3425" t="s">
        <v>151</v>
      </c>
      <c r="E3425" t="s">
        <v>118</v>
      </c>
      <c r="F3425" t="n">
        <v>6289811.46</v>
      </c>
      <c r="G3425" t="n">
        <v>22677</v>
      </c>
      <c r="H3425" t="s">
        <v>121</v>
      </c>
    </row>
    <row r="3426">
      <c r="A3426" s="85" t="n">
        <v>43556</v>
      </c>
      <c r="B3426"/>
      <c r="C3426"/>
      <c r="D3426" t="s">
        <v>135</v>
      </c>
      <c r="E3426" t="s">
        <v>118</v>
      </c>
      <c r="F3426" t="n">
        <v>4586596.05</v>
      </c>
      <c r="G3426" t="n">
        <v>24046</v>
      </c>
      <c r="H3426" t="s">
        <v>134</v>
      </c>
    </row>
    <row r="3427">
      <c r="A3427" s="85" t="n">
        <v>42736</v>
      </c>
      <c r="B3427"/>
      <c r="C3427"/>
      <c r="D3427" t="s">
        <v>155</v>
      </c>
      <c r="E3427" t="s">
        <v>118</v>
      </c>
      <c r="F3427" t="n">
        <v>11445.59</v>
      </c>
      <c r="G3427" t="n">
        <v>93</v>
      </c>
      <c r="H3427" t="s">
        <v>119</v>
      </c>
    </row>
    <row r="3428">
      <c r="A3428" s="85" t="n">
        <v>42767</v>
      </c>
      <c r="B3428"/>
      <c r="C3428"/>
      <c r="D3428" t="s">
        <v>157</v>
      </c>
      <c r="E3428" t="s">
        <v>118</v>
      </c>
      <c r="F3428" t="n">
        <v>16293.6</v>
      </c>
      <c r="G3428" t="n">
        <v>8</v>
      </c>
      <c r="H3428" t="s">
        <v>142</v>
      </c>
    </row>
    <row r="3429">
      <c r="A3429" s="85" t="n">
        <v>43313</v>
      </c>
      <c r="B3429"/>
      <c r="C3429"/>
      <c r="D3429" t="s">
        <v>129</v>
      </c>
      <c r="E3429" t="s">
        <v>118</v>
      </c>
      <c r="F3429" t="n">
        <v>406365.67</v>
      </c>
      <c r="G3429" t="n">
        <v>274</v>
      </c>
      <c r="H3429" t="s">
        <v>133</v>
      </c>
    </row>
    <row r="3430">
      <c r="A3430" s="85" t="n">
        <v>43617</v>
      </c>
      <c r="B3430"/>
      <c r="C3430"/>
      <c r="D3430" t="s">
        <v>139</v>
      </c>
      <c r="E3430" t="s">
        <v>118</v>
      </c>
      <c r="F3430" t="n">
        <v>604077.27</v>
      </c>
      <c r="G3430" t="n">
        <v>304</v>
      </c>
      <c r="H3430" t="s">
        <v>119</v>
      </c>
    </row>
    <row r="3431">
      <c r="A3431" s="85" t="n">
        <v>42614</v>
      </c>
      <c r="B3431"/>
      <c r="C3431"/>
      <c r="D3431" t="s">
        <v>131</v>
      </c>
      <c r="E3431" t="s">
        <v>118</v>
      </c>
      <c r="F3431" t="n">
        <v>690050.92</v>
      </c>
      <c r="G3431" t="n">
        <v>160</v>
      </c>
      <c r="H3431" t="s">
        <v>134</v>
      </c>
    </row>
    <row r="3432">
      <c r="A3432" s="85" t="n">
        <v>43525</v>
      </c>
      <c r="B3432"/>
      <c r="C3432"/>
      <c r="D3432" t="s">
        <v>129</v>
      </c>
      <c r="E3432" t="s">
        <v>118</v>
      </c>
      <c r="F3432" t="n">
        <v>295855.44</v>
      </c>
      <c r="G3432" t="n">
        <v>313</v>
      </c>
      <c r="H3432" t="s">
        <v>127</v>
      </c>
    </row>
    <row r="3433">
      <c r="A3433" s="85" t="n">
        <v>42401</v>
      </c>
      <c r="B3433"/>
      <c r="C3433"/>
      <c r="D3433" t="s">
        <v>126</v>
      </c>
      <c r="E3433" t="s">
        <v>118</v>
      </c>
      <c r="F3433" t="n">
        <v>2055.45</v>
      </c>
      <c r="G3433" t="n">
        <v>58</v>
      </c>
      <c r="H3433" t="s">
        <v>134</v>
      </c>
    </row>
    <row r="3434">
      <c r="A3434" s="85" t="n">
        <v>42675</v>
      </c>
      <c r="B3434"/>
      <c r="C3434"/>
      <c r="D3434" t="s">
        <v>120</v>
      </c>
      <c r="E3434" t="s">
        <v>118</v>
      </c>
      <c r="F3434" t="n">
        <v>340.05</v>
      </c>
      <c r="G3434" t="n">
        <v>6</v>
      </c>
      <c r="H3434" t="s">
        <v>142</v>
      </c>
    </row>
    <row r="3435">
      <c r="A3435" s="85" t="n">
        <v>42856</v>
      </c>
      <c r="B3435"/>
      <c r="C3435"/>
      <c r="D3435" t="s">
        <v>155</v>
      </c>
      <c r="E3435" t="s">
        <v>118</v>
      </c>
      <c r="F3435" t="n">
        <v>20985.36</v>
      </c>
      <c r="G3435" t="n">
        <v>201</v>
      </c>
      <c r="H3435" t="s">
        <v>124</v>
      </c>
    </row>
    <row r="3436">
      <c r="A3436" s="85" t="n">
        <v>43282</v>
      </c>
      <c r="B3436"/>
      <c r="C3436"/>
      <c r="D3436" t="s">
        <v>145</v>
      </c>
      <c r="E3436" t="s">
        <v>118</v>
      </c>
      <c r="F3436" t="n">
        <v>570.7</v>
      </c>
      <c r="G3436" t="n">
        <v>11</v>
      </c>
      <c r="H3436" t="s">
        <v>125</v>
      </c>
    </row>
    <row r="3437">
      <c r="A3437" s="85" t="n">
        <v>42491</v>
      </c>
      <c r="B3437"/>
      <c r="C3437"/>
      <c r="D3437" t="s">
        <v>149</v>
      </c>
      <c r="E3437" t="s">
        <v>118</v>
      </c>
      <c r="F3437" t="n">
        <v>181016.32</v>
      </c>
      <c r="G3437" t="n">
        <v>1026</v>
      </c>
      <c r="H3437" t="s">
        <v>134</v>
      </c>
    </row>
    <row r="3438">
      <c r="A3438" s="85" t="n">
        <v>42461</v>
      </c>
      <c r="B3438"/>
      <c r="C3438"/>
      <c r="D3438" t="s">
        <v>155</v>
      </c>
      <c r="E3438" t="s">
        <v>118</v>
      </c>
      <c r="F3438" t="n">
        <v>65521.85</v>
      </c>
      <c r="G3438" t="n">
        <v>528</v>
      </c>
      <c r="H3438" t="s">
        <v>127</v>
      </c>
    </row>
    <row r="3439">
      <c r="A3439" s="85" t="n">
        <v>43160</v>
      </c>
      <c r="B3439"/>
      <c r="C3439"/>
      <c r="D3439" t="s">
        <v>145</v>
      </c>
      <c r="E3439" t="s">
        <v>118</v>
      </c>
      <c r="F3439" t="n">
        <v>1725059.86</v>
      </c>
      <c r="G3439" t="n">
        <v>4925</v>
      </c>
      <c r="H3439" t="s">
        <v>121</v>
      </c>
    </row>
    <row r="3440">
      <c r="A3440" s="85" t="n">
        <v>42887</v>
      </c>
      <c r="B3440"/>
      <c r="C3440"/>
      <c r="D3440" t="s">
        <v>120</v>
      </c>
      <c r="E3440" t="s">
        <v>118</v>
      </c>
      <c r="F3440" t="n">
        <v>132115.37</v>
      </c>
      <c r="G3440" t="n">
        <v>1243</v>
      </c>
      <c r="H3440" t="s">
        <v>121</v>
      </c>
    </row>
    <row r="3441">
      <c r="A3441" s="85" t="n">
        <v>42583</v>
      </c>
      <c r="B3441"/>
      <c r="C3441"/>
      <c r="D3441" t="s">
        <v>129</v>
      </c>
      <c r="E3441" t="s">
        <v>118</v>
      </c>
      <c r="F3441" t="n">
        <v>5591.84</v>
      </c>
      <c r="G3441" t="n">
        <v>6</v>
      </c>
      <c r="H3441" t="s">
        <v>130</v>
      </c>
    </row>
    <row r="3442">
      <c r="A3442" s="85" t="n">
        <v>43221</v>
      </c>
      <c r="B3442"/>
      <c r="C3442"/>
      <c r="D3442" t="s">
        <v>120</v>
      </c>
      <c r="E3442" t="s">
        <v>118</v>
      </c>
      <c r="F3442" t="n">
        <v>2810.32</v>
      </c>
      <c r="G3442" t="n">
        <v>19</v>
      </c>
      <c r="H3442" t="s">
        <v>134</v>
      </c>
    </row>
    <row r="3443">
      <c r="A3443" s="85" t="n">
        <v>43009</v>
      </c>
      <c r="B3443"/>
      <c r="C3443"/>
      <c r="D3443" t="s">
        <v>120</v>
      </c>
      <c r="E3443" t="s">
        <v>118</v>
      </c>
      <c r="F3443" t="n">
        <v>2547.54</v>
      </c>
      <c r="G3443" t="n">
        <v>19</v>
      </c>
      <c r="H3443" t="s">
        <v>134</v>
      </c>
    </row>
    <row r="3444">
      <c r="A3444" s="85" t="n">
        <v>43466</v>
      </c>
      <c r="B3444"/>
      <c r="C3444"/>
      <c r="D3444" t="s">
        <v>131</v>
      </c>
      <c r="E3444" t="s">
        <v>118</v>
      </c>
      <c r="F3444" t="n">
        <v>133453.28</v>
      </c>
      <c r="G3444" t="n">
        <v>69</v>
      </c>
      <c r="H3444" t="s">
        <v>133</v>
      </c>
    </row>
    <row r="3445">
      <c r="A3445" s="85" t="n">
        <v>43040</v>
      </c>
      <c r="B3445"/>
      <c r="C3445"/>
      <c r="D3445" t="s">
        <v>157</v>
      </c>
      <c r="E3445" t="s">
        <v>118</v>
      </c>
      <c r="F3445" t="n">
        <v>4096.75</v>
      </c>
      <c r="G3445" t="n">
        <v>1</v>
      </c>
      <c r="H3445" t="s">
        <v>121</v>
      </c>
    </row>
    <row r="3446">
      <c r="A3446" s="85" t="n">
        <v>42948</v>
      </c>
      <c r="B3446"/>
      <c r="C3446"/>
      <c r="D3446" t="s">
        <v>126</v>
      </c>
      <c r="E3446" t="s">
        <v>118</v>
      </c>
      <c r="F3446" t="n">
        <v>16948.68</v>
      </c>
      <c r="G3446" t="n">
        <v>408</v>
      </c>
      <c r="H3446" t="s">
        <v>127</v>
      </c>
    </row>
    <row r="3447">
      <c r="A3447" s="85" t="n">
        <v>43556</v>
      </c>
      <c r="B3447"/>
      <c r="C3447"/>
      <c r="D3447" t="s">
        <v>140</v>
      </c>
      <c r="E3447" t="s">
        <v>118</v>
      </c>
      <c r="F3447" t="n">
        <v>6533.85</v>
      </c>
      <c r="G3447" t="n">
        <v>20</v>
      </c>
      <c r="H3447" t="s">
        <v>119</v>
      </c>
    </row>
    <row r="3448">
      <c r="A3448" s="85" t="n">
        <v>43101</v>
      </c>
      <c r="B3448"/>
      <c r="C3448"/>
      <c r="D3448" t="s">
        <v>150</v>
      </c>
      <c r="E3448" t="s">
        <v>118</v>
      </c>
      <c r="F3448" t="n">
        <v>9983.99</v>
      </c>
      <c r="G3448" t="n">
        <v>120</v>
      </c>
      <c r="H3448" t="s">
        <v>130</v>
      </c>
    </row>
    <row r="3449">
      <c r="A3449" s="85" t="n">
        <v>42767</v>
      </c>
      <c r="B3449"/>
      <c r="C3449"/>
      <c r="D3449" t="s">
        <v>150</v>
      </c>
      <c r="E3449" t="s">
        <v>118</v>
      </c>
      <c r="F3449" t="n">
        <v>255.78</v>
      </c>
      <c r="G3449" t="n">
        <v>23</v>
      </c>
      <c r="H3449" t="s">
        <v>142</v>
      </c>
    </row>
    <row r="3450">
      <c r="A3450" s="85" t="n">
        <v>43525</v>
      </c>
      <c r="B3450"/>
      <c r="C3450"/>
      <c r="D3450" t="s">
        <v>150</v>
      </c>
      <c r="E3450" t="s">
        <v>118</v>
      </c>
      <c r="F3450" t="n">
        <v>748507.33</v>
      </c>
      <c r="G3450" t="n">
        <v>8373</v>
      </c>
      <c r="H3450" t="s">
        <v>127</v>
      </c>
    </row>
    <row r="3451">
      <c r="A3451" s="85" t="n">
        <v>43009</v>
      </c>
      <c r="B3451"/>
      <c r="C3451"/>
      <c r="D3451" t="s">
        <v>122</v>
      </c>
      <c r="E3451" t="s">
        <v>118</v>
      </c>
      <c r="F3451" t="n">
        <v>7164907.37</v>
      </c>
      <c r="G3451" t="n">
        <v>1975</v>
      </c>
      <c r="H3451" t="s">
        <v>134</v>
      </c>
    </row>
    <row r="3452">
      <c r="A3452" s="85" t="n">
        <v>42856</v>
      </c>
      <c r="B3452"/>
      <c r="C3452"/>
      <c r="D3452" t="s">
        <v>154</v>
      </c>
      <c r="E3452" t="s">
        <v>118</v>
      </c>
      <c r="F3452" t="n">
        <v>64102.69</v>
      </c>
      <c r="G3452" t="n">
        <v>291</v>
      </c>
      <c r="H3452" t="s">
        <v>124</v>
      </c>
    </row>
    <row r="3453">
      <c r="A3453" s="85" t="n">
        <v>43191</v>
      </c>
      <c r="B3453"/>
      <c r="C3453"/>
      <c r="D3453" t="s">
        <v>150</v>
      </c>
      <c r="E3453" t="s">
        <v>118</v>
      </c>
      <c r="F3453" t="n">
        <v>852874.24</v>
      </c>
      <c r="G3453" t="n">
        <v>15484</v>
      </c>
      <c r="H3453" t="s">
        <v>127</v>
      </c>
    </row>
    <row r="3454">
      <c r="A3454" s="85" t="n">
        <v>42705</v>
      </c>
      <c r="B3454"/>
      <c r="C3454"/>
      <c r="D3454" t="s">
        <v>129</v>
      </c>
      <c r="E3454" t="s">
        <v>118</v>
      </c>
      <c r="F3454" t="n">
        <v>29181.28</v>
      </c>
      <c r="G3454" t="n">
        <v>66</v>
      </c>
      <c r="H3454" t="s">
        <v>119</v>
      </c>
    </row>
    <row r="3455">
      <c r="A3455" s="85" t="n">
        <v>43525</v>
      </c>
      <c r="B3455"/>
      <c r="C3455"/>
      <c r="D3455" t="s">
        <v>120</v>
      </c>
      <c r="E3455" t="s">
        <v>118</v>
      </c>
      <c r="F3455" t="n">
        <v>1263.76</v>
      </c>
      <c r="G3455" t="n">
        <v>8</v>
      </c>
      <c r="H3455" t="s">
        <v>124</v>
      </c>
    </row>
    <row r="3456">
      <c r="A3456" s="85" t="n">
        <v>43313</v>
      </c>
      <c r="B3456"/>
      <c r="C3456"/>
      <c r="D3456" t="s">
        <v>144</v>
      </c>
      <c r="E3456" t="s">
        <v>118</v>
      </c>
      <c r="F3456" t="n">
        <v>1629110.61</v>
      </c>
      <c r="G3456" t="n">
        <v>499</v>
      </c>
      <c r="H3456" t="s">
        <v>127</v>
      </c>
    </row>
    <row r="3457">
      <c r="A3457" s="85" t="n">
        <v>43070</v>
      </c>
      <c r="B3457"/>
      <c r="C3457"/>
      <c r="D3457" t="s">
        <v>154</v>
      </c>
      <c r="E3457" t="s">
        <v>118</v>
      </c>
      <c r="F3457" t="n">
        <v>371.18</v>
      </c>
      <c r="G3457" t="n">
        <v>2</v>
      </c>
      <c r="H3457" t="s">
        <v>125</v>
      </c>
    </row>
    <row r="3458">
      <c r="A3458" s="85" t="n">
        <v>43466</v>
      </c>
      <c r="B3458"/>
      <c r="C3458"/>
      <c r="D3458" t="s">
        <v>152</v>
      </c>
      <c r="E3458" t="s">
        <v>118</v>
      </c>
      <c r="F3458" t="n">
        <v>43415.13</v>
      </c>
      <c r="G3458" t="n">
        <v>150</v>
      </c>
      <c r="H3458" t="s">
        <v>121</v>
      </c>
    </row>
    <row r="3459">
      <c r="A3459" s="85" t="n">
        <v>43525</v>
      </c>
      <c r="B3459"/>
      <c r="C3459"/>
      <c r="D3459" t="s">
        <v>138</v>
      </c>
      <c r="E3459" t="s">
        <v>118</v>
      </c>
      <c r="F3459" t="n">
        <v>63502.12</v>
      </c>
      <c r="G3459" t="n">
        <v>11</v>
      </c>
      <c r="H3459" t="s">
        <v>124</v>
      </c>
    </row>
    <row r="3460">
      <c r="A3460" s="85" t="n">
        <v>42461</v>
      </c>
      <c r="B3460"/>
      <c r="C3460"/>
      <c r="D3460" t="s">
        <v>139</v>
      </c>
      <c r="E3460" t="s">
        <v>118</v>
      </c>
      <c r="F3460" t="n">
        <v>101795.48</v>
      </c>
      <c r="G3460" t="n">
        <v>87</v>
      </c>
      <c r="H3460" t="s">
        <v>134</v>
      </c>
    </row>
    <row r="3461">
      <c r="A3461" s="85" t="n">
        <v>43313</v>
      </c>
      <c r="B3461"/>
      <c r="C3461"/>
      <c r="D3461" t="s">
        <v>139</v>
      </c>
      <c r="E3461" t="s">
        <v>118</v>
      </c>
      <c r="F3461" t="n">
        <v>632</v>
      </c>
      <c r="G3461" t="n">
        <v>1</v>
      </c>
      <c r="H3461" t="s">
        <v>125</v>
      </c>
    </row>
    <row r="3462">
      <c r="A3462" s="85" t="n">
        <v>42401</v>
      </c>
      <c r="B3462"/>
      <c r="C3462"/>
      <c r="D3462" t="s">
        <v>120</v>
      </c>
      <c r="E3462" t="s">
        <v>118</v>
      </c>
      <c r="F3462" t="n">
        <v>142.12</v>
      </c>
      <c r="G3462" t="n">
        <v>5</v>
      </c>
      <c r="H3462" t="s">
        <v>142</v>
      </c>
    </row>
    <row r="3463">
      <c r="A3463" s="85" t="n">
        <v>42948</v>
      </c>
      <c r="B3463"/>
      <c r="C3463"/>
      <c r="D3463" t="s">
        <v>153</v>
      </c>
      <c r="E3463" t="s">
        <v>118</v>
      </c>
      <c r="F3463" t="n">
        <v>343682.96</v>
      </c>
      <c r="G3463" t="n">
        <v>1225</v>
      </c>
      <c r="H3463" t="s">
        <v>134</v>
      </c>
    </row>
    <row r="3464">
      <c r="A3464" s="85" t="n">
        <v>42767</v>
      </c>
      <c r="B3464"/>
      <c r="C3464"/>
      <c r="D3464" t="s">
        <v>120</v>
      </c>
      <c r="E3464" t="s">
        <v>118</v>
      </c>
      <c r="F3464" t="n">
        <v>1910.08</v>
      </c>
      <c r="G3464" t="n">
        <v>15</v>
      </c>
      <c r="H3464" t="s">
        <v>133</v>
      </c>
    </row>
    <row r="3465">
      <c r="A3465" s="85" t="n">
        <v>42917</v>
      </c>
      <c r="B3465"/>
      <c r="C3465"/>
      <c r="D3465" t="s">
        <v>139</v>
      </c>
      <c r="E3465" t="s">
        <v>118</v>
      </c>
      <c r="F3465" t="n">
        <v>500176.97</v>
      </c>
      <c r="G3465" t="n">
        <v>282</v>
      </c>
      <c r="H3465" t="s">
        <v>119</v>
      </c>
    </row>
    <row r="3466">
      <c r="A3466" s="85" t="n">
        <v>43344</v>
      </c>
      <c r="B3466"/>
      <c r="C3466"/>
      <c r="D3466" t="s">
        <v>140</v>
      </c>
      <c r="E3466" t="s">
        <v>118</v>
      </c>
      <c r="F3466" t="n">
        <v>49515.84</v>
      </c>
      <c r="G3466" t="n">
        <v>128</v>
      </c>
      <c r="H3466" t="s">
        <v>127</v>
      </c>
    </row>
    <row r="3467">
      <c r="A3467" s="85" t="n">
        <v>43435</v>
      </c>
      <c r="B3467"/>
      <c r="C3467"/>
      <c r="D3467" t="s">
        <v>122</v>
      </c>
      <c r="E3467" t="s">
        <v>118</v>
      </c>
      <c r="F3467" t="n">
        <v>21753004.53</v>
      </c>
      <c r="G3467" t="n">
        <v>3211</v>
      </c>
      <c r="H3467" t="s">
        <v>127</v>
      </c>
    </row>
    <row r="3468">
      <c r="A3468" s="85" t="n">
        <v>42614</v>
      </c>
      <c r="B3468"/>
      <c r="C3468"/>
      <c r="D3468" t="s">
        <v>117</v>
      </c>
      <c r="E3468" t="s">
        <v>118</v>
      </c>
      <c r="F3468" t="n">
        <v>12915101.22</v>
      </c>
      <c r="G3468" t="n">
        <v>3057</v>
      </c>
      <c r="H3468" t="s">
        <v>121</v>
      </c>
    </row>
    <row r="3469">
      <c r="A3469" s="85" t="n">
        <v>42430</v>
      </c>
      <c r="B3469"/>
      <c r="C3469"/>
      <c r="D3469" t="s">
        <v>155</v>
      </c>
      <c r="E3469" t="s">
        <v>118</v>
      </c>
      <c r="F3469" t="n">
        <v>2954055.71</v>
      </c>
      <c r="G3469" t="n">
        <v>23216</v>
      </c>
      <c r="H3469" t="s">
        <v>121</v>
      </c>
    </row>
    <row r="3470">
      <c r="A3470" s="85" t="n">
        <v>43435</v>
      </c>
      <c r="B3470"/>
      <c r="C3470"/>
      <c r="D3470" t="s">
        <v>117</v>
      </c>
      <c r="E3470" t="s">
        <v>118</v>
      </c>
      <c r="F3470" t="n">
        <v>13498.93</v>
      </c>
      <c r="G3470" t="n">
        <v>3</v>
      </c>
      <c r="H3470" t="s">
        <v>127</v>
      </c>
    </row>
    <row r="3471">
      <c r="A3471" s="85" t="n">
        <v>42401</v>
      </c>
      <c r="B3471"/>
      <c r="C3471"/>
      <c r="D3471" t="s">
        <v>155</v>
      </c>
      <c r="E3471" t="s">
        <v>118</v>
      </c>
      <c r="F3471" t="n">
        <v>8844.89</v>
      </c>
      <c r="G3471" t="n">
        <v>70</v>
      </c>
      <c r="H3471" t="s">
        <v>124</v>
      </c>
    </row>
    <row r="3472">
      <c r="A3472" s="85" t="n">
        <v>42856</v>
      </c>
      <c r="B3472"/>
      <c r="C3472"/>
      <c r="D3472" t="s">
        <v>161</v>
      </c>
      <c r="E3472" t="s">
        <v>118</v>
      </c>
      <c r="F3472" t="n">
        <v>687.69</v>
      </c>
      <c r="G3472" t="n">
        <v>31</v>
      </c>
      <c r="H3472" t="s">
        <v>142</v>
      </c>
    </row>
    <row r="3473">
      <c r="A3473" s="85" t="n">
        <v>43282</v>
      </c>
      <c r="B3473"/>
      <c r="C3473"/>
      <c r="D3473" t="s">
        <v>148</v>
      </c>
      <c r="E3473" t="s">
        <v>118</v>
      </c>
      <c r="F3473" t="n">
        <v>634.15</v>
      </c>
      <c r="G3473" t="n">
        <v>1</v>
      </c>
      <c r="H3473" t="s">
        <v>127</v>
      </c>
    </row>
    <row r="3474">
      <c r="A3474" s="85" t="n">
        <v>42826</v>
      </c>
      <c r="B3474"/>
      <c r="C3474"/>
      <c r="D3474" t="s">
        <v>137</v>
      </c>
      <c r="E3474" t="s">
        <v>118</v>
      </c>
      <c r="F3474" t="n">
        <v>378583.45</v>
      </c>
      <c r="G3474" t="n">
        <v>145</v>
      </c>
      <c r="H3474" t="s">
        <v>127</v>
      </c>
    </row>
    <row r="3475">
      <c r="A3475" s="85" t="n">
        <v>42491</v>
      </c>
      <c r="B3475"/>
      <c r="C3475"/>
      <c r="D3475" t="s">
        <v>145</v>
      </c>
      <c r="E3475" t="s">
        <v>118</v>
      </c>
      <c r="F3475" t="n">
        <v>22806.54</v>
      </c>
      <c r="G3475" t="n">
        <v>51</v>
      </c>
      <c r="H3475" t="s">
        <v>124</v>
      </c>
    </row>
    <row r="3476">
      <c r="A3476" s="85" t="n">
        <v>42370</v>
      </c>
      <c r="B3476"/>
      <c r="C3476"/>
      <c r="D3476" t="s">
        <v>129</v>
      </c>
      <c r="E3476" t="s">
        <v>118</v>
      </c>
      <c r="F3476" t="n">
        <v>1446873.88</v>
      </c>
      <c r="G3476" t="n">
        <v>1460</v>
      </c>
      <c r="H3476" t="s">
        <v>121</v>
      </c>
    </row>
    <row r="3477">
      <c r="A3477" s="85" t="n">
        <v>43556</v>
      </c>
      <c r="B3477"/>
      <c r="C3477"/>
      <c r="D3477" t="s">
        <v>126</v>
      </c>
      <c r="E3477" t="s">
        <v>118</v>
      </c>
      <c r="F3477" t="n">
        <v>18096.3</v>
      </c>
      <c r="G3477" t="n">
        <v>186</v>
      </c>
      <c r="H3477" t="s">
        <v>119</v>
      </c>
    </row>
    <row r="3478">
      <c r="A3478" s="85" t="n">
        <v>43160</v>
      </c>
      <c r="B3478"/>
      <c r="C3478"/>
      <c r="D3478" t="s">
        <v>129</v>
      </c>
      <c r="E3478" t="s">
        <v>118</v>
      </c>
      <c r="F3478" t="n">
        <v>331147.21</v>
      </c>
      <c r="G3478" t="n">
        <v>136</v>
      </c>
      <c r="H3478" t="s">
        <v>124</v>
      </c>
    </row>
    <row r="3479">
      <c r="A3479" s="85" t="n">
        <v>42795</v>
      </c>
      <c r="B3479"/>
      <c r="C3479"/>
      <c r="D3479" t="s">
        <v>139</v>
      </c>
      <c r="E3479" t="s">
        <v>118</v>
      </c>
      <c r="F3479" t="n">
        <v>15851773.33</v>
      </c>
      <c r="G3479" t="n">
        <v>11028</v>
      </c>
      <c r="H3479" t="s">
        <v>121</v>
      </c>
    </row>
    <row r="3480">
      <c r="A3480" s="85" t="n">
        <v>42948</v>
      </c>
      <c r="B3480"/>
      <c r="C3480"/>
      <c r="D3480" t="s">
        <v>131</v>
      </c>
      <c r="E3480" t="s">
        <v>118</v>
      </c>
      <c r="F3480" t="n">
        <v>1237725.84</v>
      </c>
      <c r="G3480" t="n">
        <v>384</v>
      </c>
      <c r="H3480" t="s">
        <v>134</v>
      </c>
    </row>
    <row r="3481">
      <c r="A3481" s="85" t="n">
        <v>42736</v>
      </c>
      <c r="B3481"/>
      <c r="C3481"/>
      <c r="D3481" t="s">
        <v>120</v>
      </c>
      <c r="E3481" t="s">
        <v>118</v>
      </c>
      <c r="F3481" t="n">
        <v>916.67</v>
      </c>
      <c r="G3481" t="n">
        <v>6</v>
      </c>
      <c r="H3481" t="s">
        <v>134</v>
      </c>
    </row>
    <row r="3482">
      <c r="A3482" s="85" t="n">
        <v>43374</v>
      </c>
      <c r="B3482"/>
      <c r="C3482"/>
      <c r="D3482" t="s">
        <v>139</v>
      </c>
      <c r="E3482" t="s">
        <v>118</v>
      </c>
      <c r="F3482" t="n">
        <v>11748962.36</v>
      </c>
      <c r="G3482" t="n">
        <v>8083</v>
      </c>
      <c r="H3482" t="s">
        <v>121</v>
      </c>
    </row>
    <row r="3483">
      <c r="A3483" s="85" t="n">
        <v>42552</v>
      </c>
      <c r="B3483"/>
      <c r="C3483"/>
      <c r="D3483" t="s">
        <v>144</v>
      </c>
      <c r="E3483" t="s">
        <v>118</v>
      </c>
      <c r="F3483" t="n">
        <v>136197.25</v>
      </c>
      <c r="G3483" t="n">
        <v>27</v>
      </c>
      <c r="H3483" t="s">
        <v>133</v>
      </c>
    </row>
    <row r="3484">
      <c r="A3484" s="85" t="n">
        <v>43344</v>
      </c>
      <c r="B3484"/>
      <c r="C3484"/>
      <c r="D3484" t="s">
        <v>160</v>
      </c>
      <c r="E3484" t="s">
        <v>118</v>
      </c>
      <c r="F3484" t="n">
        <v>10115230.37</v>
      </c>
      <c r="G3484" t="n">
        <v>21499</v>
      </c>
      <c r="H3484" t="s">
        <v>142</v>
      </c>
    </row>
    <row r="3485">
      <c r="A3485" s="85" t="n">
        <v>43282</v>
      </c>
      <c r="B3485"/>
      <c r="C3485"/>
      <c r="D3485" t="s">
        <v>160</v>
      </c>
      <c r="E3485" t="s">
        <v>118</v>
      </c>
      <c r="F3485" t="n">
        <v>13.88</v>
      </c>
      <c r="G3485" t="n">
        <v>1</v>
      </c>
      <c r="H3485" t="s">
        <v>127</v>
      </c>
    </row>
    <row r="3486">
      <c r="A3486" s="85" t="n">
        <v>42736</v>
      </c>
      <c r="B3486"/>
      <c r="C3486"/>
      <c r="D3486" t="s">
        <v>160</v>
      </c>
      <c r="E3486" t="s">
        <v>118</v>
      </c>
      <c r="F3486" t="n">
        <v>25745.3</v>
      </c>
      <c r="G3486" t="n">
        <v>113</v>
      </c>
      <c r="H3486" t="s">
        <v>125</v>
      </c>
    </row>
    <row r="3487">
      <c r="A3487" s="85" t="n">
        <v>42614</v>
      </c>
      <c r="B3487"/>
      <c r="C3487"/>
      <c r="D3487" t="s">
        <v>123</v>
      </c>
      <c r="E3487" t="s">
        <v>118</v>
      </c>
      <c r="F3487" t="n">
        <v>1294298.4</v>
      </c>
      <c r="G3487" t="n">
        <v>2029</v>
      </c>
      <c r="H3487" t="s">
        <v>127</v>
      </c>
    </row>
    <row r="3488">
      <c r="A3488" s="85" t="n">
        <v>43405</v>
      </c>
      <c r="B3488"/>
      <c r="C3488"/>
      <c r="D3488" t="s">
        <v>154</v>
      </c>
      <c r="E3488" t="s">
        <v>118</v>
      </c>
      <c r="F3488" t="n">
        <v>206455.82</v>
      </c>
      <c r="G3488" t="n">
        <v>1324</v>
      </c>
      <c r="H3488" t="s">
        <v>124</v>
      </c>
    </row>
    <row r="3489">
      <c r="A3489" s="85" t="n">
        <v>42583</v>
      </c>
      <c r="B3489"/>
      <c r="C3489"/>
      <c r="D3489" t="s">
        <v>131</v>
      </c>
      <c r="E3489" t="s">
        <v>118</v>
      </c>
      <c r="F3489" t="n">
        <v>375010.81</v>
      </c>
      <c r="G3489" t="n">
        <v>108</v>
      </c>
      <c r="H3489" t="s">
        <v>134</v>
      </c>
    </row>
    <row r="3490">
      <c r="A3490" s="85" t="n">
        <v>43313</v>
      </c>
      <c r="B3490"/>
      <c r="C3490"/>
      <c r="D3490" t="s">
        <v>148</v>
      </c>
      <c r="E3490" t="s">
        <v>118</v>
      </c>
      <c r="F3490" t="n">
        <v>311525.23</v>
      </c>
      <c r="G3490" t="n">
        <v>583</v>
      </c>
      <c r="H3490" t="s">
        <v>121</v>
      </c>
    </row>
    <row r="3491">
      <c r="A3491" s="85" t="n">
        <v>42948</v>
      </c>
      <c r="B3491"/>
      <c r="C3491"/>
      <c r="D3491" t="s">
        <v>132</v>
      </c>
      <c r="E3491" t="s">
        <v>118</v>
      </c>
      <c r="F3491" t="n">
        <v>27966.23</v>
      </c>
      <c r="G3491" t="n">
        <v>122</v>
      </c>
      <c r="H3491" t="s">
        <v>130</v>
      </c>
    </row>
    <row r="3492">
      <c r="A3492" s="85" t="n">
        <v>43497</v>
      </c>
      <c r="B3492"/>
      <c r="C3492"/>
      <c r="D3492" t="s">
        <v>138</v>
      </c>
      <c r="E3492" t="s">
        <v>118</v>
      </c>
      <c r="F3492" t="n">
        <v>11424427.49</v>
      </c>
      <c r="G3492" t="n">
        <v>2742</v>
      </c>
      <c r="H3492" t="s">
        <v>121</v>
      </c>
    </row>
    <row r="3493">
      <c r="A3493" s="85" t="n">
        <v>43374</v>
      </c>
      <c r="B3493"/>
      <c r="C3493"/>
      <c r="D3493" t="s">
        <v>155</v>
      </c>
      <c r="E3493" t="s">
        <v>118</v>
      </c>
      <c r="F3493" t="n">
        <v>256497.85</v>
      </c>
      <c r="G3493" t="n">
        <v>3138</v>
      </c>
      <c r="H3493" t="s">
        <v>133</v>
      </c>
    </row>
    <row r="3494">
      <c r="A3494" s="85" t="n">
        <v>42430</v>
      </c>
      <c r="B3494"/>
      <c r="C3494"/>
      <c r="D3494" t="s">
        <v>152</v>
      </c>
      <c r="E3494" t="s">
        <v>118</v>
      </c>
      <c r="F3494" t="n">
        <v>55680.34</v>
      </c>
      <c r="G3494" t="n">
        <v>328</v>
      </c>
      <c r="H3494" t="s">
        <v>121</v>
      </c>
    </row>
    <row r="3495">
      <c r="A3495" s="85" t="n">
        <v>43313</v>
      </c>
      <c r="B3495"/>
      <c r="C3495"/>
      <c r="D3495" t="s">
        <v>120</v>
      </c>
      <c r="E3495" t="s">
        <v>118</v>
      </c>
      <c r="F3495" t="n">
        <v>4374.16</v>
      </c>
      <c r="G3495" t="n">
        <v>30</v>
      </c>
      <c r="H3495" t="s">
        <v>127</v>
      </c>
    </row>
    <row r="3496">
      <c r="A3496" s="85" t="n">
        <v>42522</v>
      </c>
      <c r="B3496"/>
      <c r="C3496"/>
      <c r="D3496" t="s">
        <v>135</v>
      </c>
      <c r="E3496" t="s">
        <v>118</v>
      </c>
      <c r="F3496" t="n">
        <v>252.16</v>
      </c>
      <c r="G3496" t="n">
        <v>4</v>
      </c>
      <c r="H3496" t="s">
        <v>125</v>
      </c>
    </row>
    <row r="3497">
      <c r="A3497" s="85" t="n">
        <v>42736</v>
      </c>
      <c r="B3497"/>
      <c r="C3497"/>
      <c r="D3497" t="s">
        <v>120</v>
      </c>
      <c r="E3497" t="s">
        <v>118</v>
      </c>
      <c r="F3497" t="n">
        <v>153.03</v>
      </c>
      <c r="G3497" t="n">
        <v>1</v>
      </c>
      <c r="H3497" t="s">
        <v>130</v>
      </c>
    </row>
    <row r="3498">
      <c r="A3498" s="85" t="n">
        <v>42826</v>
      </c>
      <c r="B3498"/>
      <c r="C3498"/>
      <c r="D3498" t="s">
        <v>120</v>
      </c>
      <c r="E3498" t="s">
        <v>118</v>
      </c>
      <c r="F3498" t="n">
        <v>11392.31</v>
      </c>
      <c r="G3498" t="n">
        <v>106</v>
      </c>
      <c r="H3498" t="s">
        <v>119</v>
      </c>
    </row>
    <row r="3499">
      <c r="A3499" s="85" t="n">
        <v>42736</v>
      </c>
      <c r="B3499"/>
      <c r="C3499"/>
      <c r="D3499" t="s">
        <v>149</v>
      </c>
      <c r="E3499" t="s">
        <v>118</v>
      </c>
      <c r="F3499" t="n">
        <v>2121.82</v>
      </c>
      <c r="G3499" t="n">
        <v>14</v>
      </c>
      <c r="H3499" t="s">
        <v>125</v>
      </c>
    </row>
    <row r="3500">
      <c r="A3500" s="85" t="n">
        <v>43252</v>
      </c>
      <c r="B3500"/>
      <c r="C3500"/>
      <c r="D3500" t="s">
        <v>122</v>
      </c>
      <c r="E3500" t="s">
        <v>118</v>
      </c>
      <c r="F3500" t="n">
        <v>7445288.81</v>
      </c>
      <c r="G3500" t="n">
        <v>481</v>
      </c>
      <c r="H3500" t="s">
        <v>124</v>
      </c>
    </row>
    <row r="3501">
      <c r="A3501" s="85" t="n">
        <v>42705</v>
      </c>
      <c r="B3501"/>
      <c r="C3501"/>
      <c r="D3501" t="s">
        <v>140</v>
      </c>
      <c r="E3501" t="s">
        <v>118</v>
      </c>
      <c r="F3501" t="n">
        <v>6284.45</v>
      </c>
      <c r="G3501" t="n">
        <v>52</v>
      </c>
      <c r="H3501" t="s">
        <v>133</v>
      </c>
    </row>
    <row r="3502">
      <c r="A3502" s="85" t="n">
        <v>43101</v>
      </c>
      <c r="B3502"/>
      <c r="C3502"/>
      <c r="D3502" t="s">
        <v>126</v>
      </c>
      <c r="E3502" t="s">
        <v>118</v>
      </c>
      <c r="F3502" t="n">
        <v>4889.84</v>
      </c>
      <c r="G3502" t="n">
        <v>49</v>
      </c>
      <c r="H3502" t="s">
        <v>124</v>
      </c>
    </row>
    <row r="3503">
      <c r="A3503" s="85" t="n">
        <v>43040</v>
      </c>
      <c r="B3503"/>
      <c r="C3503"/>
      <c r="D3503" t="s">
        <v>155</v>
      </c>
      <c r="E3503" t="s">
        <v>118</v>
      </c>
      <c r="F3503" t="n">
        <v>21529.63</v>
      </c>
      <c r="G3503" t="n">
        <v>199</v>
      </c>
      <c r="H3503" t="s">
        <v>119</v>
      </c>
    </row>
    <row r="3504">
      <c r="A3504" s="85" t="n">
        <v>43009</v>
      </c>
      <c r="B3504"/>
      <c r="C3504"/>
      <c r="D3504" t="s">
        <v>138</v>
      </c>
      <c r="E3504" t="s">
        <v>118</v>
      </c>
      <c r="F3504" t="n">
        <v>294790.04</v>
      </c>
      <c r="G3504" t="n">
        <v>129</v>
      </c>
      <c r="H3504" t="s">
        <v>119</v>
      </c>
    </row>
    <row r="3505">
      <c r="A3505" s="85" t="n">
        <v>43405</v>
      </c>
      <c r="B3505"/>
      <c r="C3505"/>
      <c r="D3505" t="s">
        <v>148</v>
      </c>
      <c r="E3505" t="s">
        <v>118</v>
      </c>
      <c r="F3505" t="n">
        <v>2269.6</v>
      </c>
      <c r="G3505" t="n">
        <v>10</v>
      </c>
      <c r="H3505" t="s">
        <v>125</v>
      </c>
    </row>
    <row r="3506">
      <c r="A3506" s="85" t="n">
        <v>43221</v>
      </c>
      <c r="B3506"/>
      <c r="C3506"/>
      <c r="D3506" t="s">
        <v>138</v>
      </c>
      <c r="E3506" t="s">
        <v>118</v>
      </c>
      <c r="F3506" t="n">
        <v>11011431.87</v>
      </c>
      <c r="G3506" t="n">
        <v>2430</v>
      </c>
      <c r="H3506" t="s">
        <v>121</v>
      </c>
    </row>
    <row r="3507">
      <c r="A3507" s="85" t="n">
        <v>42856</v>
      </c>
      <c r="B3507"/>
      <c r="C3507"/>
      <c r="D3507" t="s">
        <v>141</v>
      </c>
      <c r="E3507" t="s">
        <v>118</v>
      </c>
      <c r="F3507" t="n">
        <v>208947.06</v>
      </c>
      <c r="G3507" t="n">
        <v>29</v>
      </c>
      <c r="H3507" t="s">
        <v>133</v>
      </c>
    </row>
    <row r="3508">
      <c r="A3508" s="85" t="n">
        <v>43160</v>
      </c>
      <c r="B3508"/>
      <c r="C3508"/>
      <c r="D3508" t="s">
        <v>150</v>
      </c>
      <c r="E3508" t="s">
        <v>118</v>
      </c>
      <c r="F3508" t="n">
        <v>7490810.66</v>
      </c>
      <c r="G3508" t="n">
        <v>111757</v>
      </c>
      <c r="H3508" t="s">
        <v>121</v>
      </c>
    </row>
    <row r="3509">
      <c r="A3509" s="85" t="n">
        <v>43040</v>
      </c>
      <c r="B3509"/>
      <c r="C3509"/>
      <c r="D3509" t="s">
        <v>143</v>
      </c>
      <c r="E3509" t="s">
        <v>118</v>
      </c>
      <c r="F3509" t="n">
        <v>5709.84</v>
      </c>
      <c r="G3509" t="n">
        <v>14</v>
      </c>
      <c r="H3509" t="s">
        <v>134</v>
      </c>
    </row>
    <row r="3510">
      <c r="A3510" s="85" t="n">
        <v>42675</v>
      </c>
      <c r="B3510"/>
      <c r="C3510"/>
      <c r="D3510" t="s">
        <v>122</v>
      </c>
      <c r="E3510" t="s">
        <v>118</v>
      </c>
      <c r="F3510" t="n">
        <v>13133039.87</v>
      </c>
      <c r="G3510" t="n">
        <v>1111</v>
      </c>
      <c r="H3510" t="s">
        <v>127</v>
      </c>
    </row>
    <row r="3511">
      <c r="A3511" s="85" t="n">
        <v>42491</v>
      </c>
      <c r="B3511"/>
      <c r="C3511"/>
      <c r="D3511" t="s">
        <v>149</v>
      </c>
      <c r="E3511" t="s">
        <v>118</v>
      </c>
      <c r="F3511" t="n">
        <v>58737.66</v>
      </c>
      <c r="G3511" t="n">
        <v>171</v>
      </c>
      <c r="H3511" t="s">
        <v>130</v>
      </c>
    </row>
    <row r="3512">
      <c r="A3512" s="85" t="n">
        <v>43556</v>
      </c>
      <c r="B3512"/>
      <c r="C3512"/>
      <c r="D3512" t="s">
        <v>128</v>
      </c>
      <c r="E3512" t="s">
        <v>118</v>
      </c>
      <c r="F3512" t="n">
        <v>226007.78</v>
      </c>
      <c r="G3512" t="n">
        <v>120</v>
      </c>
      <c r="H3512" t="s">
        <v>127</v>
      </c>
    </row>
    <row r="3513">
      <c r="A3513" s="85" t="n">
        <v>43617</v>
      </c>
      <c r="B3513"/>
      <c r="C3513"/>
      <c r="D3513" t="s">
        <v>132</v>
      </c>
      <c r="E3513" t="s">
        <v>118</v>
      </c>
      <c r="F3513" t="n">
        <v>130163.48</v>
      </c>
      <c r="G3513" t="n">
        <v>500</v>
      </c>
      <c r="H3513" t="s">
        <v>124</v>
      </c>
    </row>
    <row r="3514">
      <c r="A3514" s="85" t="n">
        <v>42491</v>
      </c>
      <c r="B3514"/>
      <c r="C3514"/>
      <c r="D3514" t="s">
        <v>154</v>
      </c>
      <c r="E3514" t="s">
        <v>118</v>
      </c>
      <c r="F3514" t="n">
        <v>4104.53</v>
      </c>
      <c r="G3514" t="n">
        <v>44</v>
      </c>
      <c r="H3514" t="s">
        <v>142</v>
      </c>
    </row>
    <row r="3515">
      <c r="A3515" s="85" t="n">
        <v>42856</v>
      </c>
      <c r="B3515"/>
      <c r="C3515"/>
      <c r="D3515" t="s">
        <v>139</v>
      </c>
      <c r="E3515" t="s">
        <v>118</v>
      </c>
      <c r="F3515" t="n">
        <v>1824628.96</v>
      </c>
      <c r="G3515" t="n">
        <v>1313</v>
      </c>
      <c r="H3515" t="s">
        <v>127</v>
      </c>
    </row>
    <row r="3516">
      <c r="A3516" s="85" t="n">
        <v>43405</v>
      </c>
      <c r="B3516"/>
      <c r="C3516"/>
      <c r="D3516" t="s">
        <v>132</v>
      </c>
      <c r="E3516" t="s">
        <v>118</v>
      </c>
      <c r="F3516" t="n">
        <v>176495.78</v>
      </c>
      <c r="G3516" t="n">
        <v>812</v>
      </c>
      <c r="H3516" t="s">
        <v>124</v>
      </c>
    </row>
    <row r="3517">
      <c r="A3517" s="85" t="n">
        <v>43556</v>
      </c>
      <c r="B3517"/>
      <c r="C3517"/>
      <c r="D3517" t="s">
        <v>131</v>
      </c>
      <c r="E3517" t="s">
        <v>118</v>
      </c>
      <c r="F3517" t="n">
        <v>21860.38</v>
      </c>
      <c r="G3517" t="n">
        <v>4</v>
      </c>
      <c r="H3517" t="s">
        <v>130</v>
      </c>
    </row>
    <row r="3518">
      <c r="A3518" s="85" t="n">
        <v>42522</v>
      </c>
      <c r="B3518"/>
      <c r="C3518"/>
      <c r="D3518" t="s">
        <v>131</v>
      </c>
      <c r="E3518" t="s">
        <v>118</v>
      </c>
      <c r="F3518" t="n">
        <v>258901.91</v>
      </c>
      <c r="G3518" t="n">
        <v>71</v>
      </c>
      <c r="H3518" t="s">
        <v>134</v>
      </c>
    </row>
    <row r="3519">
      <c r="A3519" s="85" t="n">
        <v>42736</v>
      </c>
      <c r="B3519"/>
      <c r="C3519"/>
      <c r="D3519" t="s">
        <v>150</v>
      </c>
      <c r="E3519" t="s">
        <v>118</v>
      </c>
      <c r="F3519" t="n">
        <v>72997.72</v>
      </c>
      <c r="G3519" t="n">
        <v>1288</v>
      </c>
      <c r="H3519" t="s">
        <v>124</v>
      </c>
    </row>
    <row r="3520">
      <c r="A3520" s="85" t="n">
        <v>43132</v>
      </c>
      <c r="B3520"/>
      <c r="C3520"/>
      <c r="D3520" t="s">
        <v>123</v>
      </c>
      <c r="E3520" t="s">
        <v>118</v>
      </c>
      <c r="F3520" t="n">
        <v>40791</v>
      </c>
      <c r="G3520" t="n">
        <v>103</v>
      </c>
      <c r="H3520" t="s">
        <v>130</v>
      </c>
    </row>
    <row r="3521">
      <c r="A3521" s="85" t="n">
        <v>43282</v>
      </c>
      <c r="B3521"/>
      <c r="C3521"/>
      <c r="D3521" t="s">
        <v>150</v>
      </c>
      <c r="E3521" t="s">
        <v>118</v>
      </c>
      <c r="F3521" t="n">
        <v>344034.95</v>
      </c>
      <c r="G3521" t="n">
        <v>2301</v>
      </c>
      <c r="H3521" t="s">
        <v>124</v>
      </c>
    </row>
    <row r="3522">
      <c r="A3522" s="85" t="n">
        <v>42705</v>
      </c>
      <c r="B3522"/>
      <c r="C3522"/>
      <c r="D3522" t="s">
        <v>126</v>
      </c>
      <c r="E3522" t="s">
        <v>118</v>
      </c>
      <c r="F3522" t="n">
        <v>1940.78</v>
      </c>
      <c r="G3522" t="n">
        <v>42</v>
      </c>
      <c r="H3522" t="s">
        <v>130</v>
      </c>
    </row>
    <row r="3523">
      <c r="A3523" s="85" t="n">
        <v>42675</v>
      </c>
      <c r="B3523"/>
      <c r="C3523"/>
      <c r="D3523" t="s">
        <v>155</v>
      </c>
      <c r="E3523" t="s">
        <v>118</v>
      </c>
      <c r="F3523" t="n">
        <v>65561.18</v>
      </c>
      <c r="G3523" t="n">
        <v>895</v>
      </c>
      <c r="H3523" t="s">
        <v>133</v>
      </c>
    </row>
    <row r="3524">
      <c r="A3524" s="85" t="n">
        <v>43344</v>
      </c>
      <c r="B3524"/>
      <c r="C3524"/>
      <c r="D3524" t="s">
        <v>149</v>
      </c>
      <c r="E3524" t="s">
        <v>118</v>
      </c>
      <c r="F3524" t="n">
        <v>408.68</v>
      </c>
      <c r="G3524" t="n">
        <v>5</v>
      </c>
      <c r="H3524" t="s">
        <v>125</v>
      </c>
    </row>
    <row r="3525">
      <c r="A3525" s="85" t="n">
        <v>42767</v>
      </c>
      <c r="B3525"/>
      <c r="C3525"/>
      <c r="D3525" t="s">
        <v>129</v>
      </c>
      <c r="E3525" t="s">
        <v>118</v>
      </c>
      <c r="F3525" t="n">
        <v>26637.35</v>
      </c>
      <c r="G3525" t="n">
        <v>88</v>
      </c>
      <c r="H3525" t="s">
        <v>124</v>
      </c>
    </row>
    <row r="3526">
      <c r="A3526" s="85" t="n">
        <v>43556</v>
      </c>
      <c r="B3526"/>
      <c r="C3526"/>
      <c r="D3526" t="s">
        <v>123</v>
      </c>
      <c r="E3526" t="s">
        <v>118</v>
      </c>
      <c r="F3526" t="n">
        <v>1.74</v>
      </c>
      <c r="G3526" t="n">
        <v>1</v>
      </c>
      <c r="H3526" t="s">
        <v>125</v>
      </c>
    </row>
    <row r="3527">
      <c r="A3527" s="85" t="n">
        <v>43313</v>
      </c>
      <c r="B3527"/>
      <c r="C3527"/>
      <c r="D3527" t="s">
        <v>126</v>
      </c>
      <c r="E3527" t="s">
        <v>118</v>
      </c>
      <c r="F3527" t="n">
        <v>15678.22</v>
      </c>
      <c r="G3527" t="n">
        <v>279</v>
      </c>
      <c r="H3527" t="s">
        <v>127</v>
      </c>
    </row>
    <row r="3528">
      <c r="A3528" s="85" t="n">
        <v>43132</v>
      </c>
      <c r="B3528"/>
      <c r="C3528"/>
      <c r="D3528" t="s">
        <v>147</v>
      </c>
      <c r="E3528" t="s">
        <v>118</v>
      </c>
      <c r="F3528" t="n">
        <v>42.86</v>
      </c>
      <c r="G3528" t="n">
        <v>1</v>
      </c>
      <c r="H3528" t="s">
        <v>134</v>
      </c>
    </row>
    <row r="3529">
      <c r="A3529" s="85" t="n">
        <v>43497</v>
      </c>
      <c r="B3529"/>
      <c r="C3529"/>
      <c r="D3529" t="s">
        <v>137</v>
      </c>
      <c r="E3529" t="s">
        <v>118</v>
      </c>
      <c r="F3529" t="n">
        <v>138141.83</v>
      </c>
      <c r="G3529" t="n">
        <v>115</v>
      </c>
      <c r="H3529" t="s">
        <v>133</v>
      </c>
    </row>
    <row r="3530">
      <c r="A3530" s="85" t="n">
        <v>42767</v>
      </c>
      <c r="B3530"/>
      <c r="C3530"/>
      <c r="D3530" t="s">
        <v>144</v>
      </c>
      <c r="E3530" t="s">
        <v>118</v>
      </c>
      <c r="F3530" t="n">
        <v>10301</v>
      </c>
      <c r="G3530" t="n">
        <v>3</v>
      </c>
      <c r="H3530" t="s">
        <v>125</v>
      </c>
    </row>
    <row r="3531">
      <c r="A3531" s="85" t="n">
        <v>43344</v>
      </c>
      <c r="B3531"/>
      <c r="C3531"/>
      <c r="D3531" t="s">
        <v>137</v>
      </c>
      <c r="E3531" t="s">
        <v>118</v>
      </c>
      <c r="F3531" t="n">
        <v>1096558.22</v>
      </c>
      <c r="G3531" t="n">
        <v>1184</v>
      </c>
      <c r="H3531" t="s">
        <v>121</v>
      </c>
    </row>
    <row r="3532">
      <c r="A3532" s="85" t="n">
        <v>43040</v>
      </c>
      <c r="B3532"/>
      <c r="C3532"/>
      <c r="D3532" t="s">
        <v>126</v>
      </c>
      <c r="E3532" t="s">
        <v>118</v>
      </c>
      <c r="F3532" t="n">
        <v>6717.18</v>
      </c>
      <c r="G3532" t="n">
        <v>254</v>
      </c>
      <c r="H3532" t="s">
        <v>134</v>
      </c>
    </row>
    <row r="3533">
      <c r="A3533" s="85" t="n">
        <v>42675</v>
      </c>
      <c r="B3533"/>
      <c r="C3533"/>
      <c r="D3533" t="s">
        <v>140</v>
      </c>
      <c r="E3533" t="s">
        <v>118</v>
      </c>
      <c r="F3533" t="n">
        <v>3195.22</v>
      </c>
      <c r="G3533" t="n">
        <v>32</v>
      </c>
      <c r="H3533" t="s">
        <v>133</v>
      </c>
    </row>
    <row r="3534">
      <c r="A3534" s="85" t="n">
        <v>43101</v>
      </c>
      <c r="B3534"/>
      <c r="C3534"/>
      <c r="D3534" t="s">
        <v>144</v>
      </c>
      <c r="E3534" t="s">
        <v>118</v>
      </c>
      <c r="F3534" t="n">
        <v>1378189.11</v>
      </c>
      <c r="G3534" t="n">
        <v>355</v>
      </c>
      <c r="H3534" t="s">
        <v>127</v>
      </c>
    </row>
    <row r="3535">
      <c r="A3535" s="85" t="n">
        <v>43497</v>
      </c>
      <c r="B3535"/>
      <c r="C3535"/>
      <c r="D3535" t="s">
        <v>148</v>
      </c>
      <c r="E3535" t="s">
        <v>118</v>
      </c>
      <c r="F3535" t="n">
        <v>2080.4</v>
      </c>
      <c r="G3535" t="n">
        <v>20</v>
      </c>
      <c r="H3535" t="s">
        <v>125</v>
      </c>
    </row>
    <row r="3536">
      <c r="A3536" s="85" t="n">
        <v>42644</v>
      </c>
      <c r="B3536"/>
      <c r="C3536"/>
      <c r="D3536" t="s">
        <v>126</v>
      </c>
      <c r="E3536" t="s">
        <v>118</v>
      </c>
      <c r="F3536" t="n">
        <v>276.48</v>
      </c>
      <c r="G3536" t="n">
        <v>6</v>
      </c>
      <c r="H3536" t="s">
        <v>130</v>
      </c>
    </row>
    <row r="3537">
      <c r="A3537" s="85" t="n">
        <v>42736</v>
      </c>
      <c r="B3537"/>
      <c r="C3537"/>
      <c r="D3537" t="s">
        <v>122</v>
      </c>
      <c r="E3537" t="s">
        <v>118</v>
      </c>
      <c r="F3537" t="n">
        <v>394454.32</v>
      </c>
      <c r="G3537" t="n">
        <v>39</v>
      </c>
      <c r="H3537" t="s">
        <v>130</v>
      </c>
    </row>
    <row r="3538">
      <c r="A3538" s="85" t="n">
        <v>42826</v>
      </c>
      <c r="B3538"/>
      <c r="C3538"/>
      <c r="D3538" t="s">
        <v>145</v>
      </c>
      <c r="E3538" t="s">
        <v>118</v>
      </c>
      <c r="F3538" t="n">
        <v>607115.92</v>
      </c>
      <c r="G3538" t="n">
        <v>2825</v>
      </c>
      <c r="H3538" t="s">
        <v>127</v>
      </c>
    </row>
    <row r="3539">
      <c r="A3539" s="85" t="n">
        <v>42795</v>
      </c>
      <c r="B3539"/>
      <c r="C3539"/>
      <c r="D3539" t="s">
        <v>141</v>
      </c>
      <c r="E3539" t="s">
        <v>118</v>
      </c>
      <c r="F3539" t="n">
        <v>8884170.1</v>
      </c>
      <c r="G3539" t="n">
        <v>1442</v>
      </c>
      <c r="H3539" t="s">
        <v>121</v>
      </c>
    </row>
    <row r="3540">
      <c r="A3540" s="85" t="n">
        <v>43101</v>
      </c>
      <c r="B3540"/>
      <c r="C3540"/>
      <c r="D3540" t="s">
        <v>139</v>
      </c>
      <c r="E3540" t="s">
        <v>118</v>
      </c>
      <c r="F3540" t="n">
        <v>10771312.59</v>
      </c>
      <c r="G3540" t="n">
        <v>7179</v>
      </c>
      <c r="H3540" t="s">
        <v>121</v>
      </c>
    </row>
    <row r="3541">
      <c r="A3541" s="85" t="n">
        <v>42979</v>
      </c>
      <c r="B3541"/>
      <c r="C3541"/>
      <c r="D3541" t="s">
        <v>141</v>
      </c>
      <c r="E3541" t="s">
        <v>118</v>
      </c>
      <c r="F3541" t="n">
        <v>968696.84</v>
      </c>
      <c r="G3541" t="n">
        <v>124</v>
      </c>
      <c r="H3541" t="s">
        <v>127</v>
      </c>
    </row>
    <row r="3542">
      <c r="A3542" s="85" t="n">
        <v>42767</v>
      </c>
      <c r="B3542"/>
      <c r="C3542"/>
      <c r="D3542" t="s">
        <v>149</v>
      </c>
      <c r="E3542" t="s">
        <v>118</v>
      </c>
      <c r="F3542" t="n">
        <v>2358.52</v>
      </c>
      <c r="G3542" t="n">
        <v>15</v>
      </c>
      <c r="H3542" t="s">
        <v>125</v>
      </c>
    </row>
    <row r="3543">
      <c r="A3543" s="85" t="n">
        <v>43405</v>
      </c>
      <c r="B3543"/>
      <c r="C3543"/>
      <c r="D3543" t="s">
        <v>137</v>
      </c>
      <c r="E3543" t="s">
        <v>118</v>
      </c>
      <c r="F3543" t="n">
        <v>1223193.61</v>
      </c>
      <c r="G3543" t="n">
        <v>1906</v>
      </c>
      <c r="H3543" t="s">
        <v>121</v>
      </c>
    </row>
    <row r="3544">
      <c r="A3544" s="85" t="n">
        <v>42736</v>
      </c>
      <c r="B3544"/>
      <c r="C3544"/>
      <c r="D3544" t="s">
        <v>137</v>
      </c>
      <c r="E3544" t="s">
        <v>118</v>
      </c>
      <c r="F3544" t="n">
        <v>6086.01</v>
      </c>
      <c r="G3544" t="n">
        <v>6</v>
      </c>
      <c r="H3544" t="s">
        <v>124</v>
      </c>
    </row>
    <row r="3545">
      <c r="A3545" s="85" t="n">
        <v>43617</v>
      </c>
      <c r="B3545"/>
      <c r="C3545"/>
      <c r="D3545" t="s">
        <v>129</v>
      </c>
      <c r="E3545" t="s">
        <v>118</v>
      </c>
      <c r="F3545" t="n">
        <v>1955491.26</v>
      </c>
      <c r="G3545" t="n">
        <v>1695</v>
      </c>
      <c r="H3545" t="s">
        <v>121</v>
      </c>
    </row>
    <row r="3546">
      <c r="A3546" s="85" t="n">
        <v>43132</v>
      </c>
      <c r="B3546"/>
      <c r="C3546"/>
      <c r="D3546" t="s">
        <v>141</v>
      </c>
      <c r="E3546" t="s">
        <v>118</v>
      </c>
      <c r="F3546" t="n">
        <v>985453.99</v>
      </c>
      <c r="G3546" t="n">
        <v>176</v>
      </c>
      <c r="H3546" t="s">
        <v>127</v>
      </c>
    </row>
    <row r="3547">
      <c r="A3547" s="85" t="n">
        <v>43040</v>
      </c>
      <c r="B3547"/>
      <c r="C3547"/>
      <c r="D3547" t="s">
        <v>140</v>
      </c>
      <c r="E3547" t="s">
        <v>118</v>
      </c>
      <c r="F3547" t="n">
        <v>537.02</v>
      </c>
      <c r="G3547" t="n">
        <v>3</v>
      </c>
      <c r="H3547" t="s">
        <v>121</v>
      </c>
    </row>
    <row r="3548">
      <c r="A3548" s="85" t="n">
        <v>42795</v>
      </c>
      <c r="B3548"/>
      <c r="C3548"/>
      <c r="D3548" t="s">
        <v>161</v>
      </c>
      <c r="E3548" t="s">
        <v>118</v>
      </c>
      <c r="F3548" t="n">
        <v>-12</v>
      </c>
      <c r="G3548" t="n">
        <v>1</v>
      </c>
      <c r="H3548" t="s">
        <v>134</v>
      </c>
    </row>
    <row r="3549">
      <c r="A3549" s="85" t="n">
        <v>42887</v>
      </c>
      <c r="B3549"/>
      <c r="C3549"/>
      <c r="D3549" t="s">
        <v>132</v>
      </c>
      <c r="E3549" t="s">
        <v>118</v>
      </c>
      <c r="F3549" t="n">
        <v>967684.27</v>
      </c>
      <c r="G3549" t="n">
        <v>3158</v>
      </c>
      <c r="H3549" t="s">
        <v>127</v>
      </c>
    </row>
    <row r="3550">
      <c r="A3550" s="85" t="n">
        <v>42370</v>
      </c>
      <c r="B3550"/>
      <c r="C3550"/>
      <c r="D3550" t="s">
        <v>153</v>
      </c>
      <c r="E3550" t="s">
        <v>118</v>
      </c>
      <c r="F3550" t="n">
        <v>56804.23</v>
      </c>
      <c r="G3550" t="n">
        <v>26</v>
      </c>
      <c r="H3550" t="s">
        <v>130</v>
      </c>
    </row>
    <row r="3551">
      <c r="A3551" s="85" t="n">
        <v>42705</v>
      </c>
      <c r="B3551"/>
      <c r="C3551"/>
      <c r="D3551" t="s">
        <v>135</v>
      </c>
      <c r="E3551" t="s">
        <v>118</v>
      </c>
      <c r="F3551" t="n">
        <v>365.33</v>
      </c>
      <c r="G3551" t="n">
        <v>5</v>
      </c>
      <c r="H3551" t="s">
        <v>125</v>
      </c>
    </row>
    <row r="3552">
      <c r="A3552" s="85" t="n">
        <v>43525</v>
      </c>
      <c r="B3552"/>
      <c r="C3552"/>
      <c r="D3552" t="s">
        <v>145</v>
      </c>
      <c r="E3552" t="s">
        <v>118</v>
      </c>
      <c r="F3552" t="n">
        <v>64981.53</v>
      </c>
      <c r="G3552" t="n">
        <v>153</v>
      </c>
      <c r="H3552" t="s">
        <v>133</v>
      </c>
    </row>
    <row r="3553">
      <c r="A3553" s="85" t="n">
        <v>43617</v>
      </c>
      <c r="B3553"/>
      <c r="C3553"/>
      <c r="D3553" t="s">
        <v>151</v>
      </c>
      <c r="E3553" t="s">
        <v>118</v>
      </c>
      <c r="F3553" t="n">
        <v>5653015.6</v>
      </c>
      <c r="G3553" t="n">
        <v>20324</v>
      </c>
      <c r="H3553" t="s">
        <v>121</v>
      </c>
    </row>
    <row r="3554">
      <c r="A3554" s="85" t="n">
        <v>42917</v>
      </c>
      <c r="B3554"/>
      <c r="C3554"/>
      <c r="D3554" t="s">
        <v>129</v>
      </c>
      <c r="E3554" t="s">
        <v>118</v>
      </c>
      <c r="F3554" t="n">
        <v>1148.85</v>
      </c>
      <c r="G3554" t="n">
        <v>1</v>
      </c>
      <c r="H3554" t="s">
        <v>125</v>
      </c>
    </row>
    <row r="3555">
      <c r="A3555" s="85" t="n">
        <v>43132</v>
      </c>
      <c r="B3555"/>
      <c r="C3555"/>
      <c r="D3555" t="s">
        <v>149</v>
      </c>
      <c r="E3555" t="s">
        <v>118</v>
      </c>
      <c r="F3555" t="n">
        <v>1546.75</v>
      </c>
      <c r="G3555" t="n">
        <v>9</v>
      </c>
      <c r="H3555" t="s">
        <v>125</v>
      </c>
    </row>
    <row r="3556">
      <c r="A3556" s="85" t="n">
        <v>43405</v>
      </c>
      <c r="B3556"/>
      <c r="C3556"/>
      <c r="D3556" t="s">
        <v>160</v>
      </c>
      <c r="E3556" t="s">
        <v>118</v>
      </c>
      <c r="F3556" t="n">
        <v>526727.23</v>
      </c>
      <c r="G3556" t="n">
        <v>1707</v>
      </c>
      <c r="H3556" t="s">
        <v>134</v>
      </c>
    </row>
    <row r="3557">
      <c r="A3557" s="85" t="n">
        <v>42522</v>
      </c>
      <c r="B3557"/>
      <c r="C3557"/>
      <c r="D3557" t="s">
        <v>123</v>
      </c>
      <c r="E3557" t="s">
        <v>118</v>
      </c>
      <c r="F3557" t="n">
        <v>247579.67</v>
      </c>
      <c r="G3557" t="n">
        <v>701</v>
      </c>
      <c r="H3557" t="s">
        <v>119</v>
      </c>
    </row>
    <row r="3558">
      <c r="A3558" s="85" t="n">
        <v>43132</v>
      </c>
      <c r="B3558"/>
      <c r="C3558"/>
      <c r="D3558" t="s">
        <v>136</v>
      </c>
      <c r="E3558" t="s">
        <v>118</v>
      </c>
      <c r="F3558" t="n">
        <v>71675.5</v>
      </c>
      <c r="G3558" t="n">
        <v>379</v>
      </c>
      <c r="H3558" t="s">
        <v>119</v>
      </c>
    </row>
    <row r="3559">
      <c r="A3559" s="85" t="n">
        <v>43009</v>
      </c>
      <c r="B3559"/>
      <c r="C3559"/>
      <c r="D3559" t="s">
        <v>128</v>
      </c>
      <c r="E3559" t="s">
        <v>118</v>
      </c>
      <c r="F3559" t="n">
        <v>5077.65</v>
      </c>
      <c r="G3559" t="n">
        <v>3</v>
      </c>
      <c r="H3559" t="s">
        <v>130</v>
      </c>
    </row>
    <row r="3560">
      <c r="A3560" s="85" t="n">
        <v>42979</v>
      </c>
      <c r="B3560"/>
      <c r="C3560"/>
      <c r="D3560" t="s">
        <v>144</v>
      </c>
      <c r="E3560" t="s">
        <v>118</v>
      </c>
      <c r="F3560" t="n">
        <v>76409.63</v>
      </c>
      <c r="G3560" t="n">
        <v>16</v>
      </c>
      <c r="H3560" t="s">
        <v>124</v>
      </c>
    </row>
    <row r="3561">
      <c r="A3561" s="85" t="n">
        <v>43556</v>
      </c>
      <c r="B3561"/>
      <c r="C3561"/>
      <c r="D3561" t="s">
        <v>131</v>
      </c>
      <c r="E3561" t="s">
        <v>118</v>
      </c>
      <c r="F3561" t="n">
        <v>169504.59</v>
      </c>
      <c r="G3561" t="n">
        <v>102</v>
      </c>
      <c r="H3561" t="s">
        <v>133</v>
      </c>
    </row>
    <row r="3562">
      <c r="A3562" s="85" t="n">
        <v>42736</v>
      </c>
      <c r="B3562"/>
      <c r="C3562"/>
      <c r="D3562" t="s">
        <v>128</v>
      </c>
      <c r="E3562" t="s">
        <v>118</v>
      </c>
      <c r="F3562" t="n">
        <v>107953.18</v>
      </c>
      <c r="G3562" t="n">
        <v>416</v>
      </c>
      <c r="H3562" t="s">
        <v>121</v>
      </c>
    </row>
    <row r="3563">
      <c r="A3563" s="85" t="n">
        <v>42887</v>
      </c>
      <c r="B3563"/>
      <c r="C3563"/>
      <c r="D3563" t="s">
        <v>155</v>
      </c>
      <c r="E3563" t="s">
        <v>118</v>
      </c>
      <c r="F3563" t="n">
        <v>2152624.7</v>
      </c>
      <c r="G3563" t="n">
        <v>20586</v>
      </c>
      <c r="H3563" t="s">
        <v>134</v>
      </c>
    </row>
    <row r="3564">
      <c r="A3564" s="85" t="n">
        <v>42461</v>
      </c>
      <c r="B3564"/>
      <c r="C3564"/>
      <c r="D3564" t="s">
        <v>123</v>
      </c>
      <c r="E3564" t="s">
        <v>118</v>
      </c>
      <c r="F3564" t="n">
        <v>21239.33</v>
      </c>
      <c r="G3564" t="n">
        <v>419</v>
      </c>
      <c r="H3564" t="s">
        <v>124</v>
      </c>
    </row>
    <row r="3565">
      <c r="A3565" s="85" t="n">
        <v>42644</v>
      </c>
      <c r="B3565"/>
      <c r="C3565"/>
      <c r="D3565" t="s">
        <v>128</v>
      </c>
      <c r="E3565" t="s">
        <v>118</v>
      </c>
      <c r="F3565" t="n">
        <v>4525.72</v>
      </c>
      <c r="G3565" t="n">
        <v>29</v>
      </c>
      <c r="H3565" t="s">
        <v>134</v>
      </c>
    </row>
    <row r="3566">
      <c r="A3566" s="85" t="n">
        <v>43191</v>
      </c>
      <c r="B3566"/>
      <c r="C3566"/>
      <c r="D3566" t="s">
        <v>136</v>
      </c>
      <c r="E3566" t="s">
        <v>118</v>
      </c>
      <c r="F3566" t="n">
        <v>18065.39</v>
      </c>
      <c r="G3566" t="n">
        <v>112</v>
      </c>
      <c r="H3566" t="s">
        <v>130</v>
      </c>
    </row>
    <row r="3567">
      <c r="A3567" s="85" t="n">
        <v>43040</v>
      </c>
      <c r="B3567"/>
      <c r="C3567"/>
      <c r="D3567" t="s">
        <v>117</v>
      </c>
      <c r="E3567" t="s">
        <v>118</v>
      </c>
      <c r="F3567" t="n">
        <v>256282.77</v>
      </c>
      <c r="G3567" t="n">
        <v>180</v>
      </c>
      <c r="H3567" t="s">
        <v>134</v>
      </c>
    </row>
    <row r="3568">
      <c r="A3568" s="85" t="n">
        <v>43221</v>
      </c>
      <c r="B3568"/>
      <c r="C3568"/>
      <c r="D3568" t="s">
        <v>161</v>
      </c>
      <c r="E3568" t="s">
        <v>118</v>
      </c>
      <c r="F3568" t="n">
        <v>44</v>
      </c>
      <c r="G3568" t="n">
        <v>2</v>
      </c>
      <c r="H3568" t="s">
        <v>121</v>
      </c>
    </row>
    <row r="3569">
      <c r="A3569" s="85" t="n">
        <v>42461</v>
      </c>
      <c r="B3569"/>
      <c r="C3569"/>
      <c r="D3569" t="s">
        <v>148</v>
      </c>
      <c r="E3569" t="s">
        <v>118</v>
      </c>
      <c r="F3569" t="n">
        <v>467454.81</v>
      </c>
      <c r="G3569" t="n">
        <v>1996</v>
      </c>
      <c r="H3569" t="s">
        <v>142</v>
      </c>
    </row>
    <row r="3570">
      <c r="A3570" s="85" t="n">
        <v>43405</v>
      </c>
      <c r="B3570"/>
      <c r="C3570"/>
      <c r="D3570" t="s">
        <v>123</v>
      </c>
      <c r="E3570" t="s">
        <v>118</v>
      </c>
      <c r="F3570" t="n">
        <v>520.27</v>
      </c>
      <c r="G3570" t="n">
        <v>6</v>
      </c>
      <c r="H3570" t="s">
        <v>125</v>
      </c>
    </row>
    <row r="3571">
      <c r="A3571" s="85" t="n">
        <v>42887</v>
      </c>
      <c r="B3571"/>
      <c r="C3571"/>
      <c r="D3571" t="s">
        <v>123</v>
      </c>
      <c r="E3571" t="s">
        <v>118</v>
      </c>
      <c r="F3571" t="n">
        <v>681638.48</v>
      </c>
      <c r="G3571" t="n">
        <v>473</v>
      </c>
      <c r="H3571" t="s">
        <v>124</v>
      </c>
    </row>
    <row r="3572">
      <c r="A3572" s="85" t="n">
        <v>42795</v>
      </c>
      <c r="B3572"/>
      <c r="C3572"/>
      <c r="D3572" t="s">
        <v>147</v>
      </c>
      <c r="E3572" t="s">
        <v>118</v>
      </c>
      <c r="F3572" t="n">
        <v>439.63</v>
      </c>
      <c r="G3572" t="n">
        <v>4</v>
      </c>
      <c r="H3572" t="s">
        <v>134</v>
      </c>
    </row>
    <row r="3573">
      <c r="A3573" s="85" t="n">
        <v>42522</v>
      </c>
      <c r="B3573"/>
      <c r="C3573"/>
      <c r="D3573" t="s">
        <v>148</v>
      </c>
      <c r="E3573" t="s">
        <v>118</v>
      </c>
      <c r="F3573" t="n">
        <v>171715.7</v>
      </c>
      <c r="G3573" t="n">
        <v>709</v>
      </c>
      <c r="H3573" t="s">
        <v>121</v>
      </c>
    </row>
    <row r="3574">
      <c r="A3574" s="85" t="n">
        <v>43040</v>
      </c>
      <c r="B3574"/>
      <c r="C3574"/>
      <c r="D3574" t="s">
        <v>154</v>
      </c>
      <c r="E3574" t="s">
        <v>118</v>
      </c>
      <c r="F3574" t="n">
        <v>45318.67</v>
      </c>
      <c r="G3574" t="n">
        <v>336</v>
      </c>
      <c r="H3574" t="s">
        <v>119</v>
      </c>
    </row>
    <row r="3575">
      <c r="A3575" s="85" t="n">
        <v>43435</v>
      </c>
      <c r="B3575"/>
      <c r="C3575"/>
      <c r="D3575" t="s">
        <v>137</v>
      </c>
      <c r="E3575" t="s">
        <v>118</v>
      </c>
      <c r="F3575" t="n">
        <v>1240790.3</v>
      </c>
      <c r="G3575" t="n">
        <v>1128</v>
      </c>
      <c r="H3575" t="s">
        <v>121</v>
      </c>
    </row>
    <row r="3576">
      <c r="A3576" s="85" t="n">
        <v>43344</v>
      </c>
      <c r="B3576"/>
      <c r="C3576"/>
      <c r="D3576" t="s">
        <v>160</v>
      </c>
      <c r="E3576" t="s">
        <v>118</v>
      </c>
      <c r="F3576" t="n">
        <v>3022964.39</v>
      </c>
      <c r="G3576" t="n">
        <v>6895</v>
      </c>
      <c r="H3576" t="s">
        <v>121</v>
      </c>
    </row>
    <row r="3577">
      <c r="A3577" s="85" t="n">
        <v>42491</v>
      </c>
      <c r="B3577"/>
      <c r="C3577"/>
      <c r="D3577" t="s">
        <v>137</v>
      </c>
      <c r="E3577" t="s">
        <v>118</v>
      </c>
      <c r="F3577" t="n">
        <v>28115.62</v>
      </c>
      <c r="G3577" t="n">
        <v>25</v>
      </c>
      <c r="H3577" t="s">
        <v>133</v>
      </c>
    </row>
    <row r="3578">
      <c r="A3578" s="85" t="n">
        <v>43070</v>
      </c>
      <c r="B3578"/>
      <c r="C3578"/>
      <c r="D3578" t="s">
        <v>144</v>
      </c>
      <c r="E3578" t="s">
        <v>118</v>
      </c>
      <c r="F3578" t="n">
        <v>40388691.59</v>
      </c>
      <c r="G3578" t="n">
        <v>8107</v>
      </c>
      <c r="H3578" t="s">
        <v>142</v>
      </c>
    </row>
    <row r="3579">
      <c r="A3579" s="85" t="n">
        <v>43525</v>
      </c>
      <c r="B3579"/>
      <c r="C3579"/>
      <c r="D3579" t="s">
        <v>117</v>
      </c>
      <c r="E3579" t="s">
        <v>118</v>
      </c>
      <c r="F3579" t="n">
        <v>277928.94</v>
      </c>
      <c r="G3579" t="n">
        <v>66</v>
      </c>
      <c r="H3579" t="s">
        <v>134</v>
      </c>
    </row>
    <row r="3580">
      <c r="A3580" s="85" t="n">
        <v>42675</v>
      </c>
      <c r="B3580"/>
      <c r="C3580"/>
      <c r="D3580" t="s">
        <v>153</v>
      </c>
      <c r="E3580" t="s">
        <v>118</v>
      </c>
      <c r="F3580" t="n">
        <v>24224.74</v>
      </c>
      <c r="G3580" t="n">
        <v>401</v>
      </c>
      <c r="H3580" t="s">
        <v>119</v>
      </c>
    </row>
    <row r="3581">
      <c r="A3581" s="85" t="n">
        <v>43556</v>
      </c>
      <c r="B3581"/>
      <c r="C3581"/>
      <c r="D3581" t="s">
        <v>147</v>
      </c>
      <c r="E3581" t="s">
        <v>118</v>
      </c>
      <c r="F3581" t="n">
        <v>62416.46</v>
      </c>
      <c r="G3581" t="n">
        <v>178</v>
      </c>
      <c r="H3581" t="s">
        <v>134</v>
      </c>
    </row>
    <row r="3582">
      <c r="A3582" s="85" t="n">
        <v>42767</v>
      </c>
      <c r="B3582"/>
      <c r="C3582"/>
      <c r="D3582" t="s">
        <v>143</v>
      </c>
      <c r="E3582" t="s">
        <v>118</v>
      </c>
      <c r="F3582" t="n">
        <v>8560.59</v>
      </c>
      <c r="G3582" t="n">
        <v>22</v>
      </c>
      <c r="H3582" t="s">
        <v>134</v>
      </c>
    </row>
    <row r="3583">
      <c r="A3583" s="85" t="n">
        <v>43435</v>
      </c>
      <c r="B3583"/>
      <c r="C3583"/>
      <c r="D3583" t="s">
        <v>150</v>
      </c>
      <c r="E3583" t="s">
        <v>118</v>
      </c>
      <c r="F3583" t="n">
        <v>157499.07</v>
      </c>
      <c r="G3583" t="n">
        <v>3014</v>
      </c>
      <c r="H3583" t="s">
        <v>119</v>
      </c>
    </row>
    <row r="3584">
      <c r="A3584" s="85" t="n">
        <v>42491</v>
      </c>
      <c r="B3584"/>
      <c r="C3584"/>
      <c r="D3584" t="s">
        <v>141</v>
      </c>
      <c r="E3584" t="s">
        <v>118</v>
      </c>
      <c r="F3584" t="n">
        <v>513065.77</v>
      </c>
      <c r="G3584" t="n">
        <v>95</v>
      </c>
      <c r="H3584" t="s">
        <v>127</v>
      </c>
    </row>
    <row r="3585">
      <c r="A3585" s="85" t="n">
        <v>43282</v>
      </c>
      <c r="B3585"/>
      <c r="C3585"/>
      <c r="D3585" t="s">
        <v>153</v>
      </c>
      <c r="E3585" t="s">
        <v>118</v>
      </c>
      <c r="F3585" t="n">
        <v>510170.73</v>
      </c>
      <c r="G3585" t="n">
        <v>244</v>
      </c>
      <c r="H3585" t="s">
        <v>124</v>
      </c>
    </row>
    <row r="3586">
      <c r="A3586" s="85" t="n">
        <v>43525</v>
      </c>
      <c r="B3586"/>
      <c r="C3586"/>
      <c r="D3586" t="s">
        <v>132</v>
      </c>
      <c r="E3586" t="s">
        <v>118</v>
      </c>
      <c r="F3586" t="n">
        <v>1614.78</v>
      </c>
      <c r="G3586" t="n">
        <v>4</v>
      </c>
      <c r="H3586" t="s">
        <v>125</v>
      </c>
    </row>
    <row r="3587">
      <c r="A3587" s="85" t="n">
        <v>43556</v>
      </c>
      <c r="B3587"/>
      <c r="C3587"/>
      <c r="D3587" t="s">
        <v>141</v>
      </c>
      <c r="E3587" t="s">
        <v>118</v>
      </c>
      <c r="F3587" t="n">
        <v>4549931.89</v>
      </c>
      <c r="G3587" t="n">
        <v>732</v>
      </c>
      <c r="H3587" t="s">
        <v>134</v>
      </c>
    </row>
    <row r="3588">
      <c r="A3588" s="85" t="n">
        <v>42887</v>
      </c>
      <c r="B3588"/>
      <c r="C3588"/>
      <c r="D3588" t="s">
        <v>155</v>
      </c>
      <c r="E3588" t="s">
        <v>118</v>
      </c>
      <c r="F3588" t="n">
        <v>435.86</v>
      </c>
      <c r="G3588" t="n">
        <v>7</v>
      </c>
      <c r="H3588" t="s">
        <v>130</v>
      </c>
    </row>
    <row r="3589">
      <c r="A3589" s="85" t="n">
        <v>43405</v>
      </c>
      <c r="B3589"/>
      <c r="C3589"/>
      <c r="D3589" t="s">
        <v>144</v>
      </c>
      <c r="E3589" t="s">
        <v>118</v>
      </c>
      <c r="F3589" t="n">
        <v>1334476.81</v>
      </c>
      <c r="G3589" t="n">
        <v>370</v>
      </c>
      <c r="H3589" t="s">
        <v>127</v>
      </c>
    </row>
    <row r="3590">
      <c r="A3590" s="85" t="n">
        <v>43525</v>
      </c>
      <c r="B3590"/>
      <c r="C3590"/>
      <c r="D3590" t="s">
        <v>154</v>
      </c>
      <c r="E3590" t="s">
        <v>118</v>
      </c>
      <c r="F3590" t="n">
        <v>216597</v>
      </c>
      <c r="G3590" t="n">
        <v>1362</v>
      </c>
      <c r="H3590" t="s">
        <v>127</v>
      </c>
    </row>
    <row r="3591">
      <c r="A3591" s="85" t="n">
        <v>42826</v>
      </c>
      <c r="B3591"/>
      <c r="C3591"/>
      <c r="D3591" t="s">
        <v>140</v>
      </c>
      <c r="E3591" t="s">
        <v>118</v>
      </c>
      <c r="F3591" t="n">
        <v>3236.67</v>
      </c>
      <c r="G3591" t="n">
        <v>7</v>
      </c>
      <c r="H3591" t="s">
        <v>130</v>
      </c>
    </row>
    <row r="3592">
      <c r="A3592" s="85" t="n">
        <v>43070</v>
      </c>
      <c r="B3592"/>
      <c r="C3592"/>
      <c r="D3592" t="s">
        <v>141</v>
      </c>
      <c r="E3592" t="s">
        <v>118</v>
      </c>
      <c r="F3592" t="n">
        <v>8524844.69</v>
      </c>
      <c r="G3592" t="n">
        <v>1356</v>
      </c>
      <c r="H3592" t="s">
        <v>121</v>
      </c>
    </row>
    <row r="3593">
      <c r="A3593" s="85" t="n">
        <v>43282</v>
      </c>
      <c r="B3593"/>
      <c r="C3593"/>
      <c r="D3593" t="s">
        <v>145</v>
      </c>
      <c r="E3593" t="s">
        <v>118</v>
      </c>
      <c r="F3593" t="n">
        <v>9512.6</v>
      </c>
      <c r="G3593" t="n">
        <v>109</v>
      </c>
      <c r="H3593" t="s">
        <v>119</v>
      </c>
    </row>
    <row r="3594">
      <c r="A3594" s="85" t="n">
        <v>42370</v>
      </c>
      <c r="B3594"/>
      <c r="C3594"/>
      <c r="D3594" t="s">
        <v>139</v>
      </c>
      <c r="E3594" t="s">
        <v>118</v>
      </c>
      <c r="F3594" t="n">
        <v>1253404.51</v>
      </c>
      <c r="G3594" t="n">
        <v>692</v>
      </c>
      <c r="H3594" t="s">
        <v>124</v>
      </c>
    </row>
    <row r="3595">
      <c r="A3595" s="85" t="n">
        <v>42522</v>
      </c>
      <c r="B3595"/>
      <c r="C3595"/>
      <c r="D3595" t="s">
        <v>154</v>
      </c>
      <c r="E3595" t="s">
        <v>118</v>
      </c>
      <c r="F3595" t="n">
        <v>33479.53</v>
      </c>
      <c r="G3595" t="n">
        <v>433</v>
      </c>
      <c r="H3595" t="s">
        <v>119</v>
      </c>
    </row>
    <row r="3596">
      <c r="A3596" s="85" t="n">
        <v>42401</v>
      </c>
      <c r="B3596"/>
      <c r="C3596"/>
      <c r="D3596" t="s">
        <v>122</v>
      </c>
      <c r="E3596" t="s">
        <v>118</v>
      </c>
      <c r="F3596" t="n">
        <v>304032.56</v>
      </c>
      <c r="G3596" t="n">
        <v>122</v>
      </c>
      <c r="H3596" t="s">
        <v>130</v>
      </c>
    </row>
    <row r="3597">
      <c r="A3597" s="85" t="n">
        <v>43344</v>
      </c>
      <c r="B3597"/>
      <c r="C3597"/>
      <c r="D3597" t="s">
        <v>140</v>
      </c>
      <c r="E3597" t="s">
        <v>118</v>
      </c>
      <c r="F3597" t="n">
        <v>3464.38</v>
      </c>
      <c r="G3597" t="n">
        <v>8</v>
      </c>
      <c r="H3597" t="s">
        <v>124</v>
      </c>
    </row>
    <row r="3598">
      <c r="A3598" s="85" t="n">
        <v>42736</v>
      </c>
      <c r="B3598"/>
      <c r="C3598"/>
      <c r="D3598" t="s">
        <v>141</v>
      </c>
      <c r="E3598" t="s">
        <v>118</v>
      </c>
      <c r="F3598" t="n">
        <v>222364.54</v>
      </c>
      <c r="G3598" t="n">
        <v>36</v>
      </c>
      <c r="H3598" t="s">
        <v>119</v>
      </c>
    </row>
    <row r="3599">
      <c r="A3599" s="85" t="n">
        <v>42644</v>
      </c>
      <c r="B3599"/>
      <c r="C3599"/>
      <c r="D3599" t="s">
        <v>141</v>
      </c>
      <c r="E3599" t="s">
        <v>118</v>
      </c>
      <c r="F3599" t="n">
        <v>1765020.76</v>
      </c>
      <c r="G3599" t="n">
        <v>245</v>
      </c>
      <c r="H3599" t="s">
        <v>134</v>
      </c>
    </row>
    <row r="3600">
      <c r="A3600" s="85" t="n">
        <v>42401</v>
      </c>
      <c r="B3600"/>
      <c r="C3600"/>
      <c r="D3600" t="s">
        <v>145</v>
      </c>
      <c r="E3600" t="s">
        <v>118</v>
      </c>
      <c r="F3600" t="n">
        <v>473141.37</v>
      </c>
      <c r="G3600" t="n">
        <v>4174</v>
      </c>
      <c r="H3600" t="s">
        <v>142</v>
      </c>
    </row>
    <row r="3601">
      <c r="A3601" s="85" t="n">
        <v>42522</v>
      </c>
      <c r="B3601"/>
      <c r="C3601"/>
      <c r="D3601" t="s">
        <v>144</v>
      </c>
      <c r="E3601" t="s">
        <v>118</v>
      </c>
      <c r="F3601" t="n">
        <v>37725</v>
      </c>
      <c r="G3601" t="n">
        <v>6</v>
      </c>
      <c r="H3601" t="s">
        <v>130</v>
      </c>
    </row>
    <row r="3602">
      <c r="A3602" s="85" t="n">
        <v>42675</v>
      </c>
      <c r="B3602"/>
      <c r="C3602"/>
      <c r="D3602" t="s">
        <v>155</v>
      </c>
      <c r="E3602" t="s">
        <v>118</v>
      </c>
      <c r="F3602" t="n">
        <v>16810.3</v>
      </c>
      <c r="G3602" t="n">
        <v>189</v>
      </c>
      <c r="H3602" t="s">
        <v>124</v>
      </c>
    </row>
    <row r="3603">
      <c r="A3603" s="85" t="n">
        <v>43435</v>
      </c>
      <c r="B3603"/>
      <c r="C3603"/>
      <c r="D3603" t="s">
        <v>123</v>
      </c>
      <c r="E3603" t="s">
        <v>118</v>
      </c>
      <c r="F3603" t="n">
        <v>1432446.87</v>
      </c>
      <c r="G3603" t="n">
        <v>2054</v>
      </c>
      <c r="H3603" t="s">
        <v>133</v>
      </c>
    </row>
    <row r="3604">
      <c r="A3604" s="85" t="n">
        <v>42461</v>
      </c>
      <c r="B3604"/>
      <c r="C3604"/>
      <c r="D3604" t="s">
        <v>120</v>
      </c>
      <c r="E3604" t="s">
        <v>118</v>
      </c>
      <c r="F3604" t="n">
        <v>60.52</v>
      </c>
      <c r="G3604" t="n">
        <v>3</v>
      </c>
      <c r="H3604" t="s">
        <v>142</v>
      </c>
    </row>
    <row r="3605">
      <c r="A3605" s="85" t="n">
        <v>43132</v>
      </c>
      <c r="B3605"/>
      <c r="C3605"/>
      <c r="D3605" t="s">
        <v>128</v>
      </c>
      <c r="E3605" t="s">
        <v>118</v>
      </c>
      <c r="F3605" t="n">
        <v>120960.32</v>
      </c>
      <c r="G3605" t="n">
        <v>94</v>
      </c>
      <c r="H3605" t="s">
        <v>127</v>
      </c>
    </row>
    <row r="3606">
      <c r="A3606" s="85" t="n">
        <v>43040</v>
      </c>
      <c r="B3606"/>
      <c r="C3606"/>
      <c r="D3606" t="s">
        <v>153</v>
      </c>
      <c r="E3606" t="s">
        <v>118</v>
      </c>
      <c r="F3606" t="n">
        <v>58558.55</v>
      </c>
      <c r="G3606" t="n">
        <v>565</v>
      </c>
      <c r="H3606" t="s">
        <v>119</v>
      </c>
    </row>
    <row r="3607">
      <c r="A3607" s="85" t="n">
        <v>43586</v>
      </c>
      <c r="B3607"/>
      <c r="C3607"/>
      <c r="D3607" t="s">
        <v>143</v>
      </c>
      <c r="E3607" t="s">
        <v>118</v>
      </c>
      <c r="F3607" t="n">
        <v>7328.34</v>
      </c>
      <c r="G3607" t="n">
        <v>26</v>
      </c>
      <c r="H3607" t="s">
        <v>133</v>
      </c>
    </row>
    <row r="3608">
      <c r="A3608" s="85" t="n">
        <v>42948</v>
      </c>
      <c r="B3608"/>
      <c r="C3608"/>
      <c r="D3608" t="s">
        <v>135</v>
      </c>
      <c r="E3608" t="s">
        <v>118</v>
      </c>
      <c r="F3608" t="n">
        <v>215135.43</v>
      </c>
      <c r="G3608" t="n">
        <v>1669</v>
      </c>
      <c r="H3608" t="s">
        <v>133</v>
      </c>
    </row>
    <row r="3609">
      <c r="A3609" s="85" t="n">
        <v>42948</v>
      </c>
      <c r="B3609"/>
      <c r="C3609"/>
      <c r="D3609" t="s">
        <v>120</v>
      </c>
      <c r="E3609" t="s">
        <v>118</v>
      </c>
      <c r="F3609" t="n">
        <v>887.88</v>
      </c>
      <c r="G3609" t="n">
        <v>8</v>
      </c>
      <c r="H3609" t="s">
        <v>124</v>
      </c>
    </row>
    <row r="3610">
      <c r="A3610" s="85" t="n">
        <v>42461</v>
      </c>
      <c r="B3610"/>
      <c r="C3610"/>
      <c r="D3610" t="s">
        <v>153</v>
      </c>
      <c r="E3610" t="s">
        <v>118</v>
      </c>
      <c r="F3610" t="n">
        <v>80580.58</v>
      </c>
      <c r="G3610" t="n">
        <v>94</v>
      </c>
      <c r="H3610" t="s">
        <v>134</v>
      </c>
    </row>
    <row r="3611">
      <c r="A3611" s="85" t="n">
        <v>42736</v>
      </c>
      <c r="B3611"/>
      <c r="C3611"/>
      <c r="D3611" t="s">
        <v>129</v>
      </c>
      <c r="E3611" t="s">
        <v>118</v>
      </c>
      <c r="F3611" t="n">
        <v>213633.18</v>
      </c>
      <c r="G3611" t="n">
        <v>206</v>
      </c>
      <c r="H3611" t="s">
        <v>127</v>
      </c>
    </row>
    <row r="3612">
      <c r="A3612" s="85" t="n">
        <v>42614</v>
      </c>
      <c r="B3612"/>
      <c r="C3612"/>
      <c r="D3612" t="s">
        <v>122</v>
      </c>
      <c r="E3612" t="s">
        <v>118</v>
      </c>
      <c r="F3612" t="n">
        <v>102138.26</v>
      </c>
      <c r="G3612" t="n">
        <v>117</v>
      </c>
      <c r="H3612" t="s">
        <v>142</v>
      </c>
    </row>
    <row r="3613">
      <c r="A3613" s="85" t="n">
        <v>43617</v>
      </c>
      <c r="B3613"/>
      <c r="C3613"/>
      <c r="D3613" t="s">
        <v>150</v>
      </c>
      <c r="E3613" t="s">
        <v>118</v>
      </c>
      <c r="F3613" t="n">
        <v>501994.17</v>
      </c>
      <c r="G3613" t="n">
        <v>9720</v>
      </c>
      <c r="H3613" t="s">
        <v>133</v>
      </c>
    </row>
    <row r="3614">
      <c r="A3614" s="85" t="n">
        <v>42826</v>
      </c>
      <c r="B3614"/>
      <c r="C3614"/>
      <c r="D3614" t="s">
        <v>143</v>
      </c>
      <c r="E3614" t="s">
        <v>118</v>
      </c>
      <c r="F3614" t="n">
        <v>209094.14</v>
      </c>
      <c r="G3614" t="n">
        <v>591</v>
      </c>
      <c r="H3614" t="s">
        <v>121</v>
      </c>
    </row>
    <row r="3615">
      <c r="A3615" s="85" t="n">
        <v>43313</v>
      </c>
      <c r="B3615"/>
      <c r="C3615"/>
      <c r="D3615" t="s">
        <v>156</v>
      </c>
      <c r="E3615" t="s">
        <v>118</v>
      </c>
      <c r="F3615" t="n">
        <v>3217.17</v>
      </c>
      <c r="G3615" t="n">
        <v>18</v>
      </c>
      <c r="H3615" t="s">
        <v>121</v>
      </c>
    </row>
    <row r="3616">
      <c r="A3616" s="85" t="n">
        <v>42491</v>
      </c>
      <c r="B3616"/>
      <c r="C3616"/>
      <c r="D3616" t="s">
        <v>117</v>
      </c>
      <c r="E3616" t="s">
        <v>118</v>
      </c>
      <c r="F3616" t="n">
        <v>24738.4</v>
      </c>
      <c r="G3616" t="n">
        <v>3</v>
      </c>
      <c r="H3616" t="s">
        <v>119</v>
      </c>
    </row>
    <row r="3617">
      <c r="A3617" s="85" t="n">
        <v>42917</v>
      </c>
      <c r="B3617"/>
      <c r="C3617"/>
      <c r="D3617" t="s">
        <v>143</v>
      </c>
      <c r="E3617" t="s">
        <v>118</v>
      </c>
      <c r="F3617" t="n">
        <v>8407.91</v>
      </c>
      <c r="G3617" t="n">
        <v>28</v>
      </c>
      <c r="H3617" t="s">
        <v>133</v>
      </c>
    </row>
    <row r="3618">
      <c r="A3618" s="85" t="n">
        <v>42644</v>
      </c>
      <c r="B3618"/>
      <c r="C3618"/>
      <c r="D3618" t="s">
        <v>145</v>
      </c>
      <c r="E3618" t="s">
        <v>118</v>
      </c>
      <c r="F3618" t="n">
        <v>115798.23</v>
      </c>
      <c r="G3618" t="n">
        <v>758</v>
      </c>
      <c r="H3618" t="s">
        <v>134</v>
      </c>
    </row>
    <row r="3619">
      <c r="A3619" s="85" t="n">
        <v>42736</v>
      </c>
      <c r="B3619"/>
      <c r="C3619"/>
      <c r="D3619" t="s">
        <v>135</v>
      </c>
      <c r="E3619" t="s">
        <v>118</v>
      </c>
      <c r="F3619" t="n">
        <v>2415835.65</v>
      </c>
      <c r="G3619" t="n">
        <v>13341</v>
      </c>
      <c r="H3619" t="s">
        <v>134</v>
      </c>
    </row>
    <row r="3620">
      <c r="A3620" s="85" t="n">
        <v>42370</v>
      </c>
      <c r="B3620"/>
      <c r="C3620"/>
      <c r="D3620" t="s">
        <v>143</v>
      </c>
      <c r="E3620" t="s">
        <v>118</v>
      </c>
      <c r="F3620" t="n">
        <v>1274.29</v>
      </c>
      <c r="G3620" t="n">
        <v>6</v>
      </c>
      <c r="H3620" t="s">
        <v>134</v>
      </c>
    </row>
    <row r="3621">
      <c r="A3621" s="85" t="n">
        <v>42644</v>
      </c>
      <c r="B3621"/>
      <c r="C3621"/>
      <c r="D3621" t="s">
        <v>136</v>
      </c>
      <c r="E3621" t="s">
        <v>118</v>
      </c>
      <c r="F3621" t="n">
        <v>637673.97</v>
      </c>
      <c r="G3621" t="n">
        <v>1976</v>
      </c>
      <c r="H3621" t="s">
        <v>127</v>
      </c>
    </row>
    <row r="3622">
      <c r="A3622" s="85" t="n">
        <v>42826</v>
      </c>
      <c r="B3622"/>
      <c r="C3622"/>
      <c r="D3622" t="s">
        <v>129</v>
      </c>
      <c r="E3622" t="s">
        <v>118</v>
      </c>
      <c r="F3622" t="n">
        <v>191326.86</v>
      </c>
      <c r="G3622" t="n">
        <v>88</v>
      </c>
      <c r="H3622" t="s">
        <v>124</v>
      </c>
    </row>
    <row r="3623">
      <c r="A3623" s="85" t="n">
        <v>42887</v>
      </c>
      <c r="B3623"/>
      <c r="C3623"/>
      <c r="D3623" t="s">
        <v>141</v>
      </c>
      <c r="E3623" t="s">
        <v>118</v>
      </c>
      <c r="F3623" t="n">
        <v>282038.9</v>
      </c>
      <c r="G3623" t="n">
        <v>22</v>
      </c>
      <c r="H3623" t="s">
        <v>124</v>
      </c>
    </row>
    <row r="3624">
      <c r="A3624" s="85" t="n">
        <v>42705</v>
      </c>
      <c r="B3624"/>
      <c r="C3624"/>
      <c r="D3624" t="s">
        <v>145</v>
      </c>
      <c r="E3624" t="s">
        <v>118</v>
      </c>
      <c r="F3624" t="n">
        <v>17657.4</v>
      </c>
      <c r="G3624" t="n">
        <v>53</v>
      </c>
      <c r="H3624" t="s">
        <v>125</v>
      </c>
    </row>
    <row r="3625">
      <c r="A3625" s="85" t="n">
        <v>42583</v>
      </c>
      <c r="B3625"/>
      <c r="C3625"/>
      <c r="D3625" t="s">
        <v>117</v>
      </c>
      <c r="E3625" t="s">
        <v>118</v>
      </c>
      <c r="F3625" t="n">
        <v>61439.25</v>
      </c>
      <c r="G3625" t="n">
        <v>16</v>
      </c>
      <c r="H3625" t="s">
        <v>134</v>
      </c>
    </row>
    <row r="3626">
      <c r="A3626" s="85" t="n">
        <v>42644</v>
      </c>
      <c r="B3626"/>
      <c r="C3626"/>
      <c r="D3626" t="s">
        <v>120</v>
      </c>
      <c r="E3626" t="s">
        <v>118</v>
      </c>
      <c r="F3626" t="n">
        <v>587.61</v>
      </c>
      <c r="G3626" t="n">
        <v>5</v>
      </c>
      <c r="H3626" t="s">
        <v>130</v>
      </c>
    </row>
    <row r="3627">
      <c r="A3627" s="85" t="n">
        <v>42736</v>
      </c>
      <c r="B3627"/>
      <c r="C3627"/>
      <c r="D3627" t="s">
        <v>117</v>
      </c>
      <c r="E3627" t="s">
        <v>118</v>
      </c>
      <c r="F3627" t="n">
        <v>211328.66</v>
      </c>
      <c r="G3627" t="n">
        <v>45</v>
      </c>
      <c r="H3627" t="s">
        <v>133</v>
      </c>
    </row>
    <row r="3628">
      <c r="A3628" s="85" t="n">
        <v>43313</v>
      </c>
      <c r="B3628"/>
      <c r="C3628"/>
      <c r="D3628" t="s">
        <v>144</v>
      </c>
      <c r="E3628" t="s">
        <v>118</v>
      </c>
      <c r="F3628" t="n">
        <v>80365.84</v>
      </c>
      <c r="G3628" t="n">
        <v>19</v>
      </c>
      <c r="H3628" t="s">
        <v>125</v>
      </c>
    </row>
    <row r="3629">
      <c r="A3629" s="85" t="n">
        <v>43070</v>
      </c>
      <c r="B3629"/>
      <c r="C3629"/>
      <c r="D3629" t="s">
        <v>145</v>
      </c>
      <c r="E3629" t="s">
        <v>118</v>
      </c>
      <c r="F3629" t="n">
        <v>56183.98</v>
      </c>
      <c r="G3629" t="n">
        <v>321</v>
      </c>
      <c r="H3629" t="s">
        <v>133</v>
      </c>
    </row>
    <row r="3630">
      <c r="A3630" s="85" t="n">
        <v>43132</v>
      </c>
      <c r="B3630"/>
      <c r="C3630"/>
      <c r="D3630" t="s">
        <v>154</v>
      </c>
      <c r="E3630" t="s">
        <v>118</v>
      </c>
      <c r="F3630" t="n">
        <v>85040.51</v>
      </c>
      <c r="G3630" t="n">
        <v>350</v>
      </c>
      <c r="H3630" t="s">
        <v>124</v>
      </c>
    </row>
    <row r="3631">
      <c r="A3631" s="85" t="n">
        <v>42705</v>
      </c>
      <c r="B3631"/>
      <c r="C3631"/>
      <c r="D3631" t="s">
        <v>154</v>
      </c>
      <c r="E3631" t="s">
        <v>118</v>
      </c>
      <c r="F3631" t="n">
        <v>87899.94</v>
      </c>
      <c r="G3631" t="n">
        <v>355</v>
      </c>
      <c r="H3631" t="s">
        <v>124</v>
      </c>
    </row>
    <row r="3632">
      <c r="A3632" s="85" t="n">
        <v>43252</v>
      </c>
      <c r="B3632"/>
      <c r="C3632"/>
      <c r="D3632" t="s">
        <v>152</v>
      </c>
      <c r="E3632" t="s">
        <v>118</v>
      </c>
      <c r="F3632" t="n">
        <v>160.68</v>
      </c>
      <c r="G3632" t="n">
        <v>1</v>
      </c>
      <c r="H3632" t="s">
        <v>119</v>
      </c>
    </row>
    <row r="3633">
      <c r="A3633" s="85" t="n">
        <v>42887</v>
      </c>
      <c r="B3633"/>
      <c r="C3633"/>
      <c r="D3633" t="s">
        <v>150</v>
      </c>
      <c r="E3633" t="s">
        <v>118</v>
      </c>
      <c r="F3633" t="n">
        <v>410535.61</v>
      </c>
      <c r="G3633" t="n">
        <v>8278</v>
      </c>
      <c r="H3633" t="s">
        <v>133</v>
      </c>
    </row>
    <row r="3634">
      <c r="A3634" s="85" t="n">
        <v>42705</v>
      </c>
      <c r="B3634"/>
      <c r="C3634"/>
      <c r="D3634" t="s">
        <v>135</v>
      </c>
      <c r="E3634" t="s">
        <v>118</v>
      </c>
      <c r="F3634" t="n">
        <v>17119.93</v>
      </c>
      <c r="G3634" t="n">
        <v>162</v>
      </c>
      <c r="H3634" t="s">
        <v>130</v>
      </c>
    </row>
    <row r="3635">
      <c r="A3635" s="85" t="n">
        <v>43313</v>
      </c>
      <c r="B3635"/>
      <c r="C3635"/>
      <c r="D3635" t="s">
        <v>154</v>
      </c>
      <c r="E3635" t="s">
        <v>118</v>
      </c>
      <c r="F3635" t="n">
        <v>993.11</v>
      </c>
      <c r="G3635" t="n">
        <v>10</v>
      </c>
      <c r="H3635" t="s">
        <v>125</v>
      </c>
    </row>
    <row r="3636">
      <c r="A3636" s="85" t="n">
        <v>43101</v>
      </c>
      <c r="B3636"/>
      <c r="C3636"/>
      <c r="D3636" t="s">
        <v>141</v>
      </c>
      <c r="E3636" t="s">
        <v>118</v>
      </c>
      <c r="F3636" t="n">
        <v>265679.05</v>
      </c>
      <c r="G3636" t="n">
        <v>48</v>
      </c>
      <c r="H3636" t="s">
        <v>119</v>
      </c>
    </row>
    <row r="3637">
      <c r="A3637" s="85" t="n">
        <v>43586</v>
      </c>
      <c r="B3637"/>
      <c r="C3637"/>
      <c r="D3637" t="s">
        <v>126</v>
      </c>
      <c r="E3637" t="s">
        <v>118</v>
      </c>
      <c r="F3637" t="n">
        <v>499504.21</v>
      </c>
      <c r="G3637" t="n">
        <v>6956</v>
      </c>
      <c r="H3637" t="s">
        <v>121</v>
      </c>
    </row>
    <row r="3638">
      <c r="A3638" s="85" t="n">
        <v>43252</v>
      </c>
      <c r="B3638"/>
      <c r="C3638"/>
      <c r="D3638" t="s">
        <v>132</v>
      </c>
      <c r="E3638" t="s">
        <v>118</v>
      </c>
      <c r="F3638" t="n">
        <v>685876.92</v>
      </c>
      <c r="G3638" t="n">
        <v>3695</v>
      </c>
      <c r="H3638" t="s">
        <v>133</v>
      </c>
    </row>
    <row r="3639">
      <c r="A3639" s="85" t="n">
        <v>42644</v>
      </c>
      <c r="B3639"/>
      <c r="C3639"/>
      <c r="D3639" t="s">
        <v>117</v>
      </c>
      <c r="E3639" t="s">
        <v>118</v>
      </c>
      <c r="F3639" t="n">
        <v>132171.56</v>
      </c>
      <c r="G3639" t="n">
        <v>35</v>
      </c>
      <c r="H3639" t="s">
        <v>134</v>
      </c>
    </row>
    <row r="3640">
      <c r="A3640" s="85" t="n">
        <v>43617</v>
      </c>
      <c r="B3640"/>
      <c r="C3640"/>
      <c r="D3640" t="s">
        <v>156</v>
      </c>
      <c r="E3640" t="s">
        <v>118</v>
      </c>
      <c r="F3640" t="n">
        <v>112687.02</v>
      </c>
      <c r="G3640" t="n">
        <v>922</v>
      </c>
      <c r="H3640" t="s">
        <v>142</v>
      </c>
    </row>
    <row r="3641">
      <c r="A3641" s="85" t="n">
        <v>42887</v>
      </c>
      <c r="B3641"/>
      <c r="C3641"/>
      <c r="D3641" t="s">
        <v>155</v>
      </c>
      <c r="E3641" t="s">
        <v>118</v>
      </c>
      <c r="F3641" t="n">
        <v>12813109.02</v>
      </c>
      <c r="G3641" t="n">
        <v>120990</v>
      </c>
      <c r="H3641" t="s">
        <v>121</v>
      </c>
    </row>
    <row r="3642">
      <c r="A3642" s="85" t="n">
        <v>42614</v>
      </c>
      <c r="B3642"/>
      <c r="C3642"/>
      <c r="D3642" t="s">
        <v>143</v>
      </c>
      <c r="E3642" t="s">
        <v>118</v>
      </c>
      <c r="F3642" t="n">
        <v>176206.51</v>
      </c>
      <c r="G3642" t="n">
        <v>463</v>
      </c>
      <c r="H3642" t="s">
        <v>121</v>
      </c>
    </row>
    <row r="3643">
      <c r="A3643" s="85" t="n">
        <v>42795</v>
      </c>
      <c r="B3643"/>
      <c r="C3643"/>
      <c r="D3643" t="s">
        <v>129</v>
      </c>
      <c r="E3643" t="s">
        <v>118</v>
      </c>
      <c r="F3643" t="n">
        <v>17463.63</v>
      </c>
      <c r="G3643" t="n">
        <v>501</v>
      </c>
      <c r="H3643" t="s">
        <v>142</v>
      </c>
    </row>
    <row r="3644">
      <c r="A3644" s="85" t="n">
        <v>43525</v>
      </c>
      <c r="B3644"/>
      <c r="C3644"/>
      <c r="D3644" t="s">
        <v>137</v>
      </c>
      <c r="E3644" t="s">
        <v>118</v>
      </c>
      <c r="F3644" t="n">
        <v>20337.18</v>
      </c>
      <c r="G3644" t="n">
        <v>26</v>
      </c>
      <c r="H3644" t="s">
        <v>124</v>
      </c>
    </row>
    <row r="3645">
      <c r="A3645" s="85" t="n">
        <v>43221</v>
      </c>
      <c r="B3645"/>
      <c r="C3645"/>
      <c r="D3645" t="s">
        <v>135</v>
      </c>
      <c r="E3645" t="s">
        <v>118</v>
      </c>
      <c r="F3645" t="n">
        <v>263305.79</v>
      </c>
      <c r="G3645" t="n">
        <v>3029</v>
      </c>
      <c r="H3645" t="s">
        <v>127</v>
      </c>
    </row>
    <row r="3646">
      <c r="A3646" s="85" t="n">
        <v>42736</v>
      </c>
      <c r="B3646"/>
      <c r="C3646"/>
      <c r="D3646" t="s">
        <v>149</v>
      </c>
      <c r="E3646" t="s">
        <v>118</v>
      </c>
      <c r="F3646" t="n">
        <v>289610.69</v>
      </c>
      <c r="G3646" t="n">
        <v>1988</v>
      </c>
      <c r="H3646" t="s">
        <v>119</v>
      </c>
    </row>
    <row r="3647">
      <c r="A3647" s="85" t="n">
        <v>43497</v>
      </c>
      <c r="B3647"/>
      <c r="C3647"/>
      <c r="D3647" t="s">
        <v>149</v>
      </c>
      <c r="E3647" t="s">
        <v>118</v>
      </c>
      <c r="F3647" t="n">
        <v>1628602.19</v>
      </c>
      <c r="G3647" t="n">
        <v>6906</v>
      </c>
      <c r="H3647" t="s">
        <v>127</v>
      </c>
    </row>
    <row r="3648">
      <c r="A3648" s="85" t="n">
        <v>42552</v>
      </c>
      <c r="B3648"/>
      <c r="C3648"/>
      <c r="D3648" t="s">
        <v>128</v>
      </c>
      <c r="E3648" t="s">
        <v>118</v>
      </c>
      <c r="F3648" t="n">
        <v>10681.5</v>
      </c>
      <c r="G3648" t="n">
        <v>7</v>
      </c>
      <c r="H3648" t="s">
        <v>130</v>
      </c>
    </row>
    <row r="3649">
      <c r="A3649" s="85" t="n">
        <v>42370</v>
      </c>
      <c r="B3649"/>
      <c r="C3649"/>
      <c r="D3649" t="s">
        <v>135</v>
      </c>
      <c r="E3649" t="s">
        <v>118</v>
      </c>
      <c r="F3649" t="n">
        <v>8132039.67</v>
      </c>
      <c r="G3649" t="n">
        <v>228048</v>
      </c>
      <c r="H3649" t="s">
        <v>121</v>
      </c>
    </row>
    <row r="3650">
      <c r="A3650" s="85" t="n">
        <v>42948</v>
      </c>
      <c r="B3650"/>
      <c r="C3650"/>
      <c r="D3650" t="s">
        <v>117</v>
      </c>
      <c r="E3650" t="s">
        <v>118</v>
      </c>
      <c r="F3650" t="n">
        <v>185444.28</v>
      </c>
      <c r="G3650" t="n">
        <v>53</v>
      </c>
      <c r="H3650" t="s">
        <v>134</v>
      </c>
    </row>
    <row r="3651">
      <c r="A3651" s="85" t="n">
        <v>43282</v>
      </c>
      <c r="B3651"/>
      <c r="C3651"/>
      <c r="D3651" t="s">
        <v>154</v>
      </c>
      <c r="E3651" t="s">
        <v>118</v>
      </c>
      <c r="F3651" t="n">
        <v>1214833.23</v>
      </c>
      <c r="G3651" t="n">
        <v>10856</v>
      </c>
      <c r="H3651" t="s">
        <v>121</v>
      </c>
    </row>
    <row r="3652">
      <c r="A3652" s="85" t="n">
        <v>43313</v>
      </c>
      <c r="B3652"/>
      <c r="C3652"/>
      <c r="D3652" t="s">
        <v>120</v>
      </c>
      <c r="E3652" t="s">
        <v>118</v>
      </c>
      <c r="F3652" t="n">
        <v>3257.6</v>
      </c>
      <c r="G3652" t="n">
        <v>32</v>
      </c>
      <c r="H3652" t="s">
        <v>133</v>
      </c>
    </row>
    <row r="3653">
      <c r="A3653" s="85" t="n">
        <v>42948</v>
      </c>
      <c r="B3653"/>
      <c r="C3653"/>
      <c r="D3653" t="s">
        <v>136</v>
      </c>
      <c r="E3653" t="s">
        <v>118</v>
      </c>
      <c r="F3653" t="n">
        <v>1431.29</v>
      </c>
      <c r="G3653" t="n">
        <v>6</v>
      </c>
      <c r="H3653" t="s">
        <v>125</v>
      </c>
    </row>
    <row r="3654">
      <c r="A3654" s="85" t="n">
        <v>43405</v>
      </c>
      <c r="B3654"/>
      <c r="C3654"/>
      <c r="D3654" t="s">
        <v>150</v>
      </c>
      <c r="E3654" t="s">
        <v>118</v>
      </c>
      <c r="F3654" t="n">
        <v>2246.72</v>
      </c>
      <c r="G3654" t="n">
        <v>28</v>
      </c>
      <c r="H3654" t="s">
        <v>125</v>
      </c>
    </row>
    <row r="3655">
      <c r="A3655" s="85" t="n">
        <v>43556</v>
      </c>
      <c r="B3655"/>
      <c r="C3655"/>
      <c r="D3655" t="s">
        <v>136</v>
      </c>
      <c r="E3655" t="s">
        <v>118</v>
      </c>
      <c r="F3655" t="n">
        <v>1057.74</v>
      </c>
      <c r="G3655" t="n">
        <v>6</v>
      </c>
      <c r="H3655" t="s">
        <v>125</v>
      </c>
    </row>
    <row r="3656">
      <c r="A3656" s="85" t="n">
        <v>42917</v>
      </c>
      <c r="B3656"/>
      <c r="C3656"/>
      <c r="D3656" t="s">
        <v>144</v>
      </c>
      <c r="E3656" t="s">
        <v>118</v>
      </c>
      <c r="F3656" t="n">
        <v>487745.53</v>
      </c>
      <c r="G3656" t="n">
        <v>112</v>
      </c>
      <c r="H3656" t="s">
        <v>134</v>
      </c>
    </row>
    <row r="3657">
      <c r="A3657" s="85" t="n">
        <v>42614</v>
      </c>
      <c r="B3657"/>
      <c r="C3657"/>
      <c r="D3657" t="s">
        <v>144</v>
      </c>
      <c r="E3657" t="s">
        <v>118</v>
      </c>
      <c r="F3657" t="n">
        <v>4419532.93</v>
      </c>
      <c r="G3657" t="n">
        <v>828</v>
      </c>
      <c r="H3657" t="s">
        <v>121</v>
      </c>
    </row>
    <row r="3658">
      <c r="A3658" s="85" t="n">
        <v>42370</v>
      </c>
      <c r="B3658"/>
      <c r="C3658"/>
      <c r="D3658" t="s">
        <v>123</v>
      </c>
      <c r="E3658" t="s">
        <v>118</v>
      </c>
      <c r="F3658" t="n">
        <v>67909.81</v>
      </c>
      <c r="G3658" t="n">
        <v>190</v>
      </c>
      <c r="H3658" t="s">
        <v>134</v>
      </c>
    </row>
    <row r="3659">
      <c r="A3659" s="85" t="n">
        <v>43466</v>
      </c>
      <c r="B3659"/>
      <c r="C3659"/>
      <c r="D3659" t="s">
        <v>137</v>
      </c>
      <c r="E3659" t="s">
        <v>118</v>
      </c>
      <c r="F3659" t="n">
        <v>278043.61</v>
      </c>
      <c r="G3659" t="n">
        <v>234</v>
      </c>
      <c r="H3659" t="s">
        <v>134</v>
      </c>
    </row>
    <row r="3660">
      <c r="A3660" s="85" t="n">
        <v>43344</v>
      </c>
      <c r="B3660"/>
      <c r="C3660"/>
      <c r="D3660" t="s">
        <v>144</v>
      </c>
      <c r="E3660" t="s">
        <v>118</v>
      </c>
      <c r="F3660" t="n">
        <v>4209825.84</v>
      </c>
      <c r="G3660" t="n">
        <v>1318</v>
      </c>
      <c r="H3660" t="s">
        <v>121</v>
      </c>
    </row>
    <row r="3661">
      <c r="A3661" s="85" t="n">
        <v>43617</v>
      </c>
      <c r="B3661"/>
      <c r="C3661"/>
      <c r="D3661" t="s">
        <v>145</v>
      </c>
      <c r="E3661" t="s">
        <v>118</v>
      </c>
      <c r="F3661" t="n">
        <v>6115.71</v>
      </c>
      <c r="G3661" t="n">
        <v>15</v>
      </c>
      <c r="H3661" t="s">
        <v>125</v>
      </c>
    </row>
    <row r="3662">
      <c r="A3662" s="85" t="n">
        <v>43374</v>
      </c>
      <c r="B3662"/>
      <c r="C3662"/>
      <c r="D3662" t="s">
        <v>145</v>
      </c>
      <c r="E3662" t="s">
        <v>118</v>
      </c>
      <c r="F3662" t="n">
        <v>62690.68</v>
      </c>
      <c r="G3662" t="n">
        <v>105</v>
      </c>
      <c r="H3662" t="s">
        <v>124</v>
      </c>
    </row>
    <row r="3663">
      <c r="A3663" s="85" t="n">
        <v>42856</v>
      </c>
      <c r="B3663"/>
      <c r="C3663"/>
      <c r="D3663" t="s">
        <v>148</v>
      </c>
      <c r="E3663" t="s">
        <v>118</v>
      </c>
      <c r="F3663" t="n">
        <v>379963.39</v>
      </c>
      <c r="G3663" t="n">
        <v>937</v>
      </c>
      <c r="H3663" t="s">
        <v>142</v>
      </c>
    </row>
    <row r="3664">
      <c r="A3664" s="85" t="n">
        <v>43009</v>
      </c>
      <c r="B3664"/>
      <c r="C3664"/>
      <c r="D3664" t="s">
        <v>144</v>
      </c>
      <c r="E3664" t="s">
        <v>118</v>
      </c>
      <c r="F3664" t="n">
        <v>1094020.32</v>
      </c>
      <c r="G3664" t="n">
        <v>315</v>
      </c>
      <c r="H3664" t="s">
        <v>127</v>
      </c>
    </row>
    <row r="3665">
      <c r="A3665" s="85" t="n">
        <v>43191</v>
      </c>
      <c r="B3665"/>
      <c r="C3665"/>
      <c r="D3665" t="s">
        <v>138</v>
      </c>
      <c r="E3665" t="s">
        <v>118</v>
      </c>
      <c r="F3665" t="n">
        <v>569880.08</v>
      </c>
      <c r="G3665" t="n">
        <v>94</v>
      </c>
      <c r="H3665" t="s">
        <v>119</v>
      </c>
    </row>
    <row r="3666">
      <c r="A3666" s="85" t="n">
        <v>42826</v>
      </c>
      <c r="B3666"/>
      <c r="C3666"/>
      <c r="D3666" t="s">
        <v>136</v>
      </c>
      <c r="E3666" t="s">
        <v>118</v>
      </c>
      <c r="F3666" t="n">
        <v>655052.34</v>
      </c>
      <c r="G3666" t="n">
        <v>2033</v>
      </c>
      <c r="H3666" t="s">
        <v>127</v>
      </c>
    </row>
    <row r="3667">
      <c r="A3667" s="85" t="n">
        <v>42522</v>
      </c>
      <c r="B3667"/>
      <c r="C3667"/>
      <c r="D3667" t="s">
        <v>123</v>
      </c>
      <c r="E3667" t="s">
        <v>118</v>
      </c>
      <c r="F3667" t="n">
        <v>142690.86</v>
      </c>
      <c r="G3667" t="n">
        <v>302</v>
      </c>
      <c r="H3667" t="s">
        <v>124</v>
      </c>
    </row>
    <row r="3668">
      <c r="A3668" s="85" t="n">
        <v>42887</v>
      </c>
      <c r="B3668"/>
      <c r="C3668"/>
      <c r="D3668" t="s">
        <v>153</v>
      </c>
      <c r="E3668" t="s">
        <v>118</v>
      </c>
      <c r="F3668" t="n">
        <v>482984.57</v>
      </c>
      <c r="G3668" t="n">
        <v>1304</v>
      </c>
      <c r="H3668" t="s">
        <v>127</v>
      </c>
    </row>
    <row r="3669">
      <c r="A3669" s="85" t="n">
        <v>42552</v>
      </c>
      <c r="B3669"/>
      <c r="C3669"/>
      <c r="D3669" t="s">
        <v>144</v>
      </c>
      <c r="E3669" t="s">
        <v>118</v>
      </c>
      <c r="F3669" t="n">
        <v>1407188.45</v>
      </c>
      <c r="G3669" t="n">
        <v>366</v>
      </c>
      <c r="H3669" t="s">
        <v>127</v>
      </c>
    </row>
    <row r="3670">
      <c r="A3670" s="85" t="n">
        <v>42644</v>
      </c>
      <c r="B3670"/>
      <c r="C3670"/>
      <c r="D3670" t="s">
        <v>140</v>
      </c>
      <c r="E3670" t="s">
        <v>118</v>
      </c>
      <c r="F3670" t="n">
        <v>31272.55</v>
      </c>
      <c r="G3670" t="n">
        <v>76</v>
      </c>
      <c r="H3670" t="s">
        <v>127</v>
      </c>
    </row>
    <row r="3671">
      <c r="A3671" s="85" t="n">
        <v>43009</v>
      </c>
      <c r="B3671"/>
      <c r="C3671"/>
      <c r="D3671" t="s">
        <v>153</v>
      </c>
      <c r="E3671" t="s">
        <v>118</v>
      </c>
      <c r="F3671" t="n">
        <v>73991.14</v>
      </c>
      <c r="G3671" t="n">
        <v>564</v>
      </c>
      <c r="H3671" t="s">
        <v>119</v>
      </c>
    </row>
    <row r="3672">
      <c r="A3672" s="85" t="n">
        <v>43525</v>
      </c>
      <c r="B3672"/>
      <c r="C3672"/>
      <c r="D3672" t="s">
        <v>143</v>
      </c>
      <c r="E3672" t="s">
        <v>118</v>
      </c>
      <c r="F3672" t="n">
        <v>41825.45</v>
      </c>
      <c r="G3672" t="n">
        <v>88</v>
      </c>
      <c r="H3672" t="s">
        <v>127</v>
      </c>
    </row>
    <row r="3673">
      <c r="A3673" s="85" t="n">
        <v>43070</v>
      </c>
      <c r="B3673"/>
      <c r="C3673"/>
      <c r="D3673" t="s">
        <v>141</v>
      </c>
      <c r="E3673" t="s">
        <v>118</v>
      </c>
      <c r="F3673" t="n">
        <v>307209.25</v>
      </c>
      <c r="G3673" t="n">
        <v>48</v>
      </c>
      <c r="H3673" t="s">
        <v>133</v>
      </c>
    </row>
    <row r="3674">
      <c r="A3674" s="85" t="n">
        <v>43313</v>
      </c>
      <c r="B3674"/>
      <c r="C3674"/>
      <c r="D3674" t="s">
        <v>122</v>
      </c>
      <c r="E3674" t="s">
        <v>118</v>
      </c>
      <c r="F3674" t="n">
        <v>7807099.28</v>
      </c>
      <c r="G3674" t="n">
        <v>2393</v>
      </c>
      <c r="H3674" t="s">
        <v>133</v>
      </c>
    </row>
    <row r="3675">
      <c r="A3675" s="85" t="n">
        <v>42887</v>
      </c>
      <c r="B3675"/>
      <c r="C3675"/>
      <c r="D3675" t="s">
        <v>143</v>
      </c>
      <c r="E3675" t="s">
        <v>118</v>
      </c>
      <c r="F3675" t="n">
        <v>567.4</v>
      </c>
      <c r="G3675" t="n">
        <v>1</v>
      </c>
      <c r="H3675" t="s">
        <v>130</v>
      </c>
    </row>
    <row r="3676">
      <c r="A3676" s="85" t="n">
        <v>42370</v>
      </c>
      <c r="B3676"/>
      <c r="C3676"/>
      <c r="D3676" t="s">
        <v>129</v>
      </c>
      <c r="E3676" t="s">
        <v>118</v>
      </c>
      <c r="F3676" t="n">
        <v>8111.29</v>
      </c>
      <c r="G3676" t="n">
        <v>254</v>
      </c>
      <c r="H3676" t="s">
        <v>142</v>
      </c>
    </row>
    <row r="3677">
      <c r="A3677" s="85" t="n">
        <v>42856</v>
      </c>
      <c r="B3677"/>
      <c r="C3677"/>
      <c r="D3677" t="s">
        <v>138</v>
      </c>
      <c r="E3677" t="s">
        <v>118</v>
      </c>
      <c r="F3677" t="n">
        <v>61650.29</v>
      </c>
      <c r="G3677" t="n">
        <v>16</v>
      </c>
      <c r="H3677" t="s">
        <v>124</v>
      </c>
    </row>
    <row r="3678">
      <c r="A3678" s="85" t="n">
        <v>43252</v>
      </c>
      <c r="B3678"/>
      <c r="C3678"/>
      <c r="D3678" t="s">
        <v>141</v>
      </c>
      <c r="E3678" t="s">
        <v>118</v>
      </c>
      <c r="F3678" t="n">
        <v>366815.86</v>
      </c>
      <c r="G3678" t="n">
        <v>55</v>
      </c>
      <c r="H3678" t="s">
        <v>119</v>
      </c>
    </row>
    <row r="3679">
      <c r="A3679" s="85" t="n">
        <v>43313</v>
      </c>
      <c r="B3679"/>
      <c r="C3679"/>
      <c r="D3679" t="s">
        <v>146</v>
      </c>
      <c r="E3679" t="s">
        <v>118</v>
      </c>
      <c r="F3679" t="n">
        <v>1667192.05</v>
      </c>
      <c r="G3679" t="n">
        <v>76</v>
      </c>
      <c r="H3679" t="s">
        <v>121</v>
      </c>
    </row>
    <row r="3680">
      <c r="A3680" s="85" t="n">
        <v>43617</v>
      </c>
      <c r="B3680"/>
      <c r="C3680"/>
      <c r="D3680" t="s">
        <v>135</v>
      </c>
      <c r="E3680" t="s">
        <v>118</v>
      </c>
      <c r="F3680" t="n">
        <v>4313630.08</v>
      </c>
      <c r="G3680" t="n">
        <v>23527</v>
      </c>
      <c r="H3680" t="s">
        <v>134</v>
      </c>
    </row>
    <row r="3681">
      <c r="A3681" s="85" t="n">
        <v>42522</v>
      </c>
      <c r="B3681"/>
      <c r="C3681"/>
      <c r="D3681" t="s">
        <v>143</v>
      </c>
      <c r="E3681" t="s">
        <v>118</v>
      </c>
      <c r="F3681" t="n">
        <v>2723.68</v>
      </c>
      <c r="G3681" t="n">
        <v>7</v>
      </c>
      <c r="H3681" t="s">
        <v>134</v>
      </c>
    </row>
    <row r="3682">
      <c r="A3682" s="85" t="n">
        <v>43070</v>
      </c>
      <c r="B3682"/>
      <c r="C3682"/>
      <c r="D3682" t="s">
        <v>129</v>
      </c>
      <c r="E3682" t="s">
        <v>118</v>
      </c>
      <c r="F3682" t="n">
        <v>134</v>
      </c>
      <c r="G3682" t="n">
        <v>1</v>
      </c>
      <c r="H3682" t="s">
        <v>125</v>
      </c>
    </row>
    <row r="3683">
      <c r="A3683" s="85" t="n">
        <v>42552</v>
      </c>
      <c r="B3683"/>
      <c r="C3683"/>
      <c r="D3683" t="s">
        <v>136</v>
      </c>
      <c r="E3683" t="s">
        <v>118</v>
      </c>
      <c r="F3683" t="n">
        <v>254248.67</v>
      </c>
      <c r="G3683" t="n">
        <v>554</v>
      </c>
      <c r="H3683" t="s">
        <v>124</v>
      </c>
    </row>
    <row r="3684">
      <c r="A3684" s="85" t="n">
        <v>43009</v>
      </c>
      <c r="B3684"/>
      <c r="C3684"/>
      <c r="D3684" t="s">
        <v>154</v>
      </c>
      <c r="E3684" t="s">
        <v>118</v>
      </c>
      <c r="F3684" t="n">
        <v>1450.68</v>
      </c>
      <c r="G3684" t="n">
        <v>4</v>
      </c>
      <c r="H3684" t="s">
        <v>125</v>
      </c>
    </row>
    <row r="3685">
      <c r="A3685" s="85" t="n">
        <v>43040</v>
      </c>
      <c r="B3685"/>
      <c r="C3685"/>
      <c r="D3685" t="s">
        <v>141</v>
      </c>
      <c r="E3685" t="s">
        <v>118</v>
      </c>
      <c r="F3685" t="n">
        <v>95711.25</v>
      </c>
      <c r="G3685" t="n">
        <v>21</v>
      </c>
      <c r="H3685" t="s">
        <v>124</v>
      </c>
    </row>
    <row r="3686">
      <c r="A3686" s="85" t="n">
        <v>43497</v>
      </c>
      <c r="B3686"/>
      <c r="C3686"/>
      <c r="D3686" t="s">
        <v>151</v>
      </c>
      <c r="E3686" t="s">
        <v>118</v>
      </c>
      <c r="F3686" t="n">
        <v>3224210.66</v>
      </c>
      <c r="G3686" t="n">
        <v>9892</v>
      </c>
      <c r="H3686" t="s">
        <v>134</v>
      </c>
    </row>
    <row r="3687">
      <c r="A3687" s="85" t="n">
        <v>43282</v>
      </c>
      <c r="B3687"/>
      <c r="C3687"/>
      <c r="D3687" t="s">
        <v>144</v>
      </c>
      <c r="E3687" t="s">
        <v>118</v>
      </c>
      <c r="F3687" t="n">
        <v>1438683.19</v>
      </c>
      <c r="G3687" t="n">
        <v>336</v>
      </c>
      <c r="H3687" t="s">
        <v>127</v>
      </c>
    </row>
    <row r="3688">
      <c r="A3688" s="85" t="n">
        <v>43556</v>
      </c>
      <c r="B3688"/>
      <c r="C3688"/>
      <c r="D3688" t="s">
        <v>157</v>
      </c>
      <c r="E3688" t="s">
        <v>118</v>
      </c>
      <c r="F3688" t="n">
        <v>1042.54</v>
      </c>
      <c r="G3688" t="n">
        <v>1</v>
      </c>
      <c r="H3688" t="s">
        <v>124</v>
      </c>
    </row>
    <row r="3689">
      <c r="A3689" s="85" t="n">
        <v>43191</v>
      </c>
      <c r="B3689"/>
      <c r="C3689"/>
      <c r="D3689" t="s">
        <v>149</v>
      </c>
      <c r="E3689" t="s">
        <v>118</v>
      </c>
      <c r="F3689" t="n">
        <v>10609678.48</v>
      </c>
      <c r="G3689" t="n">
        <v>69246</v>
      </c>
      <c r="H3689" t="s">
        <v>121</v>
      </c>
    </row>
    <row r="3690">
      <c r="A3690" s="85" t="n">
        <v>42795</v>
      </c>
      <c r="B3690"/>
      <c r="C3690"/>
      <c r="D3690" t="s">
        <v>123</v>
      </c>
      <c r="E3690" t="s">
        <v>118</v>
      </c>
      <c r="F3690" t="n">
        <v>1228561.83</v>
      </c>
      <c r="G3690" t="n">
        <v>2553</v>
      </c>
      <c r="H3690" t="s">
        <v>133</v>
      </c>
    </row>
    <row r="3691">
      <c r="A3691" s="85" t="n">
        <v>42979</v>
      </c>
      <c r="B3691"/>
      <c r="C3691"/>
      <c r="D3691" t="s">
        <v>131</v>
      </c>
      <c r="E3691" t="s">
        <v>118</v>
      </c>
      <c r="F3691" t="n">
        <v>66294.6</v>
      </c>
      <c r="G3691" t="n">
        <v>11</v>
      </c>
      <c r="H3691" t="s">
        <v>124</v>
      </c>
    </row>
    <row r="3692">
      <c r="A3692" s="85" t="n">
        <v>43313</v>
      </c>
      <c r="B3692"/>
      <c r="C3692"/>
      <c r="D3692" t="s">
        <v>122</v>
      </c>
      <c r="E3692" t="s">
        <v>118</v>
      </c>
      <c r="F3692" t="n">
        <v>7281047.11</v>
      </c>
      <c r="G3692" t="n">
        <v>3457</v>
      </c>
      <c r="H3692" t="s">
        <v>134</v>
      </c>
    </row>
    <row r="3693">
      <c r="A3693" s="85" t="n">
        <v>43497</v>
      </c>
      <c r="B3693"/>
      <c r="C3693"/>
      <c r="D3693" t="s">
        <v>117</v>
      </c>
      <c r="E3693" t="s">
        <v>118</v>
      </c>
      <c r="F3693" t="n">
        <v>303008.07</v>
      </c>
      <c r="G3693" t="n">
        <v>70</v>
      </c>
      <c r="H3693" t="s">
        <v>134</v>
      </c>
    </row>
    <row r="3694">
      <c r="A3694" s="85" t="n">
        <v>42917</v>
      </c>
      <c r="B3694"/>
      <c r="C3694"/>
      <c r="D3694" t="s">
        <v>126</v>
      </c>
      <c r="E3694" t="s">
        <v>118</v>
      </c>
      <c r="F3694" t="n">
        <v>15563.9</v>
      </c>
      <c r="G3694" t="n">
        <v>256</v>
      </c>
      <c r="H3694" t="s">
        <v>119</v>
      </c>
    </row>
    <row r="3695">
      <c r="A3695" s="85" t="n">
        <v>43070</v>
      </c>
      <c r="B3695"/>
      <c r="C3695"/>
      <c r="D3695" t="s">
        <v>150</v>
      </c>
      <c r="E3695" t="s">
        <v>118</v>
      </c>
      <c r="F3695" t="n">
        <v>154659.41</v>
      </c>
      <c r="G3695" t="n">
        <v>3548</v>
      </c>
      <c r="H3695" t="s">
        <v>119</v>
      </c>
    </row>
    <row r="3696">
      <c r="A3696" s="85" t="n">
        <v>43405</v>
      </c>
      <c r="B3696"/>
      <c r="C3696"/>
      <c r="D3696" t="s">
        <v>149</v>
      </c>
      <c r="E3696" t="s">
        <v>118</v>
      </c>
      <c r="F3696" t="n">
        <v>2357.27</v>
      </c>
      <c r="G3696" t="n">
        <v>13</v>
      </c>
      <c r="H3696" t="s">
        <v>125</v>
      </c>
    </row>
    <row r="3697">
      <c r="A3697" s="85" t="n">
        <v>43497</v>
      </c>
      <c r="B3697"/>
      <c r="C3697"/>
      <c r="D3697" t="s">
        <v>132</v>
      </c>
      <c r="E3697" t="s">
        <v>118</v>
      </c>
      <c r="F3697" t="n">
        <v>1000509.6</v>
      </c>
      <c r="G3697" t="n">
        <v>2604</v>
      </c>
      <c r="H3697" t="s">
        <v>127</v>
      </c>
    </row>
    <row r="3698">
      <c r="A3698" s="85" t="n">
        <v>43221</v>
      </c>
      <c r="B3698"/>
      <c r="C3698"/>
      <c r="D3698" t="s">
        <v>131</v>
      </c>
      <c r="E3698" t="s">
        <v>118</v>
      </c>
      <c r="F3698" t="n">
        <v>169313.83</v>
      </c>
      <c r="G3698" t="n">
        <v>32</v>
      </c>
      <c r="H3698" t="s">
        <v>133</v>
      </c>
    </row>
    <row r="3699">
      <c r="A3699" s="85" t="n">
        <v>43101</v>
      </c>
      <c r="B3699"/>
      <c r="C3699"/>
      <c r="D3699" t="s">
        <v>135</v>
      </c>
      <c r="E3699" t="s">
        <v>118</v>
      </c>
      <c r="F3699" t="n">
        <v>6833596.2</v>
      </c>
      <c r="G3699" t="n">
        <v>49161</v>
      </c>
      <c r="H3699" t="s">
        <v>121</v>
      </c>
    </row>
    <row r="3700">
      <c r="A3700" s="85" t="n">
        <v>42614</v>
      </c>
      <c r="B3700"/>
      <c r="C3700"/>
      <c r="D3700" t="s">
        <v>120</v>
      </c>
      <c r="E3700" t="s">
        <v>118</v>
      </c>
      <c r="F3700" t="n">
        <v>127.88</v>
      </c>
      <c r="G3700" t="n">
        <v>2</v>
      </c>
      <c r="H3700" t="s">
        <v>125</v>
      </c>
    </row>
    <row r="3701">
      <c r="A3701" s="85" t="n">
        <v>43221</v>
      </c>
      <c r="B3701"/>
      <c r="C3701"/>
      <c r="D3701" t="s">
        <v>143</v>
      </c>
      <c r="E3701" t="s">
        <v>118</v>
      </c>
      <c r="F3701" t="n">
        <v>950</v>
      </c>
      <c r="G3701" t="n">
        <v>1</v>
      </c>
      <c r="H3701" t="s">
        <v>125</v>
      </c>
    </row>
    <row r="3702">
      <c r="A3702" s="85" t="n">
        <v>43344</v>
      </c>
      <c r="B3702"/>
      <c r="C3702"/>
      <c r="D3702" t="s">
        <v>154</v>
      </c>
      <c r="E3702" t="s">
        <v>118</v>
      </c>
      <c r="F3702" t="n">
        <v>136042.81</v>
      </c>
      <c r="G3702" t="n">
        <v>966</v>
      </c>
      <c r="H3702" t="s">
        <v>127</v>
      </c>
    </row>
    <row r="3703">
      <c r="A3703" s="85" t="n">
        <v>42370</v>
      </c>
      <c r="B3703"/>
      <c r="C3703"/>
      <c r="D3703" t="s">
        <v>136</v>
      </c>
      <c r="E3703" t="s">
        <v>118</v>
      </c>
      <c r="F3703" t="n">
        <v>305.21</v>
      </c>
      <c r="G3703" t="n">
        <v>1</v>
      </c>
      <c r="H3703" t="s">
        <v>133</v>
      </c>
    </row>
    <row r="3704">
      <c r="A3704" s="85" t="n">
        <v>43070</v>
      </c>
      <c r="B3704"/>
      <c r="C3704"/>
      <c r="D3704" t="s">
        <v>131</v>
      </c>
      <c r="E3704" t="s">
        <v>118</v>
      </c>
      <c r="F3704" t="n">
        <v>2600</v>
      </c>
      <c r="G3704" t="n">
        <v>1</v>
      </c>
      <c r="H3704" t="s">
        <v>130</v>
      </c>
    </row>
    <row r="3705">
      <c r="A3705" s="85" t="n">
        <v>42461</v>
      </c>
      <c r="B3705"/>
      <c r="C3705"/>
      <c r="D3705" t="s">
        <v>123</v>
      </c>
      <c r="E3705" t="s">
        <v>118</v>
      </c>
      <c r="F3705" t="n">
        <v>58288.28</v>
      </c>
      <c r="G3705" t="n">
        <v>70</v>
      </c>
      <c r="H3705" t="s">
        <v>130</v>
      </c>
    </row>
    <row r="3706">
      <c r="A3706" s="85" t="n">
        <v>42856</v>
      </c>
      <c r="B3706"/>
      <c r="C3706"/>
      <c r="D3706" t="s">
        <v>132</v>
      </c>
      <c r="E3706" t="s">
        <v>118</v>
      </c>
      <c r="F3706" t="n">
        <v>425193.08</v>
      </c>
      <c r="G3706" t="n">
        <v>2102</v>
      </c>
      <c r="H3706" t="s">
        <v>119</v>
      </c>
    </row>
    <row r="3707">
      <c r="A3707" s="85" t="n">
        <v>42705</v>
      </c>
      <c r="B3707"/>
      <c r="C3707"/>
      <c r="D3707" t="s">
        <v>141</v>
      </c>
      <c r="E3707" t="s">
        <v>118</v>
      </c>
      <c r="F3707" t="n">
        <v>2233474.7</v>
      </c>
      <c r="G3707" t="n">
        <v>328</v>
      </c>
      <c r="H3707" t="s">
        <v>134</v>
      </c>
    </row>
    <row r="3708">
      <c r="A3708" s="85" t="n">
        <v>43221</v>
      </c>
      <c r="B3708"/>
      <c r="C3708"/>
      <c r="D3708" t="s">
        <v>158</v>
      </c>
      <c r="E3708" t="s">
        <v>118</v>
      </c>
      <c r="F3708" t="n">
        <v>252873.6</v>
      </c>
      <c r="G3708" t="n">
        <v>2</v>
      </c>
      <c r="H3708" t="s">
        <v>134</v>
      </c>
    </row>
    <row r="3709">
      <c r="A3709" s="85" t="n">
        <v>42767</v>
      </c>
      <c r="B3709"/>
      <c r="C3709"/>
      <c r="D3709" t="s">
        <v>141</v>
      </c>
      <c r="E3709" t="s">
        <v>118</v>
      </c>
      <c r="F3709" t="n">
        <v>1119537.7</v>
      </c>
      <c r="G3709" t="n">
        <v>95</v>
      </c>
      <c r="H3709" t="s">
        <v>127</v>
      </c>
    </row>
    <row r="3710">
      <c r="A3710" s="85" t="n">
        <v>42856</v>
      </c>
      <c r="B3710"/>
      <c r="C3710"/>
      <c r="D3710" t="s">
        <v>145</v>
      </c>
      <c r="E3710" t="s">
        <v>118</v>
      </c>
      <c r="F3710" t="n">
        <v>22228</v>
      </c>
      <c r="G3710" t="n">
        <v>64</v>
      </c>
      <c r="H3710" t="s">
        <v>124</v>
      </c>
    </row>
    <row r="3711">
      <c r="A3711" s="85" t="n">
        <v>42887</v>
      </c>
      <c r="B3711"/>
      <c r="C3711"/>
      <c r="D3711" t="s">
        <v>135</v>
      </c>
      <c r="E3711" t="s">
        <v>118</v>
      </c>
      <c r="F3711" t="n">
        <v>14170.91</v>
      </c>
      <c r="G3711" t="n">
        <v>161</v>
      </c>
      <c r="H3711" t="s">
        <v>130</v>
      </c>
    </row>
    <row r="3712">
      <c r="A3712" s="85" t="n">
        <v>43556</v>
      </c>
      <c r="B3712"/>
      <c r="C3712"/>
      <c r="D3712" t="s">
        <v>147</v>
      </c>
      <c r="E3712" t="s">
        <v>118</v>
      </c>
      <c r="F3712" t="n">
        <v>-1608.69</v>
      </c>
      <c r="G3712" t="n">
        <v>3</v>
      </c>
      <c r="H3712" t="s">
        <v>127</v>
      </c>
    </row>
    <row r="3713">
      <c r="A3713" s="85" t="n">
        <v>43101</v>
      </c>
      <c r="B3713"/>
      <c r="C3713"/>
      <c r="D3713" t="s">
        <v>158</v>
      </c>
      <c r="E3713" t="s">
        <v>118</v>
      </c>
      <c r="F3713" t="n">
        <v>565936</v>
      </c>
      <c r="G3713" t="n">
        <v>2</v>
      </c>
      <c r="H3713" t="s">
        <v>133</v>
      </c>
    </row>
    <row r="3714">
      <c r="A3714" s="85" t="n">
        <v>42461</v>
      </c>
      <c r="B3714"/>
      <c r="C3714"/>
      <c r="D3714" t="s">
        <v>153</v>
      </c>
      <c r="E3714" t="s">
        <v>118</v>
      </c>
      <c r="F3714" t="n">
        <v>136911.93</v>
      </c>
      <c r="G3714" t="n">
        <v>169</v>
      </c>
      <c r="H3714" t="s">
        <v>124</v>
      </c>
    </row>
    <row r="3715">
      <c r="A3715" s="85" t="n">
        <v>42430</v>
      </c>
      <c r="B3715"/>
      <c r="C3715"/>
      <c r="D3715" t="s">
        <v>154</v>
      </c>
      <c r="E3715" t="s">
        <v>118</v>
      </c>
      <c r="F3715" t="n">
        <v>3676.64</v>
      </c>
      <c r="G3715" t="n">
        <v>76</v>
      </c>
      <c r="H3715" t="s">
        <v>142</v>
      </c>
    </row>
    <row r="3716">
      <c r="A3716" s="85" t="n">
        <v>42675</v>
      </c>
      <c r="B3716"/>
      <c r="C3716"/>
      <c r="D3716" t="s">
        <v>135</v>
      </c>
      <c r="E3716" t="s">
        <v>118</v>
      </c>
      <c r="F3716" t="n">
        <v>9881536.48</v>
      </c>
      <c r="G3716" t="n">
        <v>291594</v>
      </c>
      <c r="H3716" t="s">
        <v>121</v>
      </c>
    </row>
    <row r="3717">
      <c r="A3717" s="85" t="n">
        <v>42614</v>
      </c>
      <c r="B3717"/>
      <c r="C3717"/>
      <c r="D3717" t="s">
        <v>136</v>
      </c>
      <c r="E3717" t="s">
        <v>118</v>
      </c>
      <c r="F3717" t="n">
        <v>507029.67</v>
      </c>
      <c r="G3717" t="n">
        <v>793</v>
      </c>
      <c r="H3717" t="s">
        <v>124</v>
      </c>
    </row>
    <row r="3718">
      <c r="A3718" s="85" t="n">
        <v>42948</v>
      </c>
      <c r="B3718"/>
      <c r="C3718"/>
      <c r="D3718" t="s">
        <v>144</v>
      </c>
      <c r="E3718" t="s">
        <v>118</v>
      </c>
      <c r="F3718" t="n">
        <v>34221.7</v>
      </c>
      <c r="G3718" t="n">
        <v>7</v>
      </c>
      <c r="H3718" t="s">
        <v>125</v>
      </c>
    </row>
    <row r="3719">
      <c r="A3719" s="85" t="n">
        <v>42675</v>
      </c>
      <c r="B3719"/>
      <c r="C3719"/>
      <c r="D3719" t="s">
        <v>153</v>
      </c>
      <c r="E3719" t="s">
        <v>118</v>
      </c>
      <c r="F3719" t="n">
        <v>202051.91</v>
      </c>
      <c r="G3719" t="n">
        <v>432</v>
      </c>
      <c r="H3719" t="s">
        <v>134</v>
      </c>
    </row>
    <row r="3720">
      <c r="A3720" s="85" t="n">
        <v>43313</v>
      </c>
      <c r="B3720"/>
      <c r="C3720"/>
      <c r="D3720" t="s">
        <v>117</v>
      </c>
      <c r="E3720" t="s">
        <v>118</v>
      </c>
      <c r="F3720" t="n">
        <v>123125.97</v>
      </c>
      <c r="G3720" t="n">
        <v>199</v>
      </c>
      <c r="H3720" t="s">
        <v>134</v>
      </c>
    </row>
    <row r="3721">
      <c r="A3721" s="85" t="n">
        <v>42917</v>
      </c>
      <c r="B3721"/>
      <c r="C3721"/>
      <c r="D3721" t="s">
        <v>149</v>
      </c>
      <c r="E3721" t="s">
        <v>118</v>
      </c>
      <c r="F3721" t="n">
        <v>284539.75</v>
      </c>
      <c r="G3721" t="n">
        <v>1819</v>
      </c>
      <c r="H3721" t="s">
        <v>119</v>
      </c>
    </row>
    <row r="3722">
      <c r="A3722" s="85" t="n">
        <v>43132</v>
      </c>
      <c r="B3722"/>
      <c r="C3722"/>
      <c r="D3722" t="s">
        <v>137</v>
      </c>
      <c r="E3722" t="s">
        <v>118</v>
      </c>
      <c r="F3722" t="n">
        <v>92107.96</v>
      </c>
      <c r="G3722" t="n">
        <v>67</v>
      </c>
      <c r="H3722" t="s">
        <v>133</v>
      </c>
    </row>
    <row r="3723">
      <c r="A3723" s="85" t="n">
        <v>42887</v>
      </c>
      <c r="B3723"/>
      <c r="C3723"/>
      <c r="D3723" t="s">
        <v>140</v>
      </c>
      <c r="E3723" t="s">
        <v>118</v>
      </c>
      <c r="F3723" t="n">
        <v>8762.82</v>
      </c>
      <c r="G3723" t="n">
        <v>69</v>
      </c>
      <c r="H3723" t="s">
        <v>121</v>
      </c>
    </row>
    <row r="3724">
      <c r="A3724" s="85" t="n">
        <v>43525</v>
      </c>
      <c r="B3724"/>
      <c r="C3724"/>
      <c r="D3724" t="s">
        <v>135</v>
      </c>
      <c r="E3724" t="s">
        <v>118</v>
      </c>
      <c r="F3724" t="n">
        <v>248810.59</v>
      </c>
      <c r="G3724" t="n">
        <v>3062</v>
      </c>
      <c r="H3724" t="s">
        <v>127</v>
      </c>
    </row>
    <row r="3725">
      <c r="A3725" s="85" t="n">
        <v>43344</v>
      </c>
      <c r="B3725"/>
      <c r="C3725"/>
      <c r="D3725" t="s">
        <v>128</v>
      </c>
      <c r="E3725" t="s">
        <v>118</v>
      </c>
      <c r="F3725" t="n">
        <v>15316.29</v>
      </c>
      <c r="G3725" t="n">
        <v>14</v>
      </c>
      <c r="H3725" t="s">
        <v>124</v>
      </c>
    </row>
    <row r="3726">
      <c r="A3726" s="85" t="n">
        <v>42370</v>
      </c>
      <c r="B3726"/>
      <c r="C3726"/>
      <c r="D3726" t="s">
        <v>122</v>
      </c>
      <c r="E3726" t="s">
        <v>118</v>
      </c>
      <c r="F3726" t="n">
        <v>1322339.7</v>
      </c>
      <c r="G3726" t="n">
        <v>187</v>
      </c>
      <c r="H3726" t="s">
        <v>119</v>
      </c>
    </row>
    <row r="3727">
      <c r="A3727" s="85" t="n">
        <v>43160</v>
      </c>
      <c r="B3727"/>
      <c r="C3727"/>
      <c r="D3727" t="s">
        <v>158</v>
      </c>
      <c r="E3727" t="s">
        <v>118</v>
      </c>
      <c r="F3727" t="n">
        <v>139990.58</v>
      </c>
      <c r="G3727" t="n">
        <v>3</v>
      </c>
      <c r="H3727" t="s">
        <v>124</v>
      </c>
    </row>
    <row r="3728">
      <c r="A3728" s="85" t="n">
        <v>42795</v>
      </c>
      <c r="B3728"/>
      <c r="C3728"/>
      <c r="D3728" t="s">
        <v>153</v>
      </c>
      <c r="E3728" t="s">
        <v>118</v>
      </c>
      <c r="F3728" t="n">
        <v>2175451.51</v>
      </c>
      <c r="G3728" t="n">
        <v>1059</v>
      </c>
      <c r="H3728" t="s">
        <v>127</v>
      </c>
    </row>
    <row r="3729">
      <c r="A3729" s="85" t="n">
        <v>43405</v>
      </c>
      <c r="B3729"/>
      <c r="C3729"/>
      <c r="D3729" t="s">
        <v>117</v>
      </c>
      <c r="E3729" t="s">
        <v>118</v>
      </c>
      <c r="F3729" t="n">
        <v>135.98</v>
      </c>
      <c r="G3729" t="n">
        <v>18</v>
      </c>
      <c r="H3729" t="s">
        <v>127</v>
      </c>
    </row>
    <row r="3730">
      <c r="A3730" s="85" t="n">
        <v>43466</v>
      </c>
      <c r="B3730"/>
      <c r="C3730"/>
      <c r="D3730" t="s">
        <v>145</v>
      </c>
      <c r="E3730" t="s">
        <v>118</v>
      </c>
      <c r="F3730" t="n">
        <v>215651.97</v>
      </c>
      <c r="G3730" t="n">
        <v>863</v>
      </c>
      <c r="H3730" t="s">
        <v>134</v>
      </c>
    </row>
    <row r="3731">
      <c r="A3731" s="85" t="n">
        <v>42583</v>
      </c>
      <c r="B3731"/>
      <c r="C3731"/>
      <c r="D3731" t="s">
        <v>154</v>
      </c>
      <c r="E3731" t="s">
        <v>118</v>
      </c>
      <c r="F3731" t="n">
        <v>27484.19</v>
      </c>
      <c r="G3731" t="n">
        <v>641</v>
      </c>
      <c r="H3731" t="s">
        <v>119</v>
      </c>
    </row>
    <row r="3732">
      <c r="A3732" s="85" t="n">
        <v>42948</v>
      </c>
      <c r="B3732"/>
      <c r="C3732"/>
      <c r="D3732" t="s">
        <v>123</v>
      </c>
      <c r="E3732" t="s">
        <v>118</v>
      </c>
      <c r="F3732" t="n">
        <v>677.8</v>
      </c>
      <c r="G3732" t="n">
        <v>8</v>
      </c>
      <c r="H3732" t="s">
        <v>125</v>
      </c>
    </row>
    <row r="3733">
      <c r="A3733" s="85" t="n">
        <v>42552</v>
      </c>
      <c r="B3733"/>
      <c r="C3733"/>
      <c r="D3733" t="s">
        <v>117</v>
      </c>
      <c r="E3733" t="s">
        <v>118</v>
      </c>
      <c r="F3733" t="n">
        <v>269715.32</v>
      </c>
      <c r="G3733" t="n">
        <v>43</v>
      </c>
      <c r="H3733" t="s">
        <v>124</v>
      </c>
    </row>
    <row r="3734">
      <c r="A3734" s="85" t="n">
        <v>43009</v>
      </c>
      <c r="B3734"/>
      <c r="C3734"/>
      <c r="D3734" t="s">
        <v>143</v>
      </c>
      <c r="E3734" t="s">
        <v>118</v>
      </c>
      <c r="F3734" t="n">
        <v>2906.98</v>
      </c>
      <c r="G3734" t="n">
        <v>11</v>
      </c>
      <c r="H3734" t="s">
        <v>133</v>
      </c>
    </row>
    <row r="3735">
      <c r="A3735" s="85" t="n">
        <v>42583</v>
      </c>
      <c r="B3735"/>
      <c r="C3735"/>
      <c r="D3735" t="s">
        <v>155</v>
      </c>
      <c r="E3735" t="s">
        <v>118</v>
      </c>
      <c r="F3735" t="n">
        <v>61482.5</v>
      </c>
      <c r="G3735" t="n">
        <v>380</v>
      </c>
      <c r="H3735" t="s">
        <v>127</v>
      </c>
    </row>
    <row r="3736">
      <c r="A3736" s="85" t="n">
        <v>42767</v>
      </c>
      <c r="B3736"/>
      <c r="C3736"/>
      <c r="D3736" t="s">
        <v>131</v>
      </c>
      <c r="E3736" t="s">
        <v>118</v>
      </c>
      <c r="F3736" t="n">
        <v>1201</v>
      </c>
      <c r="G3736" t="n">
        <v>3</v>
      </c>
      <c r="H3736" t="s">
        <v>119</v>
      </c>
    </row>
    <row r="3737">
      <c r="A3737" s="85" t="n">
        <v>43282</v>
      </c>
      <c r="B3737"/>
      <c r="C3737"/>
      <c r="D3737" t="s">
        <v>122</v>
      </c>
      <c r="E3737" t="s">
        <v>118</v>
      </c>
      <c r="F3737" t="n">
        <v>336130.15</v>
      </c>
      <c r="G3737" t="n">
        <v>26</v>
      </c>
      <c r="H3737" t="s">
        <v>130</v>
      </c>
    </row>
    <row r="3738">
      <c r="A3738" s="85" t="n">
        <v>42856</v>
      </c>
      <c r="B3738"/>
      <c r="C3738"/>
      <c r="D3738" t="s">
        <v>136</v>
      </c>
      <c r="E3738" t="s">
        <v>118</v>
      </c>
      <c r="F3738" t="n">
        <v>88205.06</v>
      </c>
      <c r="G3738" t="n">
        <v>434</v>
      </c>
      <c r="H3738" t="s">
        <v>119</v>
      </c>
    </row>
    <row r="3739">
      <c r="A3739" s="85" t="n">
        <v>42614</v>
      </c>
      <c r="B3739"/>
      <c r="C3739"/>
      <c r="D3739" t="s">
        <v>150</v>
      </c>
      <c r="E3739" t="s">
        <v>118</v>
      </c>
      <c r="F3739" t="n">
        <v>8079681.42</v>
      </c>
      <c r="G3739" t="n">
        <v>113799</v>
      </c>
      <c r="H3739" t="s">
        <v>121</v>
      </c>
    </row>
    <row r="3740">
      <c r="A3740" s="85" t="n">
        <v>43617</v>
      </c>
      <c r="B3740"/>
      <c r="C3740"/>
      <c r="D3740" t="s">
        <v>123</v>
      </c>
      <c r="E3740" t="s">
        <v>118</v>
      </c>
      <c r="F3740" t="n">
        <v>367586.95</v>
      </c>
      <c r="G3740" t="n">
        <v>744</v>
      </c>
      <c r="H3740" t="s">
        <v>119</v>
      </c>
    </row>
    <row r="3741">
      <c r="A3741" s="85" t="n">
        <v>43497</v>
      </c>
      <c r="B3741"/>
      <c r="C3741"/>
      <c r="D3741" t="s">
        <v>136</v>
      </c>
      <c r="E3741" t="s">
        <v>118</v>
      </c>
      <c r="F3741" t="n">
        <v>1060.15</v>
      </c>
      <c r="G3741" t="n">
        <v>4</v>
      </c>
      <c r="H3741" t="s">
        <v>125</v>
      </c>
    </row>
    <row r="3742">
      <c r="A3742" s="85" t="n">
        <v>43556</v>
      </c>
      <c r="B3742"/>
      <c r="C3742"/>
      <c r="D3742" t="s">
        <v>120</v>
      </c>
      <c r="E3742" t="s">
        <v>118</v>
      </c>
      <c r="F3742" t="n">
        <v>2719.86</v>
      </c>
      <c r="G3742" t="n">
        <v>25</v>
      </c>
      <c r="H3742" t="s">
        <v>127</v>
      </c>
    </row>
    <row r="3743">
      <c r="A3743" s="85" t="n">
        <v>42675</v>
      </c>
      <c r="B3743"/>
      <c r="C3743"/>
      <c r="D3743" t="s">
        <v>141</v>
      </c>
      <c r="E3743" t="s">
        <v>118</v>
      </c>
      <c r="F3743" t="n">
        <v>242175.37</v>
      </c>
      <c r="G3743" t="n">
        <v>35</v>
      </c>
      <c r="H3743" t="s">
        <v>133</v>
      </c>
    </row>
    <row r="3744">
      <c r="A3744" s="85" t="n">
        <v>42948</v>
      </c>
      <c r="B3744"/>
      <c r="C3744"/>
      <c r="D3744" t="s">
        <v>140</v>
      </c>
      <c r="E3744" t="s">
        <v>118</v>
      </c>
      <c r="F3744" t="n">
        <v>8306.93</v>
      </c>
      <c r="G3744" t="n">
        <v>25</v>
      </c>
      <c r="H3744" t="s">
        <v>134</v>
      </c>
    </row>
    <row r="3745">
      <c r="A3745" s="85" t="n">
        <v>42644</v>
      </c>
      <c r="B3745"/>
      <c r="C3745"/>
      <c r="D3745" t="s">
        <v>144</v>
      </c>
      <c r="E3745" t="s">
        <v>118</v>
      </c>
      <c r="F3745" t="n">
        <v>986791.72</v>
      </c>
      <c r="G3745" t="n">
        <v>387</v>
      </c>
      <c r="H3745" t="s">
        <v>127</v>
      </c>
    </row>
    <row r="3746">
      <c r="A3746" s="85" t="n">
        <v>43344</v>
      </c>
      <c r="B3746"/>
      <c r="C3746"/>
      <c r="D3746" t="s">
        <v>135</v>
      </c>
      <c r="E3746" t="s">
        <v>118</v>
      </c>
      <c r="F3746" t="n">
        <v>276084.3</v>
      </c>
      <c r="G3746" t="n">
        <v>3444</v>
      </c>
      <c r="H3746" t="s">
        <v>133</v>
      </c>
    </row>
    <row r="3747">
      <c r="A3747" s="85" t="n">
        <v>42430</v>
      </c>
      <c r="B3747"/>
      <c r="C3747"/>
      <c r="D3747" t="s">
        <v>136</v>
      </c>
      <c r="E3747" t="s">
        <v>118</v>
      </c>
      <c r="F3747" t="n">
        <v>1048.43</v>
      </c>
      <c r="G3747" t="n">
        <v>3</v>
      </c>
      <c r="H3747" t="s">
        <v>125</v>
      </c>
    </row>
    <row r="3748">
      <c r="A3748" s="85" t="n">
        <v>43160</v>
      </c>
      <c r="B3748"/>
      <c r="C3748"/>
      <c r="D3748" t="s">
        <v>136</v>
      </c>
      <c r="E3748" t="s">
        <v>118</v>
      </c>
      <c r="F3748" t="n">
        <v>122462.75</v>
      </c>
      <c r="G3748" t="n">
        <v>584</v>
      </c>
      <c r="H3748" t="s">
        <v>119</v>
      </c>
    </row>
    <row r="3749">
      <c r="A3749" s="85" t="n">
        <v>43313</v>
      </c>
      <c r="B3749"/>
      <c r="C3749"/>
      <c r="D3749" t="s">
        <v>139</v>
      </c>
      <c r="E3749" t="s">
        <v>118</v>
      </c>
      <c r="F3749" t="n">
        <v>870554.75</v>
      </c>
      <c r="G3749" t="n">
        <v>711</v>
      </c>
      <c r="H3749" t="s">
        <v>134</v>
      </c>
    </row>
    <row r="3750">
      <c r="A3750" s="85" t="n">
        <v>42887</v>
      </c>
      <c r="B3750"/>
      <c r="C3750"/>
      <c r="D3750" t="s">
        <v>153</v>
      </c>
      <c r="E3750" t="s">
        <v>118</v>
      </c>
      <c r="F3750" t="n">
        <v>5900592.93</v>
      </c>
      <c r="G3750" t="n">
        <v>14818</v>
      </c>
      <c r="H3750" t="s">
        <v>121</v>
      </c>
    </row>
    <row r="3751">
      <c r="A3751" s="85" t="n">
        <v>43617</v>
      </c>
      <c r="B3751"/>
      <c r="C3751"/>
      <c r="D3751" t="s">
        <v>154</v>
      </c>
      <c r="E3751" t="s">
        <v>118</v>
      </c>
      <c r="F3751" t="n">
        <v>7921.87</v>
      </c>
      <c r="G3751" t="n">
        <v>37</v>
      </c>
      <c r="H3751" t="s">
        <v>130</v>
      </c>
    </row>
    <row r="3752">
      <c r="A3752" s="85" t="n">
        <v>43344</v>
      </c>
      <c r="B3752"/>
      <c r="C3752"/>
      <c r="D3752" t="s">
        <v>137</v>
      </c>
      <c r="E3752" t="s">
        <v>118</v>
      </c>
      <c r="F3752" t="n">
        <v>213057.56</v>
      </c>
      <c r="G3752" t="n">
        <v>223</v>
      </c>
      <c r="H3752" t="s">
        <v>134</v>
      </c>
    </row>
    <row r="3753">
      <c r="A3753" s="85" t="n">
        <v>42856</v>
      </c>
      <c r="B3753"/>
      <c r="C3753"/>
      <c r="D3753" t="s">
        <v>147</v>
      </c>
      <c r="E3753" t="s">
        <v>118</v>
      </c>
      <c r="F3753" t="n">
        <v>328.38</v>
      </c>
      <c r="G3753" t="n">
        <v>1</v>
      </c>
      <c r="H3753" t="s">
        <v>119</v>
      </c>
    </row>
    <row r="3754">
      <c r="A3754" s="85" t="n">
        <v>42675</v>
      </c>
      <c r="B3754"/>
      <c r="C3754"/>
      <c r="D3754" t="s">
        <v>149</v>
      </c>
      <c r="E3754" t="s">
        <v>118</v>
      </c>
      <c r="F3754" t="n">
        <v>68530.92</v>
      </c>
      <c r="G3754" t="n">
        <v>195</v>
      </c>
      <c r="H3754" t="s">
        <v>130</v>
      </c>
    </row>
    <row r="3755">
      <c r="A3755" s="85" t="n">
        <v>43221</v>
      </c>
      <c r="B3755"/>
      <c r="C3755"/>
      <c r="D3755" t="s">
        <v>123</v>
      </c>
      <c r="E3755" t="s">
        <v>118</v>
      </c>
      <c r="F3755" t="n">
        <v>1947764.13</v>
      </c>
      <c r="G3755" t="n">
        <v>3183</v>
      </c>
      <c r="H3755" t="s">
        <v>127</v>
      </c>
    </row>
    <row r="3756">
      <c r="A3756" s="85" t="n">
        <v>43313</v>
      </c>
      <c r="B3756"/>
      <c r="C3756"/>
      <c r="D3756" t="s">
        <v>122</v>
      </c>
      <c r="E3756" t="s">
        <v>118</v>
      </c>
      <c r="F3756" t="n">
        <v>-23498.87</v>
      </c>
      <c r="G3756" t="n">
        <v>77</v>
      </c>
      <c r="H3756" t="s">
        <v>142</v>
      </c>
    </row>
    <row r="3757">
      <c r="A3757" s="85" t="n">
        <v>43132</v>
      </c>
      <c r="B3757"/>
      <c r="C3757"/>
      <c r="D3757" t="s">
        <v>126</v>
      </c>
      <c r="E3757" t="s">
        <v>118</v>
      </c>
      <c r="F3757" t="n">
        <v>17789.6</v>
      </c>
      <c r="G3757" t="n">
        <v>205</v>
      </c>
      <c r="H3757" t="s">
        <v>133</v>
      </c>
    </row>
    <row r="3758">
      <c r="A3758" s="85" t="n">
        <v>43313</v>
      </c>
      <c r="B3758"/>
      <c r="C3758"/>
      <c r="D3758" t="s">
        <v>117</v>
      </c>
      <c r="E3758" t="s">
        <v>118</v>
      </c>
      <c r="F3758" t="n">
        <v>11138469.32</v>
      </c>
      <c r="G3758" t="n">
        <v>14526</v>
      </c>
      <c r="H3758" t="s">
        <v>121</v>
      </c>
    </row>
    <row r="3759">
      <c r="A3759" s="85" t="n">
        <v>43221</v>
      </c>
      <c r="B3759"/>
      <c r="C3759"/>
      <c r="D3759" t="s">
        <v>149</v>
      </c>
      <c r="E3759" t="s">
        <v>118</v>
      </c>
      <c r="F3759" t="n">
        <v>10487500.05</v>
      </c>
      <c r="G3759" t="n">
        <v>62210</v>
      </c>
      <c r="H3759" t="s">
        <v>121</v>
      </c>
    </row>
    <row r="3760">
      <c r="A3760" s="85" t="n">
        <v>43313</v>
      </c>
      <c r="B3760"/>
      <c r="C3760"/>
      <c r="D3760" t="s">
        <v>120</v>
      </c>
      <c r="E3760" t="s">
        <v>118</v>
      </c>
      <c r="F3760" t="n">
        <v>144241.94</v>
      </c>
      <c r="G3760" t="n">
        <v>1364</v>
      </c>
      <c r="H3760" t="s">
        <v>121</v>
      </c>
    </row>
    <row r="3761">
      <c r="A3761" s="85" t="n">
        <v>42917</v>
      </c>
      <c r="B3761"/>
      <c r="C3761"/>
      <c r="D3761" t="s">
        <v>150</v>
      </c>
      <c r="E3761" t="s">
        <v>118</v>
      </c>
      <c r="F3761" t="n">
        <v>13304.4</v>
      </c>
      <c r="G3761" t="n">
        <v>175</v>
      </c>
      <c r="H3761" t="s">
        <v>130</v>
      </c>
    </row>
    <row r="3762">
      <c r="A3762" s="85" t="n">
        <v>43497</v>
      </c>
      <c r="B3762"/>
      <c r="C3762"/>
      <c r="D3762" t="s">
        <v>136</v>
      </c>
      <c r="E3762" t="s">
        <v>118</v>
      </c>
      <c r="F3762" t="n">
        <v>692449.38</v>
      </c>
      <c r="G3762" t="n">
        <v>2022</v>
      </c>
      <c r="H3762" t="s">
        <v>127</v>
      </c>
    </row>
    <row r="3763">
      <c r="A3763" s="85" t="n">
        <v>42552</v>
      </c>
      <c r="B3763"/>
      <c r="C3763"/>
      <c r="D3763" t="s">
        <v>153</v>
      </c>
      <c r="E3763" t="s">
        <v>118</v>
      </c>
      <c r="F3763" t="n">
        <v>-92.43</v>
      </c>
      <c r="G3763" t="n">
        <v>5</v>
      </c>
      <c r="H3763" t="s">
        <v>125</v>
      </c>
    </row>
    <row r="3764">
      <c r="A3764" s="85" t="n">
        <v>43466</v>
      </c>
      <c r="B3764"/>
      <c r="C3764"/>
      <c r="D3764" t="s">
        <v>141</v>
      </c>
      <c r="E3764" t="s">
        <v>118</v>
      </c>
      <c r="F3764" t="n">
        <v>222347.86</v>
      </c>
      <c r="G3764" t="n">
        <v>37</v>
      </c>
      <c r="H3764" t="s">
        <v>133</v>
      </c>
    </row>
    <row r="3765">
      <c r="A3765" s="85" t="n">
        <v>42461</v>
      </c>
      <c r="B3765"/>
      <c r="C3765"/>
      <c r="D3765" t="s">
        <v>126</v>
      </c>
      <c r="E3765" t="s">
        <v>118</v>
      </c>
      <c r="F3765" t="n">
        <v>2847.92</v>
      </c>
      <c r="G3765" t="n">
        <v>59</v>
      </c>
      <c r="H3765" t="s">
        <v>134</v>
      </c>
    </row>
    <row r="3766">
      <c r="A3766" s="85" t="n">
        <v>43435</v>
      </c>
      <c r="B3766"/>
      <c r="C3766"/>
      <c r="D3766" t="s">
        <v>141</v>
      </c>
      <c r="E3766" t="s">
        <v>118</v>
      </c>
      <c r="F3766" t="n">
        <v>449366.86</v>
      </c>
      <c r="G3766" t="n">
        <v>102</v>
      </c>
      <c r="H3766" t="s">
        <v>119</v>
      </c>
    </row>
    <row r="3767">
      <c r="A3767" s="85" t="n">
        <v>42979</v>
      </c>
      <c r="B3767"/>
      <c r="C3767"/>
      <c r="D3767" t="s">
        <v>143</v>
      </c>
      <c r="E3767" t="s">
        <v>118</v>
      </c>
      <c r="F3767" t="n">
        <v>12510.04</v>
      </c>
      <c r="G3767" t="n">
        <v>22</v>
      </c>
      <c r="H3767" t="s">
        <v>134</v>
      </c>
    </row>
    <row r="3768">
      <c r="A3768" s="85" t="n">
        <v>42552</v>
      </c>
      <c r="B3768"/>
      <c r="C3768"/>
      <c r="D3768" t="s">
        <v>129</v>
      </c>
      <c r="E3768" t="s">
        <v>118</v>
      </c>
      <c r="F3768" t="n">
        <v>284382.41</v>
      </c>
      <c r="G3768" t="n">
        <v>245</v>
      </c>
      <c r="H3768" t="s">
        <v>127</v>
      </c>
    </row>
    <row r="3769">
      <c r="A3769" s="85" t="n">
        <v>42856</v>
      </c>
      <c r="B3769"/>
      <c r="C3769"/>
      <c r="D3769" t="s">
        <v>140</v>
      </c>
      <c r="E3769" t="s">
        <v>118</v>
      </c>
      <c r="F3769" t="n">
        <v>37176.82</v>
      </c>
      <c r="G3769" t="n">
        <v>95</v>
      </c>
      <c r="H3769" t="s">
        <v>127</v>
      </c>
    </row>
    <row r="3770">
      <c r="A3770" s="85" t="n">
        <v>42705</v>
      </c>
      <c r="B3770"/>
      <c r="C3770"/>
      <c r="D3770" t="s">
        <v>148</v>
      </c>
      <c r="E3770" t="s">
        <v>118</v>
      </c>
      <c r="F3770" t="n">
        <v>42724.86</v>
      </c>
      <c r="G3770" t="n">
        <v>83</v>
      </c>
      <c r="H3770" t="s">
        <v>134</v>
      </c>
    </row>
    <row r="3771">
      <c r="A3771" s="85" t="n">
        <v>43040</v>
      </c>
      <c r="B3771"/>
      <c r="C3771"/>
      <c r="D3771" t="s">
        <v>135</v>
      </c>
      <c r="E3771" t="s">
        <v>118</v>
      </c>
      <c r="F3771" t="n">
        <v>8113.54</v>
      </c>
      <c r="G3771" t="n">
        <v>141</v>
      </c>
      <c r="H3771" t="s">
        <v>130</v>
      </c>
    </row>
    <row r="3772">
      <c r="A3772" s="85" t="n">
        <v>42856</v>
      </c>
      <c r="B3772"/>
      <c r="C3772"/>
      <c r="D3772" t="s">
        <v>120</v>
      </c>
      <c r="E3772" t="s">
        <v>118</v>
      </c>
      <c r="F3772" t="n">
        <v>14841.77</v>
      </c>
      <c r="G3772" t="n">
        <v>121</v>
      </c>
      <c r="H3772" t="s">
        <v>119</v>
      </c>
    </row>
    <row r="3773">
      <c r="A3773" s="85" t="n">
        <v>42856</v>
      </c>
      <c r="B3773"/>
      <c r="C3773"/>
      <c r="D3773" t="s">
        <v>145</v>
      </c>
      <c r="E3773" t="s">
        <v>118</v>
      </c>
      <c r="F3773" t="n">
        <v>617123.63</v>
      </c>
      <c r="G3773" t="n">
        <v>1296</v>
      </c>
      <c r="H3773" t="s">
        <v>127</v>
      </c>
    </row>
    <row r="3774">
      <c r="A3774" s="85" t="n">
        <v>42401</v>
      </c>
      <c r="B3774"/>
      <c r="C3774"/>
      <c r="D3774" t="s">
        <v>150</v>
      </c>
      <c r="E3774" t="s">
        <v>118</v>
      </c>
      <c r="F3774" t="n">
        <v>76201.03</v>
      </c>
      <c r="G3774" t="n">
        <v>866</v>
      </c>
      <c r="H3774" t="s">
        <v>134</v>
      </c>
    </row>
    <row r="3775">
      <c r="A3775" s="85" t="n">
        <v>43191</v>
      </c>
      <c r="B3775"/>
      <c r="C3775"/>
      <c r="D3775" t="s">
        <v>155</v>
      </c>
      <c r="E3775" t="s">
        <v>118</v>
      </c>
      <c r="F3775" t="n">
        <v>2301019.62</v>
      </c>
      <c r="G3775" t="n">
        <v>24448</v>
      </c>
      <c r="H3775" t="s">
        <v>134</v>
      </c>
    </row>
    <row r="3776">
      <c r="A3776" s="85" t="n">
        <v>42705</v>
      </c>
      <c r="B3776"/>
      <c r="C3776"/>
      <c r="D3776" t="s">
        <v>141</v>
      </c>
      <c r="E3776" t="s">
        <v>118</v>
      </c>
      <c r="F3776" t="n">
        <v>28124.44</v>
      </c>
      <c r="G3776" t="n">
        <v>7</v>
      </c>
      <c r="H3776" t="s">
        <v>130</v>
      </c>
    </row>
    <row r="3777">
      <c r="A3777" s="85" t="n">
        <v>42856</v>
      </c>
      <c r="B3777"/>
      <c r="C3777"/>
      <c r="D3777" t="s">
        <v>148</v>
      </c>
      <c r="E3777" t="s">
        <v>118</v>
      </c>
      <c r="F3777" t="n">
        <v>156933.8</v>
      </c>
      <c r="G3777" t="n">
        <v>325</v>
      </c>
      <c r="H3777" t="s">
        <v>121</v>
      </c>
    </row>
    <row r="3778">
      <c r="A3778" s="85" t="n">
        <v>43191</v>
      </c>
      <c r="B3778"/>
      <c r="C3778"/>
      <c r="D3778" t="s">
        <v>144</v>
      </c>
      <c r="E3778" t="s">
        <v>118</v>
      </c>
      <c r="F3778" t="n">
        <v>67961.1</v>
      </c>
      <c r="G3778" t="n">
        <v>18</v>
      </c>
      <c r="H3778" t="s">
        <v>124</v>
      </c>
    </row>
    <row r="3779">
      <c r="A3779" s="85" t="n">
        <v>43040</v>
      </c>
      <c r="B3779"/>
      <c r="C3779"/>
      <c r="D3779" t="s">
        <v>141</v>
      </c>
      <c r="E3779" t="s">
        <v>118</v>
      </c>
      <c r="F3779" t="n">
        <v>200402.3</v>
      </c>
      <c r="G3779" t="n">
        <v>41</v>
      </c>
      <c r="H3779" t="s">
        <v>119</v>
      </c>
    </row>
    <row r="3780">
      <c r="A3780" s="85" t="n">
        <v>43252</v>
      </c>
      <c r="B3780"/>
      <c r="C3780"/>
      <c r="D3780" t="s">
        <v>151</v>
      </c>
      <c r="E3780" t="s">
        <v>118</v>
      </c>
      <c r="F3780" t="n">
        <v>173039.5</v>
      </c>
      <c r="G3780" t="n">
        <v>3</v>
      </c>
      <c r="H3780" t="s">
        <v>121</v>
      </c>
    </row>
    <row r="3781">
      <c r="A3781" s="85" t="n">
        <v>42552</v>
      </c>
      <c r="B3781"/>
      <c r="C3781"/>
      <c r="D3781" t="s">
        <v>122</v>
      </c>
      <c r="E3781" t="s">
        <v>118</v>
      </c>
      <c r="F3781" t="n">
        <v>4447176.09</v>
      </c>
      <c r="G3781" t="n">
        <v>462</v>
      </c>
      <c r="H3781" t="s">
        <v>133</v>
      </c>
    </row>
    <row r="3782">
      <c r="A3782" s="85" t="n">
        <v>42491</v>
      </c>
      <c r="B3782"/>
      <c r="C3782"/>
      <c r="D3782" t="s">
        <v>153</v>
      </c>
      <c r="E3782" t="s">
        <v>118</v>
      </c>
      <c r="F3782" t="n">
        <v>905897.24</v>
      </c>
      <c r="G3782" t="n">
        <v>785</v>
      </c>
      <c r="H3782" t="s">
        <v>127</v>
      </c>
    </row>
    <row r="3783">
      <c r="A3783" s="85" t="n">
        <v>42979</v>
      </c>
      <c r="B3783"/>
      <c r="C3783"/>
      <c r="D3783" t="s">
        <v>138</v>
      </c>
      <c r="E3783" t="s">
        <v>118</v>
      </c>
      <c r="F3783" t="n">
        <v>64637.91</v>
      </c>
      <c r="G3783" t="n">
        <v>16</v>
      </c>
      <c r="H3783" t="s">
        <v>124</v>
      </c>
    </row>
    <row r="3784">
      <c r="A3784" s="85" t="n">
        <v>42705</v>
      </c>
      <c r="B3784"/>
      <c r="C3784"/>
      <c r="D3784" t="s">
        <v>122</v>
      </c>
      <c r="E3784" t="s">
        <v>118</v>
      </c>
      <c r="F3784" t="n">
        <v>406562.55</v>
      </c>
      <c r="G3784" t="n">
        <v>34</v>
      </c>
      <c r="H3784" t="s">
        <v>130</v>
      </c>
    </row>
    <row r="3785">
      <c r="A3785" s="85" t="n">
        <v>42552</v>
      </c>
      <c r="B3785"/>
      <c r="C3785"/>
      <c r="D3785" t="s">
        <v>146</v>
      </c>
      <c r="E3785" t="s">
        <v>118</v>
      </c>
      <c r="F3785" t="n">
        <v>1428542.3</v>
      </c>
      <c r="G3785" t="n">
        <v>17</v>
      </c>
      <c r="H3785" t="s">
        <v>121</v>
      </c>
    </row>
    <row r="3786">
      <c r="A3786" s="85" t="n">
        <v>43344</v>
      </c>
      <c r="B3786"/>
      <c r="C3786"/>
      <c r="D3786" t="s">
        <v>123</v>
      </c>
      <c r="E3786" t="s">
        <v>118</v>
      </c>
      <c r="F3786" t="n">
        <v>1906888.15</v>
      </c>
      <c r="G3786" t="n">
        <v>1715</v>
      </c>
      <c r="H3786" t="s">
        <v>127</v>
      </c>
    </row>
    <row r="3787">
      <c r="A3787" s="85" t="n">
        <v>43497</v>
      </c>
      <c r="B3787"/>
      <c r="C3787"/>
      <c r="D3787" t="s">
        <v>139</v>
      </c>
      <c r="E3787" t="s">
        <v>118</v>
      </c>
      <c r="F3787" t="n">
        <v>10884460.15</v>
      </c>
      <c r="G3787" t="n">
        <v>7580</v>
      </c>
      <c r="H3787" t="s">
        <v>121</v>
      </c>
    </row>
    <row r="3788">
      <c r="A3788" s="85" t="n">
        <v>43101</v>
      </c>
      <c r="B3788"/>
      <c r="C3788"/>
      <c r="D3788" t="s">
        <v>139</v>
      </c>
      <c r="E3788" t="s">
        <v>118</v>
      </c>
      <c r="F3788" t="n">
        <v>476294.92</v>
      </c>
      <c r="G3788" t="n">
        <v>258</v>
      </c>
      <c r="H3788" t="s">
        <v>119</v>
      </c>
    </row>
    <row r="3789">
      <c r="A3789" s="85" t="n">
        <v>43374</v>
      </c>
      <c r="B3789"/>
      <c r="C3789"/>
      <c r="D3789" t="s">
        <v>126</v>
      </c>
      <c r="E3789" t="s">
        <v>118</v>
      </c>
      <c r="F3789" t="n">
        <v>26103.67</v>
      </c>
      <c r="G3789" t="n">
        <v>565</v>
      </c>
      <c r="H3789" t="s">
        <v>127</v>
      </c>
    </row>
    <row r="3790">
      <c r="A3790" s="85" t="n">
        <v>43466</v>
      </c>
      <c r="B3790"/>
      <c r="C3790"/>
      <c r="D3790" t="s">
        <v>138</v>
      </c>
      <c r="E3790" t="s">
        <v>118</v>
      </c>
      <c r="F3790" t="n">
        <v>549383.15</v>
      </c>
      <c r="G3790" t="n">
        <v>88</v>
      </c>
      <c r="H3790" t="s">
        <v>119</v>
      </c>
    </row>
    <row r="3791">
      <c r="A3791" s="85" t="n">
        <v>43497</v>
      </c>
      <c r="B3791"/>
      <c r="C3791"/>
      <c r="D3791" t="s">
        <v>161</v>
      </c>
      <c r="E3791" t="s">
        <v>118</v>
      </c>
      <c r="F3791" t="n">
        <v>44</v>
      </c>
      <c r="G3791" t="n">
        <v>2</v>
      </c>
      <c r="H3791" t="s">
        <v>142</v>
      </c>
    </row>
    <row r="3792">
      <c r="A3792" s="85" t="n">
        <v>42614</v>
      </c>
      <c r="B3792"/>
      <c r="C3792"/>
      <c r="D3792" t="s">
        <v>120</v>
      </c>
      <c r="E3792" t="s">
        <v>118</v>
      </c>
      <c r="F3792" t="n">
        <v>7000.42</v>
      </c>
      <c r="G3792" t="n">
        <v>60</v>
      </c>
      <c r="H3792" t="s">
        <v>127</v>
      </c>
    </row>
    <row r="3793">
      <c r="A3793" s="85" t="n">
        <v>43132</v>
      </c>
      <c r="B3793"/>
      <c r="C3793"/>
      <c r="D3793" t="s">
        <v>120</v>
      </c>
      <c r="E3793" t="s">
        <v>118</v>
      </c>
      <c r="F3793" t="n">
        <v>104168.61</v>
      </c>
      <c r="G3793" t="n">
        <v>1033</v>
      </c>
      <c r="H3793" t="s">
        <v>121</v>
      </c>
    </row>
    <row r="3794">
      <c r="A3794" s="85" t="n">
        <v>42614</v>
      </c>
      <c r="B3794"/>
      <c r="C3794"/>
      <c r="D3794" t="s">
        <v>145</v>
      </c>
      <c r="E3794" t="s">
        <v>118</v>
      </c>
      <c r="F3794" t="n">
        <v>1566538.05</v>
      </c>
      <c r="G3794" t="n">
        <v>4694</v>
      </c>
      <c r="H3794" t="s">
        <v>121</v>
      </c>
    </row>
    <row r="3795">
      <c r="A3795" s="85" t="n">
        <v>43374</v>
      </c>
      <c r="B3795"/>
      <c r="C3795"/>
      <c r="D3795" t="s">
        <v>148</v>
      </c>
      <c r="E3795" t="s">
        <v>118</v>
      </c>
      <c r="F3795" t="n">
        <v>225.6</v>
      </c>
      <c r="G3795" t="n">
        <v>2</v>
      </c>
      <c r="H3795" t="s">
        <v>125</v>
      </c>
    </row>
    <row r="3796">
      <c r="A3796" s="85" t="n">
        <v>43374</v>
      </c>
      <c r="B3796"/>
      <c r="C3796"/>
      <c r="D3796" t="s">
        <v>143</v>
      </c>
      <c r="E3796" t="s">
        <v>118</v>
      </c>
      <c r="F3796" t="n">
        <v>532.4</v>
      </c>
      <c r="G3796" t="n">
        <v>4</v>
      </c>
      <c r="H3796" t="s">
        <v>119</v>
      </c>
    </row>
    <row r="3797">
      <c r="A3797" s="85" t="n">
        <v>42401</v>
      </c>
      <c r="B3797"/>
      <c r="C3797"/>
      <c r="D3797" t="s">
        <v>135</v>
      </c>
      <c r="E3797" t="s">
        <v>118</v>
      </c>
      <c r="F3797" t="n">
        <v>126887.29</v>
      </c>
      <c r="G3797" t="n">
        <v>1440</v>
      </c>
      <c r="H3797" t="s">
        <v>127</v>
      </c>
    </row>
    <row r="3798">
      <c r="A3798" s="85" t="n">
        <v>43405</v>
      </c>
      <c r="B3798"/>
      <c r="C3798"/>
      <c r="D3798" t="s">
        <v>145</v>
      </c>
      <c r="E3798" t="s">
        <v>118</v>
      </c>
      <c r="F3798" t="n">
        <v>14354.99</v>
      </c>
      <c r="G3798" t="n">
        <v>40</v>
      </c>
      <c r="H3798" t="s">
        <v>130</v>
      </c>
    </row>
    <row r="3799">
      <c r="A3799" s="85" t="n">
        <v>42705</v>
      </c>
      <c r="B3799"/>
      <c r="C3799"/>
      <c r="D3799" t="s">
        <v>138</v>
      </c>
      <c r="E3799" t="s">
        <v>118</v>
      </c>
      <c r="F3799" t="n">
        <v>116773.64</v>
      </c>
      <c r="G3799" t="n">
        <v>29</v>
      </c>
      <c r="H3799" t="s">
        <v>124</v>
      </c>
    </row>
    <row r="3800">
      <c r="A3800" s="85" t="n">
        <v>42736</v>
      </c>
      <c r="B3800"/>
      <c r="C3800"/>
      <c r="D3800" t="s">
        <v>147</v>
      </c>
      <c r="E3800" t="s">
        <v>118</v>
      </c>
      <c r="F3800" t="n">
        <v>2011.59</v>
      </c>
      <c r="G3800" t="n">
        <v>4</v>
      </c>
      <c r="H3800" t="s">
        <v>134</v>
      </c>
    </row>
    <row r="3801">
      <c r="A3801" s="85" t="n">
        <v>43497</v>
      </c>
      <c r="B3801"/>
      <c r="C3801"/>
      <c r="D3801" t="s">
        <v>154</v>
      </c>
      <c r="E3801" t="s">
        <v>118</v>
      </c>
      <c r="F3801" t="n">
        <v>6402.12</v>
      </c>
      <c r="G3801" t="n">
        <v>55</v>
      </c>
      <c r="H3801" t="s">
        <v>130</v>
      </c>
    </row>
    <row r="3802">
      <c r="A3802" s="85" t="n">
        <v>43221</v>
      </c>
      <c r="B3802"/>
      <c r="C3802"/>
      <c r="D3802" t="s">
        <v>139</v>
      </c>
      <c r="E3802" t="s">
        <v>118</v>
      </c>
      <c r="F3802" t="n">
        <v>2094489.01</v>
      </c>
      <c r="G3802" t="n">
        <v>2172</v>
      </c>
      <c r="H3802" t="s">
        <v>127</v>
      </c>
    </row>
    <row r="3803">
      <c r="A3803" s="85" t="n">
        <v>42705</v>
      </c>
      <c r="B3803"/>
      <c r="C3803"/>
      <c r="D3803" t="s">
        <v>132</v>
      </c>
      <c r="E3803" t="s">
        <v>118</v>
      </c>
      <c r="F3803" t="n">
        <v>-32.4</v>
      </c>
      <c r="G3803" t="n">
        <v>1</v>
      </c>
      <c r="H3803" t="s">
        <v>142</v>
      </c>
    </row>
    <row r="3804">
      <c r="A3804" s="85" t="n">
        <v>42401</v>
      </c>
      <c r="B3804"/>
      <c r="C3804"/>
      <c r="D3804" t="s">
        <v>149</v>
      </c>
      <c r="E3804" t="s">
        <v>118</v>
      </c>
      <c r="F3804" t="n">
        <v>109527.5</v>
      </c>
      <c r="G3804" t="n">
        <v>607</v>
      </c>
      <c r="H3804" t="s">
        <v>133</v>
      </c>
    </row>
    <row r="3805">
      <c r="A3805" s="85" t="n">
        <v>42887</v>
      </c>
      <c r="B3805"/>
      <c r="C3805"/>
      <c r="D3805" t="s">
        <v>120</v>
      </c>
      <c r="E3805" t="s">
        <v>118</v>
      </c>
      <c r="F3805" t="n">
        <v>167.35</v>
      </c>
      <c r="G3805" t="n">
        <v>2</v>
      </c>
      <c r="H3805" t="s">
        <v>130</v>
      </c>
    </row>
    <row r="3806">
      <c r="A3806" s="85" t="n">
        <v>42675</v>
      </c>
      <c r="B3806"/>
      <c r="C3806"/>
      <c r="D3806" t="s">
        <v>143</v>
      </c>
      <c r="E3806" t="s">
        <v>118</v>
      </c>
      <c r="F3806" t="n">
        <v>118878.29</v>
      </c>
      <c r="G3806" t="n">
        <v>657</v>
      </c>
      <c r="H3806" t="s">
        <v>121</v>
      </c>
    </row>
    <row r="3807">
      <c r="A3807" s="85" t="n">
        <v>43497</v>
      </c>
      <c r="B3807"/>
      <c r="C3807"/>
      <c r="D3807" t="s">
        <v>162</v>
      </c>
      <c r="E3807" t="s">
        <v>118</v>
      </c>
      <c r="F3807" t="n">
        <v>21.54</v>
      </c>
      <c r="G3807" t="n">
        <v>1</v>
      </c>
      <c r="H3807" t="s">
        <v>121</v>
      </c>
    </row>
    <row r="3808">
      <c r="A3808" s="85" t="n">
        <v>42401</v>
      </c>
      <c r="B3808"/>
      <c r="C3808"/>
      <c r="D3808" t="s">
        <v>140</v>
      </c>
      <c r="E3808" t="s">
        <v>118</v>
      </c>
      <c r="F3808" t="n">
        <v>19195.5</v>
      </c>
      <c r="G3808" t="n">
        <v>164</v>
      </c>
      <c r="H3808" t="s">
        <v>121</v>
      </c>
    </row>
    <row r="3809">
      <c r="A3809" s="85" t="n">
        <v>42461</v>
      </c>
      <c r="B3809"/>
      <c r="C3809"/>
      <c r="D3809" t="s">
        <v>153</v>
      </c>
      <c r="E3809" t="s">
        <v>118</v>
      </c>
      <c r="F3809" t="n">
        <v>22343.74</v>
      </c>
      <c r="G3809" t="n">
        <v>43</v>
      </c>
      <c r="H3809" t="s">
        <v>130</v>
      </c>
    </row>
    <row r="3810">
      <c r="A3810" s="85" t="n">
        <v>42522</v>
      </c>
      <c r="B3810"/>
      <c r="C3810"/>
      <c r="D3810" t="s">
        <v>141</v>
      </c>
      <c r="E3810" t="s">
        <v>118</v>
      </c>
      <c r="F3810" t="n">
        <v>867380.47</v>
      </c>
      <c r="G3810" t="n">
        <v>100</v>
      </c>
      <c r="H3810" t="s">
        <v>134</v>
      </c>
    </row>
    <row r="3811">
      <c r="A3811" s="85" t="n">
        <v>42887</v>
      </c>
      <c r="B3811"/>
      <c r="C3811"/>
      <c r="D3811" t="s">
        <v>140</v>
      </c>
      <c r="E3811" t="s">
        <v>118</v>
      </c>
      <c r="F3811" t="n">
        <v>842.6</v>
      </c>
      <c r="G3811" t="n">
        <v>9</v>
      </c>
      <c r="H3811" t="s">
        <v>134</v>
      </c>
    </row>
    <row r="3812">
      <c r="A3812" s="85" t="n">
        <v>43525</v>
      </c>
      <c r="B3812"/>
      <c r="C3812"/>
      <c r="D3812" t="s">
        <v>161</v>
      </c>
      <c r="E3812" t="s">
        <v>118</v>
      </c>
      <c r="F3812" t="n">
        <v>44</v>
      </c>
      <c r="G3812" t="n">
        <v>2</v>
      </c>
      <c r="H3812" t="s">
        <v>134</v>
      </c>
    </row>
    <row r="3813">
      <c r="A3813" s="85" t="n">
        <v>43252</v>
      </c>
      <c r="B3813"/>
      <c r="C3813"/>
      <c r="D3813" t="s">
        <v>123</v>
      </c>
      <c r="E3813" t="s">
        <v>118</v>
      </c>
      <c r="F3813" t="n">
        <v>1177013.32</v>
      </c>
      <c r="G3813" t="n">
        <v>901</v>
      </c>
      <c r="H3813" t="s">
        <v>124</v>
      </c>
    </row>
    <row r="3814">
      <c r="A3814" s="85" t="n">
        <v>42767</v>
      </c>
      <c r="B3814"/>
      <c r="C3814"/>
      <c r="D3814" t="s">
        <v>135</v>
      </c>
      <c r="E3814" t="s">
        <v>118</v>
      </c>
      <c r="F3814" t="n">
        <v>13564.89</v>
      </c>
      <c r="G3814" t="n">
        <v>122</v>
      </c>
      <c r="H3814" t="s">
        <v>130</v>
      </c>
    </row>
    <row r="3815">
      <c r="A3815" s="85" t="n">
        <v>43586</v>
      </c>
      <c r="B3815"/>
      <c r="C3815"/>
      <c r="D3815" t="s">
        <v>131</v>
      </c>
      <c r="E3815" t="s">
        <v>118</v>
      </c>
      <c r="F3815" t="n">
        <v>328968.76</v>
      </c>
      <c r="G3815" t="n">
        <v>90</v>
      </c>
      <c r="H3815" t="s">
        <v>133</v>
      </c>
    </row>
    <row r="3816">
      <c r="A3816" s="85" t="n">
        <v>42795</v>
      </c>
      <c r="B3816"/>
      <c r="C3816"/>
      <c r="D3816" t="s">
        <v>156</v>
      </c>
      <c r="E3816" t="s">
        <v>118</v>
      </c>
      <c r="F3816" t="n">
        <v>160619.39</v>
      </c>
      <c r="G3816" t="n">
        <v>1200</v>
      </c>
      <c r="H3816" t="s">
        <v>142</v>
      </c>
    </row>
    <row r="3817">
      <c r="A3817" s="85" t="n">
        <v>43252</v>
      </c>
      <c r="B3817"/>
      <c r="C3817"/>
      <c r="D3817" t="s">
        <v>143</v>
      </c>
      <c r="E3817" t="s">
        <v>118</v>
      </c>
      <c r="F3817" t="n">
        <v>10081.4</v>
      </c>
      <c r="G3817" t="n">
        <v>30</v>
      </c>
      <c r="H3817" t="s">
        <v>134</v>
      </c>
    </row>
    <row r="3818">
      <c r="A3818" s="85" t="n">
        <v>42917</v>
      </c>
      <c r="B3818"/>
      <c r="C3818"/>
      <c r="D3818" t="s">
        <v>123</v>
      </c>
      <c r="E3818" t="s">
        <v>118</v>
      </c>
      <c r="F3818" t="n">
        <v>8166306.92</v>
      </c>
      <c r="G3818" t="n">
        <v>17209</v>
      </c>
      <c r="H3818" t="s">
        <v>121</v>
      </c>
    </row>
    <row r="3819">
      <c r="A3819" s="85" t="n">
        <v>43435</v>
      </c>
      <c r="B3819"/>
      <c r="C3819"/>
      <c r="D3819" t="s">
        <v>152</v>
      </c>
      <c r="E3819" t="s">
        <v>118</v>
      </c>
      <c r="F3819" t="n">
        <v>20.54</v>
      </c>
      <c r="G3819" t="n">
        <v>1</v>
      </c>
      <c r="H3819" t="s">
        <v>119</v>
      </c>
    </row>
    <row r="3820">
      <c r="A3820" s="85" t="n">
        <v>42795</v>
      </c>
      <c r="B3820"/>
      <c r="C3820"/>
      <c r="D3820" t="s">
        <v>138</v>
      </c>
      <c r="E3820" t="s">
        <v>118</v>
      </c>
      <c r="F3820" t="n">
        <v>10605408.6</v>
      </c>
      <c r="G3820" t="n">
        <v>3271</v>
      </c>
      <c r="H3820" t="s">
        <v>121</v>
      </c>
    </row>
    <row r="3821">
      <c r="A3821" s="85" t="n">
        <v>42522</v>
      </c>
      <c r="B3821"/>
      <c r="C3821"/>
      <c r="D3821" t="s">
        <v>138</v>
      </c>
      <c r="E3821" t="s">
        <v>118</v>
      </c>
      <c r="F3821" t="n">
        <v>7875161.6</v>
      </c>
      <c r="G3821" t="n">
        <v>2074</v>
      </c>
      <c r="H3821" t="s">
        <v>121</v>
      </c>
    </row>
    <row r="3822">
      <c r="A3822" s="85" t="n">
        <v>42430</v>
      </c>
      <c r="B3822"/>
      <c r="C3822"/>
      <c r="D3822" t="s">
        <v>153</v>
      </c>
      <c r="E3822" t="s">
        <v>118</v>
      </c>
      <c r="F3822" t="n">
        <v>585360.19</v>
      </c>
      <c r="G3822" t="n">
        <v>682</v>
      </c>
      <c r="H3822" t="s">
        <v>127</v>
      </c>
    </row>
    <row r="3823">
      <c r="A3823" s="85" t="n">
        <v>42979</v>
      </c>
      <c r="B3823"/>
      <c r="C3823"/>
      <c r="D3823" t="s">
        <v>153</v>
      </c>
      <c r="E3823" t="s">
        <v>118</v>
      </c>
      <c r="F3823" t="n">
        <v>1573592.72</v>
      </c>
      <c r="G3823" t="n">
        <v>1528</v>
      </c>
      <c r="H3823" t="s">
        <v>127</v>
      </c>
    </row>
    <row r="3824">
      <c r="A3824" s="85" t="n">
        <v>42370</v>
      </c>
      <c r="B3824"/>
      <c r="C3824"/>
      <c r="D3824" t="s">
        <v>140</v>
      </c>
      <c r="E3824" t="s">
        <v>118</v>
      </c>
      <c r="F3824" t="n">
        <v>4799.72</v>
      </c>
      <c r="G3824" t="n">
        <v>16</v>
      </c>
      <c r="H3824" t="s">
        <v>124</v>
      </c>
    </row>
    <row r="3825">
      <c r="A3825" s="85" t="n">
        <v>43435</v>
      </c>
      <c r="B3825"/>
      <c r="C3825"/>
      <c r="D3825" t="s">
        <v>158</v>
      </c>
      <c r="E3825" t="s">
        <v>118</v>
      </c>
      <c r="F3825" t="n">
        <v>574535.23</v>
      </c>
      <c r="G3825" t="n">
        <v>17</v>
      </c>
      <c r="H3825" t="s">
        <v>121</v>
      </c>
    </row>
    <row r="3826">
      <c r="A3826" s="85" t="n">
        <v>42675</v>
      </c>
      <c r="B3826"/>
      <c r="C3826"/>
      <c r="D3826" t="s">
        <v>161</v>
      </c>
      <c r="E3826" t="s">
        <v>118</v>
      </c>
      <c r="F3826" t="n">
        <v>428</v>
      </c>
      <c r="G3826" t="n">
        <v>19</v>
      </c>
      <c r="H3826" t="s">
        <v>142</v>
      </c>
    </row>
    <row r="3827">
      <c r="A3827" s="85" t="n">
        <v>42917</v>
      </c>
      <c r="B3827"/>
      <c r="C3827"/>
      <c r="D3827" t="s">
        <v>136</v>
      </c>
      <c r="E3827" t="s">
        <v>118</v>
      </c>
      <c r="F3827" t="n">
        <v>16145.12</v>
      </c>
      <c r="G3827" t="n">
        <v>61</v>
      </c>
      <c r="H3827" t="s">
        <v>130</v>
      </c>
    </row>
    <row r="3828">
      <c r="A3828" s="85" t="n">
        <v>43617</v>
      </c>
      <c r="B3828"/>
      <c r="C3828"/>
      <c r="D3828" t="s">
        <v>143</v>
      </c>
      <c r="E3828" t="s">
        <v>118</v>
      </c>
      <c r="F3828" t="n">
        <v>950</v>
      </c>
      <c r="G3828" t="n">
        <v>1</v>
      </c>
      <c r="H3828" t="s">
        <v>130</v>
      </c>
    </row>
    <row r="3829">
      <c r="A3829" s="85" t="n">
        <v>42795</v>
      </c>
      <c r="B3829"/>
      <c r="C3829"/>
      <c r="D3829" t="s">
        <v>153</v>
      </c>
      <c r="E3829" t="s">
        <v>118</v>
      </c>
      <c r="F3829" t="n">
        <v>616996.38</v>
      </c>
      <c r="G3829" t="n">
        <v>794</v>
      </c>
      <c r="H3829" t="s">
        <v>133</v>
      </c>
    </row>
    <row r="3830">
      <c r="A3830" s="85" t="n">
        <v>42795</v>
      </c>
      <c r="B3830"/>
      <c r="C3830"/>
      <c r="D3830" t="s">
        <v>153</v>
      </c>
      <c r="E3830" t="s">
        <v>118</v>
      </c>
      <c r="F3830" t="n">
        <v>20354.81</v>
      </c>
      <c r="G3830" t="n">
        <v>28</v>
      </c>
      <c r="H3830" t="s">
        <v>130</v>
      </c>
    </row>
    <row r="3831">
      <c r="A3831" s="85" t="n">
        <v>43040</v>
      </c>
      <c r="B3831"/>
      <c r="C3831"/>
      <c r="D3831" t="s">
        <v>129</v>
      </c>
      <c r="E3831" t="s">
        <v>118</v>
      </c>
      <c r="F3831" t="n">
        <v>252250.98</v>
      </c>
      <c r="G3831" t="n">
        <v>437</v>
      </c>
      <c r="H3831" t="s">
        <v>127</v>
      </c>
    </row>
    <row r="3832">
      <c r="A3832" s="85" t="n">
        <v>43252</v>
      </c>
      <c r="B3832"/>
      <c r="C3832"/>
      <c r="D3832" t="s">
        <v>128</v>
      </c>
      <c r="E3832" t="s">
        <v>118</v>
      </c>
      <c r="F3832" t="n">
        <v>4189.51</v>
      </c>
      <c r="G3832" t="n">
        <v>11</v>
      </c>
      <c r="H3832" t="s">
        <v>119</v>
      </c>
    </row>
    <row r="3833">
      <c r="A3833" s="85" t="n">
        <v>42675</v>
      </c>
      <c r="B3833"/>
      <c r="C3833"/>
      <c r="D3833" t="s">
        <v>135</v>
      </c>
      <c r="E3833" t="s">
        <v>118</v>
      </c>
      <c r="F3833" t="n">
        <v>186378.74</v>
      </c>
      <c r="G3833" t="n">
        <v>2191</v>
      </c>
      <c r="H3833" t="s">
        <v>127</v>
      </c>
    </row>
    <row r="3834">
      <c r="A3834" s="85" t="n">
        <v>43252</v>
      </c>
      <c r="B3834"/>
      <c r="C3834"/>
      <c r="D3834" t="s">
        <v>137</v>
      </c>
      <c r="E3834" t="s">
        <v>118</v>
      </c>
      <c r="F3834" t="n">
        <v>685884.7</v>
      </c>
      <c r="G3834" t="n">
        <v>260</v>
      </c>
      <c r="H3834" t="s">
        <v>127</v>
      </c>
    </row>
    <row r="3835">
      <c r="A3835" s="85" t="n">
        <v>43435</v>
      </c>
      <c r="B3835"/>
      <c r="C3835"/>
      <c r="D3835" t="s">
        <v>145</v>
      </c>
      <c r="E3835" t="s">
        <v>118</v>
      </c>
      <c r="F3835" t="n">
        <v>39845.15</v>
      </c>
      <c r="G3835" t="n">
        <v>96</v>
      </c>
      <c r="H3835" t="s">
        <v>124</v>
      </c>
    </row>
    <row r="3836">
      <c r="A3836" s="85" t="n">
        <v>42948</v>
      </c>
      <c r="B3836"/>
      <c r="C3836"/>
      <c r="D3836" t="s">
        <v>137</v>
      </c>
      <c r="E3836" t="s">
        <v>118</v>
      </c>
      <c r="F3836" t="n">
        <v>22396.27</v>
      </c>
      <c r="G3836" t="n">
        <v>35</v>
      </c>
      <c r="H3836" t="s">
        <v>124</v>
      </c>
    </row>
    <row r="3837">
      <c r="A3837" s="85" t="n">
        <v>42887</v>
      </c>
      <c r="B3837"/>
      <c r="C3837"/>
      <c r="D3837" t="s">
        <v>135</v>
      </c>
      <c r="E3837" t="s">
        <v>118</v>
      </c>
      <c r="F3837" t="n">
        <v>530410.7</v>
      </c>
      <c r="G3837" t="n">
        <v>3954</v>
      </c>
      <c r="H3837" t="s">
        <v>119</v>
      </c>
    </row>
    <row r="3838">
      <c r="A3838" s="85" t="n">
        <v>42948</v>
      </c>
      <c r="B3838"/>
      <c r="C3838"/>
      <c r="D3838" t="s">
        <v>141</v>
      </c>
      <c r="E3838" t="s">
        <v>118</v>
      </c>
      <c r="F3838" t="n">
        <v>78624.46</v>
      </c>
      <c r="G3838" t="n">
        <v>19</v>
      </c>
      <c r="H3838" t="s">
        <v>124</v>
      </c>
    </row>
    <row r="3839">
      <c r="A3839" s="85" t="n">
        <v>43344</v>
      </c>
      <c r="B3839"/>
      <c r="C3839"/>
      <c r="D3839" t="s">
        <v>151</v>
      </c>
      <c r="E3839" t="s">
        <v>118</v>
      </c>
      <c r="F3839" t="n">
        <v>3333878</v>
      </c>
      <c r="G3839" t="n">
        <v>9621</v>
      </c>
      <c r="H3839" t="s">
        <v>134</v>
      </c>
    </row>
    <row r="3840">
      <c r="A3840" s="85" t="n">
        <v>42948</v>
      </c>
      <c r="B3840"/>
      <c r="C3840"/>
      <c r="D3840" t="s">
        <v>120</v>
      </c>
      <c r="E3840" t="s">
        <v>118</v>
      </c>
      <c r="F3840" t="n">
        <v>199.65</v>
      </c>
      <c r="G3840" t="n">
        <v>3</v>
      </c>
      <c r="H3840" t="s">
        <v>142</v>
      </c>
    </row>
    <row r="3841">
      <c r="A3841" s="85" t="n">
        <v>43435</v>
      </c>
      <c r="B3841"/>
      <c r="C3841"/>
      <c r="D3841" t="s">
        <v>143</v>
      </c>
      <c r="E3841" t="s">
        <v>118</v>
      </c>
      <c r="F3841" t="n">
        <v>75983.6</v>
      </c>
      <c r="G3841" t="n">
        <v>130</v>
      </c>
      <c r="H3841" t="s">
        <v>127</v>
      </c>
    </row>
    <row r="3842">
      <c r="A3842" s="85" t="n">
        <v>43191</v>
      </c>
      <c r="B3842"/>
      <c r="C3842"/>
      <c r="D3842" t="s">
        <v>131</v>
      </c>
      <c r="E3842" t="s">
        <v>118</v>
      </c>
      <c r="F3842" t="n">
        <v>73869.57</v>
      </c>
      <c r="G3842" t="n">
        <v>11</v>
      </c>
      <c r="H3842" t="s">
        <v>124</v>
      </c>
    </row>
    <row r="3843">
      <c r="A3843" s="85" t="n">
        <v>42917</v>
      </c>
      <c r="B3843"/>
      <c r="C3843"/>
      <c r="D3843" t="s">
        <v>143</v>
      </c>
      <c r="E3843" t="s">
        <v>118</v>
      </c>
      <c r="F3843" t="n">
        <v>6213.05</v>
      </c>
      <c r="G3843" t="n">
        <v>22</v>
      </c>
      <c r="H3843" t="s">
        <v>134</v>
      </c>
    </row>
    <row r="3844">
      <c r="A3844" s="85" t="n">
        <v>42767</v>
      </c>
      <c r="B3844"/>
      <c r="C3844"/>
      <c r="D3844" t="s">
        <v>132</v>
      </c>
      <c r="E3844" t="s">
        <v>118</v>
      </c>
      <c r="F3844" t="n">
        <v>427845.17</v>
      </c>
      <c r="G3844" t="n">
        <v>2114</v>
      </c>
      <c r="H3844" t="s">
        <v>119</v>
      </c>
    </row>
    <row r="3845">
      <c r="A3845" s="85" t="n">
        <v>42948</v>
      </c>
      <c r="B3845"/>
      <c r="C3845"/>
      <c r="D3845" t="s">
        <v>132</v>
      </c>
      <c r="E3845" t="s">
        <v>118</v>
      </c>
      <c r="F3845" t="n">
        <v>9007549.68</v>
      </c>
      <c r="G3845" t="n">
        <v>46052</v>
      </c>
      <c r="H3845" t="s">
        <v>121</v>
      </c>
    </row>
    <row r="3846">
      <c r="A3846" s="85" t="n">
        <v>42917</v>
      </c>
      <c r="B3846"/>
      <c r="C3846"/>
      <c r="D3846" t="s">
        <v>126</v>
      </c>
      <c r="E3846" t="s">
        <v>118</v>
      </c>
      <c r="F3846" t="n">
        <v>13775.93</v>
      </c>
      <c r="G3846" t="n">
        <v>286</v>
      </c>
      <c r="H3846" t="s">
        <v>133</v>
      </c>
    </row>
    <row r="3847">
      <c r="A3847" s="85" t="n">
        <v>43556</v>
      </c>
      <c r="B3847"/>
      <c r="C3847"/>
      <c r="D3847" t="s">
        <v>153</v>
      </c>
      <c r="E3847" t="s">
        <v>118</v>
      </c>
      <c r="F3847" t="n">
        <v>178.24</v>
      </c>
      <c r="G3847" t="n">
        <v>2</v>
      </c>
      <c r="H3847" t="s">
        <v>125</v>
      </c>
    </row>
    <row r="3848">
      <c r="A3848" s="85" t="n">
        <v>42887</v>
      </c>
      <c r="B3848"/>
      <c r="C3848"/>
      <c r="D3848" t="s">
        <v>138</v>
      </c>
      <c r="E3848" t="s">
        <v>118</v>
      </c>
      <c r="F3848" t="n">
        <v>7229.19</v>
      </c>
      <c r="G3848" t="n">
        <v>1</v>
      </c>
      <c r="H3848" t="s">
        <v>133</v>
      </c>
    </row>
    <row r="3849">
      <c r="A3849" s="85" t="n">
        <v>42370</v>
      </c>
      <c r="B3849"/>
      <c r="C3849"/>
      <c r="D3849" t="s">
        <v>140</v>
      </c>
      <c r="E3849" t="s">
        <v>118</v>
      </c>
      <c r="F3849" t="n">
        <v>20006.43</v>
      </c>
      <c r="G3849" t="n">
        <v>136</v>
      </c>
      <c r="H3849" t="s">
        <v>121</v>
      </c>
    </row>
    <row r="3850">
      <c r="A3850" s="85" t="n">
        <v>43586</v>
      </c>
      <c r="B3850"/>
      <c r="C3850"/>
      <c r="D3850" t="s">
        <v>123</v>
      </c>
      <c r="E3850" t="s">
        <v>118</v>
      </c>
      <c r="F3850" t="n">
        <v>2910293.7</v>
      </c>
      <c r="G3850" t="n">
        <v>3460</v>
      </c>
      <c r="H3850" t="s">
        <v>127</v>
      </c>
    </row>
    <row r="3851">
      <c r="A3851" s="85" t="n">
        <v>43282</v>
      </c>
      <c r="B3851"/>
      <c r="C3851"/>
      <c r="D3851" t="s">
        <v>150</v>
      </c>
      <c r="E3851" t="s">
        <v>118</v>
      </c>
      <c r="F3851" t="n">
        <v>5038439.87</v>
      </c>
      <c r="G3851" t="n">
        <v>82513</v>
      </c>
      <c r="H3851" t="s">
        <v>121</v>
      </c>
    </row>
    <row r="3852">
      <c r="A3852" s="85" t="n">
        <v>43009</v>
      </c>
      <c r="B3852"/>
      <c r="C3852"/>
      <c r="D3852" t="s">
        <v>153</v>
      </c>
      <c r="E3852" t="s">
        <v>118</v>
      </c>
      <c r="F3852" t="n">
        <v>35161.45</v>
      </c>
      <c r="G3852" t="n">
        <v>2</v>
      </c>
      <c r="H3852" t="s">
        <v>125</v>
      </c>
    </row>
    <row r="3853">
      <c r="A3853" s="85" t="n">
        <v>43160</v>
      </c>
      <c r="B3853"/>
      <c r="C3853"/>
      <c r="D3853" t="s">
        <v>129</v>
      </c>
      <c r="E3853" t="s">
        <v>118</v>
      </c>
      <c r="F3853" t="n">
        <v>165</v>
      </c>
      <c r="G3853" t="n">
        <v>1</v>
      </c>
      <c r="H3853" t="s">
        <v>125</v>
      </c>
    </row>
    <row r="3854">
      <c r="A3854" s="85" t="n">
        <v>42948</v>
      </c>
      <c r="B3854"/>
      <c r="C3854"/>
      <c r="D3854" t="s">
        <v>150</v>
      </c>
      <c r="E3854" t="s">
        <v>118</v>
      </c>
      <c r="F3854" t="n">
        <v>4016616.74</v>
      </c>
      <c r="G3854" t="n">
        <v>84711</v>
      </c>
      <c r="H3854" t="s">
        <v>121</v>
      </c>
    </row>
    <row r="3855">
      <c r="A3855" s="85" t="n">
        <v>42614</v>
      </c>
      <c r="B3855"/>
      <c r="C3855"/>
      <c r="D3855" t="s">
        <v>129</v>
      </c>
      <c r="E3855" t="s">
        <v>118</v>
      </c>
      <c r="F3855" t="n">
        <v>-15771.82</v>
      </c>
      <c r="G3855" t="n">
        <v>11</v>
      </c>
      <c r="H3855" t="s">
        <v>130</v>
      </c>
    </row>
    <row r="3856">
      <c r="A3856" s="85" t="n">
        <v>43405</v>
      </c>
      <c r="B3856"/>
      <c r="C3856"/>
      <c r="D3856" t="s">
        <v>158</v>
      </c>
      <c r="E3856" t="s">
        <v>118</v>
      </c>
      <c r="F3856" t="n">
        <v>4373.6</v>
      </c>
      <c r="G3856" t="n">
        <v>1</v>
      </c>
      <c r="H3856" t="s">
        <v>119</v>
      </c>
    </row>
    <row r="3857">
      <c r="A3857" s="85" t="n">
        <v>42552</v>
      </c>
      <c r="B3857"/>
      <c r="C3857"/>
      <c r="D3857" t="s">
        <v>126</v>
      </c>
      <c r="E3857" t="s">
        <v>118</v>
      </c>
      <c r="F3857" t="n">
        <v>17331.36</v>
      </c>
      <c r="G3857" t="n">
        <v>405</v>
      </c>
      <c r="H3857" t="s">
        <v>119</v>
      </c>
    </row>
    <row r="3858">
      <c r="A3858" s="85" t="n">
        <v>42522</v>
      </c>
      <c r="B3858"/>
      <c r="C3858"/>
      <c r="D3858" t="s">
        <v>117</v>
      </c>
      <c r="E3858" t="s">
        <v>118</v>
      </c>
      <c r="F3858" t="n">
        <v>9390.22</v>
      </c>
      <c r="G3858" t="n">
        <v>3</v>
      </c>
      <c r="H3858" t="s">
        <v>119</v>
      </c>
    </row>
    <row r="3859">
      <c r="A3859" s="85" t="n">
        <v>42491</v>
      </c>
      <c r="B3859"/>
      <c r="C3859"/>
      <c r="D3859" t="s">
        <v>148</v>
      </c>
      <c r="E3859" t="s">
        <v>118</v>
      </c>
      <c r="F3859" t="n">
        <v>17399.4</v>
      </c>
      <c r="G3859" t="n">
        <v>79</v>
      </c>
      <c r="H3859" t="s">
        <v>134</v>
      </c>
    </row>
    <row r="3860">
      <c r="A3860" s="85" t="n">
        <v>43221</v>
      </c>
      <c r="B3860"/>
      <c r="C3860"/>
      <c r="D3860" t="s">
        <v>123</v>
      </c>
      <c r="E3860" t="s">
        <v>118</v>
      </c>
      <c r="F3860" t="n">
        <v>37233.32</v>
      </c>
      <c r="G3860" t="n">
        <v>62</v>
      </c>
      <c r="H3860" t="s">
        <v>130</v>
      </c>
    </row>
    <row r="3861">
      <c r="A3861" s="85" t="n">
        <v>43282</v>
      </c>
      <c r="B3861"/>
      <c r="C3861"/>
      <c r="D3861" t="s">
        <v>129</v>
      </c>
      <c r="E3861" t="s">
        <v>118</v>
      </c>
      <c r="F3861" t="n">
        <v>438480.66</v>
      </c>
      <c r="G3861" t="n">
        <v>279</v>
      </c>
      <c r="H3861" t="s">
        <v>133</v>
      </c>
    </row>
    <row r="3862">
      <c r="A3862" s="85" t="n">
        <v>42491</v>
      </c>
      <c r="B3862"/>
      <c r="C3862"/>
      <c r="D3862" t="s">
        <v>117</v>
      </c>
      <c r="E3862" t="s">
        <v>118</v>
      </c>
      <c r="F3862" t="n">
        <v>9302692.02</v>
      </c>
      <c r="G3862" t="n">
        <v>2310</v>
      </c>
      <c r="H3862" t="s">
        <v>121</v>
      </c>
    </row>
    <row r="3863">
      <c r="A3863" s="85" t="n">
        <v>42887</v>
      </c>
      <c r="B3863"/>
      <c r="C3863"/>
      <c r="D3863" t="s">
        <v>150</v>
      </c>
      <c r="E3863" t="s">
        <v>118</v>
      </c>
      <c r="F3863" t="n">
        <v>248145.41</v>
      </c>
      <c r="G3863" t="n">
        <v>6147</v>
      </c>
      <c r="H3863" t="s">
        <v>134</v>
      </c>
    </row>
    <row r="3864">
      <c r="A3864" s="85" t="n">
        <v>43191</v>
      </c>
      <c r="B3864"/>
      <c r="C3864"/>
      <c r="D3864" t="s">
        <v>161</v>
      </c>
      <c r="E3864" t="s">
        <v>118</v>
      </c>
      <c r="F3864" t="n">
        <v>154.69</v>
      </c>
      <c r="G3864" t="n">
        <v>5</v>
      </c>
      <c r="H3864" t="s">
        <v>142</v>
      </c>
    </row>
    <row r="3865">
      <c r="A3865" s="85" t="n">
        <v>43313</v>
      </c>
      <c r="B3865"/>
      <c r="C3865"/>
      <c r="D3865" t="s">
        <v>150</v>
      </c>
      <c r="E3865" t="s">
        <v>118</v>
      </c>
      <c r="F3865" t="n">
        <v>474034.01</v>
      </c>
      <c r="G3865" t="n">
        <v>2858</v>
      </c>
      <c r="H3865" t="s">
        <v>124</v>
      </c>
    </row>
    <row r="3866">
      <c r="A3866" s="85" t="n">
        <v>42767</v>
      </c>
      <c r="B3866"/>
      <c r="C3866"/>
      <c r="D3866" t="s">
        <v>131</v>
      </c>
      <c r="E3866" t="s">
        <v>118</v>
      </c>
      <c r="F3866" t="n">
        <v>5412511.35</v>
      </c>
      <c r="G3866" t="n">
        <v>1417</v>
      </c>
      <c r="H3866" t="s">
        <v>121</v>
      </c>
    </row>
    <row r="3867">
      <c r="A3867" s="85" t="n">
        <v>42552</v>
      </c>
      <c r="B3867"/>
      <c r="C3867"/>
      <c r="D3867" t="s">
        <v>129</v>
      </c>
      <c r="E3867" t="s">
        <v>118</v>
      </c>
      <c r="F3867" t="n">
        <v>1228836.12</v>
      </c>
      <c r="G3867" t="n">
        <v>1458</v>
      </c>
      <c r="H3867" t="s">
        <v>121</v>
      </c>
    </row>
    <row r="3868">
      <c r="A3868" s="85" t="n">
        <v>43009</v>
      </c>
      <c r="B3868"/>
      <c r="C3868"/>
      <c r="D3868" t="s">
        <v>151</v>
      </c>
      <c r="E3868" t="s">
        <v>118</v>
      </c>
      <c r="F3868" t="n">
        <v>28036.79</v>
      </c>
      <c r="G3868" t="n">
        <v>5</v>
      </c>
      <c r="H3868" t="s">
        <v>121</v>
      </c>
    </row>
    <row r="3869">
      <c r="A3869" s="85" t="n">
        <v>43040</v>
      </c>
      <c r="B3869"/>
      <c r="C3869"/>
      <c r="D3869" t="s">
        <v>148</v>
      </c>
      <c r="E3869" t="s">
        <v>118</v>
      </c>
      <c r="F3869" t="n">
        <v>50018.71</v>
      </c>
      <c r="G3869" t="n">
        <v>126</v>
      </c>
      <c r="H3869" t="s">
        <v>134</v>
      </c>
    </row>
    <row r="3870">
      <c r="A3870" s="85" t="n">
        <v>42583</v>
      </c>
      <c r="B3870"/>
      <c r="C3870"/>
      <c r="D3870" t="s">
        <v>143</v>
      </c>
      <c r="E3870" t="s">
        <v>118</v>
      </c>
      <c r="F3870" t="n">
        <v>196729.2</v>
      </c>
      <c r="G3870" t="n">
        <v>102</v>
      </c>
      <c r="H3870" t="s">
        <v>142</v>
      </c>
    </row>
    <row r="3871">
      <c r="A3871" s="85" t="n">
        <v>42795</v>
      </c>
      <c r="B3871"/>
      <c r="C3871"/>
      <c r="D3871" t="s">
        <v>145</v>
      </c>
      <c r="E3871" t="s">
        <v>118</v>
      </c>
      <c r="F3871" t="n">
        <v>36672.1</v>
      </c>
      <c r="G3871" t="n">
        <v>80</v>
      </c>
      <c r="H3871" t="s">
        <v>124</v>
      </c>
    </row>
    <row r="3872">
      <c r="A3872" s="85" t="n">
        <v>43009</v>
      </c>
      <c r="B3872"/>
      <c r="C3872"/>
      <c r="D3872" t="s">
        <v>128</v>
      </c>
      <c r="E3872" t="s">
        <v>118</v>
      </c>
      <c r="F3872" t="n">
        <v>271008.07</v>
      </c>
      <c r="G3872" t="n">
        <v>134</v>
      </c>
      <c r="H3872" t="s">
        <v>127</v>
      </c>
    </row>
    <row r="3873">
      <c r="A3873" s="85" t="n">
        <v>43160</v>
      </c>
      <c r="B3873"/>
      <c r="C3873"/>
      <c r="D3873" t="s">
        <v>149</v>
      </c>
      <c r="E3873" t="s">
        <v>118</v>
      </c>
      <c r="F3873" t="n">
        <v>13311804.98</v>
      </c>
      <c r="G3873" t="n">
        <v>77259</v>
      </c>
      <c r="H3873" t="s">
        <v>121</v>
      </c>
    </row>
    <row r="3874">
      <c r="A3874" s="85" t="n">
        <v>43435</v>
      </c>
      <c r="B3874"/>
      <c r="C3874"/>
      <c r="D3874" t="s">
        <v>147</v>
      </c>
      <c r="E3874" t="s">
        <v>118</v>
      </c>
      <c r="F3874" t="n">
        <v>-1054.2</v>
      </c>
      <c r="G3874" t="n">
        <v>2</v>
      </c>
      <c r="H3874" t="s">
        <v>124</v>
      </c>
    </row>
    <row r="3875">
      <c r="A3875" s="85" t="n">
        <v>43344</v>
      </c>
      <c r="B3875"/>
      <c r="C3875"/>
      <c r="D3875" t="s">
        <v>141</v>
      </c>
      <c r="E3875" t="s">
        <v>118</v>
      </c>
      <c r="F3875" t="n">
        <v>11610.96</v>
      </c>
      <c r="G3875" t="n">
        <v>133</v>
      </c>
      <c r="H3875" t="s">
        <v>142</v>
      </c>
    </row>
    <row r="3876">
      <c r="A3876" s="85" t="n">
        <v>42705</v>
      </c>
      <c r="B3876"/>
      <c r="C3876"/>
      <c r="D3876" t="s">
        <v>139</v>
      </c>
      <c r="E3876" t="s">
        <v>118</v>
      </c>
      <c r="F3876" t="n">
        <v>524417.86</v>
      </c>
      <c r="G3876" t="n">
        <v>398</v>
      </c>
      <c r="H3876" t="s">
        <v>134</v>
      </c>
    </row>
    <row r="3877">
      <c r="A3877" s="85" t="n">
        <v>43282</v>
      </c>
      <c r="B3877"/>
      <c r="C3877"/>
      <c r="D3877" t="s">
        <v>139</v>
      </c>
      <c r="E3877" t="s">
        <v>118</v>
      </c>
      <c r="F3877" t="n">
        <v>448942.4</v>
      </c>
      <c r="G3877" t="n">
        <v>334</v>
      </c>
      <c r="H3877" t="s">
        <v>119</v>
      </c>
    </row>
    <row r="3878">
      <c r="A3878" s="85" t="n">
        <v>43497</v>
      </c>
      <c r="B3878"/>
      <c r="C3878"/>
      <c r="D3878" t="s">
        <v>123</v>
      </c>
      <c r="E3878" t="s">
        <v>118</v>
      </c>
      <c r="F3878" t="n">
        <v>10876661.05</v>
      </c>
      <c r="G3878" t="n">
        <v>21712</v>
      </c>
      <c r="H3878" t="s">
        <v>121</v>
      </c>
    </row>
    <row r="3879">
      <c r="A3879" s="85" t="n">
        <v>42370</v>
      </c>
      <c r="B3879"/>
      <c r="C3879"/>
      <c r="D3879" t="s">
        <v>154</v>
      </c>
      <c r="E3879" t="s">
        <v>118</v>
      </c>
      <c r="F3879" t="n">
        <v>4390.46</v>
      </c>
      <c r="G3879" t="n">
        <v>67</v>
      </c>
      <c r="H3879" t="s">
        <v>142</v>
      </c>
    </row>
    <row r="3880">
      <c r="A3880" s="85" t="n">
        <v>42370</v>
      </c>
      <c r="B3880"/>
      <c r="C3880"/>
      <c r="D3880" t="s">
        <v>155</v>
      </c>
      <c r="E3880" t="s">
        <v>118</v>
      </c>
      <c r="F3880" t="n">
        <v>9707.54</v>
      </c>
      <c r="G3880" t="n">
        <v>85</v>
      </c>
      <c r="H3880" t="s">
        <v>119</v>
      </c>
    </row>
    <row r="3881">
      <c r="A3881" s="85" t="n">
        <v>42826</v>
      </c>
      <c r="B3881"/>
      <c r="C3881"/>
      <c r="D3881" t="s">
        <v>128</v>
      </c>
      <c r="E3881" t="s">
        <v>118</v>
      </c>
      <c r="F3881" t="n">
        <v>6862.11</v>
      </c>
      <c r="G3881" t="n">
        <v>54</v>
      </c>
      <c r="H3881" t="s">
        <v>133</v>
      </c>
    </row>
    <row r="3882">
      <c r="A3882" s="85" t="n">
        <v>43009</v>
      </c>
      <c r="B3882"/>
      <c r="C3882"/>
      <c r="D3882" t="s">
        <v>145</v>
      </c>
      <c r="E3882" t="s">
        <v>118</v>
      </c>
      <c r="F3882" t="n">
        <v>731921.07</v>
      </c>
      <c r="G3882" t="n">
        <v>1572</v>
      </c>
      <c r="H3882" t="s">
        <v>127</v>
      </c>
    </row>
    <row r="3883">
      <c r="A3883" s="85" t="n">
        <v>42948</v>
      </c>
      <c r="B3883"/>
      <c r="C3883"/>
      <c r="D3883" t="s">
        <v>160</v>
      </c>
      <c r="E3883" t="s">
        <v>118</v>
      </c>
      <c r="F3883" t="n">
        <v>323608.29</v>
      </c>
      <c r="G3883" t="n">
        <v>942</v>
      </c>
      <c r="H3883" t="s">
        <v>134</v>
      </c>
    </row>
    <row r="3884">
      <c r="A3884" s="85" t="n">
        <v>43252</v>
      </c>
      <c r="B3884"/>
      <c r="C3884"/>
      <c r="D3884" t="s">
        <v>154</v>
      </c>
      <c r="E3884" t="s">
        <v>118</v>
      </c>
      <c r="F3884" t="n">
        <v>130839.36</v>
      </c>
      <c r="G3884" t="n">
        <v>1154</v>
      </c>
      <c r="H3884" t="s">
        <v>134</v>
      </c>
    </row>
    <row r="3885">
      <c r="A3885" s="85" t="n">
        <v>42705</v>
      </c>
      <c r="B3885"/>
      <c r="C3885"/>
      <c r="D3885" t="s">
        <v>128</v>
      </c>
      <c r="E3885" t="s">
        <v>118</v>
      </c>
      <c r="F3885" t="n">
        <v>4420.54</v>
      </c>
      <c r="G3885" t="n">
        <v>2</v>
      </c>
      <c r="H3885" t="s">
        <v>130</v>
      </c>
    </row>
    <row r="3886">
      <c r="A3886" s="85" t="n">
        <v>42614</v>
      </c>
      <c r="B3886"/>
      <c r="C3886"/>
      <c r="D3886" t="s">
        <v>136</v>
      </c>
      <c r="E3886" t="s">
        <v>118</v>
      </c>
      <c r="F3886" t="n">
        <v>316002.01</v>
      </c>
      <c r="G3886" t="n">
        <v>971</v>
      </c>
      <c r="H3886" t="s">
        <v>134</v>
      </c>
    </row>
    <row r="3887">
      <c r="A3887" s="85" t="n">
        <v>42705</v>
      </c>
      <c r="B3887"/>
      <c r="C3887"/>
      <c r="D3887" t="s">
        <v>141</v>
      </c>
      <c r="E3887" t="s">
        <v>118</v>
      </c>
      <c r="F3887" t="n">
        <v>190103.36</v>
      </c>
      <c r="G3887" t="n">
        <v>37</v>
      </c>
      <c r="H3887" t="s">
        <v>133</v>
      </c>
    </row>
    <row r="3888">
      <c r="A3888" s="85" t="n">
        <v>42887</v>
      </c>
      <c r="B3888"/>
      <c r="C3888"/>
      <c r="D3888" t="s">
        <v>141</v>
      </c>
      <c r="E3888" t="s">
        <v>118</v>
      </c>
      <c r="F3888" t="n">
        <v>2917764.26</v>
      </c>
      <c r="G3888" t="n">
        <v>313</v>
      </c>
      <c r="H3888" t="s">
        <v>134</v>
      </c>
    </row>
    <row r="3889">
      <c r="A3889" s="85" t="n">
        <v>42644</v>
      </c>
      <c r="B3889"/>
      <c r="C3889"/>
      <c r="D3889" t="s">
        <v>159</v>
      </c>
      <c r="E3889" t="s">
        <v>118</v>
      </c>
      <c r="F3889" t="n">
        <v>12557.9</v>
      </c>
      <c r="G3889" t="n">
        <v>237</v>
      </c>
      <c r="H3889" t="s">
        <v>142</v>
      </c>
    </row>
    <row r="3890">
      <c r="A3890" s="85" t="n">
        <v>42675</v>
      </c>
      <c r="B3890"/>
      <c r="C3890"/>
      <c r="D3890" t="s">
        <v>143</v>
      </c>
      <c r="E3890" t="s">
        <v>118</v>
      </c>
      <c r="F3890" t="n">
        <v>4326.18</v>
      </c>
      <c r="G3890" t="n">
        <v>7</v>
      </c>
      <c r="H3890" t="s">
        <v>133</v>
      </c>
    </row>
    <row r="3891">
      <c r="A3891" s="85" t="n">
        <v>42370</v>
      </c>
      <c r="B3891"/>
      <c r="C3891"/>
      <c r="D3891" t="s">
        <v>155</v>
      </c>
      <c r="E3891" t="s">
        <v>118</v>
      </c>
      <c r="F3891" t="n">
        <v>304.51</v>
      </c>
      <c r="G3891" t="n">
        <v>4</v>
      </c>
      <c r="H3891" t="s">
        <v>130</v>
      </c>
    </row>
    <row r="3892">
      <c r="A3892" s="85" t="n">
        <v>43405</v>
      </c>
      <c r="B3892"/>
      <c r="C3892"/>
      <c r="D3892" t="s">
        <v>151</v>
      </c>
      <c r="E3892" t="s">
        <v>118</v>
      </c>
      <c r="F3892" t="n">
        <v>15929.66</v>
      </c>
      <c r="G3892" t="n">
        <v>2</v>
      </c>
      <c r="H3892" t="s">
        <v>142</v>
      </c>
    </row>
    <row r="3893">
      <c r="A3893" s="85" t="n">
        <v>43282</v>
      </c>
      <c r="B3893"/>
      <c r="C3893"/>
      <c r="D3893" t="s">
        <v>154</v>
      </c>
      <c r="E3893" t="s">
        <v>118</v>
      </c>
      <c r="F3893" t="n">
        <v>66145.68</v>
      </c>
      <c r="G3893" t="n">
        <v>565</v>
      </c>
      <c r="H3893" t="s">
        <v>119</v>
      </c>
    </row>
    <row r="3894">
      <c r="A3894" s="85" t="n">
        <v>42644</v>
      </c>
      <c r="B3894"/>
      <c r="C3894"/>
      <c r="D3894" t="s">
        <v>135</v>
      </c>
      <c r="E3894" t="s">
        <v>118</v>
      </c>
      <c r="F3894" t="n">
        <v>20072.71</v>
      </c>
      <c r="G3894" t="n">
        <v>203</v>
      </c>
      <c r="H3894" t="s">
        <v>124</v>
      </c>
    </row>
    <row r="3895">
      <c r="A3895" s="85" t="n">
        <v>42705</v>
      </c>
      <c r="B3895"/>
      <c r="C3895"/>
      <c r="D3895" t="s">
        <v>154</v>
      </c>
      <c r="E3895" t="s">
        <v>118</v>
      </c>
      <c r="F3895" t="n">
        <v>72782.3</v>
      </c>
      <c r="G3895" t="n">
        <v>539</v>
      </c>
      <c r="H3895" t="s">
        <v>134</v>
      </c>
    </row>
    <row r="3896">
      <c r="A3896" s="85" t="n">
        <v>42705</v>
      </c>
      <c r="B3896"/>
      <c r="C3896"/>
      <c r="D3896" t="s">
        <v>145</v>
      </c>
      <c r="E3896" t="s">
        <v>118</v>
      </c>
      <c r="F3896" t="n">
        <v>1553178.74</v>
      </c>
      <c r="G3896" t="n">
        <v>4470</v>
      </c>
      <c r="H3896" t="s">
        <v>121</v>
      </c>
    </row>
    <row r="3897">
      <c r="A3897" s="85" t="n">
        <v>43132</v>
      </c>
      <c r="B3897"/>
      <c r="C3897"/>
      <c r="D3897" t="s">
        <v>144</v>
      </c>
      <c r="E3897" t="s">
        <v>118</v>
      </c>
      <c r="F3897" t="n">
        <v>4725922.49</v>
      </c>
      <c r="G3897" t="n">
        <v>1036</v>
      </c>
      <c r="H3897" t="s">
        <v>121</v>
      </c>
    </row>
    <row r="3898">
      <c r="A3898" s="85" t="n">
        <v>43070</v>
      </c>
      <c r="B3898"/>
      <c r="C3898"/>
      <c r="D3898" t="s">
        <v>132</v>
      </c>
      <c r="E3898" t="s">
        <v>118</v>
      </c>
      <c r="F3898" t="n">
        <v>595747.79</v>
      </c>
      <c r="G3898" t="n">
        <v>4351</v>
      </c>
      <c r="H3898" t="s">
        <v>134</v>
      </c>
    </row>
    <row r="3899">
      <c r="A3899" s="85" t="n">
        <v>42461</v>
      </c>
      <c r="B3899"/>
      <c r="C3899"/>
      <c r="D3899" t="s">
        <v>148</v>
      </c>
      <c r="E3899" t="s">
        <v>118</v>
      </c>
      <c r="F3899" t="n">
        <v>32705.55</v>
      </c>
      <c r="G3899" t="n">
        <v>116</v>
      </c>
      <c r="H3899" t="s">
        <v>134</v>
      </c>
    </row>
    <row r="3900">
      <c r="A3900" s="85" t="n">
        <v>43435</v>
      </c>
      <c r="B3900"/>
      <c r="C3900"/>
      <c r="D3900" t="s">
        <v>149</v>
      </c>
      <c r="E3900" t="s">
        <v>118</v>
      </c>
      <c r="F3900" t="n">
        <v>42782.8</v>
      </c>
      <c r="G3900" t="n">
        <v>203</v>
      </c>
      <c r="H3900" t="s">
        <v>130</v>
      </c>
    </row>
    <row r="3901">
      <c r="A3901" s="85" t="n">
        <v>42644</v>
      </c>
      <c r="B3901"/>
      <c r="C3901"/>
      <c r="D3901" t="s">
        <v>137</v>
      </c>
      <c r="E3901" t="s">
        <v>118</v>
      </c>
      <c r="F3901" t="n">
        <v>105785.34</v>
      </c>
      <c r="G3901" t="n">
        <v>72</v>
      </c>
      <c r="H3901" t="s">
        <v>134</v>
      </c>
    </row>
    <row r="3902">
      <c r="A3902" s="85" t="n">
        <v>42705</v>
      </c>
      <c r="B3902"/>
      <c r="C3902"/>
      <c r="D3902" t="s">
        <v>145</v>
      </c>
      <c r="E3902" t="s">
        <v>118</v>
      </c>
      <c r="F3902" t="n">
        <v>75802.23</v>
      </c>
      <c r="G3902" t="n">
        <v>175</v>
      </c>
      <c r="H3902" t="s">
        <v>133</v>
      </c>
    </row>
    <row r="3903">
      <c r="A3903" s="85" t="n">
        <v>43040</v>
      </c>
      <c r="B3903"/>
      <c r="C3903"/>
      <c r="D3903" t="s">
        <v>154</v>
      </c>
      <c r="E3903" t="s">
        <v>118</v>
      </c>
      <c r="F3903" t="n">
        <v>4820.95</v>
      </c>
      <c r="G3903" t="n">
        <v>86</v>
      </c>
      <c r="H3903" t="s">
        <v>142</v>
      </c>
    </row>
    <row r="3904">
      <c r="A3904" s="85" t="n">
        <v>43070</v>
      </c>
      <c r="B3904"/>
      <c r="C3904"/>
      <c r="D3904" t="s">
        <v>132</v>
      </c>
      <c r="E3904" t="s">
        <v>118</v>
      </c>
      <c r="F3904" t="n">
        <v>8163026.3</v>
      </c>
      <c r="G3904" t="n">
        <v>60801</v>
      </c>
      <c r="H3904" t="s">
        <v>121</v>
      </c>
    </row>
    <row r="3905">
      <c r="A3905" s="85" t="n">
        <v>43497</v>
      </c>
      <c r="B3905"/>
      <c r="C3905"/>
      <c r="D3905" t="s">
        <v>122</v>
      </c>
      <c r="E3905" t="s">
        <v>118</v>
      </c>
      <c r="F3905" t="n">
        <v>57645454.45</v>
      </c>
      <c r="G3905" t="n">
        <v>6501</v>
      </c>
      <c r="H3905" t="s">
        <v>121</v>
      </c>
    </row>
    <row r="3906">
      <c r="A3906" s="85" t="n">
        <v>43282</v>
      </c>
      <c r="B3906"/>
      <c r="C3906"/>
      <c r="D3906" t="s">
        <v>139</v>
      </c>
      <c r="E3906" t="s">
        <v>118</v>
      </c>
      <c r="F3906" t="n">
        <v>1828225.16</v>
      </c>
      <c r="G3906" t="n">
        <v>1257</v>
      </c>
      <c r="H3906" t="s">
        <v>133</v>
      </c>
    </row>
    <row r="3907">
      <c r="A3907" s="85" t="n">
        <v>43070</v>
      </c>
      <c r="B3907"/>
      <c r="C3907"/>
      <c r="D3907" t="s">
        <v>136</v>
      </c>
      <c r="E3907" t="s">
        <v>118</v>
      </c>
      <c r="F3907" t="n">
        <v>584.3</v>
      </c>
      <c r="G3907" t="n">
        <v>4</v>
      </c>
      <c r="H3907" t="s">
        <v>125</v>
      </c>
    </row>
    <row r="3908">
      <c r="A3908" s="85" t="n">
        <v>42826</v>
      </c>
      <c r="B3908"/>
      <c r="C3908"/>
      <c r="D3908" t="s">
        <v>131</v>
      </c>
      <c r="E3908" t="s">
        <v>118</v>
      </c>
      <c r="F3908" t="n">
        <v>204001.65</v>
      </c>
      <c r="G3908" t="n">
        <v>13</v>
      </c>
      <c r="H3908" t="s">
        <v>124</v>
      </c>
    </row>
    <row r="3909">
      <c r="A3909" s="85" t="n">
        <v>42705</v>
      </c>
      <c r="B3909"/>
      <c r="C3909"/>
      <c r="D3909" t="s">
        <v>140</v>
      </c>
      <c r="E3909" t="s">
        <v>118</v>
      </c>
      <c r="F3909" t="n">
        <v>3740.5</v>
      </c>
      <c r="G3909" t="n">
        <v>15</v>
      </c>
      <c r="H3909" t="s">
        <v>134</v>
      </c>
    </row>
    <row r="3910">
      <c r="A3910" s="85" t="n">
        <v>43344</v>
      </c>
      <c r="B3910"/>
      <c r="C3910"/>
      <c r="D3910" t="s">
        <v>158</v>
      </c>
      <c r="E3910" t="s">
        <v>118</v>
      </c>
      <c r="F3910" t="n">
        <v>1413072.19</v>
      </c>
      <c r="G3910" t="n">
        <v>26</v>
      </c>
      <c r="H3910" t="s">
        <v>121</v>
      </c>
    </row>
    <row r="3911">
      <c r="A3911" s="85" t="n">
        <v>42370</v>
      </c>
      <c r="B3911"/>
      <c r="C3911"/>
      <c r="D3911" t="s">
        <v>132</v>
      </c>
      <c r="E3911" t="s">
        <v>118</v>
      </c>
      <c r="F3911" t="n">
        <v>356446.63</v>
      </c>
      <c r="G3911" t="n">
        <v>2882</v>
      </c>
      <c r="H3911" t="s">
        <v>119</v>
      </c>
    </row>
    <row r="3912">
      <c r="A3912" s="85" t="n">
        <v>43160</v>
      </c>
      <c r="B3912"/>
      <c r="C3912"/>
      <c r="D3912" t="s">
        <v>117</v>
      </c>
      <c r="E3912" t="s">
        <v>118</v>
      </c>
      <c r="F3912" t="n">
        <v>19257746.4</v>
      </c>
      <c r="G3912" t="n">
        <v>24598</v>
      </c>
      <c r="H3912" t="s">
        <v>121</v>
      </c>
    </row>
    <row r="3913">
      <c r="A3913" s="85" t="n">
        <v>43466</v>
      </c>
      <c r="B3913"/>
      <c r="C3913"/>
      <c r="D3913" t="s">
        <v>147</v>
      </c>
      <c r="E3913" t="s">
        <v>118</v>
      </c>
      <c r="F3913" t="n">
        <v>880.06</v>
      </c>
      <c r="G3913" t="n">
        <v>9</v>
      </c>
      <c r="H3913" t="s">
        <v>134</v>
      </c>
    </row>
    <row r="3914">
      <c r="A3914" s="85" t="n">
        <v>43617</v>
      </c>
      <c r="B3914"/>
      <c r="C3914"/>
      <c r="D3914" t="s">
        <v>136</v>
      </c>
      <c r="E3914" t="s">
        <v>118</v>
      </c>
      <c r="F3914" t="n">
        <v>186792.09</v>
      </c>
      <c r="G3914" t="n">
        <v>545</v>
      </c>
      <c r="H3914" t="s">
        <v>119</v>
      </c>
    </row>
    <row r="3915">
      <c r="A3915" s="85" t="n">
        <v>42583</v>
      </c>
      <c r="B3915"/>
      <c r="C3915"/>
      <c r="D3915" t="s">
        <v>145</v>
      </c>
      <c r="E3915" t="s">
        <v>118</v>
      </c>
      <c r="F3915" t="n">
        <v>77636.91</v>
      </c>
      <c r="G3915" t="n">
        <v>150</v>
      </c>
      <c r="H3915" t="s">
        <v>133</v>
      </c>
    </row>
    <row r="3916">
      <c r="A3916" s="85" t="n">
        <v>42675</v>
      </c>
      <c r="B3916"/>
      <c r="C3916"/>
      <c r="D3916" t="s">
        <v>143</v>
      </c>
      <c r="E3916" t="s">
        <v>118</v>
      </c>
      <c r="F3916" t="n">
        <v>110065.38</v>
      </c>
      <c r="G3916" t="n">
        <v>59</v>
      </c>
      <c r="H3916" t="s">
        <v>142</v>
      </c>
    </row>
    <row r="3917">
      <c r="A3917" s="85" t="n">
        <v>43435</v>
      </c>
      <c r="B3917"/>
      <c r="C3917"/>
      <c r="D3917" t="s">
        <v>140</v>
      </c>
      <c r="E3917" t="s">
        <v>118</v>
      </c>
      <c r="F3917" t="n">
        <v>269.47</v>
      </c>
      <c r="G3917" t="n">
        <v>3</v>
      </c>
      <c r="H3917" t="s">
        <v>142</v>
      </c>
    </row>
    <row r="3918">
      <c r="A3918" s="85" t="n">
        <v>42370</v>
      </c>
      <c r="B3918"/>
      <c r="C3918"/>
      <c r="D3918" t="s">
        <v>149</v>
      </c>
      <c r="E3918" t="s">
        <v>118</v>
      </c>
      <c r="F3918" t="n">
        <v>966189.33</v>
      </c>
      <c r="G3918" t="n">
        <v>4510</v>
      </c>
      <c r="H3918" t="s">
        <v>127</v>
      </c>
    </row>
    <row r="3919">
      <c r="A3919" s="85" t="n">
        <v>42461</v>
      </c>
      <c r="B3919"/>
      <c r="C3919"/>
      <c r="D3919" t="s">
        <v>147</v>
      </c>
      <c r="E3919" t="s">
        <v>118</v>
      </c>
      <c r="F3919" t="n">
        <v>76288.23</v>
      </c>
      <c r="G3919" t="n">
        <v>305</v>
      </c>
      <c r="H3919" t="s">
        <v>121</v>
      </c>
    </row>
    <row r="3920">
      <c r="A3920" s="85" t="n">
        <v>43586</v>
      </c>
      <c r="B3920"/>
      <c r="C3920"/>
      <c r="D3920" t="s">
        <v>123</v>
      </c>
      <c r="E3920" t="s">
        <v>118</v>
      </c>
      <c r="F3920" t="n">
        <v>495887.92</v>
      </c>
      <c r="G3920" t="n">
        <v>1276</v>
      </c>
      <c r="H3920" t="s">
        <v>119</v>
      </c>
    </row>
    <row r="3921">
      <c r="A3921" s="85" t="n">
        <v>42856</v>
      </c>
      <c r="B3921"/>
      <c r="C3921"/>
      <c r="D3921" t="s">
        <v>120</v>
      </c>
      <c r="E3921" t="s">
        <v>118</v>
      </c>
      <c r="F3921" t="n">
        <v>120050.04</v>
      </c>
      <c r="G3921" t="n">
        <v>1100</v>
      </c>
      <c r="H3921" t="s">
        <v>121</v>
      </c>
    </row>
    <row r="3922">
      <c r="A3922" s="85" t="n">
        <v>43556</v>
      </c>
      <c r="B3922"/>
      <c r="C3922"/>
      <c r="D3922" t="s">
        <v>135</v>
      </c>
      <c r="E3922" t="s">
        <v>118</v>
      </c>
      <c r="F3922" t="n">
        <v>336476.09</v>
      </c>
      <c r="G3922" t="n">
        <v>2311</v>
      </c>
      <c r="H3922" t="s">
        <v>133</v>
      </c>
    </row>
    <row r="3923">
      <c r="A3923" s="85" t="n">
        <v>42583</v>
      </c>
      <c r="B3923"/>
      <c r="C3923"/>
      <c r="D3923" t="s">
        <v>135</v>
      </c>
      <c r="E3923" t="s">
        <v>118</v>
      </c>
      <c r="F3923" t="n">
        <v>6984593.91</v>
      </c>
      <c r="G3923" t="n">
        <v>54630</v>
      </c>
      <c r="H3923" t="s">
        <v>121</v>
      </c>
    </row>
    <row r="3924">
      <c r="A3924" s="85" t="n">
        <v>42583</v>
      </c>
      <c r="B3924"/>
      <c r="C3924"/>
      <c r="D3924" t="s">
        <v>149</v>
      </c>
      <c r="E3924" t="s">
        <v>118</v>
      </c>
      <c r="F3924" t="n">
        <v>535620.27</v>
      </c>
      <c r="G3924" t="n">
        <v>2684</v>
      </c>
      <c r="H3924" t="s">
        <v>133</v>
      </c>
    </row>
    <row r="3925">
      <c r="A3925" s="85" t="n">
        <v>42583</v>
      </c>
      <c r="B3925"/>
      <c r="C3925"/>
      <c r="D3925" t="s">
        <v>122</v>
      </c>
      <c r="E3925" t="s">
        <v>118</v>
      </c>
      <c r="F3925" t="n">
        <v>96476.67</v>
      </c>
      <c r="G3925" t="n">
        <v>12</v>
      </c>
      <c r="H3925" t="s">
        <v>125</v>
      </c>
    </row>
    <row r="3926">
      <c r="A3926" s="85" t="n">
        <v>42767</v>
      </c>
      <c r="B3926"/>
      <c r="C3926"/>
      <c r="D3926" t="s">
        <v>141</v>
      </c>
      <c r="E3926" t="s">
        <v>118</v>
      </c>
      <c r="F3926" t="n">
        <v>76915.67</v>
      </c>
      <c r="G3926" t="n">
        <v>7</v>
      </c>
      <c r="H3926" t="s">
        <v>124</v>
      </c>
    </row>
    <row r="3927">
      <c r="A3927" s="85" t="n">
        <v>43466</v>
      </c>
      <c r="B3927"/>
      <c r="C3927"/>
      <c r="D3927" t="s">
        <v>156</v>
      </c>
      <c r="E3927" t="s">
        <v>118</v>
      </c>
      <c r="F3927" t="n">
        <v>-216.55</v>
      </c>
      <c r="G3927" t="n">
        <v>2</v>
      </c>
      <c r="H3927" t="s">
        <v>134</v>
      </c>
    </row>
    <row r="3928">
      <c r="A3928" s="85" t="n">
        <v>43221</v>
      </c>
      <c r="B3928"/>
      <c r="C3928"/>
      <c r="D3928" t="s">
        <v>158</v>
      </c>
      <c r="E3928" t="s">
        <v>118</v>
      </c>
      <c r="F3928" t="n">
        <v>8031.6</v>
      </c>
      <c r="G3928" t="n">
        <v>1</v>
      </c>
      <c r="H3928" t="s">
        <v>119</v>
      </c>
    </row>
    <row r="3929">
      <c r="A3929" s="85" t="n">
        <v>42644</v>
      </c>
      <c r="B3929"/>
      <c r="C3929"/>
      <c r="D3929" t="s">
        <v>149</v>
      </c>
      <c r="E3929" t="s">
        <v>118</v>
      </c>
      <c r="F3929" t="n">
        <v>229808.56</v>
      </c>
      <c r="G3929" t="n">
        <v>1031</v>
      </c>
      <c r="H3929" t="s">
        <v>124</v>
      </c>
    </row>
    <row r="3930">
      <c r="A3930" s="85" t="n">
        <v>42675</v>
      </c>
      <c r="B3930"/>
      <c r="C3930"/>
      <c r="D3930" t="s">
        <v>139</v>
      </c>
      <c r="E3930" t="s">
        <v>118</v>
      </c>
      <c r="F3930" t="n">
        <v>420435.99</v>
      </c>
      <c r="G3930" t="n">
        <v>297</v>
      </c>
      <c r="H3930" t="s">
        <v>134</v>
      </c>
    </row>
    <row r="3931">
      <c r="A3931" s="85" t="n">
        <v>43344</v>
      </c>
      <c r="B3931"/>
      <c r="C3931"/>
      <c r="D3931" t="s">
        <v>154</v>
      </c>
      <c r="E3931" t="s">
        <v>118</v>
      </c>
      <c r="F3931" t="n">
        <v>153.15</v>
      </c>
      <c r="G3931" t="n">
        <v>2</v>
      </c>
      <c r="H3931" t="s">
        <v>125</v>
      </c>
    </row>
    <row r="3932">
      <c r="A3932" s="85" t="n">
        <v>42675</v>
      </c>
      <c r="B3932"/>
      <c r="C3932"/>
      <c r="D3932" t="s">
        <v>140</v>
      </c>
      <c r="E3932" t="s">
        <v>118</v>
      </c>
      <c r="F3932" t="n">
        <v>2467.67</v>
      </c>
      <c r="G3932" t="n">
        <v>22</v>
      </c>
      <c r="H3932" t="s">
        <v>119</v>
      </c>
    </row>
    <row r="3933">
      <c r="A3933" s="85" t="n">
        <v>43435</v>
      </c>
      <c r="B3933"/>
      <c r="C3933"/>
      <c r="D3933" t="s">
        <v>128</v>
      </c>
      <c r="E3933" t="s">
        <v>118</v>
      </c>
      <c r="F3933" t="n">
        <v>7594.5</v>
      </c>
      <c r="G3933" t="n">
        <v>11</v>
      </c>
      <c r="H3933" t="s">
        <v>124</v>
      </c>
    </row>
    <row r="3934">
      <c r="A3934" s="85" t="n">
        <v>42767</v>
      </c>
      <c r="B3934"/>
      <c r="C3934"/>
      <c r="D3934" t="s">
        <v>149</v>
      </c>
      <c r="E3934" t="s">
        <v>118</v>
      </c>
      <c r="F3934" t="n">
        <v>1468720.47</v>
      </c>
      <c r="G3934" t="n">
        <v>6311</v>
      </c>
      <c r="H3934" t="s">
        <v>127</v>
      </c>
    </row>
    <row r="3935">
      <c r="A3935" s="85" t="n">
        <v>43405</v>
      </c>
      <c r="B3935"/>
      <c r="C3935"/>
      <c r="D3935" t="s">
        <v>120</v>
      </c>
      <c r="E3935" t="s">
        <v>118</v>
      </c>
      <c r="F3935" t="n">
        <v>133.31</v>
      </c>
      <c r="G3935" t="n">
        <v>1</v>
      </c>
      <c r="H3935" t="s">
        <v>130</v>
      </c>
    </row>
    <row r="3936">
      <c r="A3936" s="85" t="n">
        <v>42430</v>
      </c>
      <c r="B3936"/>
      <c r="C3936"/>
      <c r="D3936" t="s">
        <v>145</v>
      </c>
      <c r="E3936" t="s">
        <v>118</v>
      </c>
      <c r="F3936" t="n">
        <v>352967.55</v>
      </c>
      <c r="G3936" t="n">
        <v>793</v>
      </c>
      <c r="H3936" t="s">
        <v>127</v>
      </c>
    </row>
    <row r="3937">
      <c r="A3937" s="85" t="n">
        <v>43101</v>
      </c>
      <c r="B3937"/>
      <c r="C3937"/>
      <c r="D3937" t="s">
        <v>143</v>
      </c>
      <c r="E3937" t="s">
        <v>118</v>
      </c>
      <c r="F3937" t="n">
        <v>163446.35</v>
      </c>
      <c r="G3937" t="n">
        <v>161</v>
      </c>
      <c r="H3937" t="s">
        <v>142</v>
      </c>
    </row>
    <row r="3938">
      <c r="A3938" s="85" t="n">
        <v>43374</v>
      </c>
      <c r="B3938"/>
      <c r="C3938"/>
      <c r="D3938" t="s">
        <v>137</v>
      </c>
      <c r="E3938" t="s">
        <v>118</v>
      </c>
      <c r="F3938" t="n">
        <v>1252890.02</v>
      </c>
      <c r="G3938" t="n">
        <v>1156</v>
      </c>
      <c r="H3938" t="s">
        <v>121</v>
      </c>
    </row>
    <row r="3939">
      <c r="A3939" s="85" t="n">
        <v>43586</v>
      </c>
      <c r="B3939"/>
      <c r="C3939"/>
      <c r="D3939" t="s">
        <v>156</v>
      </c>
      <c r="E3939" t="s">
        <v>118</v>
      </c>
      <c r="F3939" t="n">
        <v>180527.37</v>
      </c>
      <c r="G3939" t="n">
        <v>1255</v>
      </c>
      <c r="H3939" t="s">
        <v>142</v>
      </c>
    </row>
    <row r="3940">
      <c r="A3940" s="85" t="n">
        <v>43009</v>
      </c>
      <c r="B3940"/>
      <c r="C3940"/>
      <c r="D3940" t="s">
        <v>132</v>
      </c>
      <c r="E3940" t="s">
        <v>118</v>
      </c>
      <c r="F3940" t="n">
        <v>389202.35</v>
      </c>
      <c r="G3940" t="n">
        <v>1905</v>
      </c>
      <c r="H3940" t="s">
        <v>119</v>
      </c>
    </row>
    <row r="3941">
      <c r="A3941" s="85" t="n">
        <v>43252</v>
      </c>
      <c r="B3941"/>
      <c r="C3941"/>
      <c r="D3941" t="s">
        <v>126</v>
      </c>
      <c r="E3941" t="s">
        <v>118</v>
      </c>
      <c r="F3941" t="n">
        <v>6629.33</v>
      </c>
      <c r="G3941" t="n">
        <v>44</v>
      </c>
      <c r="H3941" t="s">
        <v>124</v>
      </c>
    </row>
    <row r="3942">
      <c r="A3942" s="85" t="n">
        <v>43556</v>
      </c>
      <c r="B3942"/>
      <c r="C3942"/>
      <c r="D3942" t="s">
        <v>158</v>
      </c>
      <c r="E3942" t="s">
        <v>118</v>
      </c>
      <c r="F3942" t="n">
        <v>59433.8</v>
      </c>
      <c r="G3942" t="n">
        <v>4</v>
      </c>
      <c r="H3942" t="s">
        <v>134</v>
      </c>
    </row>
    <row r="3943">
      <c r="A3943" s="85" t="n">
        <v>42614</v>
      </c>
      <c r="B3943"/>
      <c r="C3943"/>
      <c r="D3943" t="s">
        <v>139</v>
      </c>
      <c r="E3943" t="s">
        <v>118</v>
      </c>
      <c r="F3943" t="n">
        <v>13598982.21</v>
      </c>
      <c r="G3943" t="n">
        <v>10561</v>
      </c>
      <c r="H3943" t="s">
        <v>121</v>
      </c>
    </row>
    <row r="3944">
      <c r="A3944" s="85" t="n">
        <v>42979</v>
      </c>
      <c r="B3944"/>
      <c r="C3944"/>
      <c r="D3944" t="s">
        <v>129</v>
      </c>
      <c r="E3944" t="s">
        <v>118</v>
      </c>
      <c r="F3944" t="n">
        <v>452389.28</v>
      </c>
      <c r="G3944" t="n">
        <v>278</v>
      </c>
      <c r="H3944" t="s">
        <v>127</v>
      </c>
    </row>
    <row r="3945">
      <c r="A3945" s="85" t="n">
        <v>42826</v>
      </c>
      <c r="B3945"/>
      <c r="C3945"/>
      <c r="D3945" t="s">
        <v>154</v>
      </c>
      <c r="E3945" t="s">
        <v>118</v>
      </c>
      <c r="F3945" t="n">
        <v>202.01</v>
      </c>
      <c r="G3945" t="n">
        <v>1</v>
      </c>
      <c r="H3945" t="s">
        <v>125</v>
      </c>
    </row>
    <row r="3946">
      <c r="A3946" s="85" t="n">
        <v>42552</v>
      </c>
      <c r="B3946"/>
      <c r="C3946"/>
      <c r="D3946" t="s">
        <v>154</v>
      </c>
      <c r="E3946" t="s">
        <v>118</v>
      </c>
      <c r="F3946" t="n">
        <v>103044.66</v>
      </c>
      <c r="G3946" t="n">
        <v>765</v>
      </c>
      <c r="H3946" t="s">
        <v>119</v>
      </c>
    </row>
    <row r="3947">
      <c r="A3947" s="85" t="n">
        <v>42522</v>
      </c>
      <c r="B3947"/>
      <c r="C3947"/>
      <c r="D3947" t="s">
        <v>144</v>
      </c>
      <c r="E3947" t="s">
        <v>118</v>
      </c>
      <c r="F3947" t="n">
        <v>35170</v>
      </c>
      <c r="G3947" t="n">
        <v>6</v>
      </c>
      <c r="H3947" t="s">
        <v>125</v>
      </c>
    </row>
    <row r="3948">
      <c r="A3948" s="85" t="n">
        <v>42826</v>
      </c>
      <c r="B3948"/>
      <c r="C3948"/>
      <c r="D3948" t="s">
        <v>161</v>
      </c>
      <c r="E3948" t="s">
        <v>118</v>
      </c>
      <c r="F3948" t="n">
        <v>22</v>
      </c>
      <c r="G3948" t="n">
        <v>1</v>
      </c>
      <c r="H3948" t="s">
        <v>121</v>
      </c>
    </row>
    <row r="3949">
      <c r="A3949" s="85" t="n">
        <v>43009</v>
      </c>
      <c r="B3949"/>
      <c r="C3949"/>
      <c r="D3949" t="s">
        <v>137</v>
      </c>
      <c r="E3949" t="s">
        <v>118</v>
      </c>
      <c r="F3949" t="n">
        <v>1143612.33</v>
      </c>
      <c r="G3949" t="n">
        <v>1007</v>
      </c>
      <c r="H3949" t="s">
        <v>121</v>
      </c>
    </row>
    <row r="3950">
      <c r="A3950" s="85" t="n">
        <v>43101</v>
      </c>
      <c r="B3950"/>
      <c r="C3950"/>
      <c r="D3950" t="s">
        <v>141</v>
      </c>
      <c r="E3950" t="s">
        <v>118</v>
      </c>
      <c r="F3950" t="n">
        <v>231393.98</v>
      </c>
      <c r="G3950" t="n">
        <v>33</v>
      </c>
      <c r="H3950" t="s">
        <v>133</v>
      </c>
    </row>
    <row r="3951">
      <c r="A3951" s="85" t="n">
        <v>43221</v>
      </c>
      <c r="B3951"/>
      <c r="C3951"/>
      <c r="D3951" t="s">
        <v>144</v>
      </c>
      <c r="E3951" t="s">
        <v>118</v>
      </c>
      <c r="F3951" t="n">
        <v>72282.8</v>
      </c>
      <c r="G3951" t="n">
        <v>18</v>
      </c>
      <c r="H3951" t="s">
        <v>124</v>
      </c>
    </row>
    <row r="3952">
      <c r="A3952" s="85" t="n">
        <v>42430</v>
      </c>
      <c r="B3952"/>
      <c r="C3952"/>
      <c r="D3952" t="s">
        <v>139</v>
      </c>
      <c r="E3952" t="s">
        <v>118</v>
      </c>
      <c r="F3952" t="n">
        <v>11916094.56</v>
      </c>
      <c r="G3952" t="n">
        <v>8484</v>
      </c>
      <c r="H3952" t="s">
        <v>121</v>
      </c>
    </row>
    <row r="3953">
      <c r="A3953" s="85" t="n">
        <v>42705</v>
      </c>
      <c r="B3953"/>
      <c r="C3953"/>
      <c r="D3953" t="s">
        <v>160</v>
      </c>
      <c r="E3953" t="s">
        <v>118</v>
      </c>
      <c r="F3953" t="n">
        <v>2538768.18</v>
      </c>
      <c r="G3953" t="n">
        <v>7112</v>
      </c>
      <c r="H3953" t="s">
        <v>121</v>
      </c>
    </row>
    <row r="3954">
      <c r="A3954" s="85" t="n">
        <v>43040</v>
      </c>
      <c r="B3954"/>
      <c r="C3954"/>
      <c r="D3954" t="s">
        <v>128</v>
      </c>
      <c r="E3954" t="s">
        <v>118</v>
      </c>
      <c r="F3954" t="n">
        <v>4194.31</v>
      </c>
      <c r="G3954" t="n">
        <v>13</v>
      </c>
      <c r="H3954" t="s">
        <v>119</v>
      </c>
    </row>
    <row r="3955">
      <c r="A3955" s="85" t="n">
        <v>43466</v>
      </c>
      <c r="B3955"/>
      <c r="C3955"/>
      <c r="D3955" t="s">
        <v>160</v>
      </c>
      <c r="E3955" t="s">
        <v>118</v>
      </c>
      <c r="F3955" t="n">
        <v>26833.47</v>
      </c>
      <c r="G3955" t="n">
        <v>153</v>
      </c>
      <c r="H3955" t="s">
        <v>125</v>
      </c>
    </row>
    <row r="3956">
      <c r="A3956" s="85" t="n">
        <v>42644</v>
      </c>
      <c r="B3956"/>
      <c r="C3956"/>
      <c r="D3956" t="s">
        <v>155</v>
      </c>
      <c r="E3956" t="s">
        <v>118</v>
      </c>
      <c r="F3956" t="n">
        <v>970453</v>
      </c>
      <c r="G3956" t="n">
        <v>10234</v>
      </c>
      <c r="H3956" t="s">
        <v>134</v>
      </c>
    </row>
    <row r="3957">
      <c r="A3957" s="85" t="n">
        <v>43252</v>
      </c>
      <c r="B3957"/>
      <c r="C3957"/>
      <c r="D3957" t="s">
        <v>143</v>
      </c>
      <c r="E3957" t="s">
        <v>118</v>
      </c>
      <c r="F3957" t="n">
        <v>8445.13</v>
      </c>
      <c r="G3957" t="n">
        <v>32</v>
      </c>
      <c r="H3957" t="s">
        <v>133</v>
      </c>
    </row>
    <row r="3958">
      <c r="A3958" s="85" t="n">
        <v>43040</v>
      </c>
      <c r="B3958"/>
      <c r="C3958"/>
      <c r="D3958" t="s">
        <v>158</v>
      </c>
      <c r="E3958" t="s">
        <v>118</v>
      </c>
      <c r="F3958" t="n">
        <v>143863.17</v>
      </c>
      <c r="G3958" t="n">
        <v>3</v>
      </c>
      <c r="H3958" t="s">
        <v>134</v>
      </c>
    </row>
    <row r="3959">
      <c r="A3959" s="85" t="n">
        <v>43160</v>
      </c>
      <c r="B3959"/>
      <c r="C3959"/>
      <c r="D3959" t="s">
        <v>132</v>
      </c>
      <c r="E3959" t="s">
        <v>118</v>
      </c>
      <c r="F3959" t="n">
        <v>36175.77</v>
      </c>
      <c r="G3959" t="n">
        <v>89</v>
      </c>
      <c r="H3959" t="s">
        <v>130</v>
      </c>
    </row>
    <row r="3960">
      <c r="A3960" s="85" t="n">
        <v>42795</v>
      </c>
      <c r="B3960"/>
      <c r="C3960"/>
      <c r="D3960" t="s">
        <v>143</v>
      </c>
      <c r="E3960" t="s">
        <v>118</v>
      </c>
      <c r="F3960" t="n">
        <v>401.8</v>
      </c>
      <c r="G3960" t="n">
        <v>4</v>
      </c>
      <c r="H3960" t="s">
        <v>119</v>
      </c>
    </row>
    <row r="3961">
      <c r="A3961" s="85" t="n">
        <v>42736</v>
      </c>
      <c r="B3961"/>
      <c r="C3961"/>
      <c r="D3961" t="s">
        <v>126</v>
      </c>
      <c r="E3961" t="s">
        <v>118</v>
      </c>
      <c r="F3961" t="n">
        <v>1311.78</v>
      </c>
      <c r="G3961" t="n">
        <v>21</v>
      </c>
      <c r="H3961" t="s">
        <v>130</v>
      </c>
    </row>
    <row r="3962">
      <c r="A3962" s="85" t="n">
        <v>42826</v>
      </c>
      <c r="B3962"/>
      <c r="C3962"/>
      <c r="D3962" t="s">
        <v>140</v>
      </c>
      <c r="E3962" t="s">
        <v>118</v>
      </c>
      <c r="F3962" t="n">
        <v>3397.25</v>
      </c>
      <c r="G3962" t="n">
        <v>14</v>
      </c>
      <c r="H3962" t="s">
        <v>119</v>
      </c>
    </row>
    <row r="3963">
      <c r="A3963" s="85" t="n">
        <v>43101</v>
      </c>
      <c r="B3963"/>
      <c r="C3963"/>
      <c r="D3963" t="s">
        <v>153</v>
      </c>
      <c r="E3963" t="s">
        <v>118</v>
      </c>
      <c r="F3963" t="n">
        <v>127.53</v>
      </c>
      <c r="G3963" t="n">
        <v>4</v>
      </c>
      <c r="H3963" t="s">
        <v>125</v>
      </c>
    </row>
    <row r="3964">
      <c r="A3964" s="85" t="n">
        <v>43101</v>
      </c>
      <c r="B3964"/>
      <c r="C3964"/>
      <c r="D3964" t="s">
        <v>120</v>
      </c>
      <c r="E3964" t="s">
        <v>118</v>
      </c>
      <c r="F3964" t="n">
        <v>94505.68</v>
      </c>
      <c r="G3964" t="n">
        <v>872</v>
      </c>
      <c r="H3964" t="s">
        <v>121</v>
      </c>
    </row>
    <row r="3965">
      <c r="A3965" s="85" t="n">
        <v>42979</v>
      </c>
      <c r="B3965"/>
      <c r="C3965"/>
      <c r="D3965" t="s">
        <v>128</v>
      </c>
      <c r="E3965" t="s">
        <v>118</v>
      </c>
      <c r="F3965" t="n">
        <v>7044.4</v>
      </c>
      <c r="G3965" t="n">
        <v>61</v>
      </c>
      <c r="H3965" t="s">
        <v>134</v>
      </c>
    </row>
    <row r="3966">
      <c r="A3966" s="85" t="n">
        <v>42826</v>
      </c>
      <c r="B3966"/>
      <c r="C3966"/>
      <c r="D3966" t="s">
        <v>160</v>
      </c>
      <c r="E3966" t="s">
        <v>118</v>
      </c>
      <c r="F3966" t="n">
        <v>8916329.22</v>
      </c>
      <c r="G3966" t="n">
        <v>21187</v>
      </c>
      <c r="H3966" t="s">
        <v>142</v>
      </c>
    </row>
    <row r="3967">
      <c r="A3967" s="85" t="n">
        <v>43556</v>
      </c>
      <c r="B3967"/>
      <c r="C3967"/>
      <c r="D3967" t="s">
        <v>154</v>
      </c>
      <c r="E3967" t="s">
        <v>118</v>
      </c>
      <c r="F3967" t="n">
        <v>117442.16</v>
      </c>
      <c r="G3967" t="n">
        <v>436</v>
      </c>
      <c r="H3967" t="s">
        <v>124</v>
      </c>
    </row>
    <row r="3968">
      <c r="A3968" s="85" t="n">
        <v>43132</v>
      </c>
      <c r="B3968"/>
      <c r="C3968"/>
      <c r="D3968" t="s">
        <v>148</v>
      </c>
      <c r="E3968" t="s">
        <v>118</v>
      </c>
      <c r="F3968" t="n">
        <v>1775.62</v>
      </c>
      <c r="G3968" t="n">
        <v>1</v>
      </c>
      <c r="H3968" t="s">
        <v>130</v>
      </c>
    </row>
    <row r="3969">
      <c r="A3969" s="85" t="n">
        <v>43070</v>
      </c>
      <c r="B3969"/>
      <c r="C3969"/>
      <c r="D3969" t="s">
        <v>152</v>
      </c>
      <c r="E3969" t="s">
        <v>118</v>
      </c>
      <c r="F3969" t="n">
        <v>935.19</v>
      </c>
      <c r="G3969" t="n">
        <v>7</v>
      </c>
      <c r="H3969" t="s">
        <v>134</v>
      </c>
    </row>
    <row r="3970">
      <c r="A3970" s="85" t="n">
        <v>42370</v>
      </c>
      <c r="B3970"/>
      <c r="C3970"/>
      <c r="D3970" t="s">
        <v>153</v>
      </c>
      <c r="E3970" t="s">
        <v>118</v>
      </c>
      <c r="F3970" t="n">
        <v>-3034.14</v>
      </c>
      <c r="G3970" t="n">
        <v>23</v>
      </c>
      <c r="H3970" t="s">
        <v>142</v>
      </c>
    </row>
    <row r="3971">
      <c r="A3971" s="85" t="n">
        <v>43586</v>
      </c>
      <c r="B3971"/>
      <c r="C3971"/>
      <c r="D3971" t="s">
        <v>156</v>
      </c>
      <c r="E3971" t="s">
        <v>118</v>
      </c>
      <c r="F3971" t="n">
        <v>290</v>
      </c>
      <c r="G3971" t="n">
        <v>2</v>
      </c>
      <c r="H3971" t="s">
        <v>134</v>
      </c>
    </row>
    <row r="3972">
      <c r="A3972" s="85" t="n">
        <v>43132</v>
      </c>
      <c r="B3972"/>
      <c r="C3972"/>
      <c r="D3972" t="s">
        <v>126</v>
      </c>
      <c r="E3972" t="s">
        <v>118</v>
      </c>
      <c r="F3972" t="n">
        <v>6204.87</v>
      </c>
      <c r="G3972" t="n">
        <v>114</v>
      </c>
      <c r="H3972" t="s">
        <v>134</v>
      </c>
    </row>
    <row r="3973">
      <c r="A3973" s="85" t="n">
        <v>43617</v>
      </c>
      <c r="B3973"/>
      <c r="C3973"/>
      <c r="D3973" t="s">
        <v>136</v>
      </c>
      <c r="E3973" t="s">
        <v>118</v>
      </c>
      <c r="F3973" t="n">
        <v>606589.62</v>
      </c>
      <c r="G3973" t="n">
        <v>2117</v>
      </c>
      <c r="H3973" t="s">
        <v>127</v>
      </c>
    </row>
    <row r="3974">
      <c r="A3974" s="85" t="n">
        <v>43586</v>
      </c>
      <c r="B3974"/>
      <c r="C3974"/>
      <c r="D3974" t="s">
        <v>131</v>
      </c>
      <c r="E3974" t="s">
        <v>118</v>
      </c>
      <c r="F3974" t="n">
        <v>10989.56</v>
      </c>
      <c r="G3974" t="n">
        <v>2</v>
      </c>
      <c r="H3974" t="s">
        <v>119</v>
      </c>
    </row>
    <row r="3975">
      <c r="A3975" s="85" t="n">
        <v>43435</v>
      </c>
      <c r="B3975"/>
      <c r="C3975"/>
      <c r="D3975" t="s">
        <v>139</v>
      </c>
      <c r="E3975" t="s">
        <v>118</v>
      </c>
      <c r="F3975" t="n">
        <v>519954.52</v>
      </c>
      <c r="G3975" t="n">
        <v>285</v>
      </c>
      <c r="H3975" t="s">
        <v>119</v>
      </c>
    </row>
    <row r="3976">
      <c r="A3976" s="85" t="n">
        <v>42644</v>
      </c>
      <c r="B3976"/>
      <c r="C3976"/>
      <c r="D3976" t="s">
        <v>139</v>
      </c>
      <c r="E3976" t="s">
        <v>118</v>
      </c>
      <c r="F3976" t="n">
        <v>401628.7</v>
      </c>
      <c r="G3976" t="n">
        <v>215</v>
      </c>
      <c r="H3976" t="s">
        <v>119</v>
      </c>
    </row>
    <row r="3977">
      <c r="A3977" s="85" t="n">
        <v>43221</v>
      </c>
      <c r="B3977"/>
      <c r="C3977"/>
      <c r="D3977" t="s">
        <v>128</v>
      </c>
      <c r="E3977" t="s">
        <v>118</v>
      </c>
      <c r="F3977" t="n">
        <v>371288.08</v>
      </c>
      <c r="G3977" t="n">
        <v>418</v>
      </c>
      <c r="H3977" t="s">
        <v>127</v>
      </c>
    </row>
    <row r="3978">
      <c r="A3978" s="85" t="n">
        <v>43070</v>
      </c>
      <c r="B3978"/>
      <c r="C3978"/>
      <c r="D3978" t="s">
        <v>145</v>
      </c>
      <c r="E3978" t="s">
        <v>118</v>
      </c>
      <c r="F3978" t="n">
        <v>1826851.98</v>
      </c>
      <c r="G3978" t="n">
        <v>7700</v>
      </c>
      <c r="H3978" t="s">
        <v>121</v>
      </c>
    </row>
    <row r="3979">
      <c r="A3979" s="85" t="n">
        <v>42370</v>
      </c>
      <c r="B3979"/>
      <c r="C3979"/>
      <c r="D3979" t="s">
        <v>160</v>
      </c>
      <c r="E3979" t="s">
        <v>118</v>
      </c>
      <c r="F3979" t="n">
        <v>107390.85</v>
      </c>
      <c r="G3979" t="n">
        <v>275</v>
      </c>
      <c r="H3979" t="s">
        <v>134</v>
      </c>
    </row>
    <row r="3980">
      <c r="A3980" s="85" t="n">
        <v>43497</v>
      </c>
      <c r="B3980"/>
      <c r="C3980"/>
      <c r="D3980" t="s">
        <v>150</v>
      </c>
      <c r="E3980" t="s">
        <v>118</v>
      </c>
      <c r="F3980" t="n">
        <v>213013.25</v>
      </c>
      <c r="G3980" t="n">
        <v>3259</v>
      </c>
      <c r="H3980" t="s">
        <v>119</v>
      </c>
    </row>
    <row r="3981">
      <c r="A3981" s="85" t="n">
        <v>43132</v>
      </c>
      <c r="B3981"/>
      <c r="C3981"/>
      <c r="D3981" t="s">
        <v>117</v>
      </c>
      <c r="E3981" t="s">
        <v>118</v>
      </c>
      <c r="F3981" t="n">
        <v>35816.51</v>
      </c>
      <c r="G3981" t="n">
        <v>16</v>
      </c>
      <c r="H3981" t="s">
        <v>127</v>
      </c>
    </row>
    <row r="3982">
      <c r="A3982" s="85" t="n">
        <v>43556</v>
      </c>
      <c r="B3982"/>
      <c r="C3982"/>
      <c r="D3982" t="s">
        <v>122</v>
      </c>
      <c r="E3982" t="s">
        <v>118</v>
      </c>
      <c r="F3982" t="n">
        <v>148160.76</v>
      </c>
      <c r="G3982" t="n">
        <v>122</v>
      </c>
      <c r="H3982" t="s">
        <v>130</v>
      </c>
    </row>
    <row r="3983">
      <c r="A3983" s="85" t="n">
        <v>43466</v>
      </c>
      <c r="B3983"/>
      <c r="C3983"/>
      <c r="D3983" t="s">
        <v>158</v>
      </c>
      <c r="E3983" t="s">
        <v>118</v>
      </c>
      <c r="F3983" t="n">
        <v>191855.4</v>
      </c>
      <c r="G3983" t="n">
        <v>1</v>
      </c>
      <c r="H3983" t="s">
        <v>119</v>
      </c>
    </row>
    <row r="3984">
      <c r="A3984" s="85" t="n">
        <v>42644</v>
      </c>
      <c r="B3984"/>
      <c r="C3984"/>
      <c r="D3984" t="s">
        <v>117</v>
      </c>
      <c r="E3984" t="s">
        <v>118</v>
      </c>
      <c r="F3984" t="n">
        <v>10628.91</v>
      </c>
      <c r="G3984" t="n">
        <v>4</v>
      </c>
      <c r="H3984" t="s">
        <v>119</v>
      </c>
    </row>
    <row r="3985">
      <c r="A3985" s="85" t="n">
        <v>42491</v>
      </c>
      <c r="B3985"/>
      <c r="C3985"/>
      <c r="D3985" t="s">
        <v>120</v>
      </c>
      <c r="E3985" t="s">
        <v>118</v>
      </c>
      <c r="F3985" t="n">
        <v>106489.56</v>
      </c>
      <c r="G3985" t="n">
        <v>1605</v>
      </c>
      <c r="H3985" t="s">
        <v>121</v>
      </c>
    </row>
    <row r="3986">
      <c r="A3986" s="85" t="n">
        <v>42583</v>
      </c>
      <c r="B3986"/>
      <c r="C3986"/>
      <c r="D3986" t="s">
        <v>136</v>
      </c>
      <c r="E3986" t="s">
        <v>118</v>
      </c>
      <c r="F3986" t="n">
        <v>632632.97</v>
      </c>
      <c r="G3986" t="n">
        <v>1835</v>
      </c>
      <c r="H3986" t="s">
        <v>127</v>
      </c>
    </row>
    <row r="3987">
      <c r="A3987" s="85" t="n">
        <v>43435</v>
      </c>
      <c r="B3987"/>
      <c r="C3987"/>
      <c r="D3987" t="s">
        <v>151</v>
      </c>
      <c r="E3987" t="s">
        <v>118</v>
      </c>
      <c r="F3987" t="n">
        <v>7888.53</v>
      </c>
      <c r="G3987" t="n">
        <v>3</v>
      </c>
      <c r="H3987" t="s">
        <v>142</v>
      </c>
    </row>
    <row r="3988">
      <c r="A3988" s="85" t="n">
        <v>42644</v>
      </c>
      <c r="B3988"/>
      <c r="C3988"/>
      <c r="D3988" t="s">
        <v>153</v>
      </c>
      <c r="E3988" t="s">
        <v>118</v>
      </c>
      <c r="F3988" t="n">
        <v>-613.06</v>
      </c>
      <c r="G3988" t="n">
        <v>34</v>
      </c>
      <c r="H3988" t="s">
        <v>142</v>
      </c>
    </row>
    <row r="3989">
      <c r="A3989" s="85" t="n">
        <v>42767</v>
      </c>
      <c r="B3989"/>
      <c r="C3989"/>
      <c r="D3989" t="s">
        <v>144</v>
      </c>
      <c r="E3989" t="s">
        <v>118</v>
      </c>
      <c r="F3989" t="n">
        <v>46990</v>
      </c>
      <c r="G3989" t="n">
        <v>10</v>
      </c>
      <c r="H3989" t="s">
        <v>130</v>
      </c>
    </row>
    <row r="3990">
      <c r="A3990" s="85" t="n">
        <v>43466</v>
      </c>
      <c r="B3990"/>
      <c r="C3990"/>
      <c r="D3990" t="s">
        <v>137</v>
      </c>
      <c r="E3990" t="s">
        <v>118</v>
      </c>
      <c r="F3990" t="n">
        <v>26743.3</v>
      </c>
      <c r="G3990" t="n">
        <v>23</v>
      </c>
      <c r="H3990" t="s">
        <v>124</v>
      </c>
    </row>
    <row r="3991">
      <c r="A3991" s="85" t="n">
        <v>42583</v>
      </c>
      <c r="B3991"/>
      <c r="C3991"/>
      <c r="D3991" t="s">
        <v>122</v>
      </c>
      <c r="E3991" t="s">
        <v>118</v>
      </c>
      <c r="F3991" t="n">
        <v>5415052.97</v>
      </c>
      <c r="G3991" t="n">
        <v>476</v>
      </c>
      <c r="H3991" t="s">
        <v>133</v>
      </c>
    </row>
    <row r="3992">
      <c r="A3992" s="85" t="n">
        <v>42644</v>
      </c>
      <c r="B3992"/>
      <c r="C3992"/>
      <c r="D3992" t="s">
        <v>141</v>
      </c>
      <c r="E3992" t="s">
        <v>118</v>
      </c>
      <c r="F3992" t="n">
        <v>102180.12</v>
      </c>
      <c r="G3992" t="n">
        <v>9</v>
      </c>
      <c r="H3992" t="s">
        <v>124</v>
      </c>
    </row>
    <row r="3993">
      <c r="A3993" s="85" t="n">
        <v>43586</v>
      </c>
      <c r="B3993"/>
      <c r="C3993"/>
      <c r="D3993" t="s">
        <v>144</v>
      </c>
      <c r="E3993" t="s">
        <v>118</v>
      </c>
      <c r="F3993" t="n">
        <v>52956.48</v>
      </c>
      <c r="G3993" t="n">
        <v>7</v>
      </c>
      <c r="H3993" t="s">
        <v>125</v>
      </c>
    </row>
    <row r="3994">
      <c r="A3994" s="85" t="n">
        <v>43160</v>
      </c>
      <c r="B3994"/>
      <c r="C3994"/>
      <c r="D3994" t="s">
        <v>153</v>
      </c>
      <c r="E3994" t="s">
        <v>118</v>
      </c>
      <c r="F3994" t="n">
        <v>854012.47</v>
      </c>
      <c r="G3994" t="n">
        <v>1533</v>
      </c>
      <c r="H3994" t="s">
        <v>127</v>
      </c>
    </row>
    <row r="3995">
      <c r="A3995" s="85" t="n">
        <v>42917</v>
      </c>
      <c r="B3995"/>
      <c r="C3995"/>
      <c r="D3995" t="s">
        <v>135</v>
      </c>
      <c r="E3995" t="s">
        <v>118</v>
      </c>
      <c r="F3995" t="n">
        <v>220578.21</v>
      </c>
      <c r="G3995" t="n">
        <v>1589</v>
      </c>
      <c r="H3995" t="s">
        <v>133</v>
      </c>
    </row>
    <row r="3996">
      <c r="A3996" s="85" t="n">
        <v>43405</v>
      </c>
      <c r="B3996"/>
      <c r="C3996"/>
      <c r="D3996" t="s">
        <v>150</v>
      </c>
      <c r="E3996" t="s">
        <v>118</v>
      </c>
      <c r="F3996" t="n">
        <v>729.88</v>
      </c>
      <c r="G3996" t="n">
        <v>59</v>
      </c>
      <c r="H3996" t="s">
        <v>142</v>
      </c>
    </row>
    <row r="3997">
      <c r="A3997" s="85" t="n">
        <v>42583</v>
      </c>
      <c r="B3997"/>
      <c r="C3997"/>
      <c r="D3997" t="s">
        <v>146</v>
      </c>
      <c r="E3997" t="s">
        <v>118</v>
      </c>
      <c r="F3997" t="n">
        <v>1272302.51</v>
      </c>
      <c r="G3997" t="n">
        <v>17</v>
      </c>
      <c r="H3997" t="s">
        <v>121</v>
      </c>
    </row>
    <row r="3998">
      <c r="A3998" s="85" t="n">
        <v>42675</v>
      </c>
      <c r="B3998"/>
      <c r="C3998"/>
      <c r="D3998" t="s">
        <v>161</v>
      </c>
      <c r="E3998" t="s">
        <v>118</v>
      </c>
      <c r="F3998" t="n">
        <v>22</v>
      </c>
      <c r="G3998" t="n">
        <v>1</v>
      </c>
      <c r="H3998" t="s">
        <v>127</v>
      </c>
    </row>
    <row r="3999">
      <c r="A3999" s="85" t="n">
        <v>42370</v>
      </c>
      <c r="B3999"/>
      <c r="C3999"/>
      <c r="D3999" t="s">
        <v>137</v>
      </c>
      <c r="E3999" t="s">
        <v>118</v>
      </c>
      <c r="F3999" t="n">
        <v>18889.4</v>
      </c>
      <c r="G3999" t="n">
        <v>6</v>
      </c>
      <c r="H3999" t="s">
        <v>130</v>
      </c>
    </row>
    <row r="4000">
      <c r="A4000" s="85" t="n">
        <v>42705</v>
      </c>
      <c r="B4000"/>
      <c r="C4000"/>
      <c r="D4000" t="s">
        <v>132</v>
      </c>
      <c r="E4000" t="s">
        <v>118</v>
      </c>
      <c r="F4000" t="n">
        <v>421322.42</v>
      </c>
      <c r="G4000" t="n">
        <v>2022</v>
      </c>
      <c r="H4000" t="s">
        <v>119</v>
      </c>
    </row>
    <row r="4001">
      <c r="A4001" s="85" t="n">
        <v>43070</v>
      </c>
      <c r="B4001"/>
      <c r="C4001"/>
      <c r="D4001" t="s">
        <v>157</v>
      </c>
      <c r="E4001" t="s">
        <v>118</v>
      </c>
      <c r="F4001" t="n">
        <v>5552.82</v>
      </c>
      <c r="G4001" t="n">
        <v>2</v>
      </c>
      <c r="H4001" t="s">
        <v>142</v>
      </c>
    </row>
    <row r="4002">
      <c r="A4002" s="85" t="n">
        <v>43435</v>
      </c>
      <c r="B4002"/>
      <c r="C4002"/>
      <c r="D4002" t="s">
        <v>159</v>
      </c>
      <c r="E4002" t="s">
        <v>118</v>
      </c>
      <c r="F4002" t="n">
        <v>35298.5</v>
      </c>
      <c r="G4002" t="n">
        <v>1030</v>
      </c>
      <c r="H4002" t="s">
        <v>142</v>
      </c>
    </row>
    <row r="4003">
      <c r="A4003" s="85" t="n">
        <v>43070</v>
      </c>
      <c r="B4003"/>
      <c r="C4003"/>
      <c r="D4003" t="s">
        <v>122</v>
      </c>
      <c r="E4003" t="s">
        <v>118</v>
      </c>
      <c r="F4003" t="n">
        <v>452185.62</v>
      </c>
      <c r="G4003" t="n">
        <v>34</v>
      </c>
      <c r="H4003" t="s">
        <v>130</v>
      </c>
    </row>
    <row r="4004">
      <c r="A4004" s="85" t="n">
        <v>43344</v>
      </c>
      <c r="B4004"/>
      <c r="C4004"/>
      <c r="D4004" t="s">
        <v>141</v>
      </c>
      <c r="E4004" t="s">
        <v>118</v>
      </c>
      <c r="F4004" t="n">
        <v>271181.7</v>
      </c>
      <c r="G4004" t="n">
        <v>43</v>
      </c>
      <c r="H4004" t="s">
        <v>133</v>
      </c>
    </row>
    <row r="4005">
      <c r="A4005" s="85" t="n">
        <v>43132</v>
      </c>
      <c r="B4005"/>
      <c r="C4005"/>
      <c r="D4005" t="s">
        <v>145</v>
      </c>
      <c r="E4005" t="s">
        <v>118</v>
      </c>
      <c r="F4005" t="n">
        <v>10113.19</v>
      </c>
      <c r="G4005" t="n">
        <v>25</v>
      </c>
      <c r="H4005" t="s">
        <v>130</v>
      </c>
    </row>
    <row r="4006">
      <c r="A4006" s="85" t="n">
        <v>42917</v>
      </c>
      <c r="B4006"/>
      <c r="C4006"/>
      <c r="D4006" t="s">
        <v>132</v>
      </c>
      <c r="E4006" t="s">
        <v>118</v>
      </c>
      <c r="F4006" t="n">
        <v>415735.14</v>
      </c>
      <c r="G4006" t="n">
        <v>2041</v>
      </c>
      <c r="H4006" t="s">
        <v>119</v>
      </c>
    </row>
    <row r="4007">
      <c r="A4007" s="85" t="n">
        <v>43466</v>
      </c>
      <c r="B4007"/>
      <c r="C4007"/>
      <c r="D4007" t="s">
        <v>154</v>
      </c>
      <c r="E4007" t="s">
        <v>118</v>
      </c>
      <c r="F4007" t="n">
        <v>93724.13</v>
      </c>
      <c r="G4007" t="n">
        <v>907</v>
      </c>
      <c r="H4007" t="s">
        <v>134</v>
      </c>
    </row>
    <row r="4008">
      <c r="A4008" s="85" t="n">
        <v>42583</v>
      </c>
      <c r="B4008"/>
      <c r="C4008"/>
      <c r="D4008" t="s">
        <v>144</v>
      </c>
      <c r="E4008" t="s">
        <v>118</v>
      </c>
      <c r="F4008" t="n">
        <v>100618.75</v>
      </c>
      <c r="G4008" t="n">
        <v>23</v>
      </c>
      <c r="H4008" t="s">
        <v>133</v>
      </c>
    </row>
    <row r="4009">
      <c r="A4009" s="85" t="n">
        <v>43405</v>
      </c>
      <c r="B4009"/>
      <c r="C4009"/>
      <c r="D4009" t="s">
        <v>137</v>
      </c>
      <c r="E4009" t="s">
        <v>118</v>
      </c>
      <c r="F4009" t="n">
        <v>36271.84</v>
      </c>
      <c r="G4009" t="n">
        <v>35</v>
      </c>
      <c r="H4009" t="s">
        <v>124</v>
      </c>
    </row>
    <row r="4010">
      <c r="A4010" s="85" t="n">
        <v>43040</v>
      </c>
      <c r="B4010"/>
      <c r="C4010"/>
      <c r="D4010" t="s">
        <v>140</v>
      </c>
      <c r="E4010" t="s">
        <v>118</v>
      </c>
      <c r="F4010" t="n">
        <v>4184.13</v>
      </c>
      <c r="G4010" t="n">
        <v>25</v>
      </c>
      <c r="H4010" t="s">
        <v>119</v>
      </c>
    </row>
    <row r="4011">
      <c r="A4011" s="85" t="n">
        <v>43374</v>
      </c>
      <c r="B4011"/>
      <c r="C4011"/>
      <c r="D4011" t="s">
        <v>160</v>
      </c>
      <c r="E4011" t="s">
        <v>118</v>
      </c>
      <c r="F4011" t="n">
        <v>10392758.8</v>
      </c>
      <c r="G4011" t="n">
        <v>23103</v>
      </c>
      <c r="H4011" t="s">
        <v>142</v>
      </c>
    </row>
    <row r="4012">
      <c r="A4012" s="85" t="n">
        <v>43101</v>
      </c>
      <c r="B4012"/>
      <c r="C4012"/>
      <c r="D4012" t="s">
        <v>137</v>
      </c>
      <c r="E4012" t="s">
        <v>118</v>
      </c>
      <c r="F4012" t="n">
        <v>179256.45</v>
      </c>
      <c r="G4012" t="n">
        <v>155</v>
      </c>
      <c r="H4012" t="s">
        <v>134</v>
      </c>
    </row>
    <row r="4013">
      <c r="A4013" s="85" t="n">
        <v>42887</v>
      </c>
      <c r="B4013"/>
      <c r="C4013"/>
      <c r="D4013" t="s">
        <v>154</v>
      </c>
      <c r="E4013" t="s">
        <v>118</v>
      </c>
      <c r="F4013" t="n">
        <v>230.73</v>
      </c>
      <c r="G4013" t="n">
        <v>1</v>
      </c>
      <c r="H4013" t="s">
        <v>125</v>
      </c>
    </row>
    <row r="4014">
      <c r="A4014" s="85" t="n">
        <v>43070</v>
      </c>
      <c r="B4014"/>
      <c r="C4014"/>
      <c r="D4014" t="s">
        <v>150</v>
      </c>
      <c r="E4014" t="s">
        <v>118</v>
      </c>
      <c r="F4014" t="n">
        <v>848.08</v>
      </c>
      <c r="G4014" t="n">
        <v>6</v>
      </c>
      <c r="H4014" t="s">
        <v>142</v>
      </c>
    </row>
    <row r="4015">
      <c r="A4015" s="85" t="n">
        <v>43009</v>
      </c>
      <c r="B4015"/>
      <c r="C4015"/>
      <c r="D4015" t="s">
        <v>152</v>
      </c>
      <c r="E4015" t="s">
        <v>118</v>
      </c>
      <c r="F4015" t="n">
        <v>1114.57</v>
      </c>
      <c r="G4015" t="n">
        <v>1</v>
      </c>
      <c r="H4015" t="s">
        <v>124</v>
      </c>
    </row>
    <row r="4016">
      <c r="A4016" s="85" t="n">
        <v>43009</v>
      </c>
      <c r="B4016"/>
      <c r="C4016"/>
      <c r="D4016" t="s">
        <v>154</v>
      </c>
      <c r="E4016" t="s">
        <v>118</v>
      </c>
      <c r="F4016" t="n">
        <v>59283.87</v>
      </c>
      <c r="G4016" t="n">
        <v>605</v>
      </c>
      <c r="H4016" t="s">
        <v>134</v>
      </c>
    </row>
    <row r="4017">
      <c r="A4017" s="85" t="n">
        <v>42552</v>
      </c>
      <c r="B4017"/>
      <c r="C4017"/>
      <c r="D4017" t="s">
        <v>152</v>
      </c>
      <c r="E4017" t="s">
        <v>118</v>
      </c>
      <c r="F4017" t="n">
        <v>265.87</v>
      </c>
      <c r="G4017" t="n">
        <v>2</v>
      </c>
      <c r="H4017" t="s">
        <v>124</v>
      </c>
    </row>
    <row r="4018">
      <c r="A4018" s="85" t="n">
        <v>42552</v>
      </c>
      <c r="B4018"/>
      <c r="C4018"/>
      <c r="D4018" t="s">
        <v>137</v>
      </c>
      <c r="E4018" t="s">
        <v>118</v>
      </c>
      <c r="F4018" t="n">
        <v>1371276.93</v>
      </c>
      <c r="G4018" t="n">
        <v>1493</v>
      </c>
      <c r="H4018" t="s">
        <v>121</v>
      </c>
    </row>
    <row r="4019">
      <c r="A4019" s="85" t="n">
        <v>43009</v>
      </c>
      <c r="B4019"/>
      <c r="C4019"/>
      <c r="D4019" t="s">
        <v>132</v>
      </c>
      <c r="E4019" t="s">
        <v>118</v>
      </c>
      <c r="F4019" t="n">
        <v>642994.85</v>
      </c>
      <c r="G4019" t="n">
        <v>3333</v>
      </c>
      <c r="H4019" t="s">
        <v>134</v>
      </c>
    </row>
    <row r="4020">
      <c r="A4020" s="85" t="n">
        <v>42522</v>
      </c>
      <c r="B4020"/>
      <c r="C4020"/>
      <c r="D4020" t="s">
        <v>151</v>
      </c>
      <c r="E4020" t="s">
        <v>118</v>
      </c>
      <c r="F4020" t="n">
        <v>1380</v>
      </c>
      <c r="G4020" t="n">
        <v>1</v>
      </c>
      <c r="H4020" t="s">
        <v>134</v>
      </c>
    </row>
    <row r="4021">
      <c r="A4021" s="85" t="n">
        <v>42948</v>
      </c>
      <c r="B4021"/>
      <c r="C4021"/>
      <c r="D4021" t="s">
        <v>141</v>
      </c>
      <c r="E4021" t="s">
        <v>118</v>
      </c>
      <c r="F4021" t="n">
        <v>-0.76</v>
      </c>
      <c r="G4021" t="n">
        <v>1</v>
      </c>
      <c r="H4021" t="s">
        <v>125</v>
      </c>
    </row>
    <row r="4022">
      <c r="A4022" s="85" t="n">
        <v>42370</v>
      </c>
      <c r="B4022"/>
      <c r="C4022"/>
      <c r="D4022" t="s">
        <v>137</v>
      </c>
      <c r="E4022" t="s">
        <v>118</v>
      </c>
      <c r="F4022" t="n">
        <v>211743.89</v>
      </c>
      <c r="G4022" t="n">
        <v>111</v>
      </c>
      <c r="H4022" t="s">
        <v>127</v>
      </c>
    </row>
    <row r="4023">
      <c r="A4023" s="85" t="n">
        <v>43374</v>
      </c>
      <c r="B4023"/>
      <c r="C4023"/>
      <c r="D4023" t="s">
        <v>151</v>
      </c>
      <c r="E4023" t="s">
        <v>118</v>
      </c>
      <c r="F4023" t="n">
        <v>4850.59</v>
      </c>
      <c r="G4023" t="n">
        <v>2</v>
      </c>
      <c r="H4023" t="s">
        <v>124</v>
      </c>
    </row>
    <row r="4024">
      <c r="A4024" s="85" t="n">
        <v>43466</v>
      </c>
      <c r="B4024"/>
      <c r="C4024"/>
      <c r="D4024" t="s">
        <v>150</v>
      </c>
      <c r="E4024" t="s">
        <v>118</v>
      </c>
      <c r="F4024" t="n">
        <v>388202.84</v>
      </c>
      <c r="G4024" t="n">
        <v>6795</v>
      </c>
      <c r="H4024" t="s">
        <v>134</v>
      </c>
    </row>
    <row r="4025">
      <c r="A4025" s="85" t="n">
        <v>43160</v>
      </c>
      <c r="B4025"/>
      <c r="C4025"/>
      <c r="D4025" t="s">
        <v>122</v>
      </c>
      <c r="E4025" t="s">
        <v>118</v>
      </c>
      <c r="F4025" t="n">
        <v>564879.97</v>
      </c>
      <c r="G4025" t="n">
        <v>92</v>
      </c>
      <c r="H4025" t="s">
        <v>130</v>
      </c>
    </row>
    <row r="4026">
      <c r="A4026" s="85" t="n">
        <v>43374</v>
      </c>
      <c r="B4026"/>
      <c r="C4026"/>
      <c r="D4026" t="s">
        <v>151</v>
      </c>
      <c r="E4026" t="s">
        <v>118</v>
      </c>
      <c r="F4026" t="n">
        <v>4270292</v>
      </c>
      <c r="G4026" t="n">
        <v>12594</v>
      </c>
      <c r="H4026" t="s">
        <v>134</v>
      </c>
    </row>
    <row r="4027">
      <c r="A4027" s="85" t="n">
        <v>42614</v>
      </c>
      <c r="B4027"/>
      <c r="C4027"/>
      <c r="D4027" t="s">
        <v>157</v>
      </c>
      <c r="E4027" t="s">
        <v>118</v>
      </c>
      <c r="F4027" t="n">
        <v>14437.65</v>
      </c>
      <c r="G4027" t="n">
        <v>4</v>
      </c>
      <c r="H4027" t="s">
        <v>121</v>
      </c>
    </row>
    <row r="4028">
      <c r="A4028" s="85" t="n">
        <v>42887</v>
      </c>
      <c r="B4028"/>
      <c r="C4028"/>
      <c r="D4028" t="s">
        <v>128</v>
      </c>
      <c r="E4028" t="s">
        <v>118</v>
      </c>
      <c r="F4028" t="n">
        <v>331998.17</v>
      </c>
      <c r="G4028" t="n">
        <v>164</v>
      </c>
      <c r="H4028" t="s">
        <v>127</v>
      </c>
    </row>
    <row r="4029">
      <c r="A4029" s="85" t="n">
        <v>43221</v>
      </c>
      <c r="B4029"/>
      <c r="C4029"/>
      <c r="D4029" t="s">
        <v>137</v>
      </c>
      <c r="E4029" t="s">
        <v>118</v>
      </c>
      <c r="F4029" t="n">
        <v>16563.83</v>
      </c>
      <c r="G4029" t="n">
        <v>14</v>
      </c>
      <c r="H4029" t="s">
        <v>124</v>
      </c>
    </row>
    <row r="4030">
      <c r="A4030" s="85" t="n">
        <v>42979</v>
      </c>
      <c r="B4030"/>
      <c r="C4030"/>
      <c r="D4030" t="s">
        <v>141</v>
      </c>
      <c r="E4030" t="s">
        <v>118</v>
      </c>
      <c r="F4030" t="n">
        <v>434261.32</v>
      </c>
      <c r="G4030" t="n">
        <v>54</v>
      </c>
      <c r="H4030" t="s">
        <v>133</v>
      </c>
    </row>
    <row r="4031">
      <c r="A4031" s="85" t="n">
        <v>43405</v>
      </c>
      <c r="B4031"/>
      <c r="C4031"/>
      <c r="D4031" t="s">
        <v>144</v>
      </c>
      <c r="E4031" t="s">
        <v>118</v>
      </c>
      <c r="F4031" t="n">
        <v>47773559.65</v>
      </c>
      <c r="G4031" t="n">
        <v>9581</v>
      </c>
      <c r="H4031" t="s">
        <v>142</v>
      </c>
    </row>
    <row r="4032">
      <c r="A4032" s="85" t="n">
        <v>43374</v>
      </c>
      <c r="B4032"/>
      <c r="C4032"/>
      <c r="D4032" t="s">
        <v>137</v>
      </c>
      <c r="E4032" t="s">
        <v>118</v>
      </c>
      <c r="F4032" t="n">
        <v>40</v>
      </c>
      <c r="G4032" t="n">
        <v>1</v>
      </c>
      <c r="H4032" t="s">
        <v>142</v>
      </c>
    </row>
    <row r="4033">
      <c r="A4033" s="85" t="n">
        <v>42461</v>
      </c>
      <c r="B4033"/>
      <c r="C4033"/>
      <c r="D4033" t="s">
        <v>147</v>
      </c>
      <c r="E4033" t="s">
        <v>118</v>
      </c>
      <c r="F4033" t="n">
        <v>-447.88</v>
      </c>
      <c r="G4033" t="n">
        <v>13</v>
      </c>
      <c r="H4033" t="s">
        <v>133</v>
      </c>
    </row>
    <row r="4034">
      <c r="A4034" s="85" t="n">
        <v>42856</v>
      </c>
      <c r="B4034"/>
      <c r="C4034"/>
      <c r="D4034" t="s">
        <v>153</v>
      </c>
      <c r="E4034" t="s">
        <v>118</v>
      </c>
      <c r="F4034" t="n">
        <v>846889.23</v>
      </c>
      <c r="G4034" t="n">
        <v>764</v>
      </c>
      <c r="H4034" t="s">
        <v>127</v>
      </c>
    </row>
    <row r="4035">
      <c r="A4035" s="85" t="n">
        <v>43344</v>
      </c>
      <c r="B4035"/>
      <c r="C4035"/>
      <c r="D4035" t="s">
        <v>149</v>
      </c>
      <c r="E4035" t="s">
        <v>118</v>
      </c>
      <c r="F4035" t="n">
        <v>9522411.11</v>
      </c>
      <c r="G4035" t="n">
        <v>54449</v>
      </c>
      <c r="H4035" t="s">
        <v>121</v>
      </c>
    </row>
    <row r="4036">
      <c r="A4036" s="85" t="n">
        <v>42856</v>
      </c>
      <c r="B4036"/>
      <c r="C4036"/>
      <c r="D4036" t="s">
        <v>122</v>
      </c>
      <c r="E4036" t="s">
        <v>118</v>
      </c>
      <c r="F4036" t="n">
        <v>1823288.42</v>
      </c>
      <c r="G4036" t="n">
        <v>141</v>
      </c>
      <c r="H4036" t="s">
        <v>119</v>
      </c>
    </row>
    <row r="4037">
      <c r="A4037" s="85" t="n">
        <v>43221</v>
      </c>
      <c r="B4037"/>
      <c r="C4037"/>
      <c r="D4037" t="s">
        <v>126</v>
      </c>
      <c r="E4037" t="s">
        <v>118</v>
      </c>
      <c r="F4037" t="n">
        <v>484143.23</v>
      </c>
      <c r="G4037" t="n">
        <v>3907</v>
      </c>
      <c r="H4037" t="s">
        <v>121</v>
      </c>
    </row>
    <row r="4038">
      <c r="A4038" s="85" t="n">
        <v>42887</v>
      </c>
      <c r="B4038"/>
      <c r="C4038"/>
      <c r="D4038" t="s">
        <v>139</v>
      </c>
      <c r="E4038" t="s">
        <v>118</v>
      </c>
      <c r="F4038" t="n">
        <v>680328.86</v>
      </c>
      <c r="G4038" t="n">
        <v>383</v>
      </c>
      <c r="H4038" t="s">
        <v>119</v>
      </c>
    </row>
    <row r="4039">
      <c r="A4039" s="85" t="n">
        <v>43586</v>
      </c>
      <c r="B4039"/>
      <c r="C4039"/>
      <c r="D4039" t="s">
        <v>145</v>
      </c>
      <c r="E4039" t="s">
        <v>118</v>
      </c>
      <c r="F4039" t="n">
        <v>617025.95</v>
      </c>
      <c r="G4039" t="n">
        <v>1494</v>
      </c>
      <c r="H4039" t="s">
        <v>127</v>
      </c>
    </row>
    <row r="4040">
      <c r="A4040" s="85" t="n">
        <v>42948</v>
      </c>
      <c r="B4040"/>
      <c r="C4040"/>
      <c r="D4040" t="s">
        <v>122</v>
      </c>
      <c r="E4040" t="s">
        <v>118</v>
      </c>
      <c r="F4040" t="n">
        <v>14943454.39</v>
      </c>
      <c r="G4040" t="n">
        <v>12475</v>
      </c>
      <c r="H4040" t="s">
        <v>127</v>
      </c>
    </row>
    <row r="4041">
      <c r="A4041" s="85" t="n">
        <v>42736</v>
      </c>
      <c r="B4041"/>
      <c r="C4041"/>
      <c r="D4041" t="s">
        <v>126</v>
      </c>
      <c r="E4041" t="s">
        <v>118</v>
      </c>
      <c r="F4041" t="n">
        <v>6664.09</v>
      </c>
      <c r="G4041" t="n">
        <v>254</v>
      </c>
      <c r="H4041" t="s">
        <v>134</v>
      </c>
    </row>
    <row r="4042">
      <c r="A4042" s="85" t="n">
        <v>43009</v>
      </c>
      <c r="B4042"/>
      <c r="C4042"/>
      <c r="D4042" t="s">
        <v>144</v>
      </c>
      <c r="E4042" t="s">
        <v>118</v>
      </c>
      <c r="F4042" t="n">
        <v>452272.5</v>
      </c>
      <c r="G4042" t="n">
        <v>115</v>
      </c>
      <c r="H4042" t="s">
        <v>134</v>
      </c>
    </row>
    <row r="4043">
      <c r="A4043" s="85" t="n">
        <v>42795</v>
      </c>
      <c r="B4043"/>
      <c r="C4043"/>
      <c r="D4043" t="s">
        <v>135</v>
      </c>
      <c r="E4043" t="s">
        <v>118</v>
      </c>
      <c r="F4043" t="n">
        <v>34719.7</v>
      </c>
      <c r="G4043" t="n">
        <v>268</v>
      </c>
      <c r="H4043" t="s">
        <v>124</v>
      </c>
    </row>
    <row r="4044">
      <c r="A4044" s="85" t="n">
        <v>43221</v>
      </c>
      <c r="B4044"/>
      <c r="C4044"/>
      <c r="D4044" t="s">
        <v>144</v>
      </c>
      <c r="E4044" t="s">
        <v>118</v>
      </c>
      <c r="F4044" t="n">
        <v>521909.34</v>
      </c>
      <c r="G4044" t="n">
        <v>140</v>
      </c>
      <c r="H4044" t="s">
        <v>134</v>
      </c>
    </row>
    <row r="4045">
      <c r="A4045" s="85" t="n">
        <v>43374</v>
      </c>
      <c r="B4045"/>
      <c r="C4045"/>
      <c r="D4045" t="s">
        <v>162</v>
      </c>
      <c r="E4045" t="s">
        <v>118</v>
      </c>
      <c r="F4045" t="n">
        <v>241.94</v>
      </c>
      <c r="G4045" t="n">
        <v>3</v>
      </c>
      <c r="H4045" t="s">
        <v>121</v>
      </c>
    </row>
    <row r="4046">
      <c r="A4046" s="85" t="n">
        <v>43497</v>
      </c>
      <c r="B4046"/>
      <c r="C4046"/>
      <c r="D4046" t="s">
        <v>132</v>
      </c>
      <c r="E4046" t="s">
        <v>118</v>
      </c>
      <c r="F4046" t="n">
        <v>35351.88</v>
      </c>
      <c r="G4046" t="n">
        <v>71</v>
      </c>
      <c r="H4046" t="s">
        <v>130</v>
      </c>
    </row>
    <row r="4047">
      <c r="A4047" s="85" t="n">
        <v>42614</v>
      </c>
      <c r="B4047"/>
      <c r="C4047"/>
      <c r="D4047" t="s">
        <v>147</v>
      </c>
      <c r="E4047" t="s">
        <v>118</v>
      </c>
      <c r="F4047" t="n">
        <v>1073.43</v>
      </c>
      <c r="G4047" t="n">
        <v>2</v>
      </c>
      <c r="H4047" t="s">
        <v>125</v>
      </c>
    </row>
    <row r="4048">
      <c r="A4048" s="85" t="n">
        <v>42856</v>
      </c>
      <c r="B4048"/>
      <c r="C4048"/>
      <c r="D4048" t="s">
        <v>135</v>
      </c>
      <c r="E4048" t="s">
        <v>118</v>
      </c>
      <c r="F4048" t="n">
        <v>372112.6</v>
      </c>
      <c r="G4048" t="n">
        <v>3289</v>
      </c>
      <c r="H4048" t="s">
        <v>119</v>
      </c>
    </row>
    <row r="4049">
      <c r="A4049" s="85" t="n">
        <v>42430</v>
      </c>
      <c r="B4049"/>
      <c r="C4049"/>
      <c r="D4049" t="s">
        <v>122</v>
      </c>
      <c r="E4049" t="s">
        <v>118</v>
      </c>
      <c r="F4049" t="n">
        <v>15201.03</v>
      </c>
      <c r="G4049" t="n">
        <v>29</v>
      </c>
      <c r="H4049" t="s">
        <v>142</v>
      </c>
    </row>
    <row r="4050">
      <c r="A4050" s="85" t="n">
        <v>42736</v>
      </c>
      <c r="B4050"/>
      <c r="C4050"/>
      <c r="D4050" t="s">
        <v>120</v>
      </c>
      <c r="E4050" t="s">
        <v>118</v>
      </c>
      <c r="F4050" t="n">
        <v>6294.64</v>
      </c>
      <c r="G4050" t="n">
        <v>34</v>
      </c>
      <c r="H4050" t="s">
        <v>127</v>
      </c>
    </row>
    <row r="4051">
      <c r="A4051" s="85" t="n">
        <v>42370</v>
      </c>
      <c r="B4051"/>
      <c r="C4051"/>
      <c r="D4051" t="s">
        <v>129</v>
      </c>
      <c r="E4051" t="s">
        <v>118</v>
      </c>
      <c r="F4051" t="n">
        <v>18407.43</v>
      </c>
      <c r="G4051" t="n">
        <v>35</v>
      </c>
      <c r="H4051" t="s">
        <v>119</v>
      </c>
    </row>
    <row r="4052">
      <c r="A4052" s="85" t="n">
        <v>43617</v>
      </c>
      <c r="B4052"/>
      <c r="C4052"/>
      <c r="D4052" t="s">
        <v>117</v>
      </c>
      <c r="E4052" t="s">
        <v>118</v>
      </c>
      <c r="F4052" t="n">
        <v>11593157.98</v>
      </c>
      <c r="G4052" t="n">
        <v>2216</v>
      </c>
      <c r="H4052" t="s">
        <v>121</v>
      </c>
    </row>
    <row r="4053">
      <c r="A4053" s="85" t="n">
        <v>42644</v>
      </c>
      <c r="B4053"/>
      <c r="C4053"/>
      <c r="D4053" t="s">
        <v>147</v>
      </c>
      <c r="E4053" t="s">
        <v>118</v>
      </c>
      <c r="F4053" t="n">
        <v>41921.04</v>
      </c>
      <c r="G4053" t="n">
        <v>191</v>
      </c>
      <c r="H4053" t="s">
        <v>121</v>
      </c>
    </row>
    <row r="4054">
      <c r="A4054" s="85" t="n">
        <v>43466</v>
      </c>
      <c r="B4054"/>
      <c r="C4054"/>
      <c r="D4054" t="s">
        <v>154</v>
      </c>
      <c r="E4054" t="s">
        <v>118</v>
      </c>
      <c r="F4054" t="n">
        <v>167.55</v>
      </c>
      <c r="G4054" t="n">
        <v>2</v>
      </c>
      <c r="H4054" t="s">
        <v>125</v>
      </c>
    </row>
    <row r="4055">
      <c r="A4055" s="85" t="n">
        <v>43160</v>
      </c>
      <c r="B4055"/>
      <c r="C4055"/>
      <c r="D4055" t="s">
        <v>135</v>
      </c>
      <c r="E4055" t="s">
        <v>118</v>
      </c>
      <c r="F4055" t="n">
        <v>45.68</v>
      </c>
      <c r="G4055" t="n">
        <v>1</v>
      </c>
      <c r="H4055" t="s">
        <v>125</v>
      </c>
    </row>
    <row r="4056">
      <c r="A4056" s="85" t="n">
        <v>43221</v>
      </c>
      <c r="B4056"/>
      <c r="C4056"/>
      <c r="D4056" t="s">
        <v>122</v>
      </c>
      <c r="E4056" t="s">
        <v>118</v>
      </c>
      <c r="F4056" t="n">
        <v>6762070.8</v>
      </c>
      <c r="G4056" t="n">
        <v>472</v>
      </c>
      <c r="H4056" t="s">
        <v>133</v>
      </c>
    </row>
    <row r="4057">
      <c r="A4057" s="85" t="n">
        <v>42887</v>
      </c>
      <c r="B4057"/>
      <c r="C4057"/>
      <c r="D4057" t="s">
        <v>122</v>
      </c>
      <c r="E4057" t="s">
        <v>118</v>
      </c>
      <c r="F4057" t="n">
        <v>67971641.04</v>
      </c>
      <c r="G4057" t="n">
        <v>6813</v>
      </c>
      <c r="H4057" t="s">
        <v>121</v>
      </c>
    </row>
    <row r="4058">
      <c r="A4058" s="85" t="n">
        <v>42795</v>
      </c>
      <c r="B4058"/>
      <c r="C4058"/>
      <c r="D4058" t="s">
        <v>148</v>
      </c>
      <c r="E4058" t="s">
        <v>118</v>
      </c>
      <c r="F4058" t="n">
        <v>118410.21</v>
      </c>
      <c r="G4058" t="n">
        <v>254</v>
      </c>
      <c r="H4058" t="s">
        <v>134</v>
      </c>
    </row>
    <row r="4059">
      <c r="A4059" s="85" t="n">
        <v>43374</v>
      </c>
      <c r="B4059"/>
      <c r="C4059"/>
      <c r="D4059" t="s">
        <v>158</v>
      </c>
      <c r="E4059" t="s">
        <v>118</v>
      </c>
      <c r="F4059" t="n">
        <v>755609.92</v>
      </c>
      <c r="G4059" t="n">
        <v>30</v>
      </c>
      <c r="H4059" t="s">
        <v>121</v>
      </c>
    </row>
    <row r="4060">
      <c r="A4060" s="85" t="n">
        <v>43344</v>
      </c>
      <c r="B4060"/>
      <c r="C4060"/>
      <c r="D4060" t="s">
        <v>129</v>
      </c>
      <c r="E4060" t="s">
        <v>118</v>
      </c>
      <c r="F4060" t="n">
        <v>2174.88</v>
      </c>
      <c r="G4060" t="n">
        <v>3</v>
      </c>
      <c r="H4060" t="s">
        <v>130</v>
      </c>
    </row>
    <row r="4061">
      <c r="A4061" s="85" t="n">
        <v>42552</v>
      </c>
      <c r="B4061"/>
      <c r="C4061"/>
      <c r="D4061" t="s">
        <v>143</v>
      </c>
      <c r="E4061" t="s">
        <v>118</v>
      </c>
      <c r="F4061" t="n">
        <v>6881.83</v>
      </c>
      <c r="G4061" t="n">
        <v>16</v>
      </c>
      <c r="H4061" t="s">
        <v>134</v>
      </c>
    </row>
    <row r="4062">
      <c r="A4062" s="85" t="n">
        <v>42583</v>
      </c>
      <c r="B4062"/>
      <c r="C4062"/>
      <c r="D4062" t="s">
        <v>123</v>
      </c>
      <c r="E4062" t="s">
        <v>118</v>
      </c>
      <c r="F4062" t="n">
        <v>223643.95</v>
      </c>
      <c r="G4062" t="n">
        <v>811</v>
      </c>
      <c r="H4062" t="s">
        <v>119</v>
      </c>
    </row>
    <row r="4063">
      <c r="A4063" s="85" t="n">
        <v>42370</v>
      </c>
      <c r="B4063"/>
      <c r="C4063"/>
      <c r="D4063" t="s">
        <v>154</v>
      </c>
      <c r="E4063" t="s">
        <v>118</v>
      </c>
      <c r="F4063" t="n">
        <v>13663.1</v>
      </c>
      <c r="G4063" t="n">
        <v>88</v>
      </c>
      <c r="H4063" t="s">
        <v>134</v>
      </c>
    </row>
    <row r="4064">
      <c r="A4064" s="85" t="n">
        <v>43160</v>
      </c>
      <c r="B4064"/>
      <c r="C4064"/>
      <c r="D4064" t="s">
        <v>140</v>
      </c>
      <c r="E4064" t="s">
        <v>118</v>
      </c>
      <c r="F4064" t="n">
        <v>13392.96</v>
      </c>
      <c r="G4064" t="n">
        <v>41</v>
      </c>
      <c r="H4064" t="s">
        <v>124</v>
      </c>
    </row>
    <row r="4065">
      <c r="A4065" s="85" t="n">
        <v>43405</v>
      </c>
      <c r="B4065"/>
      <c r="C4065"/>
      <c r="D4065" t="s">
        <v>128</v>
      </c>
      <c r="E4065" t="s">
        <v>118</v>
      </c>
      <c r="F4065" t="n">
        <v>24434.41</v>
      </c>
      <c r="G4065" t="n">
        <v>137</v>
      </c>
      <c r="H4065" t="s">
        <v>134</v>
      </c>
    </row>
    <row r="4066">
      <c r="A4066" s="85" t="n">
        <v>43101</v>
      </c>
      <c r="B4066"/>
      <c r="C4066"/>
      <c r="D4066" t="s">
        <v>143</v>
      </c>
      <c r="E4066" t="s">
        <v>118</v>
      </c>
      <c r="F4066" t="n">
        <v>26087.41</v>
      </c>
      <c r="G4066" t="n">
        <v>64</v>
      </c>
      <c r="H4066" t="s">
        <v>127</v>
      </c>
    </row>
    <row r="4067">
      <c r="A4067" s="85" t="n">
        <v>43313</v>
      </c>
      <c r="B4067"/>
      <c r="C4067"/>
      <c r="D4067" t="s">
        <v>138</v>
      </c>
      <c r="E4067" t="s">
        <v>118</v>
      </c>
      <c r="F4067" t="n">
        <v>1017148.81</v>
      </c>
      <c r="G4067" t="n">
        <v>402</v>
      </c>
      <c r="H4067" t="s">
        <v>119</v>
      </c>
    </row>
    <row r="4068">
      <c r="A4068" s="85" t="n">
        <v>43525</v>
      </c>
      <c r="B4068"/>
      <c r="C4068"/>
      <c r="D4068" t="s">
        <v>135</v>
      </c>
      <c r="E4068" t="s">
        <v>118</v>
      </c>
      <c r="F4068" t="n">
        <v>13967.53</v>
      </c>
      <c r="G4068" t="n">
        <v>138</v>
      </c>
      <c r="H4068" t="s">
        <v>130</v>
      </c>
    </row>
    <row r="4069">
      <c r="A4069" s="85" t="n">
        <v>42614</v>
      </c>
      <c r="B4069"/>
      <c r="C4069"/>
      <c r="D4069" t="s">
        <v>148</v>
      </c>
      <c r="E4069" t="s">
        <v>118</v>
      </c>
      <c r="F4069" t="n">
        <v>231483.51</v>
      </c>
      <c r="G4069" t="n">
        <v>445</v>
      </c>
      <c r="H4069" t="s">
        <v>121</v>
      </c>
    </row>
    <row r="4070">
      <c r="A4070" s="85" t="n">
        <v>43040</v>
      </c>
      <c r="B4070"/>
      <c r="C4070"/>
      <c r="D4070" t="s">
        <v>145</v>
      </c>
      <c r="E4070" t="s">
        <v>118</v>
      </c>
      <c r="F4070" t="n">
        <v>1327973.86</v>
      </c>
      <c r="G4070" t="n">
        <v>3456</v>
      </c>
      <c r="H4070" t="s">
        <v>121</v>
      </c>
    </row>
    <row r="4071">
      <c r="A4071" s="85" t="n">
        <v>42491</v>
      </c>
      <c r="B4071"/>
      <c r="C4071"/>
      <c r="D4071" t="s">
        <v>161</v>
      </c>
      <c r="E4071" t="s">
        <v>118</v>
      </c>
      <c r="F4071" t="n">
        <v>815</v>
      </c>
      <c r="G4071" t="n">
        <v>28</v>
      </c>
      <c r="H4071" t="s">
        <v>142</v>
      </c>
    </row>
    <row r="4072">
      <c r="A4072" s="85" t="n">
        <v>42675</v>
      </c>
      <c r="B4072"/>
      <c r="C4072"/>
      <c r="D4072" t="s">
        <v>147</v>
      </c>
      <c r="E4072" t="s">
        <v>118</v>
      </c>
      <c r="F4072" t="n">
        <v>800.01</v>
      </c>
      <c r="G4072" t="n">
        <v>1</v>
      </c>
      <c r="H4072" t="s">
        <v>124</v>
      </c>
    </row>
    <row r="4073">
      <c r="A4073" s="85" t="n">
        <v>43221</v>
      </c>
      <c r="B4073"/>
      <c r="C4073"/>
      <c r="D4073" t="s">
        <v>123</v>
      </c>
      <c r="E4073" t="s">
        <v>118</v>
      </c>
      <c r="F4073" t="n">
        <v>1251569.93</v>
      </c>
      <c r="G4073" t="n">
        <v>1623</v>
      </c>
      <c r="H4073" t="s">
        <v>133</v>
      </c>
    </row>
    <row r="4074">
      <c r="A4074" s="85" t="n">
        <v>43405</v>
      </c>
      <c r="B4074"/>
      <c r="C4074"/>
      <c r="D4074" t="s">
        <v>128</v>
      </c>
      <c r="E4074" t="s">
        <v>118</v>
      </c>
      <c r="F4074" t="n">
        <v>2164.84</v>
      </c>
      <c r="G4074" t="n">
        <v>1</v>
      </c>
      <c r="H4074" t="s">
        <v>125</v>
      </c>
    </row>
    <row r="4075">
      <c r="A4075" s="85" t="n">
        <v>43374</v>
      </c>
      <c r="B4075"/>
      <c r="C4075"/>
      <c r="D4075" t="s">
        <v>141</v>
      </c>
      <c r="E4075" t="s">
        <v>118</v>
      </c>
      <c r="F4075" t="n">
        <v>258432.46</v>
      </c>
      <c r="G4075" t="n">
        <v>57</v>
      </c>
      <c r="H4075" t="s">
        <v>119</v>
      </c>
    </row>
    <row r="4076">
      <c r="A4076" s="85" t="n">
        <v>43070</v>
      </c>
      <c r="B4076"/>
      <c r="C4076"/>
      <c r="D4076" t="s">
        <v>129</v>
      </c>
      <c r="E4076" t="s">
        <v>118</v>
      </c>
      <c r="F4076" t="n">
        <v>378421.07</v>
      </c>
      <c r="G4076" t="n">
        <v>425</v>
      </c>
      <c r="H4076" t="s">
        <v>127</v>
      </c>
    </row>
    <row r="4077">
      <c r="A4077" s="85" t="n">
        <v>43040</v>
      </c>
      <c r="B4077"/>
      <c r="C4077"/>
      <c r="D4077" t="s">
        <v>145</v>
      </c>
      <c r="E4077" t="s">
        <v>118</v>
      </c>
      <c r="F4077" t="n">
        <v>6533.56</v>
      </c>
      <c r="G4077" t="n">
        <v>19</v>
      </c>
      <c r="H4077" t="s">
        <v>130</v>
      </c>
    </row>
    <row r="4078">
      <c r="A4078" s="85" t="n">
        <v>42522</v>
      </c>
      <c r="B4078"/>
      <c r="C4078"/>
      <c r="D4078" t="s">
        <v>122</v>
      </c>
      <c r="E4078" t="s">
        <v>118</v>
      </c>
      <c r="F4078" t="n">
        <v>330312.78</v>
      </c>
      <c r="G4078" t="n">
        <v>30</v>
      </c>
      <c r="H4078" t="s">
        <v>130</v>
      </c>
    </row>
    <row r="4079">
      <c r="A4079" s="85" t="n">
        <v>43497</v>
      </c>
      <c r="B4079"/>
      <c r="C4079"/>
      <c r="D4079" t="s">
        <v>122</v>
      </c>
      <c r="E4079" t="s">
        <v>118</v>
      </c>
      <c r="F4079" t="n">
        <v>7768558.98</v>
      </c>
      <c r="G4079" t="n">
        <v>689</v>
      </c>
      <c r="H4079" t="s">
        <v>133</v>
      </c>
    </row>
    <row r="4080">
      <c r="A4080" s="85" t="n">
        <v>42583</v>
      </c>
      <c r="B4080"/>
      <c r="C4080"/>
      <c r="D4080" t="s">
        <v>117</v>
      </c>
      <c r="E4080" t="s">
        <v>118</v>
      </c>
      <c r="F4080" t="n">
        <v>10523121.66</v>
      </c>
      <c r="G4080" t="n">
        <v>2605</v>
      </c>
      <c r="H4080" t="s">
        <v>121</v>
      </c>
    </row>
    <row r="4081">
      <c r="A4081" s="85" t="n">
        <v>43101</v>
      </c>
      <c r="B4081"/>
      <c r="C4081"/>
      <c r="D4081" t="s">
        <v>149</v>
      </c>
      <c r="E4081" t="s">
        <v>118</v>
      </c>
      <c r="F4081" t="n">
        <v>1668230.26</v>
      </c>
      <c r="G4081" t="n">
        <v>7317</v>
      </c>
      <c r="H4081" t="s">
        <v>127</v>
      </c>
    </row>
    <row r="4082">
      <c r="A4082" s="85" t="n">
        <v>43252</v>
      </c>
      <c r="B4082"/>
      <c r="C4082"/>
      <c r="D4082" t="s">
        <v>135</v>
      </c>
      <c r="E4082" t="s">
        <v>118</v>
      </c>
      <c r="F4082" t="n">
        <v>92380.28</v>
      </c>
      <c r="G4082" t="n">
        <v>679</v>
      </c>
      <c r="H4082" t="s">
        <v>124</v>
      </c>
    </row>
    <row r="4083">
      <c r="A4083" s="85" t="n">
        <v>43252</v>
      </c>
      <c r="B4083"/>
      <c r="C4083"/>
      <c r="D4083" t="s">
        <v>144</v>
      </c>
      <c r="E4083" t="s">
        <v>118</v>
      </c>
      <c r="F4083" t="n">
        <v>680583.79</v>
      </c>
      <c r="G4083" t="n">
        <v>174</v>
      </c>
      <c r="H4083" t="s">
        <v>134</v>
      </c>
    </row>
    <row r="4084">
      <c r="A4084" s="85" t="n">
        <v>43070</v>
      </c>
      <c r="B4084"/>
      <c r="C4084"/>
      <c r="D4084" t="s">
        <v>129</v>
      </c>
      <c r="E4084" t="s">
        <v>118</v>
      </c>
      <c r="F4084" t="n">
        <v>11009.13</v>
      </c>
      <c r="G4084" t="n">
        <v>277</v>
      </c>
      <c r="H4084" t="s">
        <v>142</v>
      </c>
    </row>
    <row r="4085">
      <c r="A4085" s="85" t="n">
        <v>43556</v>
      </c>
      <c r="B4085"/>
      <c r="C4085"/>
      <c r="D4085" t="s">
        <v>150</v>
      </c>
      <c r="E4085" t="s">
        <v>118</v>
      </c>
      <c r="F4085" t="n">
        <v>213883.33</v>
      </c>
      <c r="G4085" t="n">
        <v>3952</v>
      </c>
      <c r="H4085" t="s">
        <v>119</v>
      </c>
    </row>
    <row r="4086">
      <c r="A4086" s="85" t="n">
        <v>43435</v>
      </c>
      <c r="B4086"/>
      <c r="C4086"/>
      <c r="D4086" t="s">
        <v>156</v>
      </c>
      <c r="E4086" t="s">
        <v>118</v>
      </c>
      <c r="F4086" t="n">
        <v>348.17</v>
      </c>
      <c r="G4086" t="n">
        <v>2</v>
      </c>
      <c r="H4086" t="s">
        <v>134</v>
      </c>
    </row>
    <row r="4087">
      <c r="A4087" s="85" t="n">
        <v>42948</v>
      </c>
      <c r="B4087"/>
      <c r="C4087"/>
      <c r="D4087" t="s">
        <v>123</v>
      </c>
      <c r="E4087" t="s">
        <v>118</v>
      </c>
      <c r="F4087" t="n">
        <v>462937.99</v>
      </c>
      <c r="G4087" t="n">
        <v>1129</v>
      </c>
      <c r="H4087" t="s">
        <v>134</v>
      </c>
    </row>
    <row r="4088">
      <c r="A4088" s="85" t="n">
        <v>42401</v>
      </c>
      <c r="B4088"/>
      <c r="C4088"/>
      <c r="D4088" t="s">
        <v>140</v>
      </c>
      <c r="E4088" t="s">
        <v>118</v>
      </c>
      <c r="F4088" t="n">
        <v>1893.46</v>
      </c>
      <c r="G4088" t="n">
        <v>13</v>
      </c>
      <c r="H4088" t="s">
        <v>119</v>
      </c>
    </row>
    <row r="4089">
      <c r="A4089" s="85" t="n">
        <v>42736</v>
      </c>
      <c r="B4089"/>
      <c r="C4089"/>
      <c r="D4089" t="s">
        <v>153</v>
      </c>
      <c r="E4089" t="s">
        <v>118</v>
      </c>
      <c r="F4089" t="n">
        <v>2017507.54</v>
      </c>
      <c r="G4089" t="n">
        <v>10043</v>
      </c>
      <c r="H4089" t="s">
        <v>121</v>
      </c>
    </row>
    <row r="4090">
      <c r="A4090" s="85" t="n">
        <v>42979</v>
      </c>
      <c r="B4090"/>
      <c r="C4090"/>
      <c r="D4090" t="s">
        <v>120</v>
      </c>
      <c r="E4090" t="s">
        <v>118</v>
      </c>
      <c r="F4090" t="n">
        <v>352.21</v>
      </c>
      <c r="G4090" t="n">
        <v>3</v>
      </c>
      <c r="H4090" t="s">
        <v>130</v>
      </c>
    </row>
    <row r="4091">
      <c r="A4091" s="85" t="n">
        <v>43374</v>
      </c>
      <c r="B4091"/>
      <c r="C4091"/>
      <c r="D4091" t="s">
        <v>128</v>
      </c>
      <c r="E4091" t="s">
        <v>118</v>
      </c>
      <c r="F4091" t="n">
        <v>121628.84</v>
      </c>
      <c r="G4091" t="n">
        <v>570</v>
      </c>
      <c r="H4091" t="s">
        <v>121</v>
      </c>
    </row>
    <row r="4092">
      <c r="A4092" s="85" t="n">
        <v>42583</v>
      </c>
      <c r="B4092"/>
      <c r="C4092"/>
      <c r="D4092" t="s">
        <v>154</v>
      </c>
      <c r="E4092" t="s">
        <v>118</v>
      </c>
      <c r="F4092" t="n">
        <v>21270.95</v>
      </c>
      <c r="G4092" t="n">
        <v>189</v>
      </c>
      <c r="H4092" t="s">
        <v>134</v>
      </c>
    </row>
    <row r="4093">
      <c r="A4093" s="85" t="n">
        <v>43221</v>
      </c>
      <c r="B4093"/>
      <c r="C4093"/>
      <c r="D4093" t="s">
        <v>161</v>
      </c>
      <c r="E4093" t="s">
        <v>118</v>
      </c>
      <c r="F4093" t="n">
        <v>511.69</v>
      </c>
      <c r="G4093" t="n">
        <v>23</v>
      </c>
      <c r="H4093" t="s">
        <v>142</v>
      </c>
    </row>
    <row r="4094">
      <c r="A4094" s="85" t="n">
        <v>43344</v>
      </c>
      <c r="B4094"/>
      <c r="C4094"/>
      <c r="D4094" t="s">
        <v>143</v>
      </c>
      <c r="E4094" t="s">
        <v>118</v>
      </c>
      <c r="F4094" t="n">
        <v>8195.17</v>
      </c>
      <c r="G4094" t="n">
        <v>19</v>
      </c>
      <c r="H4094" t="s">
        <v>134</v>
      </c>
    </row>
    <row r="4095">
      <c r="A4095" s="85" t="n">
        <v>43435</v>
      </c>
      <c r="B4095"/>
      <c r="C4095"/>
      <c r="D4095" t="s">
        <v>153</v>
      </c>
      <c r="E4095" t="s">
        <v>118</v>
      </c>
      <c r="F4095" t="n">
        <v>19268.32</v>
      </c>
      <c r="G4095" t="n">
        <v>13</v>
      </c>
      <c r="H4095" t="s">
        <v>142</v>
      </c>
    </row>
    <row r="4096">
      <c r="A4096" s="85" t="n">
        <v>43221</v>
      </c>
      <c r="B4096"/>
      <c r="C4096"/>
      <c r="D4096" t="s">
        <v>150</v>
      </c>
      <c r="E4096" t="s">
        <v>118</v>
      </c>
      <c r="F4096" t="n">
        <v>38.55</v>
      </c>
      <c r="G4096" t="n">
        <v>2</v>
      </c>
      <c r="H4096" t="s">
        <v>142</v>
      </c>
    </row>
    <row r="4097">
      <c r="A4097" s="85" t="n">
        <v>43313</v>
      </c>
      <c r="B4097"/>
      <c r="C4097"/>
      <c r="D4097" t="s">
        <v>153</v>
      </c>
      <c r="E4097" t="s">
        <v>118</v>
      </c>
      <c r="F4097" t="n">
        <v>191109.49</v>
      </c>
      <c r="G4097" t="n">
        <v>567</v>
      </c>
      <c r="H4097" t="s">
        <v>124</v>
      </c>
    </row>
    <row r="4098">
      <c r="A4098" s="85" t="n">
        <v>42705</v>
      </c>
      <c r="B4098"/>
      <c r="C4098"/>
      <c r="D4098" t="s">
        <v>158</v>
      </c>
      <c r="E4098" t="s">
        <v>118</v>
      </c>
      <c r="F4098" t="n">
        <v>1839.96</v>
      </c>
      <c r="G4098" t="n">
        <v>1</v>
      </c>
      <c r="H4098" t="s">
        <v>121</v>
      </c>
    </row>
    <row r="4099">
      <c r="A4099" s="85" t="n">
        <v>43466</v>
      </c>
      <c r="B4099"/>
      <c r="C4099"/>
      <c r="D4099" t="s">
        <v>129</v>
      </c>
      <c r="E4099" t="s">
        <v>118</v>
      </c>
      <c r="F4099" t="n">
        <v>72407.27</v>
      </c>
      <c r="G4099" t="n">
        <v>107</v>
      </c>
      <c r="H4099" t="s">
        <v>134</v>
      </c>
    </row>
    <row r="4100">
      <c r="A4100" s="85" t="n">
        <v>43040</v>
      </c>
      <c r="B4100"/>
      <c r="C4100"/>
      <c r="D4100" t="s">
        <v>128</v>
      </c>
      <c r="E4100" t="s">
        <v>118</v>
      </c>
      <c r="F4100" t="n">
        <v>2193.7</v>
      </c>
      <c r="G4100" t="n">
        <v>1</v>
      </c>
      <c r="H4100" t="s">
        <v>130</v>
      </c>
    </row>
    <row r="4101">
      <c r="A4101" s="85" t="n">
        <v>43556</v>
      </c>
      <c r="B4101"/>
      <c r="C4101"/>
      <c r="D4101" t="s">
        <v>123</v>
      </c>
      <c r="E4101" t="s">
        <v>118</v>
      </c>
      <c r="F4101" t="n">
        <v>10537725.08</v>
      </c>
      <c r="G4101" t="n">
        <v>21113</v>
      </c>
      <c r="H4101" t="s">
        <v>121</v>
      </c>
    </row>
    <row r="4102">
      <c r="A4102" s="85" t="n">
        <v>42826</v>
      </c>
      <c r="B4102"/>
      <c r="C4102"/>
      <c r="D4102" t="s">
        <v>158</v>
      </c>
      <c r="E4102" t="s">
        <v>118</v>
      </c>
      <c r="F4102" t="n">
        <v>44128.53</v>
      </c>
      <c r="G4102" t="n">
        <v>2</v>
      </c>
      <c r="H4102" t="s">
        <v>121</v>
      </c>
    </row>
    <row r="4103">
      <c r="A4103" s="85" t="n">
        <v>43497</v>
      </c>
      <c r="B4103"/>
      <c r="C4103"/>
      <c r="D4103" t="s">
        <v>147</v>
      </c>
      <c r="E4103" t="s">
        <v>118</v>
      </c>
      <c r="F4103" t="n">
        <v>455245.81</v>
      </c>
      <c r="G4103" t="n">
        <v>1495</v>
      </c>
      <c r="H4103" t="s">
        <v>121</v>
      </c>
    </row>
    <row r="4104">
      <c r="A4104" s="85" t="n">
        <v>43282</v>
      </c>
      <c r="B4104"/>
      <c r="C4104"/>
      <c r="D4104" t="s">
        <v>132</v>
      </c>
      <c r="E4104" t="s">
        <v>118</v>
      </c>
      <c r="F4104" t="n">
        <v>683428.45</v>
      </c>
      <c r="G4104" t="n">
        <v>4620</v>
      </c>
      <c r="H4104" t="s">
        <v>134</v>
      </c>
    </row>
    <row r="4105">
      <c r="A4105" s="85" t="n">
        <v>43497</v>
      </c>
      <c r="B4105"/>
      <c r="C4105"/>
      <c r="D4105" t="s">
        <v>150</v>
      </c>
      <c r="E4105" t="s">
        <v>118</v>
      </c>
      <c r="F4105" t="n">
        <v>487615.56</v>
      </c>
      <c r="G4105" t="n">
        <v>7921</v>
      </c>
      <c r="H4105" t="s">
        <v>134</v>
      </c>
    </row>
    <row r="4106">
      <c r="A4106" s="85" t="n">
        <v>43101</v>
      </c>
      <c r="B4106"/>
      <c r="C4106"/>
      <c r="D4106" t="s">
        <v>154</v>
      </c>
      <c r="E4106" t="s">
        <v>118</v>
      </c>
      <c r="F4106" t="n">
        <v>931040.48</v>
      </c>
      <c r="G4106" t="n">
        <v>7381</v>
      </c>
      <c r="H4106" t="s">
        <v>121</v>
      </c>
    </row>
    <row r="4107">
      <c r="A4107" s="85" t="n">
        <v>42614</v>
      </c>
      <c r="B4107"/>
      <c r="C4107"/>
      <c r="D4107" t="s">
        <v>149</v>
      </c>
      <c r="E4107" t="s">
        <v>118</v>
      </c>
      <c r="F4107" t="n">
        <v>786.45</v>
      </c>
      <c r="G4107" t="n">
        <v>23</v>
      </c>
      <c r="H4107" t="s">
        <v>125</v>
      </c>
    </row>
    <row r="4108">
      <c r="A4108" s="85" t="n">
        <v>43101</v>
      </c>
      <c r="B4108"/>
      <c r="C4108"/>
      <c r="D4108" t="s">
        <v>141</v>
      </c>
      <c r="E4108" t="s">
        <v>118</v>
      </c>
      <c r="F4108" t="n">
        <v>2662050.16</v>
      </c>
      <c r="G4108" t="n">
        <v>333</v>
      </c>
      <c r="H4108" t="s">
        <v>134</v>
      </c>
    </row>
    <row r="4109">
      <c r="A4109" s="85" t="n">
        <v>43405</v>
      </c>
      <c r="B4109"/>
      <c r="C4109"/>
      <c r="D4109" t="s">
        <v>145</v>
      </c>
      <c r="E4109" t="s">
        <v>118</v>
      </c>
      <c r="F4109" t="n">
        <v>1484600.62</v>
      </c>
      <c r="G4109" t="n">
        <v>4727</v>
      </c>
      <c r="H4109" t="s">
        <v>121</v>
      </c>
    </row>
    <row r="4110">
      <c r="A4110" s="85" t="n">
        <v>43586</v>
      </c>
      <c r="B4110"/>
      <c r="C4110"/>
      <c r="D4110" t="s">
        <v>156</v>
      </c>
      <c r="E4110" t="s">
        <v>118</v>
      </c>
      <c r="F4110" t="n">
        <v>858</v>
      </c>
      <c r="G4110" t="n">
        <v>2</v>
      </c>
      <c r="H4110" t="s">
        <v>125</v>
      </c>
    </row>
    <row r="4111">
      <c r="A4111" s="85" t="n">
        <v>42491</v>
      </c>
      <c r="B4111"/>
      <c r="C4111"/>
      <c r="D4111" t="s">
        <v>128</v>
      </c>
      <c r="E4111" t="s">
        <v>118</v>
      </c>
      <c r="F4111" t="n">
        <v>1967.77</v>
      </c>
      <c r="G4111" t="n">
        <v>1</v>
      </c>
      <c r="H4111" t="s">
        <v>125</v>
      </c>
    </row>
    <row r="4112">
      <c r="A4112" s="85" t="n">
        <v>43009</v>
      </c>
      <c r="B4112"/>
      <c r="C4112"/>
      <c r="D4112" t="s">
        <v>135</v>
      </c>
      <c r="E4112" t="s">
        <v>118</v>
      </c>
      <c r="F4112" t="n">
        <v>506719.74</v>
      </c>
      <c r="G4112" t="n">
        <v>3670</v>
      </c>
      <c r="H4112" t="s">
        <v>119</v>
      </c>
    </row>
    <row r="4113">
      <c r="A4113" s="85" t="n">
        <v>43160</v>
      </c>
      <c r="B4113"/>
      <c r="C4113"/>
      <c r="D4113" t="s">
        <v>143</v>
      </c>
      <c r="E4113" t="s">
        <v>118</v>
      </c>
      <c r="F4113" t="n">
        <v>1418.5</v>
      </c>
      <c r="G4113" t="n">
        <v>2</v>
      </c>
      <c r="H4113" t="s">
        <v>130</v>
      </c>
    </row>
    <row r="4114">
      <c r="A4114" s="85" t="n">
        <v>42826</v>
      </c>
      <c r="B4114"/>
      <c r="C4114"/>
      <c r="D4114" t="s">
        <v>128</v>
      </c>
      <c r="E4114" t="s">
        <v>118</v>
      </c>
      <c r="F4114" t="n">
        <v>13272.89</v>
      </c>
      <c r="G4114" t="n">
        <v>13</v>
      </c>
      <c r="H4114" t="s">
        <v>124</v>
      </c>
    </row>
    <row r="4115">
      <c r="A4115" s="85" t="n">
        <v>43009</v>
      </c>
      <c r="B4115"/>
      <c r="C4115"/>
      <c r="D4115" t="s">
        <v>141</v>
      </c>
      <c r="E4115" t="s">
        <v>118</v>
      </c>
      <c r="F4115" t="n">
        <v>679423.36</v>
      </c>
      <c r="G4115" t="n">
        <v>75</v>
      </c>
      <c r="H4115" t="s">
        <v>127</v>
      </c>
    </row>
    <row r="4116">
      <c r="A4116" s="85" t="n">
        <v>42614</v>
      </c>
      <c r="B4116"/>
      <c r="C4116"/>
      <c r="D4116" t="s">
        <v>128</v>
      </c>
      <c r="E4116" t="s">
        <v>118</v>
      </c>
      <c r="F4116" t="n">
        <v>5693.8</v>
      </c>
      <c r="G4116" t="n">
        <v>26</v>
      </c>
      <c r="H4116" t="s">
        <v>134</v>
      </c>
    </row>
    <row r="4117">
      <c r="A4117" s="85" t="n">
        <v>42552</v>
      </c>
      <c r="B4117"/>
      <c r="C4117"/>
      <c r="D4117" t="s">
        <v>149</v>
      </c>
      <c r="E4117" t="s">
        <v>118</v>
      </c>
      <c r="F4117" t="n">
        <v>59687.98</v>
      </c>
      <c r="G4117" t="n">
        <v>249</v>
      </c>
      <c r="H4117" t="s">
        <v>130</v>
      </c>
    </row>
    <row r="4118">
      <c r="A4118" s="85" t="n">
        <v>43313</v>
      </c>
      <c r="B4118"/>
      <c r="C4118"/>
      <c r="D4118" t="s">
        <v>145</v>
      </c>
      <c r="E4118" t="s">
        <v>118</v>
      </c>
      <c r="F4118" t="n">
        <v>330586.58</v>
      </c>
      <c r="G4118" t="n">
        <v>1243</v>
      </c>
      <c r="H4118" t="s">
        <v>142</v>
      </c>
    </row>
    <row r="4119">
      <c r="A4119" s="85" t="n">
        <v>43586</v>
      </c>
      <c r="B4119"/>
      <c r="C4119"/>
      <c r="D4119" t="s">
        <v>139</v>
      </c>
      <c r="E4119" t="s">
        <v>118</v>
      </c>
      <c r="F4119" t="n">
        <v>15209742.63</v>
      </c>
      <c r="G4119" t="n">
        <v>12390</v>
      </c>
      <c r="H4119" t="s">
        <v>121</v>
      </c>
    </row>
    <row r="4120">
      <c r="A4120" s="85" t="n">
        <v>43040</v>
      </c>
      <c r="B4120"/>
      <c r="C4120"/>
      <c r="D4120" t="s">
        <v>122</v>
      </c>
      <c r="E4120" t="s">
        <v>118</v>
      </c>
      <c r="F4120" t="n">
        <v>35595.79</v>
      </c>
      <c r="G4120" t="n">
        <v>7</v>
      </c>
      <c r="H4120" t="s">
        <v>125</v>
      </c>
    </row>
    <row r="4121">
      <c r="A4121" s="85" t="n">
        <v>43556</v>
      </c>
      <c r="B4121"/>
      <c r="C4121"/>
      <c r="D4121" t="s">
        <v>154</v>
      </c>
      <c r="E4121" t="s">
        <v>118</v>
      </c>
      <c r="F4121" t="n">
        <v>3525.09</v>
      </c>
      <c r="G4121" t="n">
        <v>30</v>
      </c>
      <c r="H4121" t="s">
        <v>130</v>
      </c>
    </row>
    <row r="4122">
      <c r="A4122" s="85" t="n">
        <v>42430</v>
      </c>
      <c r="B4122"/>
      <c r="C4122"/>
      <c r="D4122" t="s">
        <v>150</v>
      </c>
      <c r="E4122" t="s">
        <v>118</v>
      </c>
      <c r="F4122" t="n">
        <v>20723.19</v>
      </c>
      <c r="G4122" t="n">
        <v>229</v>
      </c>
      <c r="H4122" t="s">
        <v>130</v>
      </c>
    </row>
    <row r="4123">
      <c r="A4123" s="85" t="n">
        <v>42430</v>
      </c>
      <c r="B4123"/>
      <c r="C4123"/>
      <c r="D4123" t="s">
        <v>153</v>
      </c>
      <c r="E4123" t="s">
        <v>118</v>
      </c>
      <c r="F4123" t="n">
        <v>200289.24</v>
      </c>
      <c r="G4123" t="n">
        <v>195</v>
      </c>
      <c r="H4123" t="s">
        <v>133</v>
      </c>
    </row>
    <row r="4124">
      <c r="A4124" s="85" t="n">
        <v>42979</v>
      </c>
      <c r="B4124"/>
      <c r="C4124"/>
      <c r="D4124" t="s">
        <v>128</v>
      </c>
      <c r="E4124" t="s">
        <v>118</v>
      </c>
      <c r="F4124" t="n">
        <v>104005.62</v>
      </c>
      <c r="G4124" t="n">
        <v>568</v>
      </c>
      <c r="H4124" t="s">
        <v>121</v>
      </c>
    </row>
    <row r="4125">
      <c r="A4125" s="85" t="n">
        <v>43282</v>
      </c>
      <c r="B4125"/>
      <c r="C4125"/>
      <c r="D4125" t="s">
        <v>126</v>
      </c>
      <c r="E4125" t="s">
        <v>118</v>
      </c>
      <c r="F4125" t="n">
        <v>13213.35</v>
      </c>
      <c r="G4125" t="n">
        <v>455</v>
      </c>
      <c r="H4125" t="s">
        <v>127</v>
      </c>
    </row>
    <row r="4126">
      <c r="A4126" s="85" t="n">
        <v>42705</v>
      </c>
      <c r="B4126"/>
      <c r="C4126"/>
      <c r="D4126" t="s">
        <v>123</v>
      </c>
      <c r="E4126" t="s">
        <v>118</v>
      </c>
      <c r="F4126" t="n">
        <v>155412.86</v>
      </c>
      <c r="G4126" t="n">
        <v>716</v>
      </c>
      <c r="H4126" t="s">
        <v>119</v>
      </c>
    </row>
    <row r="4127">
      <c r="A4127" s="85" t="n">
        <v>42522</v>
      </c>
      <c r="B4127"/>
      <c r="C4127"/>
      <c r="D4127" t="s">
        <v>140</v>
      </c>
      <c r="E4127" t="s">
        <v>118</v>
      </c>
      <c r="F4127" t="n">
        <v>3287.1</v>
      </c>
      <c r="G4127" t="n">
        <v>57</v>
      </c>
      <c r="H4127" t="s">
        <v>134</v>
      </c>
    </row>
    <row r="4128">
      <c r="A4128" s="85" t="n">
        <v>42948</v>
      </c>
      <c r="B4128"/>
      <c r="C4128"/>
      <c r="D4128" t="s">
        <v>140</v>
      </c>
      <c r="E4128" t="s">
        <v>118</v>
      </c>
      <c r="F4128" t="n">
        <v>3758.01</v>
      </c>
      <c r="G4128" t="n">
        <v>7</v>
      </c>
      <c r="H4128" t="s">
        <v>130</v>
      </c>
    </row>
    <row r="4129">
      <c r="A4129" s="85" t="n">
        <v>43009</v>
      </c>
      <c r="B4129"/>
      <c r="C4129"/>
      <c r="D4129" t="s">
        <v>117</v>
      </c>
      <c r="E4129" t="s">
        <v>118</v>
      </c>
      <c r="F4129" t="n">
        <v>265998.18</v>
      </c>
      <c r="G4129" t="n">
        <v>172</v>
      </c>
      <c r="H4129" t="s">
        <v>133</v>
      </c>
    </row>
    <row r="4130">
      <c r="A4130" s="85" t="n">
        <v>43160</v>
      </c>
      <c r="B4130"/>
      <c r="C4130"/>
      <c r="D4130" t="s">
        <v>148</v>
      </c>
      <c r="E4130" t="s">
        <v>118</v>
      </c>
      <c r="F4130" t="n">
        <v>583161.11</v>
      </c>
      <c r="G4130" t="n">
        <v>1371</v>
      </c>
      <c r="H4130" t="s">
        <v>142</v>
      </c>
    </row>
    <row r="4131">
      <c r="A4131" s="85" t="n">
        <v>42826</v>
      </c>
      <c r="B4131"/>
      <c r="C4131"/>
      <c r="D4131" t="s">
        <v>137</v>
      </c>
      <c r="E4131" t="s">
        <v>118</v>
      </c>
      <c r="F4131" t="n">
        <v>5386.27</v>
      </c>
      <c r="G4131" t="n">
        <v>58</v>
      </c>
      <c r="H4131" t="s">
        <v>124</v>
      </c>
    </row>
    <row r="4132">
      <c r="A4132" s="85" t="n">
        <v>43466</v>
      </c>
      <c r="B4132"/>
      <c r="C4132"/>
      <c r="D4132" t="s">
        <v>123</v>
      </c>
      <c r="E4132" t="s">
        <v>118</v>
      </c>
      <c r="F4132" t="n">
        <v>1263010.02</v>
      </c>
      <c r="G4132" t="n">
        <v>990</v>
      </c>
      <c r="H4132" t="s">
        <v>124</v>
      </c>
    </row>
    <row r="4133">
      <c r="A4133" s="85" t="n">
        <v>43132</v>
      </c>
      <c r="B4133"/>
      <c r="C4133"/>
      <c r="D4133" t="s">
        <v>141</v>
      </c>
      <c r="E4133" t="s">
        <v>118</v>
      </c>
      <c r="F4133" t="n">
        <v>6943546.58</v>
      </c>
      <c r="G4133" t="n">
        <v>1003</v>
      </c>
      <c r="H4133" t="s">
        <v>121</v>
      </c>
    </row>
    <row r="4134">
      <c r="A4134" s="85" t="n">
        <v>43009</v>
      </c>
      <c r="B4134"/>
      <c r="C4134"/>
      <c r="D4134" t="s">
        <v>137</v>
      </c>
      <c r="E4134" t="s">
        <v>118</v>
      </c>
      <c r="F4134" t="n">
        <v>8377.51</v>
      </c>
      <c r="G4134" t="n">
        <v>3</v>
      </c>
      <c r="H4134" t="s">
        <v>124</v>
      </c>
    </row>
    <row r="4135">
      <c r="A4135" s="85" t="n">
        <v>43497</v>
      </c>
      <c r="B4135"/>
      <c r="C4135"/>
      <c r="D4135" t="s">
        <v>141</v>
      </c>
      <c r="E4135" t="s">
        <v>118</v>
      </c>
      <c r="F4135" t="n">
        <v>1195.89</v>
      </c>
      <c r="G4135" t="n">
        <v>7</v>
      </c>
      <c r="H4135" t="s">
        <v>142</v>
      </c>
    </row>
    <row r="4136">
      <c r="A4136" s="85" t="n">
        <v>42856</v>
      </c>
      <c r="B4136"/>
      <c r="C4136"/>
      <c r="D4136" t="s">
        <v>141</v>
      </c>
      <c r="E4136" t="s">
        <v>118</v>
      </c>
      <c r="F4136" t="n">
        <v>5987.1</v>
      </c>
      <c r="G4136" t="n">
        <v>7</v>
      </c>
      <c r="H4136" t="s">
        <v>142</v>
      </c>
    </row>
    <row r="4137">
      <c r="A4137" s="85" t="n">
        <v>42430</v>
      </c>
      <c r="B4137"/>
      <c r="C4137"/>
      <c r="D4137" t="s">
        <v>145</v>
      </c>
      <c r="E4137" t="s">
        <v>118</v>
      </c>
      <c r="F4137" t="n">
        <v>9669.88</v>
      </c>
      <c r="G4137" t="n">
        <v>21</v>
      </c>
      <c r="H4137" t="s">
        <v>130</v>
      </c>
    </row>
    <row r="4138">
      <c r="A4138" s="85" t="n">
        <v>42614</v>
      </c>
      <c r="B4138"/>
      <c r="C4138"/>
      <c r="D4138" t="s">
        <v>120</v>
      </c>
      <c r="E4138" t="s">
        <v>118</v>
      </c>
      <c r="F4138" t="n">
        <v>155502.63</v>
      </c>
      <c r="G4138" t="n">
        <v>2914</v>
      </c>
      <c r="H4138" t="s">
        <v>121</v>
      </c>
    </row>
    <row r="4139">
      <c r="A4139" s="85" t="n">
        <v>42948</v>
      </c>
      <c r="B4139"/>
      <c r="C4139"/>
      <c r="D4139" t="s">
        <v>145</v>
      </c>
      <c r="E4139" t="s">
        <v>118</v>
      </c>
      <c r="F4139" t="n">
        <v>11762.4</v>
      </c>
      <c r="G4139" t="n">
        <v>31</v>
      </c>
      <c r="H4139" t="s">
        <v>125</v>
      </c>
    </row>
    <row r="4140">
      <c r="A4140" s="85" t="n">
        <v>42767</v>
      </c>
      <c r="B4140"/>
      <c r="C4140"/>
      <c r="D4140" t="s">
        <v>152</v>
      </c>
      <c r="E4140" t="s">
        <v>118</v>
      </c>
      <c r="F4140" t="n">
        <v>1090.44</v>
      </c>
      <c r="G4140" t="n">
        <v>5</v>
      </c>
      <c r="H4140" t="s">
        <v>133</v>
      </c>
    </row>
    <row r="4141">
      <c r="A4141" s="85" t="n">
        <v>42644</v>
      </c>
      <c r="B4141"/>
      <c r="C4141"/>
      <c r="D4141" t="s">
        <v>139</v>
      </c>
      <c r="E4141" t="s">
        <v>118</v>
      </c>
      <c r="F4141" t="n">
        <v>712125.46</v>
      </c>
      <c r="G4141" t="n">
        <v>448</v>
      </c>
      <c r="H4141" t="s">
        <v>124</v>
      </c>
    </row>
    <row r="4142">
      <c r="A4142" s="85" t="n">
        <v>43313</v>
      </c>
      <c r="B4142"/>
      <c r="C4142"/>
      <c r="D4142" t="s">
        <v>151</v>
      </c>
      <c r="E4142" t="s">
        <v>118</v>
      </c>
      <c r="F4142" t="n">
        <v>2349863</v>
      </c>
      <c r="G4142" t="n">
        <v>7031</v>
      </c>
      <c r="H4142" t="s">
        <v>134</v>
      </c>
    </row>
    <row r="4143">
      <c r="A4143" s="85" t="n">
        <v>42644</v>
      </c>
      <c r="B4143"/>
      <c r="C4143"/>
      <c r="D4143" t="s">
        <v>128</v>
      </c>
      <c r="E4143" t="s">
        <v>118</v>
      </c>
      <c r="F4143" t="n">
        <v>26047.18</v>
      </c>
      <c r="G4143" t="n">
        <v>21</v>
      </c>
      <c r="H4143" t="s">
        <v>124</v>
      </c>
    </row>
    <row r="4144">
      <c r="A4144" s="85" t="n">
        <v>43252</v>
      </c>
      <c r="B4144"/>
      <c r="C4144"/>
      <c r="D4144" t="s">
        <v>139</v>
      </c>
      <c r="E4144" t="s">
        <v>118</v>
      </c>
      <c r="F4144" t="n">
        <v>1290.5</v>
      </c>
      <c r="G4144" t="n">
        <v>2</v>
      </c>
      <c r="H4144" t="s">
        <v>125</v>
      </c>
    </row>
    <row r="4145">
      <c r="A4145" s="85" t="n">
        <v>42401</v>
      </c>
      <c r="B4145"/>
      <c r="C4145"/>
      <c r="D4145" t="s">
        <v>123</v>
      </c>
      <c r="E4145" t="s">
        <v>118</v>
      </c>
      <c r="F4145" t="n">
        <v>486825</v>
      </c>
      <c r="G4145" t="n">
        <v>471</v>
      </c>
      <c r="H4145" t="s">
        <v>124</v>
      </c>
    </row>
    <row r="4146">
      <c r="A4146" s="85" t="n">
        <v>42736</v>
      </c>
      <c r="B4146"/>
      <c r="C4146"/>
      <c r="D4146" t="s">
        <v>140</v>
      </c>
      <c r="E4146" t="s">
        <v>118</v>
      </c>
      <c r="F4146" t="n">
        <v>33571.1</v>
      </c>
      <c r="G4146" t="n">
        <v>187</v>
      </c>
      <c r="H4146" t="s">
        <v>121</v>
      </c>
    </row>
    <row r="4147">
      <c r="A4147" s="85" t="n">
        <v>43282</v>
      </c>
      <c r="B4147"/>
      <c r="C4147"/>
      <c r="D4147" t="s">
        <v>117</v>
      </c>
      <c r="E4147" t="s">
        <v>118</v>
      </c>
      <c r="F4147" t="n">
        <v>5629.34</v>
      </c>
      <c r="G4147" t="n">
        <v>1</v>
      </c>
      <c r="H4147" t="s">
        <v>119</v>
      </c>
    </row>
    <row r="4148">
      <c r="A4148" s="85" t="n">
        <v>42583</v>
      </c>
      <c r="B4148"/>
      <c r="C4148"/>
      <c r="D4148" t="s">
        <v>160</v>
      </c>
      <c r="E4148" t="s">
        <v>118</v>
      </c>
      <c r="F4148" t="n">
        <v>164690.83</v>
      </c>
      <c r="G4148" t="n">
        <v>435</v>
      </c>
      <c r="H4148" t="s">
        <v>134</v>
      </c>
    </row>
    <row r="4149">
      <c r="A4149" s="85" t="n">
        <v>43556</v>
      </c>
      <c r="B4149"/>
      <c r="C4149"/>
      <c r="D4149" t="s">
        <v>145</v>
      </c>
      <c r="E4149" t="s">
        <v>118</v>
      </c>
      <c r="F4149" t="n">
        <v>589720.91</v>
      </c>
      <c r="G4149" t="n">
        <v>1517</v>
      </c>
      <c r="H4149" t="s">
        <v>127</v>
      </c>
    </row>
    <row r="4150">
      <c r="A4150" s="85" t="n">
        <v>43466</v>
      </c>
      <c r="B4150"/>
      <c r="C4150"/>
      <c r="D4150" t="s">
        <v>149</v>
      </c>
      <c r="E4150" t="s">
        <v>118</v>
      </c>
      <c r="F4150" t="n">
        <v>1471.43</v>
      </c>
      <c r="G4150" t="n">
        <v>8</v>
      </c>
      <c r="H4150" t="s">
        <v>125</v>
      </c>
    </row>
    <row r="4151">
      <c r="A4151" s="85" t="n">
        <v>42705</v>
      </c>
      <c r="B4151"/>
      <c r="C4151"/>
      <c r="D4151" t="s">
        <v>155</v>
      </c>
      <c r="E4151" t="s">
        <v>118</v>
      </c>
      <c r="F4151" t="n">
        <v>5864.61</v>
      </c>
      <c r="G4151" t="n">
        <v>62</v>
      </c>
      <c r="H4151" t="s">
        <v>130</v>
      </c>
    </row>
    <row r="4152">
      <c r="A4152" s="85" t="n">
        <v>43191</v>
      </c>
      <c r="B4152"/>
      <c r="C4152"/>
      <c r="D4152" t="s">
        <v>143</v>
      </c>
      <c r="E4152" t="s">
        <v>118</v>
      </c>
      <c r="F4152" t="n">
        <v>55798.14</v>
      </c>
      <c r="G4152" t="n">
        <v>130</v>
      </c>
      <c r="H4152" t="s">
        <v>127</v>
      </c>
    </row>
    <row r="4153">
      <c r="A4153" s="85" t="n">
        <v>42979</v>
      </c>
      <c r="B4153"/>
      <c r="C4153"/>
      <c r="D4153" t="s">
        <v>135</v>
      </c>
      <c r="E4153" t="s">
        <v>118</v>
      </c>
      <c r="F4153" t="n">
        <v>3795931.58</v>
      </c>
      <c r="G4153" t="n">
        <v>21200</v>
      </c>
      <c r="H4153" t="s">
        <v>134</v>
      </c>
    </row>
    <row r="4154">
      <c r="A4154" s="85" t="n">
        <v>43160</v>
      </c>
      <c r="B4154"/>
      <c r="C4154"/>
      <c r="D4154" t="s">
        <v>128</v>
      </c>
      <c r="E4154" t="s">
        <v>118</v>
      </c>
      <c r="F4154" t="n">
        <v>2337.98</v>
      </c>
      <c r="G4154" t="n">
        <v>1</v>
      </c>
      <c r="H4154" t="s">
        <v>130</v>
      </c>
    </row>
    <row r="4155">
      <c r="A4155" s="85" t="n">
        <v>42767</v>
      </c>
      <c r="B4155"/>
      <c r="C4155"/>
      <c r="D4155" t="s">
        <v>145</v>
      </c>
      <c r="E4155" t="s">
        <v>118</v>
      </c>
      <c r="F4155" t="n">
        <v>62967.18</v>
      </c>
      <c r="G4155" t="n">
        <v>128</v>
      </c>
      <c r="H4155" t="s">
        <v>133</v>
      </c>
    </row>
    <row r="4156">
      <c r="A4156" s="85" t="n">
        <v>42552</v>
      </c>
      <c r="B4156"/>
      <c r="C4156"/>
      <c r="D4156" t="s">
        <v>131</v>
      </c>
      <c r="E4156" t="s">
        <v>118</v>
      </c>
      <c r="F4156" t="n">
        <v>173865.87</v>
      </c>
      <c r="G4156" t="n">
        <v>65</v>
      </c>
      <c r="H4156" t="s">
        <v>127</v>
      </c>
    </row>
    <row r="4157">
      <c r="A4157" s="85" t="n">
        <v>43132</v>
      </c>
      <c r="B4157"/>
      <c r="C4157"/>
      <c r="D4157" t="s">
        <v>131</v>
      </c>
      <c r="E4157" t="s">
        <v>118</v>
      </c>
      <c r="F4157" t="n">
        <v>3748.59</v>
      </c>
      <c r="G4157" t="n">
        <v>1</v>
      </c>
      <c r="H4157" t="s">
        <v>119</v>
      </c>
    </row>
    <row r="4158">
      <c r="A4158" s="85" t="n">
        <v>43586</v>
      </c>
      <c r="B4158"/>
      <c r="C4158"/>
      <c r="D4158" t="s">
        <v>126</v>
      </c>
      <c r="E4158" t="s">
        <v>118</v>
      </c>
      <c r="F4158" t="n">
        <v>663.08</v>
      </c>
      <c r="G4158" t="n">
        <v>23</v>
      </c>
      <c r="H4158" t="s">
        <v>130</v>
      </c>
    </row>
    <row r="4159">
      <c r="A4159" s="85" t="n">
        <v>43101</v>
      </c>
      <c r="B4159"/>
      <c r="C4159"/>
      <c r="D4159" t="s">
        <v>144</v>
      </c>
      <c r="E4159" t="s">
        <v>118</v>
      </c>
      <c r="F4159" t="n">
        <v>4153677.05</v>
      </c>
      <c r="G4159" t="n">
        <v>1353</v>
      </c>
      <c r="H4159" t="s">
        <v>121</v>
      </c>
    </row>
    <row r="4160">
      <c r="A4160" s="85" t="n">
        <v>43556</v>
      </c>
      <c r="B4160"/>
      <c r="C4160"/>
      <c r="D4160" t="s">
        <v>129</v>
      </c>
      <c r="E4160" t="s">
        <v>118</v>
      </c>
      <c r="F4160" t="n">
        <v>32378.21</v>
      </c>
      <c r="G4160" t="n">
        <v>57</v>
      </c>
      <c r="H4160" t="s">
        <v>119</v>
      </c>
    </row>
    <row r="4161">
      <c r="A4161" s="85" t="n">
        <v>43160</v>
      </c>
      <c r="B4161"/>
      <c r="C4161"/>
      <c r="D4161" t="s">
        <v>135</v>
      </c>
      <c r="E4161" t="s">
        <v>118</v>
      </c>
      <c r="F4161" t="n">
        <v>309737.09</v>
      </c>
      <c r="G4161" t="n">
        <v>3503</v>
      </c>
      <c r="H4161" t="s">
        <v>127</v>
      </c>
    </row>
    <row r="4162">
      <c r="A4162" s="85" t="n">
        <v>42826</v>
      </c>
      <c r="B4162"/>
      <c r="C4162"/>
      <c r="D4162" t="s">
        <v>141</v>
      </c>
      <c r="E4162" t="s">
        <v>118</v>
      </c>
      <c r="F4162" t="n">
        <v>2567075.58</v>
      </c>
      <c r="G4162" t="n">
        <v>297</v>
      </c>
      <c r="H4162" t="s">
        <v>134</v>
      </c>
    </row>
    <row r="4163">
      <c r="A4163" s="85" t="n">
        <v>42401</v>
      </c>
      <c r="B4163"/>
      <c r="C4163"/>
      <c r="D4163" t="s">
        <v>150</v>
      </c>
      <c r="E4163" t="s">
        <v>118</v>
      </c>
      <c r="F4163" t="n">
        <v>346364.73</v>
      </c>
      <c r="G4163" t="n">
        <v>4352</v>
      </c>
      <c r="H4163" t="s">
        <v>127</v>
      </c>
    </row>
    <row r="4164">
      <c r="A4164" s="85" t="n">
        <v>43525</v>
      </c>
      <c r="B4164"/>
      <c r="C4164"/>
      <c r="D4164" t="s">
        <v>160</v>
      </c>
      <c r="E4164" t="s">
        <v>118</v>
      </c>
      <c r="F4164" t="n">
        <v>13244866.81</v>
      </c>
      <c r="G4164" t="n">
        <v>30688</v>
      </c>
      <c r="H4164" t="s">
        <v>142</v>
      </c>
    </row>
    <row r="4165">
      <c r="A4165" s="85" t="n">
        <v>42856</v>
      </c>
      <c r="B4165"/>
      <c r="C4165"/>
      <c r="D4165" t="s">
        <v>145</v>
      </c>
      <c r="E4165" t="s">
        <v>118</v>
      </c>
      <c r="F4165" t="n">
        <v>404274.57</v>
      </c>
      <c r="G4165" t="n">
        <v>1474</v>
      </c>
      <c r="H4165" t="s">
        <v>142</v>
      </c>
    </row>
    <row r="4166">
      <c r="A4166" s="85" t="n">
        <v>43282</v>
      </c>
      <c r="B4166"/>
      <c r="C4166"/>
      <c r="D4166" t="s">
        <v>136</v>
      </c>
      <c r="E4166" t="s">
        <v>118</v>
      </c>
      <c r="F4166" t="n">
        <v>505632.15</v>
      </c>
      <c r="G4166" t="n">
        <v>2061</v>
      </c>
      <c r="H4166" t="s">
        <v>133</v>
      </c>
    </row>
    <row r="4167">
      <c r="A4167" s="85" t="n">
        <v>43405</v>
      </c>
      <c r="B4167"/>
      <c r="C4167"/>
      <c r="D4167" t="s">
        <v>150</v>
      </c>
      <c r="E4167" t="s">
        <v>118</v>
      </c>
      <c r="F4167" t="n">
        <v>869597.39</v>
      </c>
      <c r="G4167" t="n">
        <v>12832</v>
      </c>
      <c r="H4167" t="s">
        <v>133</v>
      </c>
    </row>
    <row r="4168">
      <c r="A4168" s="85" t="n">
        <v>43101</v>
      </c>
      <c r="B4168"/>
      <c r="C4168"/>
      <c r="D4168" t="s">
        <v>136</v>
      </c>
      <c r="E4168" t="s">
        <v>118</v>
      </c>
      <c r="F4168" t="n">
        <v>239511.03</v>
      </c>
      <c r="G4168" t="n">
        <v>878</v>
      </c>
      <c r="H4168" t="s">
        <v>134</v>
      </c>
    </row>
    <row r="4169">
      <c r="A4169" s="85" t="n">
        <v>42767</v>
      </c>
      <c r="B4169"/>
      <c r="C4169"/>
      <c r="D4169" t="s">
        <v>131</v>
      </c>
      <c r="E4169" t="s">
        <v>118</v>
      </c>
      <c r="F4169" t="n">
        <v>734878.12</v>
      </c>
      <c r="G4169" t="n">
        <v>214</v>
      </c>
      <c r="H4169" t="s">
        <v>134</v>
      </c>
    </row>
    <row r="4170">
      <c r="A4170" s="85" t="n">
        <v>42736</v>
      </c>
      <c r="B4170"/>
      <c r="C4170"/>
      <c r="D4170" t="s">
        <v>122</v>
      </c>
      <c r="E4170" t="s">
        <v>118</v>
      </c>
      <c r="F4170" t="n">
        <v>50056959.59</v>
      </c>
      <c r="G4170" t="n">
        <v>6427</v>
      </c>
      <c r="H4170" t="s">
        <v>121</v>
      </c>
    </row>
    <row r="4171">
      <c r="A4171" s="85" t="n">
        <v>43556</v>
      </c>
      <c r="B4171"/>
      <c r="C4171"/>
      <c r="D4171" t="s">
        <v>135</v>
      </c>
      <c r="E4171" t="s">
        <v>118</v>
      </c>
      <c r="F4171" t="n">
        <v>74797.52</v>
      </c>
      <c r="G4171" t="n">
        <v>472</v>
      </c>
      <c r="H4171" t="s">
        <v>124</v>
      </c>
    </row>
    <row r="4172">
      <c r="A4172" s="85" t="n">
        <v>43344</v>
      </c>
      <c r="B4172"/>
      <c r="C4172"/>
      <c r="D4172" t="s">
        <v>140</v>
      </c>
      <c r="E4172" t="s">
        <v>118</v>
      </c>
      <c r="F4172" t="n">
        <v>9195.7</v>
      </c>
      <c r="G4172" t="n">
        <v>43</v>
      </c>
      <c r="H4172" t="s">
        <v>133</v>
      </c>
    </row>
    <row r="4173">
      <c r="A4173" s="85" t="n">
        <v>43405</v>
      </c>
      <c r="B4173"/>
      <c r="C4173"/>
      <c r="D4173" t="s">
        <v>126</v>
      </c>
      <c r="E4173" t="s">
        <v>118</v>
      </c>
      <c r="F4173" t="n">
        <v>27874.13</v>
      </c>
      <c r="G4173" t="n">
        <v>376</v>
      </c>
      <c r="H4173" t="s">
        <v>133</v>
      </c>
    </row>
    <row r="4174">
      <c r="A4174" s="85" t="n">
        <v>43405</v>
      </c>
      <c r="B4174"/>
      <c r="C4174"/>
      <c r="D4174" t="s">
        <v>137</v>
      </c>
      <c r="E4174" t="s">
        <v>118</v>
      </c>
      <c r="F4174" t="n">
        <v>143455.03</v>
      </c>
      <c r="G4174" t="n">
        <v>118</v>
      </c>
      <c r="H4174" t="s">
        <v>133</v>
      </c>
    </row>
    <row r="4175">
      <c r="A4175" s="85" t="n">
        <v>42767</v>
      </c>
      <c r="B4175"/>
      <c r="C4175"/>
      <c r="D4175" t="s">
        <v>153</v>
      </c>
      <c r="E4175" t="s">
        <v>118</v>
      </c>
      <c r="F4175" t="n">
        <v>456155.71</v>
      </c>
      <c r="G4175" t="n">
        <v>135</v>
      </c>
      <c r="H4175" t="s">
        <v>124</v>
      </c>
    </row>
    <row r="4176">
      <c r="A4176" s="85" t="n">
        <v>42401</v>
      </c>
      <c r="B4176"/>
      <c r="C4176"/>
      <c r="D4176" t="s">
        <v>136</v>
      </c>
      <c r="E4176" t="s">
        <v>118</v>
      </c>
      <c r="F4176" t="n">
        <v>5729591.56</v>
      </c>
      <c r="G4176" t="n">
        <v>20415</v>
      </c>
      <c r="H4176" t="s">
        <v>121</v>
      </c>
    </row>
    <row r="4177">
      <c r="A4177" s="85" t="n">
        <v>43221</v>
      </c>
      <c r="B4177"/>
      <c r="C4177"/>
      <c r="D4177" t="s">
        <v>120</v>
      </c>
      <c r="E4177" t="s">
        <v>118</v>
      </c>
      <c r="F4177" t="n">
        <v>707.34</v>
      </c>
      <c r="G4177" t="n">
        <v>4</v>
      </c>
      <c r="H4177" t="s">
        <v>130</v>
      </c>
    </row>
    <row r="4178">
      <c r="A4178" s="85" t="n">
        <v>42552</v>
      </c>
      <c r="B4178"/>
      <c r="C4178"/>
      <c r="D4178" t="s">
        <v>139</v>
      </c>
      <c r="E4178" t="s">
        <v>118</v>
      </c>
      <c r="F4178" t="n">
        <v>119547.59</v>
      </c>
      <c r="G4178" t="n">
        <v>96</v>
      </c>
      <c r="H4178" t="s">
        <v>134</v>
      </c>
    </row>
    <row r="4179">
      <c r="A4179" s="85" t="n">
        <v>43313</v>
      </c>
      <c r="B4179"/>
      <c r="C4179"/>
      <c r="D4179" t="s">
        <v>146</v>
      </c>
      <c r="E4179" t="s">
        <v>118</v>
      </c>
      <c r="F4179" t="n">
        <v>-628.5</v>
      </c>
      <c r="G4179" t="n">
        <v>1</v>
      </c>
      <c r="H4179" t="s">
        <v>119</v>
      </c>
    </row>
    <row r="4180">
      <c r="A4180" s="85" t="n">
        <v>42979</v>
      </c>
      <c r="B4180"/>
      <c r="C4180"/>
      <c r="D4180" t="s">
        <v>120</v>
      </c>
      <c r="E4180" t="s">
        <v>118</v>
      </c>
      <c r="F4180" t="n">
        <v>4156.64</v>
      </c>
      <c r="G4180" t="n">
        <v>40</v>
      </c>
      <c r="H4180" t="s">
        <v>133</v>
      </c>
    </row>
    <row r="4181">
      <c r="A4181" s="85" t="n">
        <v>42491</v>
      </c>
      <c r="B4181"/>
      <c r="C4181"/>
      <c r="D4181" t="s">
        <v>122</v>
      </c>
      <c r="E4181" t="s">
        <v>118</v>
      </c>
      <c r="F4181" t="n">
        <v>2991285.11</v>
      </c>
      <c r="G4181" t="n">
        <v>199</v>
      </c>
      <c r="H4181" t="s">
        <v>124</v>
      </c>
    </row>
    <row r="4182">
      <c r="A4182" s="85" t="n">
        <v>43009</v>
      </c>
      <c r="B4182"/>
      <c r="C4182"/>
      <c r="D4182" t="s">
        <v>126</v>
      </c>
      <c r="E4182" t="s">
        <v>118</v>
      </c>
      <c r="F4182" t="n">
        <v>6417.52</v>
      </c>
      <c r="G4182" t="n">
        <v>79</v>
      </c>
      <c r="H4182" t="s">
        <v>124</v>
      </c>
    </row>
    <row r="4183">
      <c r="A4183" s="85" t="n">
        <v>43344</v>
      </c>
      <c r="B4183"/>
      <c r="C4183"/>
      <c r="D4183" t="s">
        <v>126</v>
      </c>
      <c r="E4183" t="s">
        <v>118</v>
      </c>
      <c r="F4183" t="n">
        <v>18985.86</v>
      </c>
      <c r="G4183" t="n">
        <v>252</v>
      </c>
      <c r="H4183" t="s">
        <v>119</v>
      </c>
    </row>
    <row r="4184">
      <c r="A4184" s="85" t="n">
        <v>42705</v>
      </c>
      <c r="B4184"/>
      <c r="C4184"/>
      <c r="D4184" t="s">
        <v>131</v>
      </c>
      <c r="E4184" t="s">
        <v>118</v>
      </c>
      <c r="F4184" t="n">
        <v>92691.88</v>
      </c>
      <c r="G4184" t="n">
        <v>13</v>
      </c>
      <c r="H4184" t="s">
        <v>124</v>
      </c>
    </row>
    <row r="4185">
      <c r="A4185" s="85" t="n">
        <v>43466</v>
      </c>
      <c r="B4185"/>
      <c r="C4185"/>
      <c r="D4185" t="s">
        <v>143</v>
      </c>
      <c r="E4185" t="s">
        <v>118</v>
      </c>
      <c r="F4185" t="n">
        <v>950</v>
      </c>
      <c r="G4185" t="n">
        <v>2</v>
      </c>
      <c r="H4185" t="s">
        <v>130</v>
      </c>
    </row>
    <row r="4186">
      <c r="A4186" s="85" t="n">
        <v>43466</v>
      </c>
      <c r="B4186"/>
      <c r="C4186"/>
      <c r="D4186" t="s">
        <v>148</v>
      </c>
      <c r="E4186" t="s">
        <v>118</v>
      </c>
      <c r="F4186" t="n">
        <v>536195.26</v>
      </c>
      <c r="G4186" t="n">
        <v>1568</v>
      </c>
      <c r="H4186" t="s">
        <v>142</v>
      </c>
    </row>
    <row r="4187">
      <c r="A4187" s="85" t="n">
        <v>42979</v>
      </c>
      <c r="B4187"/>
      <c r="C4187"/>
      <c r="D4187" t="s">
        <v>135</v>
      </c>
      <c r="E4187" t="s">
        <v>118</v>
      </c>
      <c r="F4187" t="n">
        <v>267762.57</v>
      </c>
      <c r="G4187" t="n">
        <v>3076</v>
      </c>
      <c r="H4187" t="s">
        <v>127</v>
      </c>
    </row>
    <row r="4188">
      <c r="A4188" s="85" t="n">
        <v>42917</v>
      </c>
      <c r="B4188"/>
      <c r="C4188"/>
      <c r="D4188" t="s">
        <v>149</v>
      </c>
      <c r="E4188" t="s">
        <v>118</v>
      </c>
      <c r="F4188" t="n">
        <v>1693468.73</v>
      </c>
      <c r="G4188" t="n">
        <v>7032</v>
      </c>
      <c r="H4188" t="s">
        <v>127</v>
      </c>
    </row>
    <row r="4189">
      <c r="A4189" s="85" t="n">
        <v>42705</v>
      </c>
      <c r="B4189"/>
      <c r="C4189"/>
      <c r="D4189" t="s">
        <v>160</v>
      </c>
      <c r="E4189" t="s">
        <v>118</v>
      </c>
      <c r="F4189" t="n">
        <v>47855.12</v>
      </c>
      <c r="G4189" t="n">
        <v>262</v>
      </c>
      <c r="H4189" t="s">
        <v>125</v>
      </c>
    </row>
    <row r="4190">
      <c r="A4190" s="85" t="n">
        <v>43497</v>
      </c>
      <c r="B4190"/>
      <c r="C4190"/>
      <c r="D4190" t="s">
        <v>140</v>
      </c>
      <c r="E4190" t="s">
        <v>118</v>
      </c>
      <c r="F4190" t="n">
        <v>1116.88</v>
      </c>
      <c r="G4190" t="n">
        <v>3</v>
      </c>
      <c r="H4190" t="s">
        <v>121</v>
      </c>
    </row>
    <row r="4191">
      <c r="A4191" s="85" t="n">
        <v>42795</v>
      </c>
      <c r="B4191"/>
      <c r="C4191"/>
      <c r="D4191" t="s">
        <v>160</v>
      </c>
      <c r="E4191" t="s">
        <v>118</v>
      </c>
      <c r="F4191" t="n">
        <v>317431.02</v>
      </c>
      <c r="G4191" t="n">
        <v>1326</v>
      </c>
      <c r="H4191" t="s">
        <v>134</v>
      </c>
    </row>
    <row r="4192">
      <c r="A4192" s="85" t="n">
        <v>43070</v>
      </c>
      <c r="B4192"/>
      <c r="C4192"/>
      <c r="D4192" t="s">
        <v>160</v>
      </c>
      <c r="E4192" t="s">
        <v>118</v>
      </c>
      <c r="F4192" t="n">
        <v>3294271.38</v>
      </c>
      <c r="G4192" t="n">
        <v>7260</v>
      </c>
      <c r="H4192" t="s">
        <v>121</v>
      </c>
    </row>
    <row r="4193">
      <c r="A4193" s="85" t="n">
        <v>42430</v>
      </c>
      <c r="B4193"/>
      <c r="C4193"/>
      <c r="D4193" t="s">
        <v>137</v>
      </c>
      <c r="E4193" t="s">
        <v>118</v>
      </c>
      <c r="F4193" t="n">
        <v>7150</v>
      </c>
      <c r="G4193" t="n">
        <v>2</v>
      </c>
      <c r="H4193" t="s">
        <v>125</v>
      </c>
    </row>
    <row r="4194">
      <c r="A4194" s="85" t="n">
        <v>42552</v>
      </c>
      <c r="B4194"/>
      <c r="C4194"/>
      <c r="D4194" t="s">
        <v>150</v>
      </c>
      <c r="E4194" t="s">
        <v>118</v>
      </c>
      <c r="F4194" t="n">
        <v>380.3</v>
      </c>
      <c r="G4194" t="n">
        <v>44</v>
      </c>
      <c r="H4194" t="s">
        <v>125</v>
      </c>
    </row>
    <row r="4195">
      <c r="A4195" s="85" t="n">
        <v>43586</v>
      </c>
      <c r="B4195"/>
      <c r="C4195"/>
      <c r="D4195" t="s">
        <v>129</v>
      </c>
      <c r="E4195" t="s">
        <v>118</v>
      </c>
      <c r="F4195" t="n">
        <v>725795.65</v>
      </c>
      <c r="G4195" t="n">
        <v>430</v>
      </c>
      <c r="H4195" t="s">
        <v>133</v>
      </c>
    </row>
    <row r="4196">
      <c r="A4196" s="85" t="n">
        <v>43525</v>
      </c>
      <c r="B4196"/>
      <c r="C4196"/>
      <c r="D4196" t="s">
        <v>128</v>
      </c>
      <c r="E4196" t="s">
        <v>118</v>
      </c>
      <c r="F4196" t="n">
        <v>256.91</v>
      </c>
      <c r="G4196" t="n">
        <v>1</v>
      </c>
      <c r="H4196" t="s">
        <v>125</v>
      </c>
    </row>
    <row r="4197">
      <c r="A4197" s="85" t="n">
        <v>43221</v>
      </c>
      <c r="B4197"/>
      <c r="C4197"/>
      <c r="D4197" t="s">
        <v>122</v>
      </c>
      <c r="E4197" t="s">
        <v>118</v>
      </c>
      <c r="F4197" t="n">
        <v>6686966.76</v>
      </c>
      <c r="G4197" t="n">
        <v>689</v>
      </c>
      <c r="H4197" t="s">
        <v>134</v>
      </c>
    </row>
    <row r="4198">
      <c r="A4198" s="85" t="n">
        <v>42917</v>
      </c>
      <c r="B4198"/>
      <c r="C4198"/>
      <c r="D4198" t="s">
        <v>138</v>
      </c>
      <c r="E4198" t="s">
        <v>118</v>
      </c>
      <c r="F4198" t="n">
        <v>121255.45</v>
      </c>
      <c r="G4198" t="n">
        <v>13</v>
      </c>
      <c r="H4198" t="s">
        <v>124</v>
      </c>
    </row>
    <row r="4199">
      <c r="A4199" s="85" t="n">
        <v>43497</v>
      </c>
      <c r="B4199"/>
      <c r="C4199"/>
      <c r="D4199" t="s">
        <v>128</v>
      </c>
      <c r="E4199" t="s">
        <v>118</v>
      </c>
      <c r="F4199" t="n">
        <v>7092.08</v>
      </c>
      <c r="G4199" t="n">
        <v>36</v>
      </c>
      <c r="H4199" t="s">
        <v>133</v>
      </c>
    </row>
    <row r="4200">
      <c r="A4200" s="85" t="n">
        <v>43101</v>
      </c>
      <c r="B4200"/>
      <c r="C4200"/>
      <c r="D4200" t="s">
        <v>120</v>
      </c>
      <c r="E4200" t="s">
        <v>118</v>
      </c>
      <c r="F4200" t="n">
        <v>480.03</v>
      </c>
      <c r="G4200" t="n">
        <v>2</v>
      </c>
      <c r="H4200" t="s">
        <v>130</v>
      </c>
    </row>
    <row r="4201">
      <c r="A4201" s="85" t="n">
        <v>42705</v>
      </c>
      <c r="B4201"/>
      <c r="C4201"/>
      <c r="D4201" t="s">
        <v>128</v>
      </c>
      <c r="E4201" t="s">
        <v>118</v>
      </c>
      <c r="F4201" t="n">
        <v>18723.75</v>
      </c>
      <c r="G4201" t="n">
        <v>46</v>
      </c>
      <c r="H4201" t="s">
        <v>134</v>
      </c>
    </row>
    <row r="4202">
      <c r="A4202" s="85" t="n">
        <v>42522</v>
      </c>
      <c r="B4202"/>
      <c r="C4202"/>
      <c r="D4202" t="s">
        <v>150</v>
      </c>
      <c r="E4202" t="s">
        <v>118</v>
      </c>
      <c r="F4202" t="n">
        <v>507.93</v>
      </c>
      <c r="G4202" t="n">
        <v>22</v>
      </c>
      <c r="H4202" t="s">
        <v>142</v>
      </c>
    </row>
    <row r="4203">
      <c r="A4203" s="85" t="n">
        <v>43252</v>
      </c>
      <c r="B4203"/>
      <c r="C4203"/>
      <c r="D4203" t="s">
        <v>158</v>
      </c>
      <c r="E4203" t="s">
        <v>118</v>
      </c>
      <c r="F4203" t="n">
        <v>1671201.7</v>
      </c>
      <c r="G4203" t="n">
        <v>28</v>
      </c>
      <c r="H4203" t="s">
        <v>121</v>
      </c>
    </row>
    <row r="4204">
      <c r="A4204" s="85" t="n">
        <v>43556</v>
      </c>
      <c r="B4204"/>
      <c r="C4204"/>
      <c r="D4204" t="s">
        <v>123</v>
      </c>
      <c r="E4204" t="s">
        <v>118</v>
      </c>
      <c r="F4204" t="n">
        <v>1931534.43</v>
      </c>
      <c r="G4204" t="n">
        <v>828</v>
      </c>
      <c r="H4204" t="s">
        <v>124</v>
      </c>
    </row>
    <row r="4205">
      <c r="A4205" s="85" t="n">
        <v>43435</v>
      </c>
      <c r="B4205"/>
      <c r="C4205"/>
      <c r="D4205" t="s">
        <v>131</v>
      </c>
      <c r="E4205" t="s">
        <v>118</v>
      </c>
      <c r="F4205" t="n">
        <v>142444.12</v>
      </c>
      <c r="G4205" t="n">
        <v>36</v>
      </c>
      <c r="H4205" t="s">
        <v>133</v>
      </c>
    </row>
    <row r="4206">
      <c r="A4206" s="85" t="n">
        <v>42430</v>
      </c>
      <c r="B4206"/>
      <c r="C4206"/>
      <c r="D4206" t="s">
        <v>144</v>
      </c>
      <c r="E4206" t="s">
        <v>118</v>
      </c>
      <c r="F4206" t="n">
        <v>2757819.67</v>
      </c>
      <c r="G4206" t="n">
        <v>528</v>
      </c>
      <c r="H4206" t="s">
        <v>121</v>
      </c>
    </row>
    <row r="4207">
      <c r="A4207" s="85" t="n">
        <v>42736</v>
      </c>
      <c r="B4207"/>
      <c r="C4207"/>
      <c r="D4207" t="s">
        <v>128</v>
      </c>
      <c r="E4207" t="s">
        <v>118</v>
      </c>
      <c r="F4207" t="n">
        <v>1309.26</v>
      </c>
      <c r="G4207" t="n">
        <v>7</v>
      </c>
      <c r="H4207" t="s">
        <v>119</v>
      </c>
    </row>
    <row r="4208">
      <c r="A4208" s="85" t="n">
        <v>43070</v>
      </c>
      <c r="B4208"/>
      <c r="C4208"/>
      <c r="D4208" t="s">
        <v>143</v>
      </c>
      <c r="E4208" t="s">
        <v>118</v>
      </c>
      <c r="F4208" t="n">
        <v>168809.57</v>
      </c>
      <c r="G4208" t="n">
        <v>260</v>
      </c>
      <c r="H4208" t="s">
        <v>142</v>
      </c>
    </row>
    <row r="4209">
      <c r="A4209" s="85" t="n">
        <v>42736</v>
      </c>
      <c r="B4209"/>
      <c r="C4209"/>
      <c r="D4209" t="s">
        <v>155</v>
      </c>
      <c r="E4209" t="s">
        <v>118</v>
      </c>
      <c r="F4209" t="n">
        <v>69622.26</v>
      </c>
      <c r="G4209" t="n">
        <v>897</v>
      </c>
      <c r="H4209" t="s">
        <v>133</v>
      </c>
    </row>
    <row r="4210">
      <c r="A4210" s="85" t="n">
        <v>42430</v>
      </c>
      <c r="B4210"/>
      <c r="C4210"/>
      <c r="D4210" t="s">
        <v>139</v>
      </c>
      <c r="E4210" t="s">
        <v>118</v>
      </c>
      <c r="F4210" t="n">
        <v>517649.41</v>
      </c>
      <c r="G4210" t="n">
        <v>661</v>
      </c>
      <c r="H4210" t="s">
        <v>124</v>
      </c>
    </row>
    <row r="4211">
      <c r="A4211" s="85" t="n">
        <v>43040</v>
      </c>
      <c r="B4211"/>
      <c r="C4211"/>
      <c r="D4211" t="s">
        <v>137</v>
      </c>
      <c r="E4211" t="s">
        <v>118</v>
      </c>
      <c r="F4211" t="n">
        <v>23543</v>
      </c>
      <c r="G4211" t="n">
        <v>7</v>
      </c>
      <c r="H4211" t="s">
        <v>125</v>
      </c>
    </row>
    <row r="4212">
      <c r="A4212" s="85" t="n">
        <v>43556</v>
      </c>
      <c r="B4212"/>
      <c r="C4212"/>
      <c r="D4212" t="s">
        <v>152</v>
      </c>
      <c r="E4212" t="s">
        <v>118</v>
      </c>
      <c r="F4212" t="n">
        <v>189.51</v>
      </c>
      <c r="G4212" t="n">
        <v>1</v>
      </c>
      <c r="H4212" t="s">
        <v>124</v>
      </c>
    </row>
    <row r="4213">
      <c r="A4213" s="85" t="n">
        <v>43313</v>
      </c>
      <c r="B4213"/>
      <c r="C4213"/>
      <c r="D4213" t="s">
        <v>149</v>
      </c>
      <c r="E4213" t="s">
        <v>118</v>
      </c>
      <c r="F4213" t="n">
        <v>488886.88</v>
      </c>
      <c r="G4213" t="n">
        <v>3105</v>
      </c>
      <c r="H4213" t="s">
        <v>119</v>
      </c>
    </row>
    <row r="4214">
      <c r="A4214" s="85" t="n">
        <v>43221</v>
      </c>
      <c r="B4214"/>
      <c r="C4214"/>
      <c r="D4214" t="s">
        <v>141</v>
      </c>
      <c r="E4214" t="s">
        <v>118</v>
      </c>
      <c r="F4214" t="n">
        <v>10014.96</v>
      </c>
      <c r="G4214" t="n">
        <v>6</v>
      </c>
      <c r="H4214" t="s">
        <v>142</v>
      </c>
    </row>
    <row r="4215">
      <c r="A4215" s="85" t="n">
        <v>42522</v>
      </c>
      <c r="B4215"/>
      <c r="C4215"/>
      <c r="D4215" t="s">
        <v>162</v>
      </c>
      <c r="E4215" t="s">
        <v>118</v>
      </c>
      <c r="F4215" t="n">
        <v>79.91</v>
      </c>
      <c r="G4215" t="n">
        <v>7</v>
      </c>
      <c r="H4215" t="s">
        <v>121</v>
      </c>
    </row>
    <row r="4216">
      <c r="A4216" s="85" t="n">
        <v>42979</v>
      </c>
      <c r="B4216"/>
      <c r="C4216"/>
      <c r="D4216" t="s">
        <v>153</v>
      </c>
      <c r="E4216" t="s">
        <v>118</v>
      </c>
      <c r="F4216" t="n">
        <v>403445.1</v>
      </c>
      <c r="G4216" t="n">
        <v>918</v>
      </c>
      <c r="H4216" t="s">
        <v>134</v>
      </c>
    </row>
    <row r="4217">
      <c r="A4217" s="85" t="n">
        <v>43617</v>
      </c>
      <c r="B4217"/>
      <c r="C4217"/>
      <c r="D4217" t="s">
        <v>141</v>
      </c>
      <c r="E4217" t="s">
        <v>118</v>
      </c>
      <c r="F4217" t="n">
        <v>6524044.42</v>
      </c>
      <c r="G4217" t="n">
        <v>947</v>
      </c>
      <c r="H4217" t="s">
        <v>121</v>
      </c>
    </row>
    <row r="4218">
      <c r="A4218" s="85" t="n">
        <v>43374</v>
      </c>
      <c r="B4218"/>
      <c r="C4218"/>
      <c r="D4218" t="s">
        <v>159</v>
      </c>
      <c r="E4218" t="s">
        <v>118</v>
      </c>
      <c r="F4218" t="n">
        <v>34102</v>
      </c>
      <c r="G4218" t="n">
        <v>928</v>
      </c>
      <c r="H4218" t="s">
        <v>142</v>
      </c>
    </row>
    <row r="4219">
      <c r="A4219" s="85" t="n">
        <v>43435</v>
      </c>
      <c r="B4219"/>
      <c r="C4219"/>
      <c r="D4219" t="s">
        <v>145</v>
      </c>
      <c r="E4219" t="s">
        <v>118</v>
      </c>
      <c r="F4219" t="n">
        <v>719531.08</v>
      </c>
      <c r="G4219" t="n">
        <v>2096</v>
      </c>
      <c r="H4219" t="s">
        <v>127</v>
      </c>
    </row>
    <row r="4220">
      <c r="A4220" s="85" t="n">
        <v>43221</v>
      </c>
      <c r="B4220"/>
      <c r="C4220"/>
      <c r="D4220" t="s">
        <v>136</v>
      </c>
      <c r="E4220" t="s">
        <v>118</v>
      </c>
      <c r="F4220" t="n">
        <v>7135240</v>
      </c>
      <c r="G4220" t="n">
        <v>26318</v>
      </c>
      <c r="H4220" t="s">
        <v>121</v>
      </c>
    </row>
    <row r="4221">
      <c r="A4221" s="85" t="n">
        <v>43070</v>
      </c>
      <c r="B4221"/>
      <c r="C4221"/>
      <c r="D4221" t="s">
        <v>129</v>
      </c>
      <c r="E4221" t="s">
        <v>118</v>
      </c>
      <c r="F4221" t="n">
        <v>-21414.79</v>
      </c>
      <c r="G4221" t="n">
        <v>10</v>
      </c>
      <c r="H4221" t="s">
        <v>130</v>
      </c>
    </row>
    <row r="4222">
      <c r="A4222" s="85" t="n">
        <v>42979</v>
      </c>
      <c r="B4222"/>
      <c r="C4222"/>
      <c r="D4222" t="s">
        <v>154</v>
      </c>
      <c r="E4222" t="s">
        <v>118</v>
      </c>
      <c r="F4222" t="n">
        <v>5795.54</v>
      </c>
      <c r="G4222" t="n">
        <v>45</v>
      </c>
      <c r="H4222" t="s">
        <v>130</v>
      </c>
    </row>
    <row r="4223">
      <c r="A4223" s="85" t="n">
        <v>42948</v>
      </c>
      <c r="B4223"/>
      <c r="C4223"/>
      <c r="D4223" t="s">
        <v>143</v>
      </c>
      <c r="E4223" t="s">
        <v>118</v>
      </c>
      <c r="F4223" t="n">
        <v>62.78</v>
      </c>
      <c r="G4223" t="n">
        <v>12</v>
      </c>
      <c r="H4223" t="s">
        <v>124</v>
      </c>
    </row>
    <row r="4224">
      <c r="A4224" s="85" t="n">
        <v>42522</v>
      </c>
      <c r="B4224"/>
      <c r="C4224"/>
      <c r="D4224" t="s">
        <v>139</v>
      </c>
      <c r="E4224" t="s">
        <v>118</v>
      </c>
      <c r="F4224" t="n">
        <v>1428860.9</v>
      </c>
      <c r="G4224" t="n">
        <v>1169</v>
      </c>
      <c r="H4224" t="s">
        <v>127</v>
      </c>
    </row>
    <row r="4225">
      <c r="A4225" s="85" t="n">
        <v>43586</v>
      </c>
      <c r="B4225"/>
      <c r="C4225"/>
      <c r="D4225" t="s">
        <v>153</v>
      </c>
      <c r="E4225" t="s">
        <v>118</v>
      </c>
      <c r="F4225" t="n">
        <v>8747.17</v>
      </c>
      <c r="G4225" t="n">
        <v>77</v>
      </c>
      <c r="H4225" t="s">
        <v>130</v>
      </c>
    </row>
    <row r="4226">
      <c r="A4226" s="85" t="n">
        <v>43586</v>
      </c>
      <c r="B4226"/>
      <c r="C4226"/>
      <c r="D4226" t="s">
        <v>139</v>
      </c>
      <c r="E4226" t="s">
        <v>118</v>
      </c>
      <c r="F4226" t="n">
        <v>1866086.83</v>
      </c>
      <c r="G4226" t="n">
        <v>2637</v>
      </c>
      <c r="H4226" t="s">
        <v>127</v>
      </c>
    </row>
    <row r="4227">
      <c r="A4227" s="85" t="n">
        <v>43374</v>
      </c>
      <c r="B4227"/>
      <c r="C4227"/>
      <c r="D4227" t="s">
        <v>132</v>
      </c>
      <c r="E4227" t="s">
        <v>118</v>
      </c>
      <c r="F4227" t="n">
        <v>190608.71</v>
      </c>
      <c r="G4227" t="n">
        <v>563</v>
      </c>
      <c r="H4227" t="s">
        <v>124</v>
      </c>
    </row>
    <row r="4228">
      <c r="A4228" s="85" t="n">
        <v>43191</v>
      </c>
      <c r="B4228"/>
      <c r="C4228"/>
      <c r="D4228" t="s">
        <v>136</v>
      </c>
      <c r="E4228" t="s">
        <v>118</v>
      </c>
      <c r="F4228" t="n">
        <v>4491295.99</v>
      </c>
      <c r="G4228" t="n">
        <v>19345</v>
      </c>
      <c r="H4228" t="s">
        <v>121</v>
      </c>
    </row>
    <row r="4229">
      <c r="A4229" s="85" t="n">
        <v>43101</v>
      </c>
      <c r="B4229"/>
      <c r="C4229"/>
      <c r="D4229" t="s">
        <v>145</v>
      </c>
      <c r="E4229" t="s">
        <v>118</v>
      </c>
      <c r="F4229" t="n">
        <v>621001.87</v>
      </c>
      <c r="G4229" t="n">
        <v>1536</v>
      </c>
      <c r="H4229" t="s">
        <v>127</v>
      </c>
    </row>
    <row r="4230">
      <c r="A4230" s="85" t="n">
        <v>43525</v>
      </c>
      <c r="B4230"/>
      <c r="C4230"/>
      <c r="D4230" t="s">
        <v>139</v>
      </c>
      <c r="E4230" t="s">
        <v>118</v>
      </c>
      <c r="F4230" t="n">
        <v>1843182.37</v>
      </c>
      <c r="G4230" t="n">
        <v>1322</v>
      </c>
      <c r="H4230" t="s">
        <v>127</v>
      </c>
    </row>
    <row r="4231">
      <c r="A4231" s="85" t="n">
        <v>43191</v>
      </c>
      <c r="B4231"/>
      <c r="C4231"/>
      <c r="D4231" t="s">
        <v>152</v>
      </c>
      <c r="E4231" t="s">
        <v>118</v>
      </c>
      <c r="F4231" t="n">
        <v>145.62</v>
      </c>
      <c r="G4231" t="n">
        <v>1</v>
      </c>
      <c r="H4231" t="s">
        <v>124</v>
      </c>
    </row>
    <row r="4232">
      <c r="A4232" s="85" t="n">
        <v>42522</v>
      </c>
      <c r="B4232"/>
      <c r="C4232"/>
      <c r="D4232" t="s">
        <v>128</v>
      </c>
      <c r="E4232" t="s">
        <v>118</v>
      </c>
      <c r="F4232" t="n">
        <v>986.03</v>
      </c>
      <c r="G4232" t="n">
        <v>2</v>
      </c>
      <c r="H4232" t="s">
        <v>124</v>
      </c>
    </row>
    <row r="4233">
      <c r="A4233" s="85" t="n">
        <v>43525</v>
      </c>
      <c r="B4233"/>
      <c r="C4233"/>
      <c r="D4233" t="s">
        <v>143</v>
      </c>
      <c r="E4233" t="s">
        <v>118</v>
      </c>
      <c r="F4233" t="n">
        <v>513266.89</v>
      </c>
      <c r="G4233" t="n">
        <v>610</v>
      </c>
      <c r="H4233" t="s">
        <v>121</v>
      </c>
    </row>
    <row r="4234">
      <c r="A4234" s="85" t="n">
        <v>43009</v>
      </c>
      <c r="B4234"/>
      <c r="C4234"/>
      <c r="D4234" t="s">
        <v>137</v>
      </c>
      <c r="E4234" t="s">
        <v>118</v>
      </c>
      <c r="F4234" t="n">
        <v>89840.24</v>
      </c>
      <c r="G4234" t="n">
        <v>98</v>
      </c>
      <c r="H4234" t="s">
        <v>133</v>
      </c>
    </row>
    <row r="4235">
      <c r="A4235" s="85" t="n">
        <v>43525</v>
      </c>
      <c r="B4235"/>
      <c r="C4235"/>
      <c r="D4235" t="s">
        <v>155</v>
      </c>
      <c r="E4235" t="s">
        <v>118</v>
      </c>
      <c r="F4235" t="n">
        <v>71744.73</v>
      </c>
      <c r="G4235" t="n">
        <v>762</v>
      </c>
      <c r="H4235" t="s">
        <v>127</v>
      </c>
    </row>
    <row r="4236">
      <c r="A4236" s="85" t="n">
        <v>42979</v>
      </c>
      <c r="B4236"/>
      <c r="C4236"/>
      <c r="D4236" t="s">
        <v>132</v>
      </c>
      <c r="E4236" t="s">
        <v>118</v>
      </c>
      <c r="F4236" t="n">
        <v>746031.72</v>
      </c>
      <c r="G4236" t="n">
        <v>3494</v>
      </c>
      <c r="H4236" t="s">
        <v>133</v>
      </c>
    </row>
    <row r="4237">
      <c r="A4237" s="85" t="n">
        <v>42736</v>
      </c>
      <c r="B4237"/>
      <c r="C4237"/>
      <c r="D4237" t="s">
        <v>146</v>
      </c>
      <c r="E4237" t="s">
        <v>118</v>
      </c>
      <c r="F4237" t="n">
        <v>1352694.24</v>
      </c>
      <c r="G4237" t="n">
        <v>15</v>
      </c>
      <c r="H4237" t="s">
        <v>121</v>
      </c>
    </row>
    <row r="4238">
      <c r="A4238" s="85" t="n">
        <v>43009</v>
      </c>
      <c r="B4238"/>
      <c r="C4238"/>
      <c r="D4238" t="s">
        <v>132</v>
      </c>
      <c r="E4238" t="s">
        <v>118</v>
      </c>
      <c r="F4238" t="n">
        <v>28148.58</v>
      </c>
      <c r="G4238" t="n">
        <v>80</v>
      </c>
      <c r="H4238" t="s">
        <v>130</v>
      </c>
    </row>
    <row r="4239">
      <c r="A4239" s="85" t="n">
        <v>42491</v>
      </c>
      <c r="B4239"/>
      <c r="C4239"/>
      <c r="D4239" t="s">
        <v>152</v>
      </c>
      <c r="E4239" t="s">
        <v>118</v>
      </c>
      <c r="F4239" t="n">
        <v>197357.26</v>
      </c>
      <c r="G4239" t="n">
        <v>450</v>
      </c>
      <c r="H4239" t="s">
        <v>121</v>
      </c>
    </row>
    <row r="4240">
      <c r="A4240" s="85" t="n">
        <v>43282</v>
      </c>
      <c r="B4240"/>
      <c r="C4240"/>
      <c r="D4240" t="s">
        <v>132</v>
      </c>
      <c r="E4240" t="s">
        <v>118</v>
      </c>
      <c r="F4240" t="n">
        <v>2586.07</v>
      </c>
      <c r="G4240" t="n">
        <v>6</v>
      </c>
      <c r="H4240" t="s">
        <v>125</v>
      </c>
    </row>
    <row r="4241">
      <c r="A4241" s="85" t="n">
        <v>42705</v>
      </c>
      <c r="B4241"/>
      <c r="C4241"/>
      <c r="D4241" t="s">
        <v>132</v>
      </c>
      <c r="E4241" t="s">
        <v>118</v>
      </c>
      <c r="F4241" t="n">
        <v>10354241.23</v>
      </c>
      <c r="G4241" t="n">
        <v>53532</v>
      </c>
      <c r="H4241" t="s">
        <v>121</v>
      </c>
    </row>
    <row r="4242">
      <c r="A4242" s="85" t="n">
        <v>42736</v>
      </c>
      <c r="B4242"/>
      <c r="C4242"/>
      <c r="D4242" t="s">
        <v>150</v>
      </c>
      <c r="E4242" t="s">
        <v>118</v>
      </c>
      <c r="F4242" t="n">
        <v>548262.47</v>
      </c>
      <c r="G4242" t="n">
        <v>6504</v>
      </c>
      <c r="H4242" t="s">
        <v>127</v>
      </c>
    </row>
    <row r="4243">
      <c r="A4243" s="85" t="n">
        <v>43252</v>
      </c>
      <c r="B4243"/>
      <c r="C4243"/>
      <c r="D4243" t="s">
        <v>123</v>
      </c>
      <c r="E4243" t="s">
        <v>118</v>
      </c>
      <c r="F4243" t="n">
        <v>547804.36</v>
      </c>
      <c r="G4243" t="n">
        <v>2065</v>
      </c>
      <c r="H4243" t="s">
        <v>134</v>
      </c>
    </row>
    <row r="4244">
      <c r="A4244" s="85" t="n">
        <v>43282</v>
      </c>
      <c r="B4244"/>
      <c r="C4244"/>
      <c r="D4244" t="s">
        <v>137</v>
      </c>
      <c r="E4244" t="s">
        <v>118</v>
      </c>
      <c r="F4244" t="n">
        <v>286251.75</v>
      </c>
      <c r="G4244" t="n">
        <v>123</v>
      </c>
      <c r="H4244" t="s">
        <v>127</v>
      </c>
    </row>
    <row r="4245">
      <c r="A4245" s="85" t="n">
        <v>42491</v>
      </c>
      <c r="B4245"/>
      <c r="C4245"/>
      <c r="D4245" t="s">
        <v>120</v>
      </c>
      <c r="E4245" t="s">
        <v>118</v>
      </c>
      <c r="F4245" t="n">
        <v>943.8</v>
      </c>
      <c r="G4245" t="n">
        <v>10</v>
      </c>
      <c r="H4245" t="s">
        <v>124</v>
      </c>
    </row>
    <row r="4246">
      <c r="A4246" s="85" t="n">
        <v>43009</v>
      </c>
      <c r="B4246"/>
      <c r="C4246"/>
      <c r="D4246" t="s">
        <v>145</v>
      </c>
      <c r="E4246" t="s">
        <v>118</v>
      </c>
      <c r="F4246" t="n">
        <v>227490.89</v>
      </c>
      <c r="G4246" t="n">
        <v>620</v>
      </c>
      <c r="H4246" t="s">
        <v>134</v>
      </c>
    </row>
    <row r="4247">
      <c r="A4247" s="85" t="n">
        <v>43132</v>
      </c>
      <c r="B4247"/>
      <c r="C4247"/>
      <c r="D4247" t="s">
        <v>139</v>
      </c>
      <c r="E4247" t="s">
        <v>118</v>
      </c>
      <c r="F4247" t="n">
        <v>1045155.54</v>
      </c>
      <c r="G4247" t="n">
        <v>486</v>
      </c>
      <c r="H4247" t="s">
        <v>124</v>
      </c>
    </row>
    <row r="4248">
      <c r="A4248" s="85" t="n">
        <v>43040</v>
      </c>
      <c r="B4248"/>
      <c r="C4248"/>
      <c r="D4248" t="s">
        <v>145</v>
      </c>
      <c r="E4248" t="s">
        <v>118</v>
      </c>
      <c r="F4248" t="n">
        <v>2433.53</v>
      </c>
      <c r="G4248" t="n">
        <v>6</v>
      </c>
      <c r="H4248" t="s">
        <v>125</v>
      </c>
    </row>
    <row r="4249">
      <c r="A4249" s="85" t="n">
        <v>42583</v>
      </c>
      <c r="B4249"/>
      <c r="C4249"/>
      <c r="D4249" t="s">
        <v>143</v>
      </c>
      <c r="E4249" t="s">
        <v>118</v>
      </c>
      <c r="F4249" t="n">
        <v>154312.23</v>
      </c>
      <c r="G4249" t="n">
        <v>436</v>
      </c>
      <c r="H4249" t="s">
        <v>121</v>
      </c>
    </row>
    <row r="4250">
      <c r="A4250" s="85" t="n">
        <v>42552</v>
      </c>
      <c r="B4250"/>
      <c r="C4250"/>
      <c r="D4250" t="s">
        <v>156</v>
      </c>
      <c r="E4250" t="s">
        <v>118</v>
      </c>
      <c r="F4250" t="n">
        <v>3113.39</v>
      </c>
      <c r="G4250" t="n">
        <v>44</v>
      </c>
      <c r="H4250" t="s">
        <v>121</v>
      </c>
    </row>
    <row r="4251">
      <c r="A4251" s="85" t="n">
        <v>43435</v>
      </c>
      <c r="B4251"/>
      <c r="C4251"/>
      <c r="D4251" t="s">
        <v>149</v>
      </c>
      <c r="E4251" t="s">
        <v>118</v>
      </c>
      <c r="F4251" t="n">
        <v>531299.57</v>
      </c>
      <c r="G4251" t="n">
        <v>1194</v>
      </c>
      <c r="H4251" t="s">
        <v>124</v>
      </c>
    </row>
    <row r="4252">
      <c r="A4252" s="85" t="n">
        <v>43252</v>
      </c>
      <c r="B4252"/>
      <c r="C4252"/>
      <c r="D4252" t="s">
        <v>140</v>
      </c>
      <c r="E4252" t="s">
        <v>118</v>
      </c>
      <c r="F4252" t="n">
        <v>12056.94</v>
      </c>
      <c r="G4252" t="n">
        <v>41</v>
      </c>
      <c r="H4252" t="s">
        <v>124</v>
      </c>
    </row>
    <row r="4253">
      <c r="A4253" s="85" t="n">
        <v>43252</v>
      </c>
      <c r="B4253"/>
      <c r="C4253"/>
      <c r="D4253" t="s">
        <v>151</v>
      </c>
      <c r="E4253" t="s">
        <v>118</v>
      </c>
      <c r="F4253" t="n">
        <v>115.32</v>
      </c>
      <c r="G4253" t="n">
        <v>3</v>
      </c>
      <c r="H4253" t="s">
        <v>142</v>
      </c>
    </row>
    <row r="4254">
      <c r="A4254" s="85" t="n">
        <v>43282</v>
      </c>
      <c r="B4254"/>
      <c r="C4254"/>
      <c r="D4254" t="s">
        <v>120</v>
      </c>
      <c r="E4254" t="s">
        <v>118</v>
      </c>
      <c r="F4254" t="n">
        <v>108342.23</v>
      </c>
      <c r="G4254" t="n">
        <v>1110</v>
      </c>
      <c r="H4254" t="s">
        <v>121</v>
      </c>
    </row>
    <row r="4255">
      <c r="A4255" s="85" t="n">
        <v>43132</v>
      </c>
      <c r="B4255"/>
      <c r="C4255"/>
      <c r="D4255" t="s">
        <v>117</v>
      </c>
      <c r="E4255" t="s">
        <v>118</v>
      </c>
      <c r="F4255" t="n">
        <v>169877.14</v>
      </c>
      <c r="G4255" t="n">
        <v>43</v>
      </c>
      <c r="H4255" t="s">
        <v>134</v>
      </c>
    </row>
    <row r="4256">
      <c r="A4256" s="85" t="n">
        <v>43282</v>
      </c>
      <c r="B4256"/>
      <c r="C4256"/>
      <c r="D4256" t="s">
        <v>143</v>
      </c>
      <c r="E4256" t="s">
        <v>118</v>
      </c>
      <c r="F4256" t="n">
        <v>6886.02</v>
      </c>
      <c r="G4256" t="n">
        <v>24</v>
      </c>
      <c r="H4256" t="s">
        <v>124</v>
      </c>
    </row>
    <row r="4257">
      <c r="A4257" s="85" t="n">
        <v>43556</v>
      </c>
      <c r="B4257"/>
      <c r="C4257"/>
      <c r="D4257" t="s">
        <v>154</v>
      </c>
      <c r="E4257" t="s">
        <v>118</v>
      </c>
      <c r="F4257" t="n">
        <v>8933.83</v>
      </c>
      <c r="G4257" t="n">
        <v>135</v>
      </c>
      <c r="H4257" t="s">
        <v>142</v>
      </c>
    </row>
    <row r="4258">
      <c r="A4258" s="85" t="n">
        <v>43282</v>
      </c>
      <c r="B4258"/>
      <c r="C4258"/>
      <c r="D4258" t="s">
        <v>149</v>
      </c>
      <c r="E4258" t="s">
        <v>118</v>
      </c>
      <c r="F4258" t="n">
        <v>10232757.04</v>
      </c>
      <c r="G4258" t="n">
        <v>69257</v>
      </c>
      <c r="H4258" t="s">
        <v>121</v>
      </c>
    </row>
    <row r="4259">
      <c r="A4259" s="85" t="n">
        <v>42430</v>
      </c>
      <c r="B4259"/>
      <c r="C4259"/>
      <c r="D4259" t="s">
        <v>120</v>
      </c>
      <c r="E4259" t="s">
        <v>118</v>
      </c>
      <c r="F4259" t="n">
        <v>77.29</v>
      </c>
      <c r="G4259" t="n">
        <v>1</v>
      </c>
      <c r="H4259" t="s">
        <v>134</v>
      </c>
    </row>
    <row r="4260">
      <c r="A4260" s="85" t="n">
        <v>43009</v>
      </c>
      <c r="B4260"/>
      <c r="C4260"/>
      <c r="D4260" t="s">
        <v>156</v>
      </c>
      <c r="E4260" t="s">
        <v>118</v>
      </c>
      <c r="F4260" t="n">
        <v>-220.78</v>
      </c>
      <c r="G4260" t="n">
        <v>2</v>
      </c>
      <c r="H4260" t="s">
        <v>121</v>
      </c>
    </row>
    <row r="4261">
      <c r="A4261" s="85" t="n">
        <v>43040</v>
      </c>
      <c r="B4261"/>
      <c r="C4261"/>
      <c r="D4261" t="s">
        <v>153</v>
      </c>
      <c r="E4261" t="s">
        <v>118</v>
      </c>
      <c r="F4261" t="n">
        <v>-506933.44</v>
      </c>
      <c r="G4261" t="n">
        <v>16099</v>
      </c>
      <c r="H4261" t="s">
        <v>121</v>
      </c>
    </row>
    <row r="4262">
      <c r="A4262" s="85" t="n">
        <v>43070</v>
      </c>
      <c r="B4262"/>
      <c r="C4262"/>
      <c r="D4262" t="s">
        <v>120</v>
      </c>
      <c r="E4262" t="s">
        <v>118</v>
      </c>
      <c r="F4262" t="n">
        <v>1726.86</v>
      </c>
      <c r="G4262" t="n">
        <v>8</v>
      </c>
      <c r="H4262" t="s">
        <v>124</v>
      </c>
    </row>
    <row r="4263">
      <c r="A4263" s="85" t="n">
        <v>43466</v>
      </c>
      <c r="B4263"/>
      <c r="C4263"/>
      <c r="D4263" t="s">
        <v>143</v>
      </c>
      <c r="E4263" t="s">
        <v>118</v>
      </c>
      <c r="F4263" t="n">
        <v>190</v>
      </c>
      <c r="G4263" t="n">
        <v>1</v>
      </c>
      <c r="H4263" t="s">
        <v>125</v>
      </c>
    </row>
    <row r="4264">
      <c r="A4264" s="85" t="n">
        <v>42856</v>
      </c>
      <c r="B4264"/>
      <c r="C4264"/>
      <c r="D4264" t="s">
        <v>131</v>
      </c>
      <c r="E4264" t="s">
        <v>118</v>
      </c>
      <c r="F4264" t="n">
        <v>5019300.27</v>
      </c>
      <c r="G4264" t="n">
        <v>1438</v>
      </c>
      <c r="H4264" t="s">
        <v>121</v>
      </c>
    </row>
    <row r="4265">
      <c r="A4265" s="85" t="n">
        <v>42522</v>
      </c>
      <c r="B4265"/>
      <c r="C4265"/>
      <c r="D4265" t="s">
        <v>128</v>
      </c>
      <c r="E4265" t="s">
        <v>118</v>
      </c>
      <c r="F4265" t="n">
        <v>600</v>
      </c>
      <c r="G4265" t="n">
        <v>2</v>
      </c>
      <c r="H4265" t="s">
        <v>119</v>
      </c>
    </row>
    <row r="4266">
      <c r="A4266" s="85" t="n">
        <v>42767</v>
      </c>
      <c r="B4266"/>
      <c r="C4266"/>
      <c r="D4266" t="s">
        <v>131</v>
      </c>
      <c r="E4266" t="s">
        <v>118</v>
      </c>
      <c r="F4266" t="n">
        <v>8537.3</v>
      </c>
      <c r="G4266" t="n">
        <v>1</v>
      </c>
      <c r="H4266" t="s">
        <v>130</v>
      </c>
    </row>
    <row r="4267">
      <c r="A4267" s="85" t="n">
        <v>43040</v>
      </c>
      <c r="B4267"/>
      <c r="C4267"/>
      <c r="D4267" t="s">
        <v>139</v>
      </c>
      <c r="E4267" t="s">
        <v>118</v>
      </c>
      <c r="F4267" t="n">
        <v>1921494.61</v>
      </c>
      <c r="G4267" t="n">
        <v>1413</v>
      </c>
      <c r="H4267" t="s">
        <v>127</v>
      </c>
    </row>
    <row r="4268">
      <c r="A4268" s="85" t="n">
        <v>42430</v>
      </c>
      <c r="B4268"/>
      <c r="C4268"/>
      <c r="D4268" t="s">
        <v>144</v>
      </c>
      <c r="E4268" t="s">
        <v>118</v>
      </c>
      <c r="F4268" t="n">
        <v>1017089.55</v>
      </c>
      <c r="G4268" t="n">
        <v>253</v>
      </c>
      <c r="H4268" t="s">
        <v>127</v>
      </c>
    </row>
    <row r="4269">
      <c r="A4269" s="85" t="n">
        <v>42917</v>
      </c>
      <c r="B4269"/>
      <c r="C4269"/>
      <c r="D4269" t="s">
        <v>140</v>
      </c>
      <c r="E4269" t="s">
        <v>118</v>
      </c>
      <c r="F4269" t="n">
        <v>457.31</v>
      </c>
      <c r="G4269" t="n">
        <v>1</v>
      </c>
      <c r="H4269" t="s">
        <v>125</v>
      </c>
    </row>
    <row r="4270">
      <c r="A4270" s="85" t="n">
        <v>43221</v>
      </c>
      <c r="B4270"/>
      <c r="C4270"/>
      <c r="D4270" t="s">
        <v>129</v>
      </c>
      <c r="E4270" t="s">
        <v>118</v>
      </c>
      <c r="F4270" t="n">
        <v>13963.2</v>
      </c>
      <c r="G4270" t="n">
        <v>1</v>
      </c>
      <c r="H4270" t="s">
        <v>125</v>
      </c>
    </row>
    <row r="4271">
      <c r="A4271" s="85" t="n">
        <v>42491</v>
      </c>
      <c r="B4271"/>
      <c r="C4271"/>
      <c r="D4271" t="s">
        <v>151</v>
      </c>
      <c r="E4271" t="s">
        <v>118</v>
      </c>
      <c r="F4271" t="n">
        <v>1519.89</v>
      </c>
      <c r="G4271" t="n">
        <v>2</v>
      </c>
      <c r="H4271" t="s">
        <v>127</v>
      </c>
    </row>
    <row r="4272">
      <c r="A4272" s="85" t="n">
        <v>43191</v>
      </c>
      <c r="B4272"/>
      <c r="C4272"/>
      <c r="D4272" t="s">
        <v>137</v>
      </c>
      <c r="E4272" t="s">
        <v>118</v>
      </c>
      <c r="F4272" t="n">
        <v>3553.77</v>
      </c>
      <c r="G4272" t="n">
        <v>11</v>
      </c>
      <c r="H4272" t="s">
        <v>119</v>
      </c>
    </row>
    <row r="4273">
      <c r="A4273" s="85" t="n">
        <v>42979</v>
      </c>
      <c r="B4273"/>
      <c r="C4273"/>
      <c r="D4273" t="s">
        <v>137</v>
      </c>
      <c r="E4273" t="s">
        <v>118</v>
      </c>
      <c r="F4273" t="n">
        <v>136499.24</v>
      </c>
      <c r="G4273" t="n">
        <v>206</v>
      </c>
      <c r="H4273" t="s">
        <v>133</v>
      </c>
    </row>
    <row r="4274">
      <c r="A4274" s="85" t="n">
        <v>43221</v>
      </c>
      <c r="B4274"/>
      <c r="C4274"/>
      <c r="D4274" t="s">
        <v>143</v>
      </c>
      <c r="E4274" t="s">
        <v>118</v>
      </c>
      <c r="F4274" t="n">
        <v>6371.86</v>
      </c>
      <c r="G4274" t="n">
        <v>73</v>
      </c>
      <c r="H4274" t="s">
        <v>133</v>
      </c>
    </row>
    <row r="4275">
      <c r="A4275" s="85" t="n">
        <v>42948</v>
      </c>
      <c r="B4275"/>
      <c r="C4275"/>
      <c r="D4275" t="s">
        <v>129</v>
      </c>
      <c r="E4275" t="s">
        <v>118</v>
      </c>
      <c r="F4275" t="n">
        <v>13099.95</v>
      </c>
      <c r="G4275" t="n">
        <v>36</v>
      </c>
      <c r="H4275" t="s">
        <v>119</v>
      </c>
    </row>
    <row r="4276">
      <c r="A4276" s="85" t="n">
        <v>43191</v>
      </c>
      <c r="B4276"/>
      <c r="C4276"/>
      <c r="D4276" t="s">
        <v>122</v>
      </c>
      <c r="E4276" t="s">
        <v>118</v>
      </c>
      <c r="F4276" t="n">
        <v>49855888.12</v>
      </c>
      <c r="G4276" t="n">
        <v>5155</v>
      </c>
      <c r="H4276" t="s">
        <v>121</v>
      </c>
    </row>
    <row r="4277">
      <c r="A4277" s="85" t="n">
        <v>43497</v>
      </c>
      <c r="B4277"/>
      <c r="C4277"/>
      <c r="D4277" t="s">
        <v>149</v>
      </c>
      <c r="E4277" t="s">
        <v>118</v>
      </c>
      <c r="F4277" t="n">
        <v>547326.47</v>
      </c>
      <c r="G4277" t="n">
        <v>702</v>
      </c>
      <c r="H4277" t="s">
        <v>124</v>
      </c>
    </row>
    <row r="4278">
      <c r="A4278" s="85" t="n">
        <v>42795</v>
      </c>
      <c r="B4278"/>
      <c r="C4278"/>
      <c r="D4278" t="s">
        <v>153</v>
      </c>
      <c r="E4278" t="s">
        <v>118</v>
      </c>
      <c r="F4278" t="n">
        <v>259717.5</v>
      </c>
      <c r="G4278" t="n">
        <v>170</v>
      </c>
      <c r="H4278" t="s">
        <v>124</v>
      </c>
    </row>
    <row r="4279">
      <c r="A4279" s="85" t="n">
        <v>43525</v>
      </c>
      <c r="B4279"/>
      <c r="C4279"/>
      <c r="D4279" t="s">
        <v>138</v>
      </c>
      <c r="E4279" t="s">
        <v>118</v>
      </c>
      <c r="F4279" t="n">
        <v>407605.61</v>
      </c>
      <c r="G4279" t="n">
        <v>112</v>
      </c>
      <c r="H4279" t="s">
        <v>119</v>
      </c>
    </row>
    <row r="4280">
      <c r="A4280" s="85" t="n">
        <v>42644</v>
      </c>
      <c r="B4280"/>
      <c r="C4280"/>
      <c r="D4280" t="s">
        <v>149</v>
      </c>
      <c r="E4280" t="s">
        <v>118</v>
      </c>
      <c r="F4280" t="n">
        <v>414564.01</v>
      </c>
      <c r="G4280" t="n">
        <v>3818</v>
      </c>
      <c r="H4280" t="s">
        <v>134</v>
      </c>
    </row>
    <row r="4281">
      <c r="A4281" s="85" t="n">
        <v>43101</v>
      </c>
      <c r="B4281"/>
      <c r="C4281"/>
      <c r="D4281" t="s">
        <v>141</v>
      </c>
      <c r="E4281" t="s">
        <v>118</v>
      </c>
      <c r="F4281" t="n">
        <v>90755.51</v>
      </c>
      <c r="G4281" t="n">
        <v>19</v>
      </c>
      <c r="H4281" t="s">
        <v>124</v>
      </c>
    </row>
    <row r="4282">
      <c r="A4282" s="85" t="n">
        <v>42948</v>
      </c>
      <c r="B4282"/>
      <c r="C4282"/>
      <c r="D4282" t="s">
        <v>135</v>
      </c>
      <c r="E4282" t="s">
        <v>118</v>
      </c>
      <c r="F4282" t="n">
        <v>47734.77</v>
      </c>
      <c r="G4282" t="n">
        <v>375</v>
      </c>
      <c r="H4282" t="s">
        <v>124</v>
      </c>
    </row>
    <row r="4283">
      <c r="A4283" s="85" t="n">
        <v>42979</v>
      </c>
      <c r="B4283"/>
      <c r="C4283"/>
      <c r="D4283" t="s">
        <v>158</v>
      </c>
      <c r="E4283" t="s">
        <v>118</v>
      </c>
      <c r="F4283" t="n">
        <v>1457381.08</v>
      </c>
      <c r="G4283" t="n">
        <v>36</v>
      </c>
      <c r="H4283" t="s">
        <v>121</v>
      </c>
    </row>
    <row r="4284">
      <c r="A4284" s="85" t="n">
        <v>43191</v>
      </c>
      <c r="B4284"/>
      <c r="C4284"/>
      <c r="D4284" t="s">
        <v>149</v>
      </c>
      <c r="E4284" t="s">
        <v>118</v>
      </c>
      <c r="F4284" t="n">
        <v>764193.25</v>
      </c>
      <c r="G4284" t="n">
        <v>5042</v>
      </c>
      <c r="H4284" t="s">
        <v>134</v>
      </c>
    </row>
    <row r="4285">
      <c r="A4285" s="85" t="n">
        <v>43191</v>
      </c>
      <c r="B4285"/>
      <c r="C4285"/>
      <c r="D4285" t="s">
        <v>143</v>
      </c>
      <c r="E4285" t="s">
        <v>118</v>
      </c>
      <c r="F4285" t="n">
        <v>119235.22</v>
      </c>
      <c r="G4285" t="n">
        <v>158</v>
      </c>
      <c r="H4285" t="s">
        <v>142</v>
      </c>
    </row>
    <row r="4286">
      <c r="A4286" s="85" t="n">
        <v>43405</v>
      </c>
      <c r="B4286"/>
      <c r="C4286"/>
      <c r="D4286" t="s">
        <v>152</v>
      </c>
      <c r="E4286" t="s">
        <v>118</v>
      </c>
      <c r="F4286" t="n">
        <v>109.84</v>
      </c>
      <c r="G4286" t="n">
        <v>2</v>
      </c>
      <c r="H4286" t="s">
        <v>134</v>
      </c>
    </row>
    <row r="4287">
      <c r="A4287" s="85" t="n">
        <v>42522</v>
      </c>
      <c r="B4287"/>
      <c r="C4287"/>
      <c r="D4287" t="s">
        <v>117</v>
      </c>
      <c r="E4287" t="s">
        <v>118</v>
      </c>
      <c r="F4287" t="n">
        <v>8464489.76</v>
      </c>
      <c r="G4287" t="n">
        <v>2175</v>
      </c>
      <c r="H4287" t="s">
        <v>121</v>
      </c>
    </row>
    <row r="4288">
      <c r="A4288" s="85" t="n">
        <v>43009</v>
      </c>
      <c r="B4288"/>
      <c r="C4288"/>
      <c r="D4288" t="s">
        <v>120</v>
      </c>
      <c r="E4288" t="s">
        <v>118</v>
      </c>
      <c r="F4288" t="n">
        <v>1072.48</v>
      </c>
      <c r="G4288" t="n">
        <v>5</v>
      </c>
      <c r="H4288" t="s">
        <v>130</v>
      </c>
    </row>
    <row r="4289">
      <c r="A4289" s="85" t="n">
        <v>42767</v>
      </c>
      <c r="B4289"/>
      <c r="C4289"/>
      <c r="D4289" t="s">
        <v>128</v>
      </c>
      <c r="E4289" t="s">
        <v>118</v>
      </c>
      <c r="F4289" t="n">
        <v>120447.71</v>
      </c>
      <c r="G4289" t="n">
        <v>67</v>
      </c>
      <c r="H4289" t="s">
        <v>127</v>
      </c>
    </row>
    <row r="4290">
      <c r="A4290" s="85" t="n">
        <v>43252</v>
      </c>
      <c r="B4290"/>
      <c r="C4290"/>
      <c r="D4290" t="s">
        <v>144</v>
      </c>
      <c r="E4290" t="s">
        <v>118</v>
      </c>
      <c r="F4290" t="n">
        <v>6293895.08</v>
      </c>
      <c r="G4290" t="n">
        <v>1390</v>
      </c>
      <c r="H4290" t="s">
        <v>121</v>
      </c>
    </row>
    <row r="4291">
      <c r="A4291" s="85" t="n">
        <v>42614</v>
      </c>
      <c r="B4291"/>
      <c r="C4291"/>
      <c r="D4291" t="s">
        <v>145</v>
      </c>
      <c r="E4291" t="s">
        <v>118</v>
      </c>
      <c r="F4291" t="n">
        <v>27581.21</v>
      </c>
      <c r="G4291" t="n">
        <v>63</v>
      </c>
      <c r="H4291" t="s">
        <v>125</v>
      </c>
    </row>
    <row r="4292">
      <c r="A4292" s="85" t="n">
        <v>43282</v>
      </c>
      <c r="B4292"/>
      <c r="C4292"/>
      <c r="D4292" t="s">
        <v>131</v>
      </c>
      <c r="E4292" t="s">
        <v>118</v>
      </c>
      <c r="F4292" t="n">
        <v>106623.84</v>
      </c>
      <c r="G4292" t="n">
        <v>41</v>
      </c>
      <c r="H4292" t="s">
        <v>133</v>
      </c>
    </row>
    <row r="4293">
      <c r="A4293" s="85" t="n">
        <v>43466</v>
      </c>
      <c r="B4293"/>
      <c r="C4293"/>
      <c r="D4293" t="s">
        <v>117</v>
      </c>
      <c r="E4293" t="s">
        <v>118</v>
      </c>
      <c r="F4293" t="n">
        <v>9273924.27</v>
      </c>
      <c r="G4293" t="n">
        <v>2028</v>
      </c>
      <c r="H4293" t="s">
        <v>121</v>
      </c>
    </row>
    <row r="4294">
      <c r="A4294" s="85" t="n">
        <v>42736</v>
      </c>
      <c r="B4294"/>
      <c r="C4294"/>
      <c r="D4294" t="s">
        <v>147</v>
      </c>
      <c r="E4294" t="s">
        <v>118</v>
      </c>
      <c r="F4294" t="n">
        <v>960.55</v>
      </c>
      <c r="G4294" t="n">
        <v>2</v>
      </c>
      <c r="H4294" t="s">
        <v>124</v>
      </c>
    </row>
    <row r="4295">
      <c r="A4295" s="85" t="n">
        <v>42887</v>
      </c>
      <c r="B4295"/>
      <c r="C4295"/>
      <c r="D4295" t="s">
        <v>123</v>
      </c>
      <c r="E4295" t="s">
        <v>118</v>
      </c>
      <c r="F4295" t="n">
        <v>1258875.36</v>
      </c>
      <c r="G4295" t="n">
        <v>1904</v>
      </c>
      <c r="H4295" t="s">
        <v>133</v>
      </c>
    </row>
    <row r="4296">
      <c r="A4296" s="85" t="n">
        <v>43556</v>
      </c>
      <c r="B4296"/>
      <c r="C4296"/>
      <c r="D4296" t="s">
        <v>126</v>
      </c>
      <c r="E4296" t="s">
        <v>118</v>
      </c>
      <c r="F4296" t="n">
        <v>353.83</v>
      </c>
      <c r="G4296" t="n">
        <v>5</v>
      </c>
      <c r="H4296" t="s">
        <v>130</v>
      </c>
    </row>
    <row r="4297">
      <c r="A4297" s="85" t="n">
        <v>43070</v>
      </c>
      <c r="B4297"/>
      <c r="C4297"/>
      <c r="D4297" t="s">
        <v>150</v>
      </c>
      <c r="E4297" t="s">
        <v>118</v>
      </c>
      <c r="F4297" t="n">
        <v>869473.24</v>
      </c>
      <c r="G4297" t="n">
        <v>14057</v>
      </c>
      <c r="H4297" t="s">
        <v>127</v>
      </c>
    </row>
    <row r="4298">
      <c r="A4298" s="85" t="n">
        <v>42979</v>
      </c>
      <c r="B4298"/>
      <c r="C4298"/>
      <c r="D4298" t="s">
        <v>152</v>
      </c>
      <c r="E4298" t="s">
        <v>118</v>
      </c>
      <c r="F4298" t="n">
        <v>501.13</v>
      </c>
      <c r="G4298" t="n">
        <v>3</v>
      </c>
      <c r="H4298" t="s">
        <v>133</v>
      </c>
    </row>
    <row r="4299">
      <c r="A4299" s="85" t="n">
        <v>43132</v>
      </c>
      <c r="B4299"/>
      <c r="C4299"/>
      <c r="D4299" t="s">
        <v>122</v>
      </c>
      <c r="E4299" t="s">
        <v>118</v>
      </c>
      <c r="F4299" t="n">
        <v>19252.96</v>
      </c>
      <c r="G4299" t="n">
        <v>162</v>
      </c>
      <c r="H4299" t="s">
        <v>142</v>
      </c>
    </row>
    <row r="4300">
      <c r="A4300" s="85" t="n">
        <v>42887</v>
      </c>
      <c r="B4300"/>
      <c r="C4300"/>
      <c r="D4300" t="s">
        <v>132</v>
      </c>
      <c r="E4300" t="s">
        <v>118</v>
      </c>
      <c r="F4300" t="n">
        <v>697905.76</v>
      </c>
      <c r="G4300" t="n">
        <v>3492</v>
      </c>
      <c r="H4300" t="s">
        <v>134</v>
      </c>
    </row>
    <row r="4301">
      <c r="A4301" s="85" t="n">
        <v>42917</v>
      </c>
      <c r="B4301"/>
      <c r="C4301"/>
      <c r="D4301" t="s">
        <v>135</v>
      </c>
      <c r="E4301" t="s">
        <v>118</v>
      </c>
      <c r="F4301" t="n">
        <v>11258.79</v>
      </c>
      <c r="G4301" t="n">
        <v>126</v>
      </c>
      <c r="H4301" t="s">
        <v>130</v>
      </c>
    </row>
    <row r="4302">
      <c r="A4302" s="85" t="n">
        <v>43374</v>
      </c>
      <c r="B4302"/>
      <c r="C4302"/>
      <c r="D4302" t="s">
        <v>149</v>
      </c>
      <c r="E4302" t="s">
        <v>118</v>
      </c>
      <c r="F4302" t="n">
        <v>640057.26</v>
      </c>
      <c r="G4302" t="n">
        <v>1072</v>
      </c>
      <c r="H4302" t="s">
        <v>124</v>
      </c>
    </row>
    <row r="4303">
      <c r="A4303" s="85" t="n">
        <v>43191</v>
      </c>
      <c r="B4303"/>
      <c r="C4303"/>
      <c r="D4303" t="s">
        <v>153</v>
      </c>
      <c r="E4303" t="s">
        <v>118</v>
      </c>
      <c r="F4303" t="n">
        <v>10164</v>
      </c>
      <c r="G4303" t="n">
        <v>46</v>
      </c>
      <c r="H4303" t="s">
        <v>130</v>
      </c>
    </row>
    <row r="4304">
      <c r="A4304" s="85" t="n">
        <v>43617</v>
      </c>
      <c r="B4304"/>
      <c r="C4304"/>
      <c r="D4304" t="s">
        <v>152</v>
      </c>
      <c r="E4304" t="s">
        <v>118</v>
      </c>
      <c r="F4304" t="n">
        <v>1840.85</v>
      </c>
      <c r="G4304" t="n">
        <v>3</v>
      </c>
      <c r="H4304" t="s">
        <v>124</v>
      </c>
    </row>
    <row r="4305">
      <c r="A4305" s="85" t="n">
        <v>42401</v>
      </c>
      <c r="B4305"/>
      <c r="C4305"/>
      <c r="D4305" t="s">
        <v>135</v>
      </c>
      <c r="E4305" t="s">
        <v>118</v>
      </c>
      <c r="F4305" t="n">
        <v>24854.29</v>
      </c>
      <c r="G4305" t="n">
        <v>935</v>
      </c>
      <c r="H4305" t="s">
        <v>124</v>
      </c>
    </row>
    <row r="4306">
      <c r="A4306" s="85" t="n">
        <v>43435</v>
      </c>
      <c r="B4306"/>
      <c r="C4306"/>
      <c r="D4306" t="s">
        <v>150</v>
      </c>
      <c r="E4306" t="s">
        <v>118</v>
      </c>
      <c r="F4306" t="n">
        <v>5035.62</v>
      </c>
      <c r="G4306" t="n">
        <v>256</v>
      </c>
      <c r="H4306" t="s">
        <v>142</v>
      </c>
    </row>
    <row r="4307">
      <c r="A4307" s="85" t="n">
        <v>42675</v>
      </c>
      <c r="B4307"/>
      <c r="C4307"/>
      <c r="D4307" t="s">
        <v>148</v>
      </c>
      <c r="E4307" t="s">
        <v>118</v>
      </c>
      <c r="F4307" t="n">
        <v>43518.58</v>
      </c>
      <c r="G4307" t="n">
        <v>96</v>
      </c>
      <c r="H4307" t="s">
        <v>134</v>
      </c>
    </row>
    <row r="4308">
      <c r="A4308" s="85" t="n">
        <v>42461</v>
      </c>
      <c r="B4308"/>
      <c r="C4308"/>
      <c r="D4308" t="s">
        <v>153</v>
      </c>
      <c r="E4308" t="s">
        <v>118</v>
      </c>
      <c r="F4308" t="n">
        <v>110378.76</v>
      </c>
      <c r="G4308" t="n">
        <v>523</v>
      </c>
      <c r="H4308" t="s">
        <v>119</v>
      </c>
    </row>
    <row r="4309">
      <c r="A4309" s="85" t="n">
        <v>43221</v>
      </c>
      <c r="B4309"/>
      <c r="C4309"/>
      <c r="D4309" t="s">
        <v>123</v>
      </c>
      <c r="E4309" t="s">
        <v>118</v>
      </c>
      <c r="F4309" t="n">
        <v>1041121.18</v>
      </c>
      <c r="G4309" t="n">
        <v>688</v>
      </c>
      <c r="H4309" t="s">
        <v>124</v>
      </c>
    </row>
    <row r="4310">
      <c r="A4310" s="85" t="n">
        <v>42614</v>
      </c>
      <c r="B4310"/>
      <c r="C4310"/>
      <c r="D4310" t="s">
        <v>143</v>
      </c>
      <c r="E4310" t="s">
        <v>118</v>
      </c>
      <c r="F4310" t="n">
        <v>647.25</v>
      </c>
      <c r="G4310" t="n">
        <v>8</v>
      </c>
      <c r="H4310" t="s">
        <v>124</v>
      </c>
    </row>
    <row r="4311">
      <c r="A4311" s="85" t="n">
        <v>43160</v>
      </c>
      <c r="B4311"/>
      <c r="C4311"/>
      <c r="D4311" t="s">
        <v>153</v>
      </c>
      <c r="E4311" t="s">
        <v>118</v>
      </c>
      <c r="F4311" t="n">
        <v>-924.23</v>
      </c>
      <c r="G4311" t="n">
        <v>33</v>
      </c>
      <c r="H4311" t="s">
        <v>142</v>
      </c>
    </row>
    <row r="4312">
      <c r="A4312" s="85" t="n">
        <v>42552</v>
      </c>
      <c r="B4312"/>
      <c r="C4312"/>
      <c r="D4312" t="s">
        <v>143</v>
      </c>
      <c r="E4312" t="s">
        <v>118</v>
      </c>
      <c r="F4312" t="n">
        <v>3191.86</v>
      </c>
      <c r="G4312" t="n">
        <v>10</v>
      </c>
      <c r="H4312" t="s">
        <v>133</v>
      </c>
    </row>
    <row r="4313">
      <c r="A4313" s="85" t="n">
        <v>43466</v>
      </c>
      <c r="B4313"/>
      <c r="C4313"/>
      <c r="D4313" t="s">
        <v>145</v>
      </c>
      <c r="E4313" t="s">
        <v>118</v>
      </c>
      <c r="F4313" t="n">
        <v>10146.74</v>
      </c>
      <c r="G4313" t="n">
        <v>46</v>
      </c>
      <c r="H4313" t="s">
        <v>119</v>
      </c>
    </row>
    <row r="4314">
      <c r="A4314" s="85" t="n">
        <v>43374</v>
      </c>
      <c r="B4314"/>
      <c r="C4314"/>
      <c r="D4314" t="s">
        <v>155</v>
      </c>
      <c r="E4314" t="s">
        <v>118</v>
      </c>
      <c r="F4314" t="n">
        <v>3925926.42</v>
      </c>
      <c r="G4314" t="n">
        <v>43513</v>
      </c>
      <c r="H4314" t="s">
        <v>134</v>
      </c>
    </row>
    <row r="4315">
      <c r="A4315" s="85" t="n">
        <v>43405</v>
      </c>
      <c r="B4315"/>
      <c r="C4315"/>
      <c r="D4315" t="s">
        <v>122</v>
      </c>
      <c r="E4315" t="s">
        <v>118</v>
      </c>
      <c r="F4315" t="n">
        <v>21605059.7</v>
      </c>
      <c r="G4315" t="n">
        <v>7034</v>
      </c>
      <c r="H4315" t="s">
        <v>127</v>
      </c>
    </row>
    <row r="4316">
      <c r="A4316" s="85" t="n">
        <v>43466</v>
      </c>
      <c r="B4316"/>
      <c r="C4316"/>
      <c r="D4316" t="s">
        <v>140</v>
      </c>
      <c r="E4316" t="s">
        <v>118</v>
      </c>
      <c r="F4316" t="n">
        <v>86.4</v>
      </c>
      <c r="G4316" t="n">
        <v>1</v>
      </c>
      <c r="H4316" t="s">
        <v>121</v>
      </c>
    </row>
    <row r="4317">
      <c r="A4317" s="85" t="n">
        <v>43344</v>
      </c>
      <c r="B4317"/>
      <c r="C4317"/>
      <c r="D4317" t="s">
        <v>154</v>
      </c>
      <c r="E4317" t="s">
        <v>118</v>
      </c>
      <c r="F4317" t="n">
        <v>1058217.58</v>
      </c>
      <c r="G4317" t="n">
        <v>9090</v>
      </c>
      <c r="H4317" t="s">
        <v>121</v>
      </c>
    </row>
    <row r="4318">
      <c r="A4318" s="85" t="n">
        <v>42826</v>
      </c>
      <c r="B4318"/>
      <c r="C4318"/>
      <c r="D4318" t="s">
        <v>137</v>
      </c>
      <c r="E4318" t="s">
        <v>118</v>
      </c>
      <c r="F4318" t="n">
        <v>12350</v>
      </c>
      <c r="G4318" t="n">
        <v>3</v>
      </c>
      <c r="H4318" t="s">
        <v>125</v>
      </c>
    </row>
    <row r="4319">
      <c r="A4319" s="85" t="n">
        <v>43435</v>
      </c>
      <c r="B4319"/>
      <c r="C4319"/>
      <c r="D4319" t="s">
        <v>145</v>
      </c>
      <c r="E4319" t="s">
        <v>118</v>
      </c>
      <c r="F4319" t="n">
        <v>13490.85</v>
      </c>
      <c r="G4319" t="n">
        <v>44</v>
      </c>
      <c r="H4319" t="s">
        <v>119</v>
      </c>
    </row>
    <row r="4320">
      <c r="A4320" s="85" t="n">
        <v>43101</v>
      </c>
      <c r="B4320"/>
      <c r="C4320"/>
      <c r="D4320" t="s">
        <v>137</v>
      </c>
      <c r="E4320" t="s">
        <v>118</v>
      </c>
      <c r="F4320" t="n">
        <v>81747.3</v>
      </c>
      <c r="G4320" t="n">
        <v>59</v>
      </c>
      <c r="H4320" t="s">
        <v>133</v>
      </c>
    </row>
    <row r="4321">
      <c r="A4321" s="85" t="n">
        <v>43556</v>
      </c>
      <c r="B4321"/>
      <c r="C4321"/>
      <c r="D4321" t="s">
        <v>129</v>
      </c>
      <c r="E4321" t="s">
        <v>118</v>
      </c>
      <c r="F4321" t="n">
        <v>89538.26</v>
      </c>
      <c r="G4321" t="n">
        <v>173</v>
      </c>
      <c r="H4321" t="s">
        <v>134</v>
      </c>
    </row>
    <row r="4322">
      <c r="A4322" s="85" t="n">
        <v>42675</v>
      </c>
      <c r="B4322"/>
      <c r="C4322"/>
      <c r="D4322" t="s">
        <v>135</v>
      </c>
      <c r="E4322" t="s">
        <v>118</v>
      </c>
      <c r="F4322" t="n">
        <v>2865296.65</v>
      </c>
      <c r="G4322" t="n">
        <v>18426</v>
      </c>
      <c r="H4322" t="s">
        <v>134</v>
      </c>
    </row>
    <row r="4323">
      <c r="A4323" s="85" t="n">
        <v>42767</v>
      </c>
      <c r="B4323"/>
      <c r="C4323"/>
      <c r="D4323" t="s">
        <v>138</v>
      </c>
      <c r="E4323" t="s">
        <v>118</v>
      </c>
      <c r="F4323" t="n">
        <v>8675224.76</v>
      </c>
      <c r="G4323" t="n">
        <v>2435</v>
      </c>
      <c r="H4323" t="s">
        <v>121</v>
      </c>
    </row>
    <row r="4324">
      <c r="A4324" s="85" t="n">
        <v>43191</v>
      </c>
      <c r="B4324"/>
      <c r="C4324"/>
      <c r="D4324" t="s">
        <v>143</v>
      </c>
      <c r="E4324" t="s">
        <v>118</v>
      </c>
      <c r="F4324" t="n">
        <v>9355.58</v>
      </c>
      <c r="G4324" t="n">
        <v>32</v>
      </c>
      <c r="H4324" t="s">
        <v>133</v>
      </c>
    </row>
    <row r="4325">
      <c r="A4325" s="85" t="n">
        <v>42736</v>
      </c>
      <c r="B4325"/>
      <c r="C4325"/>
      <c r="D4325" t="s">
        <v>155</v>
      </c>
      <c r="E4325" t="s">
        <v>118</v>
      </c>
      <c r="F4325" t="n">
        <v>7468199.46</v>
      </c>
      <c r="G4325" t="n">
        <v>76027</v>
      </c>
      <c r="H4325" t="s">
        <v>121</v>
      </c>
    </row>
    <row r="4326">
      <c r="A4326" s="85" t="n">
        <v>42583</v>
      </c>
      <c r="B4326"/>
      <c r="C4326"/>
      <c r="D4326" t="s">
        <v>139</v>
      </c>
      <c r="E4326" t="s">
        <v>118</v>
      </c>
      <c r="F4326" t="n">
        <v>467211.37</v>
      </c>
      <c r="G4326" t="n">
        <v>293</v>
      </c>
      <c r="H4326" t="s">
        <v>119</v>
      </c>
    </row>
    <row r="4327">
      <c r="A4327" s="85" t="n">
        <v>42917</v>
      </c>
      <c r="B4327"/>
      <c r="C4327"/>
      <c r="D4327" t="s">
        <v>131</v>
      </c>
      <c r="E4327" t="s">
        <v>118</v>
      </c>
      <c r="F4327" t="n">
        <v>85865.41</v>
      </c>
      <c r="G4327" t="n">
        <v>20</v>
      </c>
      <c r="H4327" t="s">
        <v>133</v>
      </c>
    </row>
    <row r="4328">
      <c r="A4328" s="85" t="n">
        <v>43191</v>
      </c>
      <c r="B4328"/>
      <c r="C4328"/>
      <c r="D4328" t="s">
        <v>143</v>
      </c>
      <c r="E4328" t="s">
        <v>118</v>
      </c>
      <c r="F4328" t="n">
        <v>10705.29</v>
      </c>
      <c r="G4328" t="n">
        <v>18</v>
      </c>
      <c r="H4328" t="s">
        <v>134</v>
      </c>
    </row>
    <row r="4329">
      <c r="A4329" s="85" t="n">
        <v>43586</v>
      </c>
      <c r="B4329"/>
      <c r="C4329"/>
      <c r="D4329" t="s">
        <v>147</v>
      </c>
      <c r="E4329" t="s">
        <v>118</v>
      </c>
      <c r="F4329" t="n">
        <v>17463.01</v>
      </c>
      <c r="G4329" t="n">
        <v>70</v>
      </c>
      <c r="H4329" t="s">
        <v>124</v>
      </c>
    </row>
    <row r="4330">
      <c r="A4330" s="85" t="n">
        <v>42826</v>
      </c>
      <c r="B4330"/>
      <c r="C4330"/>
      <c r="D4330" t="s">
        <v>145</v>
      </c>
      <c r="E4330" t="s">
        <v>118</v>
      </c>
      <c r="F4330" t="n">
        <v>482944.08</v>
      </c>
      <c r="G4330" t="n">
        <v>2230</v>
      </c>
      <c r="H4330" t="s">
        <v>142</v>
      </c>
    </row>
    <row r="4331">
      <c r="A4331" s="85" t="n">
        <v>42583</v>
      </c>
      <c r="B4331"/>
      <c r="C4331"/>
      <c r="D4331" t="s">
        <v>145</v>
      </c>
      <c r="E4331" t="s">
        <v>118</v>
      </c>
      <c r="F4331" t="n">
        <v>463168.42</v>
      </c>
      <c r="G4331" t="n">
        <v>1780</v>
      </c>
      <c r="H4331" t="s">
        <v>142</v>
      </c>
    </row>
    <row r="4332">
      <c r="A4332" s="85" t="n">
        <v>43617</v>
      </c>
      <c r="B4332"/>
      <c r="C4332"/>
      <c r="D4332" t="s">
        <v>147</v>
      </c>
      <c r="E4332" t="s">
        <v>118</v>
      </c>
      <c r="F4332" t="n">
        <v>21383.63</v>
      </c>
      <c r="G4332" t="n">
        <v>116</v>
      </c>
      <c r="H4332" t="s">
        <v>119</v>
      </c>
    </row>
    <row r="4333">
      <c r="A4333" s="85" t="n">
        <v>42552</v>
      </c>
      <c r="B4333"/>
      <c r="C4333"/>
      <c r="D4333" t="s">
        <v>123</v>
      </c>
      <c r="E4333" t="s">
        <v>118</v>
      </c>
      <c r="F4333" t="n">
        <v>120706.55</v>
      </c>
      <c r="G4333" t="n">
        <v>236</v>
      </c>
      <c r="H4333" t="s">
        <v>134</v>
      </c>
    </row>
    <row r="4334">
      <c r="A4334" s="85" t="n">
        <v>43313</v>
      </c>
      <c r="B4334"/>
      <c r="C4334"/>
      <c r="D4334" t="s">
        <v>152</v>
      </c>
      <c r="E4334" t="s">
        <v>118</v>
      </c>
      <c r="F4334" t="n">
        <v>256.5</v>
      </c>
      <c r="G4334" t="n">
        <v>1</v>
      </c>
      <c r="H4334" t="s">
        <v>124</v>
      </c>
    </row>
    <row r="4335">
      <c r="A4335" s="85" t="n">
        <v>43009</v>
      </c>
      <c r="B4335"/>
      <c r="C4335"/>
      <c r="D4335" t="s">
        <v>155</v>
      </c>
      <c r="E4335" t="s">
        <v>118</v>
      </c>
      <c r="F4335" t="n">
        <v>28834.28</v>
      </c>
      <c r="G4335" t="n">
        <v>340</v>
      </c>
      <c r="H4335" t="s">
        <v>124</v>
      </c>
    </row>
    <row r="4336">
      <c r="A4336" s="85" t="n">
        <v>43101</v>
      </c>
      <c r="B4336"/>
      <c r="C4336"/>
      <c r="D4336" t="s">
        <v>139</v>
      </c>
      <c r="E4336" t="s">
        <v>118</v>
      </c>
      <c r="F4336" t="n">
        <v>-9090.04</v>
      </c>
      <c r="G4336" t="n">
        <v>1</v>
      </c>
      <c r="H4336" t="s">
        <v>125</v>
      </c>
    </row>
    <row r="4337">
      <c r="A4337" s="85" t="n">
        <v>42522</v>
      </c>
      <c r="B4337"/>
      <c r="C4337"/>
      <c r="D4337" t="s">
        <v>140</v>
      </c>
      <c r="E4337" t="s">
        <v>118</v>
      </c>
      <c r="F4337" t="n">
        <v>939.53</v>
      </c>
      <c r="G4337" t="n">
        <v>2</v>
      </c>
      <c r="H4337" t="s">
        <v>130</v>
      </c>
    </row>
    <row r="4338">
      <c r="A4338" s="85" t="n">
        <v>43160</v>
      </c>
      <c r="B4338"/>
      <c r="C4338"/>
      <c r="D4338" t="s">
        <v>141</v>
      </c>
      <c r="E4338" t="s">
        <v>118</v>
      </c>
      <c r="F4338" t="n">
        <v>399158.7</v>
      </c>
      <c r="G4338" t="n">
        <v>58</v>
      </c>
      <c r="H4338" t="s">
        <v>119</v>
      </c>
    </row>
    <row r="4339">
      <c r="A4339" s="85" t="n">
        <v>42491</v>
      </c>
      <c r="B4339"/>
      <c r="C4339"/>
      <c r="D4339" t="s">
        <v>155</v>
      </c>
      <c r="E4339" t="s">
        <v>118</v>
      </c>
      <c r="F4339" t="n">
        <v>2859355.2</v>
      </c>
      <c r="G4339" t="n">
        <v>23627</v>
      </c>
      <c r="H4339" t="s">
        <v>121</v>
      </c>
    </row>
    <row r="4340">
      <c r="A4340" s="85" t="n">
        <v>42430</v>
      </c>
      <c r="B4340"/>
      <c r="C4340"/>
      <c r="D4340" t="s">
        <v>140</v>
      </c>
      <c r="E4340" t="s">
        <v>118</v>
      </c>
      <c r="F4340" t="n">
        <v>432.13</v>
      </c>
      <c r="G4340" t="n">
        <v>1</v>
      </c>
      <c r="H4340" t="s">
        <v>125</v>
      </c>
    </row>
    <row r="4341">
      <c r="A4341" s="85" t="n">
        <v>43374</v>
      </c>
      <c r="B4341"/>
      <c r="C4341"/>
      <c r="D4341" t="s">
        <v>150</v>
      </c>
      <c r="E4341" t="s">
        <v>118</v>
      </c>
      <c r="F4341" t="n">
        <v>180792.54</v>
      </c>
      <c r="G4341" t="n">
        <v>2989</v>
      </c>
      <c r="H4341" t="s">
        <v>119</v>
      </c>
    </row>
    <row r="4342">
      <c r="A4342" s="85" t="n">
        <v>43497</v>
      </c>
      <c r="B4342"/>
      <c r="C4342"/>
      <c r="D4342" t="s">
        <v>155</v>
      </c>
      <c r="E4342" t="s">
        <v>118</v>
      </c>
      <c r="F4342" t="n">
        <v>4532.88</v>
      </c>
      <c r="G4342" t="n">
        <v>38</v>
      </c>
      <c r="H4342" t="s">
        <v>130</v>
      </c>
    </row>
    <row r="4343">
      <c r="A4343" s="85" t="n">
        <v>42705</v>
      </c>
      <c r="B4343"/>
      <c r="C4343"/>
      <c r="D4343" t="s">
        <v>135</v>
      </c>
      <c r="E4343" t="s">
        <v>118</v>
      </c>
      <c r="F4343" t="n">
        <v>192803.44</v>
      </c>
      <c r="G4343" t="n">
        <v>2638</v>
      </c>
      <c r="H4343" t="s">
        <v>119</v>
      </c>
    </row>
    <row r="4344">
      <c r="A4344" s="85" t="n">
        <v>43497</v>
      </c>
      <c r="B4344"/>
      <c r="C4344"/>
      <c r="D4344" t="s">
        <v>158</v>
      </c>
      <c r="E4344" t="s">
        <v>118</v>
      </c>
      <c r="F4344" t="n">
        <v>246538.98</v>
      </c>
      <c r="G4344" t="n">
        <v>4</v>
      </c>
      <c r="H4344" t="s">
        <v>134</v>
      </c>
    </row>
    <row r="4345">
      <c r="A4345" s="85" t="n">
        <v>42430</v>
      </c>
      <c r="B4345"/>
      <c r="C4345"/>
      <c r="D4345" t="s">
        <v>145</v>
      </c>
      <c r="E4345" t="s">
        <v>118</v>
      </c>
      <c r="F4345" t="n">
        <v>15894.54</v>
      </c>
      <c r="G4345" t="n">
        <v>30</v>
      </c>
      <c r="H4345" t="s">
        <v>133</v>
      </c>
    </row>
    <row r="4346">
      <c r="A4346" s="85" t="n">
        <v>43466</v>
      </c>
      <c r="B4346"/>
      <c r="C4346"/>
      <c r="D4346" t="s">
        <v>128</v>
      </c>
      <c r="E4346" t="s">
        <v>118</v>
      </c>
      <c r="F4346" t="n">
        <v>2164.84</v>
      </c>
      <c r="G4346" t="n">
        <v>1</v>
      </c>
      <c r="H4346" t="s">
        <v>125</v>
      </c>
    </row>
    <row r="4347">
      <c r="A4347" s="85" t="n">
        <v>42644</v>
      </c>
      <c r="B4347"/>
      <c r="C4347"/>
      <c r="D4347" t="s">
        <v>117</v>
      </c>
      <c r="E4347" t="s">
        <v>118</v>
      </c>
      <c r="F4347" t="n">
        <v>184775.45</v>
      </c>
      <c r="G4347" t="n">
        <v>50</v>
      </c>
      <c r="H4347" t="s">
        <v>133</v>
      </c>
    </row>
    <row r="4348">
      <c r="A4348" s="85" t="n">
        <v>42767</v>
      </c>
      <c r="B4348"/>
      <c r="C4348"/>
      <c r="D4348" t="s">
        <v>129</v>
      </c>
      <c r="E4348" t="s">
        <v>118</v>
      </c>
      <c r="F4348" t="n">
        <v>9244.18</v>
      </c>
      <c r="G4348" t="n">
        <v>41</v>
      </c>
      <c r="H4348" t="s">
        <v>119</v>
      </c>
    </row>
    <row r="4349">
      <c r="A4349" s="85" t="n">
        <v>42675</v>
      </c>
      <c r="B4349"/>
      <c r="C4349"/>
      <c r="D4349" t="s">
        <v>154</v>
      </c>
      <c r="E4349" t="s">
        <v>118</v>
      </c>
      <c r="F4349" t="n">
        <v>5765.14</v>
      </c>
      <c r="G4349" t="n">
        <v>44</v>
      </c>
      <c r="H4349" t="s">
        <v>130</v>
      </c>
    </row>
    <row r="4350">
      <c r="A4350" s="85" t="n">
        <v>42644</v>
      </c>
      <c r="B4350"/>
      <c r="C4350"/>
      <c r="D4350" t="s">
        <v>126</v>
      </c>
      <c r="E4350" t="s">
        <v>118</v>
      </c>
      <c r="F4350" t="n">
        <v>628272.35</v>
      </c>
      <c r="G4350" t="n">
        <v>13104</v>
      </c>
      <c r="H4350" t="s">
        <v>121</v>
      </c>
    </row>
    <row r="4351">
      <c r="A4351" s="85" t="n">
        <v>42675</v>
      </c>
      <c r="B4351"/>
      <c r="C4351"/>
      <c r="D4351" t="s">
        <v>149</v>
      </c>
      <c r="E4351" t="s">
        <v>118</v>
      </c>
      <c r="F4351" t="n">
        <v>530146.55</v>
      </c>
      <c r="G4351" t="n">
        <v>2786</v>
      </c>
      <c r="H4351" t="s">
        <v>134</v>
      </c>
    </row>
    <row r="4352">
      <c r="A4352" s="85" t="n">
        <v>43525</v>
      </c>
      <c r="B4352"/>
      <c r="C4352"/>
      <c r="D4352" t="s">
        <v>126</v>
      </c>
      <c r="E4352" t="s">
        <v>118</v>
      </c>
      <c r="F4352" t="n">
        <v>25648.65</v>
      </c>
      <c r="G4352" t="n">
        <v>355</v>
      </c>
      <c r="H4352" t="s">
        <v>119</v>
      </c>
    </row>
    <row r="4353">
      <c r="A4353" s="85" t="n">
        <v>42675</v>
      </c>
      <c r="B4353"/>
      <c r="C4353"/>
      <c r="D4353" t="s">
        <v>136</v>
      </c>
      <c r="E4353" t="s">
        <v>118</v>
      </c>
      <c r="F4353" t="n">
        <v>5700998.79</v>
      </c>
      <c r="G4353" t="n">
        <v>19324</v>
      </c>
      <c r="H4353" t="s">
        <v>121</v>
      </c>
    </row>
    <row r="4354">
      <c r="A4354" s="85" t="n">
        <v>43101</v>
      </c>
      <c r="B4354"/>
      <c r="C4354"/>
      <c r="D4354" t="s">
        <v>129</v>
      </c>
      <c r="E4354" t="s">
        <v>118</v>
      </c>
      <c r="F4354" t="n">
        <v>3922</v>
      </c>
      <c r="G4354" t="n">
        <v>1</v>
      </c>
      <c r="H4354" t="s">
        <v>125</v>
      </c>
    </row>
    <row r="4355">
      <c r="A4355" s="85" t="n">
        <v>42979</v>
      </c>
      <c r="B4355"/>
      <c r="C4355"/>
      <c r="D4355" t="s">
        <v>131</v>
      </c>
      <c r="E4355" t="s">
        <v>118</v>
      </c>
      <c r="F4355" t="n">
        <v>293014.36</v>
      </c>
      <c r="G4355" t="n">
        <v>51</v>
      </c>
      <c r="H4355" t="s">
        <v>127</v>
      </c>
    </row>
    <row r="4356">
      <c r="A4356" s="85" t="n">
        <v>42644</v>
      </c>
      <c r="B4356"/>
      <c r="C4356"/>
      <c r="D4356" t="s">
        <v>136</v>
      </c>
      <c r="E4356" t="s">
        <v>118</v>
      </c>
      <c r="F4356" t="n">
        <v>2335.32</v>
      </c>
      <c r="G4356" t="n">
        <v>9</v>
      </c>
      <c r="H4356" t="s">
        <v>125</v>
      </c>
    </row>
    <row r="4357">
      <c r="A4357" s="85" t="n">
        <v>43435</v>
      </c>
      <c r="B4357"/>
      <c r="C4357"/>
      <c r="D4357" t="s">
        <v>141</v>
      </c>
      <c r="E4357" t="s">
        <v>118</v>
      </c>
      <c r="F4357" t="n">
        <v>5720.57</v>
      </c>
      <c r="G4357" t="n">
        <v>156</v>
      </c>
      <c r="H4357" t="s">
        <v>142</v>
      </c>
    </row>
    <row r="4358">
      <c r="A4358" s="85" t="n">
        <v>42430</v>
      </c>
      <c r="B4358"/>
      <c r="C4358"/>
      <c r="D4358" t="s">
        <v>128</v>
      </c>
      <c r="E4358" t="s">
        <v>118</v>
      </c>
      <c r="F4358" t="n">
        <v>184591.8</v>
      </c>
      <c r="G4358" t="n">
        <v>106</v>
      </c>
      <c r="H4358" t="s">
        <v>127</v>
      </c>
    </row>
    <row r="4359">
      <c r="A4359" s="85" t="n">
        <v>43374</v>
      </c>
      <c r="B4359"/>
      <c r="C4359"/>
      <c r="D4359" t="s">
        <v>126</v>
      </c>
      <c r="E4359" t="s">
        <v>118</v>
      </c>
      <c r="F4359" t="n">
        <v>13447</v>
      </c>
      <c r="G4359" t="n">
        <v>176</v>
      </c>
      <c r="H4359" t="s">
        <v>133</v>
      </c>
    </row>
    <row r="4360">
      <c r="A4360" s="85" t="n">
        <v>43617</v>
      </c>
      <c r="B4360"/>
      <c r="C4360"/>
      <c r="D4360" t="s">
        <v>135</v>
      </c>
      <c r="E4360" t="s">
        <v>118</v>
      </c>
      <c r="F4360" t="n">
        <v>181635.13</v>
      </c>
      <c r="G4360" t="n">
        <v>2500</v>
      </c>
      <c r="H4360" t="s">
        <v>127</v>
      </c>
    </row>
    <row r="4361">
      <c r="A4361" s="85" t="n">
        <v>43586</v>
      </c>
      <c r="B4361"/>
      <c r="C4361"/>
      <c r="D4361" t="s">
        <v>131</v>
      </c>
      <c r="E4361" t="s">
        <v>118</v>
      </c>
      <c r="F4361" t="n">
        <v>4.26</v>
      </c>
      <c r="G4361" t="n">
        <v>1</v>
      </c>
      <c r="H4361" t="s">
        <v>142</v>
      </c>
    </row>
    <row r="4362">
      <c r="A4362" s="85" t="n">
        <v>42461</v>
      </c>
      <c r="B4362"/>
      <c r="C4362"/>
      <c r="D4362" t="s">
        <v>149</v>
      </c>
      <c r="E4362" t="s">
        <v>118</v>
      </c>
      <c r="F4362" t="n">
        <v>312149.01</v>
      </c>
      <c r="G4362" t="n">
        <v>2333</v>
      </c>
      <c r="H4362" t="s">
        <v>119</v>
      </c>
    </row>
    <row r="4363">
      <c r="A4363" s="85" t="n">
        <v>43405</v>
      </c>
      <c r="B4363"/>
      <c r="C4363"/>
      <c r="D4363" t="s">
        <v>145</v>
      </c>
      <c r="E4363" t="s">
        <v>118</v>
      </c>
      <c r="F4363" t="n">
        <v>338842.29</v>
      </c>
      <c r="G4363" t="n">
        <v>979</v>
      </c>
      <c r="H4363" t="s">
        <v>134</v>
      </c>
    </row>
    <row r="4364">
      <c r="A4364" s="85" t="n">
        <v>42856</v>
      </c>
      <c r="B4364"/>
      <c r="C4364"/>
      <c r="D4364" t="s">
        <v>129</v>
      </c>
      <c r="E4364" t="s">
        <v>118</v>
      </c>
      <c r="F4364" t="n">
        <v>39697.02</v>
      </c>
      <c r="G4364" t="n">
        <v>72</v>
      </c>
      <c r="H4364" t="s">
        <v>134</v>
      </c>
    </row>
    <row r="4365">
      <c r="A4365" s="85" t="n">
        <v>42856</v>
      </c>
      <c r="B4365"/>
      <c r="C4365"/>
      <c r="D4365" t="s">
        <v>122</v>
      </c>
      <c r="E4365" t="s">
        <v>118</v>
      </c>
      <c r="F4365" t="n">
        <v>15810436.26</v>
      </c>
      <c r="G4365" t="n">
        <v>1281</v>
      </c>
      <c r="H4365" t="s">
        <v>127</v>
      </c>
    </row>
    <row r="4366">
      <c r="A4366" s="85" t="n">
        <v>43040</v>
      </c>
      <c r="B4366"/>
      <c r="C4366"/>
      <c r="D4366" t="s">
        <v>126</v>
      </c>
      <c r="E4366" t="s">
        <v>118</v>
      </c>
      <c r="F4366" t="n">
        <v>17941.45</v>
      </c>
      <c r="G4366" t="n">
        <v>534</v>
      </c>
      <c r="H4366" t="s">
        <v>119</v>
      </c>
    </row>
    <row r="4367">
      <c r="A4367" s="85" t="n">
        <v>42401</v>
      </c>
      <c r="B4367"/>
      <c r="C4367"/>
      <c r="D4367" t="s">
        <v>147</v>
      </c>
      <c r="E4367" t="s">
        <v>118</v>
      </c>
      <c r="F4367" t="n">
        <v>3738.52</v>
      </c>
      <c r="G4367" t="n">
        <v>1</v>
      </c>
      <c r="H4367" t="s">
        <v>130</v>
      </c>
    </row>
    <row r="4368">
      <c r="A4368" s="85" t="n">
        <v>42705</v>
      </c>
      <c r="B4368"/>
      <c r="C4368"/>
      <c r="D4368" t="s">
        <v>131</v>
      </c>
      <c r="E4368" t="s">
        <v>118</v>
      </c>
      <c r="F4368" t="n">
        <v>23271</v>
      </c>
      <c r="G4368" t="n">
        <v>5</v>
      </c>
      <c r="H4368" t="s">
        <v>119</v>
      </c>
    </row>
    <row r="4369">
      <c r="A4369" s="85" t="n">
        <v>43252</v>
      </c>
      <c r="B4369"/>
      <c r="C4369"/>
      <c r="D4369" t="s">
        <v>145</v>
      </c>
      <c r="E4369" t="s">
        <v>118</v>
      </c>
      <c r="F4369" t="n">
        <v>309218.99</v>
      </c>
      <c r="G4369" t="n">
        <v>1210</v>
      </c>
      <c r="H4369" t="s">
        <v>142</v>
      </c>
    </row>
    <row r="4370">
      <c r="A4370" s="85" t="n">
        <v>42491</v>
      </c>
      <c r="B4370"/>
      <c r="C4370"/>
      <c r="D4370" t="s">
        <v>160</v>
      </c>
      <c r="E4370" t="s">
        <v>118</v>
      </c>
      <c r="F4370" t="n">
        <v>59720.32</v>
      </c>
      <c r="G4370" t="n">
        <v>252</v>
      </c>
      <c r="H4370" t="s">
        <v>125</v>
      </c>
    </row>
    <row r="4371">
      <c r="A4371" s="85" t="n">
        <v>43313</v>
      </c>
      <c r="B4371"/>
      <c r="C4371"/>
      <c r="D4371" t="s">
        <v>117</v>
      </c>
      <c r="E4371" t="s">
        <v>118</v>
      </c>
      <c r="F4371" t="n">
        <v>718271.44</v>
      </c>
      <c r="G4371" t="n">
        <v>395</v>
      </c>
      <c r="H4371" t="s">
        <v>124</v>
      </c>
    </row>
    <row r="4372">
      <c r="A4372" s="85" t="n">
        <v>42856</v>
      </c>
      <c r="B4372"/>
      <c r="C4372"/>
      <c r="D4372" t="s">
        <v>140</v>
      </c>
      <c r="E4372" t="s">
        <v>118</v>
      </c>
      <c r="F4372" t="n">
        <v>849.69</v>
      </c>
      <c r="G4372" t="n">
        <v>2</v>
      </c>
      <c r="H4372" t="s">
        <v>130</v>
      </c>
    </row>
    <row r="4373">
      <c r="A4373" s="85" t="n">
        <v>43252</v>
      </c>
      <c r="B4373"/>
      <c r="C4373"/>
      <c r="D4373" t="s">
        <v>149</v>
      </c>
      <c r="E4373" t="s">
        <v>118</v>
      </c>
      <c r="F4373" t="n">
        <v>1891.94</v>
      </c>
      <c r="G4373" t="n">
        <v>12</v>
      </c>
      <c r="H4373" t="s">
        <v>125</v>
      </c>
    </row>
    <row r="4374">
      <c r="A4374" s="85" t="n">
        <v>43101</v>
      </c>
      <c r="B4374"/>
      <c r="C4374"/>
      <c r="D4374" t="s">
        <v>149</v>
      </c>
      <c r="E4374" t="s">
        <v>118</v>
      </c>
      <c r="F4374" t="n">
        <v>901048.61</v>
      </c>
      <c r="G4374" t="n">
        <v>4061</v>
      </c>
      <c r="H4374" t="s">
        <v>133</v>
      </c>
    </row>
    <row r="4375">
      <c r="A4375" s="85" t="n">
        <v>42979</v>
      </c>
      <c r="B4375"/>
      <c r="C4375"/>
      <c r="D4375" t="s">
        <v>149</v>
      </c>
      <c r="E4375" t="s">
        <v>118</v>
      </c>
      <c r="F4375" t="n">
        <v>580044.29</v>
      </c>
      <c r="G4375" t="n">
        <v>953</v>
      </c>
      <c r="H4375" t="s">
        <v>124</v>
      </c>
    </row>
    <row r="4376">
      <c r="A4376" s="85" t="n">
        <v>42491</v>
      </c>
      <c r="B4376"/>
      <c r="C4376"/>
      <c r="D4376" t="s">
        <v>148</v>
      </c>
      <c r="E4376" t="s">
        <v>118</v>
      </c>
      <c r="F4376" t="n">
        <v>170993.07</v>
      </c>
      <c r="G4376" t="n">
        <v>625</v>
      </c>
      <c r="H4376" t="s">
        <v>121</v>
      </c>
    </row>
    <row r="4377">
      <c r="A4377" s="85" t="n">
        <v>42522</v>
      </c>
      <c r="B4377"/>
      <c r="C4377"/>
      <c r="D4377" t="s">
        <v>145</v>
      </c>
      <c r="E4377" t="s">
        <v>118</v>
      </c>
      <c r="F4377" t="n">
        <v>17207.9</v>
      </c>
      <c r="G4377" t="n">
        <v>43</v>
      </c>
      <c r="H4377" t="s">
        <v>124</v>
      </c>
    </row>
    <row r="4378">
      <c r="A4378" s="85" t="n">
        <v>43405</v>
      </c>
      <c r="B4378"/>
      <c r="C4378"/>
      <c r="D4378" t="s">
        <v>148</v>
      </c>
      <c r="E4378" t="s">
        <v>118</v>
      </c>
      <c r="F4378" t="n">
        <v>-1480</v>
      </c>
      <c r="G4378" t="n">
        <v>1</v>
      </c>
      <c r="H4378" t="s">
        <v>127</v>
      </c>
    </row>
    <row r="4379">
      <c r="A4379" s="85" t="n">
        <v>43617</v>
      </c>
      <c r="B4379"/>
      <c r="C4379"/>
      <c r="D4379" t="s">
        <v>148</v>
      </c>
      <c r="E4379" t="s">
        <v>118</v>
      </c>
      <c r="F4379" t="n">
        <v>220603.53</v>
      </c>
      <c r="G4379" t="n">
        <v>492</v>
      </c>
      <c r="H4379" t="s">
        <v>121</v>
      </c>
    </row>
    <row r="4380">
      <c r="A4380" s="85" t="n">
        <v>42614</v>
      </c>
      <c r="B4380"/>
      <c r="C4380"/>
      <c r="D4380" t="s">
        <v>140</v>
      </c>
      <c r="E4380" t="s">
        <v>118</v>
      </c>
      <c r="F4380" t="n">
        <v>2636.9</v>
      </c>
      <c r="G4380" t="n">
        <v>21</v>
      </c>
      <c r="H4380" t="s">
        <v>119</v>
      </c>
    </row>
    <row r="4381">
      <c r="A4381" s="85" t="n">
        <v>42736</v>
      </c>
      <c r="B4381"/>
      <c r="C4381"/>
      <c r="D4381" t="s">
        <v>128</v>
      </c>
      <c r="E4381" t="s">
        <v>118</v>
      </c>
      <c r="F4381" t="n">
        <v>6851.44</v>
      </c>
      <c r="G4381" t="n">
        <v>3</v>
      </c>
      <c r="H4381" t="s">
        <v>130</v>
      </c>
    </row>
    <row r="4382">
      <c r="A4382" s="85" t="n">
        <v>42491</v>
      </c>
      <c r="B4382"/>
      <c r="C4382"/>
      <c r="D4382" t="s">
        <v>139</v>
      </c>
      <c r="E4382" t="s">
        <v>118</v>
      </c>
      <c r="F4382" t="n">
        <v>50165.6</v>
      </c>
      <c r="G4382" t="n">
        <v>45</v>
      </c>
      <c r="H4382" t="s">
        <v>130</v>
      </c>
    </row>
    <row r="4383">
      <c r="A4383" s="85" t="n">
        <v>43009</v>
      </c>
      <c r="B4383"/>
      <c r="C4383"/>
      <c r="D4383" t="s">
        <v>153</v>
      </c>
      <c r="E4383" t="s">
        <v>118</v>
      </c>
      <c r="F4383" t="n">
        <v>-61310.53</v>
      </c>
      <c r="G4383" t="n">
        <v>613</v>
      </c>
      <c r="H4383" t="s">
        <v>133</v>
      </c>
    </row>
    <row r="4384">
      <c r="A4384" s="85" t="n">
        <v>42583</v>
      </c>
      <c r="B4384"/>
      <c r="C4384"/>
      <c r="D4384" t="s">
        <v>145</v>
      </c>
      <c r="E4384" t="s">
        <v>118</v>
      </c>
      <c r="F4384" t="n">
        <v>10326.25</v>
      </c>
      <c r="G4384" t="n">
        <v>42</v>
      </c>
      <c r="H4384" t="s">
        <v>119</v>
      </c>
    </row>
    <row r="4385">
      <c r="A4385" s="85" t="n">
        <v>43313</v>
      </c>
      <c r="B4385"/>
      <c r="C4385"/>
      <c r="D4385" t="s">
        <v>120</v>
      </c>
      <c r="E4385" t="s">
        <v>118</v>
      </c>
      <c r="F4385" t="n">
        <v>733.61</v>
      </c>
      <c r="G4385" t="n">
        <v>10</v>
      </c>
      <c r="H4385" t="s">
        <v>142</v>
      </c>
    </row>
    <row r="4386">
      <c r="A4386" s="85" t="n">
        <v>42614</v>
      </c>
      <c r="B4386"/>
      <c r="C4386"/>
      <c r="D4386" t="s">
        <v>136</v>
      </c>
      <c r="E4386" t="s">
        <v>118</v>
      </c>
      <c r="F4386" t="n">
        <v>767684.08</v>
      </c>
      <c r="G4386" t="n">
        <v>2873</v>
      </c>
      <c r="H4386" t="s">
        <v>127</v>
      </c>
    </row>
    <row r="4387">
      <c r="A4387" s="85" t="n">
        <v>42614</v>
      </c>
      <c r="B4387"/>
      <c r="C4387"/>
      <c r="D4387" t="s">
        <v>135</v>
      </c>
      <c r="E4387" t="s">
        <v>118</v>
      </c>
      <c r="F4387" t="n">
        <v>36336.43</v>
      </c>
      <c r="G4387" t="n">
        <v>280</v>
      </c>
      <c r="H4387" t="s">
        <v>124</v>
      </c>
    </row>
    <row r="4388">
      <c r="A4388" s="85" t="n">
        <v>43556</v>
      </c>
      <c r="B4388"/>
      <c r="C4388"/>
      <c r="D4388" t="s">
        <v>128</v>
      </c>
      <c r="E4388" t="s">
        <v>118</v>
      </c>
      <c r="F4388" t="n">
        <v>120547.72</v>
      </c>
      <c r="G4388" t="n">
        <v>555</v>
      </c>
      <c r="H4388" t="s">
        <v>121</v>
      </c>
    </row>
    <row r="4389">
      <c r="A4389" s="85" t="n">
        <v>43556</v>
      </c>
      <c r="B4389"/>
      <c r="C4389"/>
      <c r="D4389" t="s">
        <v>135</v>
      </c>
      <c r="E4389" t="s">
        <v>118</v>
      </c>
      <c r="F4389" t="n">
        <v>38.38</v>
      </c>
      <c r="G4389" t="n">
        <v>1</v>
      </c>
      <c r="H4389" t="s">
        <v>142</v>
      </c>
    </row>
    <row r="4390">
      <c r="A4390" s="85" t="n">
        <v>42917</v>
      </c>
      <c r="B4390"/>
      <c r="C4390"/>
      <c r="D4390" t="s">
        <v>153</v>
      </c>
      <c r="E4390" t="s">
        <v>118</v>
      </c>
      <c r="F4390" t="n">
        <v>3925750.46</v>
      </c>
      <c r="G4390" t="n">
        <v>12298</v>
      </c>
      <c r="H4390" t="s">
        <v>121</v>
      </c>
    </row>
    <row r="4391">
      <c r="A4391" s="85" t="n">
        <v>42522</v>
      </c>
      <c r="B4391"/>
      <c r="C4391"/>
      <c r="D4391" t="s">
        <v>152</v>
      </c>
      <c r="E4391" t="s">
        <v>118</v>
      </c>
      <c r="F4391" t="n">
        <v>135.79</v>
      </c>
      <c r="G4391" t="n">
        <v>1</v>
      </c>
      <c r="H4391" t="s">
        <v>133</v>
      </c>
    </row>
    <row r="4392">
      <c r="A4392" s="85" t="n">
        <v>42583</v>
      </c>
      <c r="B4392"/>
      <c r="C4392"/>
      <c r="D4392" t="s">
        <v>155</v>
      </c>
      <c r="E4392" t="s">
        <v>118</v>
      </c>
      <c r="F4392" t="n">
        <v>687468.08</v>
      </c>
      <c r="G4392" t="n">
        <v>6499</v>
      </c>
      <c r="H4392" t="s">
        <v>134</v>
      </c>
    </row>
    <row r="4393">
      <c r="A4393" s="85" t="n">
        <v>43221</v>
      </c>
      <c r="B4393"/>
      <c r="C4393"/>
      <c r="D4393" t="s">
        <v>131</v>
      </c>
      <c r="E4393" t="s">
        <v>118</v>
      </c>
      <c r="F4393" t="n">
        <v>20982.89</v>
      </c>
      <c r="G4393" t="n">
        <v>4</v>
      </c>
      <c r="H4393" t="s">
        <v>130</v>
      </c>
    </row>
    <row r="4394">
      <c r="A4394" s="85" t="n">
        <v>42795</v>
      </c>
      <c r="B4394"/>
      <c r="C4394"/>
      <c r="D4394" t="s">
        <v>138</v>
      </c>
      <c r="E4394" t="s">
        <v>118</v>
      </c>
      <c r="F4394" t="n">
        <v>76915.76</v>
      </c>
      <c r="G4394" t="n">
        <v>31</v>
      </c>
      <c r="H4394" t="s">
        <v>119</v>
      </c>
    </row>
    <row r="4395">
      <c r="A4395" s="85" t="n">
        <v>42826</v>
      </c>
      <c r="B4395"/>
      <c r="C4395"/>
      <c r="D4395" t="s">
        <v>144</v>
      </c>
      <c r="E4395" t="s">
        <v>118</v>
      </c>
      <c r="F4395" t="n">
        <v>28214.33</v>
      </c>
      <c r="G4395" t="n">
        <v>6</v>
      </c>
      <c r="H4395" t="s">
        <v>124</v>
      </c>
    </row>
    <row r="4396">
      <c r="A4396" s="85" t="n">
        <v>43344</v>
      </c>
      <c r="B4396"/>
      <c r="C4396"/>
      <c r="D4396" t="s">
        <v>145</v>
      </c>
      <c r="E4396" t="s">
        <v>118</v>
      </c>
      <c r="F4396" t="n">
        <v>196736.52</v>
      </c>
      <c r="G4396" t="n">
        <v>635</v>
      </c>
      <c r="H4396" t="s">
        <v>134</v>
      </c>
    </row>
    <row r="4397">
      <c r="A4397" s="85" t="n">
        <v>43556</v>
      </c>
      <c r="B4397"/>
      <c r="C4397"/>
      <c r="D4397" t="s">
        <v>129</v>
      </c>
      <c r="E4397" t="s">
        <v>118</v>
      </c>
      <c r="F4397" t="n">
        <v>380760.79</v>
      </c>
      <c r="G4397" t="n">
        <v>301</v>
      </c>
      <c r="H4397" t="s">
        <v>133</v>
      </c>
    </row>
    <row r="4398">
      <c r="A4398" s="85" t="n">
        <v>42430</v>
      </c>
      <c r="B4398"/>
      <c r="C4398"/>
      <c r="D4398" t="s">
        <v>149</v>
      </c>
      <c r="E4398" t="s">
        <v>118</v>
      </c>
      <c r="F4398" t="n">
        <v>1857.61</v>
      </c>
      <c r="G4398" t="n">
        <v>14</v>
      </c>
      <c r="H4398" t="s">
        <v>125</v>
      </c>
    </row>
    <row r="4399">
      <c r="A4399" s="85" t="n">
        <v>42826</v>
      </c>
      <c r="B4399"/>
      <c r="C4399"/>
      <c r="D4399" t="s">
        <v>131</v>
      </c>
      <c r="E4399" t="s">
        <v>118</v>
      </c>
      <c r="F4399" t="n">
        <v>3223.71</v>
      </c>
      <c r="G4399" t="n">
        <v>1</v>
      </c>
      <c r="H4399" t="s">
        <v>130</v>
      </c>
    </row>
    <row r="4400">
      <c r="A4400" s="85" t="n">
        <v>43221</v>
      </c>
      <c r="B4400"/>
      <c r="C4400"/>
      <c r="D4400" t="s">
        <v>117</v>
      </c>
      <c r="E4400" t="s">
        <v>118</v>
      </c>
      <c r="F4400" t="n">
        <v>405967.49</v>
      </c>
      <c r="G4400" t="n">
        <v>59</v>
      </c>
      <c r="H4400" t="s">
        <v>124</v>
      </c>
    </row>
    <row r="4401">
      <c r="A4401" s="85" t="n">
        <v>42614</v>
      </c>
      <c r="B4401"/>
      <c r="C4401"/>
      <c r="D4401" t="s">
        <v>141</v>
      </c>
      <c r="E4401" t="s">
        <v>118</v>
      </c>
      <c r="F4401" t="n">
        <v>230559.43</v>
      </c>
      <c r="G4401" t="n">
        <v>42</v>
      </c>
      <c r="H4401" t="s">
        <v>133</v>
      </c>
    </row>
    <row r="4402">
      <c r="A4402" s="85" t="n">
        <v>42461</v>
      </c>
      <c r="B4402"/>
      <c r="C4402"/>
      <c r="D4402" t="s">
        <v>139</v>
      </c>
      <c r="E4402" t="s">
        <v>118</v>
      </c>
      <c r="F4402" t="n">
        <v>16101246.17</v>
      </c>
      <c r="G4402" t="n">
        <v>11714</v>
      </c>
      <c r="H4402" t="s">
        <v>121</v>
      </c>
    </row>
    <row r="4403">
      <c r="A4403" s="85" t="n">
        <v>43132</v>
      </c>
      <c r="B4403"/>
      <c r="C4403"/>
      <c r="D4403" t="s">
        <v>139</v>
      </c>
      <c r="E4403" t="s">
        <v>118</v>
      </c>
      <c r="F4403" t="n">
        <v>1644480.49</v>
      </c>
      <c r="G4403" t="n">
        <v>1188</v>
      </c>
      <c r="H4403" t="s">
        <v>133</v>
      </c>
    </row>
    <row r="4404">
      <c r="A4404" s="85" t="n">
        <v>43252</v>
      </c>
      <c r="B4404"/>
      <c r="C4404"/>
      <c r="D4404" t="s">
        <v>155</v>
      </c>
      <c r="E4404" t="s">
        <v>118</v>
      </c>
      <c r="F4404" t="n">
        <v>93828.91</v>
      </c>
      <c r="G4404" t="n">
        <v>679</v>
      </c>
      <c r="H4404" t="s">
        <v>127</v>
      </c>
    </row>
    <row r="4405">
      <c r="A4405" s="85" t="n">
        <v>43525</v>
      </c>
      <c r="B4405"/>
      <c r="C4405"/>
      <c r="D4405" t="s">
        <v>126</v>
      </c>
      <c r="E4405" t="s">
        <v>118</v>
      </c>
      <c r="F4405" t="n">
        <v>9875.33</v>
      </c>
      <c r="G4405" t="n">
        <v>351</v>
      </c>
      <c r="H4405" t="s">
        <v>134</v>
      </c>
    </row>
    <row r="4406">
      <c r="A4406" s="85" t="n">
        <v>42430</v>
      </c>
      <c r="B4406"/>
      <c r="C4406"/>
      <c r="D4406" t="s">
        <v>148</v>
      </c>
      <c r="E4406" t="s">
        <v>118</v>
      </c>
      <c r="F4406" t="n">
        <v>337035.29</v>
      </c>
      <c r="G4406" t="n">
        <v>1340</v>
      </c>
      <c r="H4406" t="s">
        <v>142</v>
      </c>
    </row>
    <row r="4407">
      <c r="A4407" s="85" t="n">
        <v>43221</v>
      </c>
      <c r="B4407"/>
      <c r="C4407"/>
      <c r="D4407" t="s">
        <v>143</v>
      </c>
      <c r="E4407" t="s">
        <v>118</v>
      </c>
      <c r="F4407" t="n">
        <v>1023.32</v>
      </c>
      <c r="G4407" t="n">
        <v>5</v>
      </c>
      <c r="H4407" t="s">
        <v>130</v>
      </c>
    </row>
    <row r="4408">
      <c r="A4408" s="85" t="n">
        <v>43221</v>
      </c>
      <c r="B4408"/>
      <c r="C4408"/>
      <c r="D4408" t="s">
        <v>137</v>
      </c>
      <c r="E4408" t="s">
        <v>118</v>
      </c>
      <c r="F4408" t="n">
        <v>176810.46</v>
      </c>
      <c r="G4408" t="n">
        <v>151</v>
      </c>
      <c r="H4408" t="s">
        <v>134</v>
      </c>
    </row>
    <row r="4409">
      <c r="A4409" s="85" t="n">
        <v>42736</v>
      </c>
      <c r="B4409"/>
      <c r="C4409"/>
      <c r="D4409" t="s">
        <v>139</v>
      </c>
      <c r="E4409" t="s">
        <v>118</v>
      </c>
      <c r="F4409" t="n">
        <v>1718134.14</v>
      </c>
      <c r="G4409" t="n">
        <v>1187</v>
      </c>
      <c r="H4409" t="s">
        <v>127</v>
      </c>
    </row>
    <row r="4410">
      <c r="A4410" s="85" t="n">
        <v>42370</v>
      </c>
      <c r="B4410"/>
      <c r="C4410"/>
      <c r="D4410" t="s">
        <v>150</v>
      </c>
      <c r="E4410" t="s">
        <v>118</v>
      </c>
      <c r="F4410" t="n">
        <v>1845.84</v>
      </c>
      <c r="G4410" t="n">
        <v>39</v>
      </c>
      <c r="H4410" t="s">
        <v>125</v>
      </c>
    </row>
    <row r="4411">
      <c r="A4411" s="85" t="n">
        <v>42430</v>
      </c>
      <c r="B4411"/>
      <c r="C4411"/>
      <c r="D4411" t="s">
        <v>139</v>
      </c>
      <c r="E4411" t="s">
        <v>118</v>
      </c>
      <c r="F4411" t="n">
        <v>2022.38</v>
      </c>
      <c r="G4411" t="n">
        <v>2</v>
      </c>
      <c r="H4411" t="s">
        <v>125</v>
      </c>
    </row>
    <row r="4412">
      <c r="A4412" s="85" t="n">
        <v>42705</v>
      </c>
      <c r="B4412"/>
      <c r="C4412"/>
      <c r="D4412" t="s">
        <v>146</v>
      </c>
      <c r="E4412" t="s">
        <v>118</v>
      </c>
      <c r="F4412" t="n">
        <v>1108936.28</v>
      </c>
      <c r="G4412" t="n">
        <v>16</v>
      </c>
      <c r="H4412" t="s">
        <v>121</v>
      </c>
    </row>
    <row r="4413">
      <c r="A4413" s="85" t="n">
        <v>43344</v>
      </c>
      <c r="B4413"/>
      <c r="C4413"/>
      <c r="D4413" t="s">
        <v>123</v>
      </c>
      <c r="E4413" t="s">
        <v>118</v>
      </c>
      <c r="F4413" t="n">
        <v>242681.38</v>
      </c>
      <c r="G4413" t="n">
        <v>612</v>
      </c>
      <c r="H4413" t="s">
        <v>119</v>
      </c>
    </row>
    <row r="4414">
      <c r="A4414" s="85" t="n">
        <v>42430</v>
      </c>
      <c r="B4414"/>
      <c r="C4414"/>
      <c r="D4414" t="s">
        <v>123</v>
      </c>
      <c r="E4414" t="s">
        <v>118</v>
      </c>
      <c r="F4414" t="n">
        <v>603430.42</v>
      </c>
      <c r="G4414" t="n">
        <v>613</v>
      </c>
      <c r="H4414" t="s">
        <v>124</v>
      </c>
    </row>
    <row r="4415">
      <c r="A4415" s="85" t="n">
        <v>42736</v>
      </c>
      <c r="B4415"/>
      <c r="C4415"/>
      <c r="D4415" t="s">
        <v>131</v>
      </c>
      <c r="E4415" t="s">
        <v>118</v>
      </c>
      <c r="F4415" t="n">
        <v>32888.33</v>
      </c>
      <c r="G4415" t="n">
        <v>7</v>
      </c>
      <c r="H4415" t="s">
        <v>124</v>
      </c>
    </row>
    <row r="4416">
      <c r="A4416" s="85" t="n">
        <v>42736</v>
      </c>
      <c r="B4416"/>
      <c r="C4416"/>
      <c r="D4416" t="s">
        <v>150</v>
      </c>
      <c r="E4416" t="s">
        <v>118</v>
      </c>
      <c r="F4416" t="n">
        <v>508505.78</v>
      </c>
      <c r="G4416" t="n">
        <v>6088</v>
      </c>
      <c r="H4416" t="s">
        <v>133</v>
      </c>
    </row>
    <row r="4417">
      <c r="A4417" s="85" t="n">
        <v>43586</v>
      </c>
      <c r="B4417"/>
      <c r="C4417"/>
      <c r="D4417" t="s">
        <v>147</v>
      </c>
      <c r="E4417" t="s">
        <v>118</v>
      </c>
      <c r="F4417" t="n">
        <v>22770.8</v>
      </c>
      <c r="G4417" t="n">
        <v>195</v>
      </c>
      <c r="H4417" t="s">
        <v>119</v>
      </c>
    </row>
    <row r="4418">
      <c r="A4418" s="85" t="n">
        <v>42675</v>
      </c>
      <c r="B4418"/>
      <c r="C4418"/>
      <c r="D4418" t="s">
        <v>140</v>
      </c>
      <c r="E4418" t="s">
        <v>118</v>
      </c>
      <c r="F4418" t="n">
        <v>1923.74</v>
      </c>
      <c r="G4418" t="n">
        <v>11</v>
      </c>
      <c r="H4418" t="s">
        <v>134</v>
      </c>
    </row>
    <row r="4419">
      <c r="A4419" s="85" t="n">
        <v>42370</v>
      </c>
      <c r="B4419"/>
      <c r="C4419"/>
      <c r="D4419" t="s">
        <v>150</v>
      </c>
      <c r="E4419" t="s">
        <v>118</v>
      </c>
      <c r="F4419" t="n">
        <v>147.17</v>
      </c>
      <c r="G4419" t="n">
        <v>7</v>
      </c>
      <c r="H4419" t="s">
        <v>133</v>
      </c>
    </row>
    <row r="4420">
      <c r="A4420" s="85" t="n">
        <v>42887</v>
      </c>
      <c r="B4420"/>
      <c r="C4420"/>
      <c r="D4420" t="s">
        <v>136</v>
      </c>
      <c r="E4420" t="s">
        <v>118</v>
      </c>
      <c r="F4420" t="n">
        <v>23033.54</v>
      </c>
      <c r="G4420" t="n">
        <v>79</v>
      </c>
      <c r="H4420" t="s">
        <v>130</v>
      </c>
    </row>
    <row r="4421">
      <c r="A4421" s="85" t="n">
        <v>42767</v>
      </c>
      <c r="B4421"/>
      <c r="C4421"/>
      <c r="D4421" t="s">
        <v>140</v>
      </c>
      <c r="E4421" t="s">
        <v>118</v>
      </c>
      <c r="F4421" t="n">
        <v>4449.06</v>
      </c>
      <c r="G4421" t="n">
        <v>40</v>
      </c>
      <c r="H4421" t="s">
        <v>133</v>
      </c>
    </row>
    <row r="4422">
      <c r="A4422" s="85" t="n">
        <v>43132</v>
      </c>
      <c r="B4422"/>
      <c r="C4422"/>
      <c r="D4422" t="s">
        <v>140</v>
      </c>
      <c r="E4422" t="s">
        <v>118</v>
      </c>
      <c r="F4422" t="n">
        <v>3747.31</v>
      </c>
      <c r="G4422" t="n">
        <v>11</v>
      </c>
      <c r="H4422" t="s">
        <v>124</v>
      </c>
    </row>
    <row r="4423">
      <c r="A4423" s="85" t="n">
        <v>43435</v>
      </c>
      <c r="B4423"/>
      <c r="C4423"/>
      <c r="D4423" t="s">
        <v>120</v>
      </c>
      <c r="E4423" t="s">
        <v>118</v>
      </c>
      <c r="F4423" t="n">
        <v>1276.04</v>
      </c>
      <c r="G4423" t="n">
        <v>7</v>
      </c>
      <c r="H4423" t="s">
        <v>124</v>
      </c>
    </row>
    <row r="4424">
      <c r="A4424" s="85" t="n">
        <v>43435</v>
      </c>
      <c r="B4424"/>
      <c r="C4424"/>
      <c r="D4424" t="s">
        <v>138</v>
      </c>
      <c r="E4424" t="s">
        <v>118</v>
      </c>
      <c r="F4424" t="n">
        <v>8593522.33</v>
      </c>
      <c r="G4424" t="n">
        <v>2078</v>
      </c>
      <c r="H4424" t="s">
        <v>121</v>
      </c>
    </row>
    <row r="4425">
      <c r="A4425" s="85" t="n">
        <v>43132</v>
      </c>
      <c r="B4425"/>
      <c r="C4425"/>
      <c r="D4425" t="s">
        <v>122</v>
      </c>
      <c r="E4425" t="s">
        <v>118</v>
      </c>
      <c r="F4425" t="n">
        <v>473795.89</v>
      </c>
      <c r="G4425" t="n">
        <v>77</v>
      </c>
      <c r="H4425" t="s">
        <v>130</v>
      </c>
    </row>
    <row r="4426">
      <c r="A4426" s="85" t="n">
        <v>42370</v>
      </c>
      <c r="B4426"/>
      <c r="C4426"/>
      <c r="D4426" t="s">
        <v>141</v>
      </c>
      <c r="E4426" t="s">
        <v>118</v>
      </c>
      <c r="F4426" t="n">
        <v>7585.71</v>
      </c>
      <c r="G4426" t="n">
        <v>8</v>
      </c>
      <c r="H4426" t="s">
        <v>142</v>
      </c>
    </row>
    <row r="4427">
      <c r="A4427" s="85" t="n">
        <v>43252</v>
      </c>
      <c r="B4427"/>
      <c r="C4427"/>
      <c r="D4427" t="s">
        <v>160</v>
      </c>
      <c r="E4427" t="s">
        <v>118</v>
      </c>
      <c r="F4427" t="n">
        <v>452147.52</v>
      </c>
      <c r="G4427" t="n">
        <v>1593</v>
      </c>
      <c r="H4427" t="s">
        <v>134</v>
      </c>
    </row>
    <row r="4428">
      <c r="A4428" s="85" t="n">
        <v>43070</v>
      </c>
      <c r="B4428"/>
      <c r="C4428"/>
      <c r="D4428" t="s">
        <v>154</v>
      </c>
      <c r="E4428" t="s">
        <v>118</v>
      </c>
      <c r="F4428" t="n">
        <v>176324.86</v>
      </c>
      <c r="G4428" t="n">
        <v>1047</v>
      </c>
      <c r="H4428" t="s">
        <v>133</v>
      </c>
    </row>
    <row r="4429">
      <c r="A4429" s="85" t="n">
        <v>42979</v>
      </c>
      <c r="B4429"/>
      <c r="C4429"/>
      <c r="D4429" t="s">
        <v>150</v>
      </c>
      <c r="E4429" t="s">
        <v>118</v>
      </c>
      <c r="F4429" t="n">
        <v>387902.18</v>
      </c>
      <c r="G4429" t="n">
        <v>6473</v>
      </c>
      <c r="H4429" t="s">
        <v>134</v>
      </c>
    </row>
    <row r="4430">
      <c r="A4430" s="85" t="n">
        <v>43466</v>
      </c>
      <c r="B4430"/>
      <c r="C4430"/>
      <c r="D4430" t="s">
        <v>148</v>
      </c>
      <c r="E4430" t="s">
        <v>118</v>
      </c>
      <c r="F4430" t="n">
        <v>161929.18</v>
      </c>
      <c r="G4430" t="n">
        <v>316</v>
      </c>
      <c r="H4430" t="s">
        <v>121</v>
      </c>
    </row>
    <row r="4431">
      <c r="A4431" s="85" t="n">
        <v>42461</v>
      </c>
      <c r="B4431"/>
      <c r="C4431"/>
      <c r="D4431" t="s">
        <v>123</v>
      </c>
      <c r="E4431" t="s">
        <v>118</v>
      </c>
      <c r="F4431" t="n">
        <v>1506178.14</v>
      </c>
      <c r="G4431" t="n">
        <v>1555</v>
      </c>
      <c r="H4431" t="s">
        <v>127</v>
      </c>
    </row>
    <row r="4432">
      <c r="A4432" s="85" t="n">
        <v>43282</v>
      </c>
      <c r="B4432"/>
      <c r="C4432"/>
      <c r="D4432" t="s">
        <v>137</v>
      </c>
      <c r="E4432" t="s">
        <v>118</v>
      </c>
      <c r="F4432" t="n">
        <v>204826.83</v>
      </c>
      <c r="G4432" t="n">
        <v>150</v>
      </c>
      <c r="H4432" t="s">
        <v>134</v>
      </c>
    </row>
    <row r="4433">
      <c r="A4433" s="85" t="n">
        <v>42948</v>
      </c>
      <c r="B4433"/>
      <c r="C4433"/>
      <c r="D4433" t="s">
        <v>155</v>
      </c>
      <c r="E4433" t="s">
        <v>118</v>
      </c>
      <c r="F4433" t="n">
        <v>19866.96</v>
      </c>
      <c r="G4433" t="n">
        <v>176</v>
      </c>
      <c r="H4433" t="s">
        <v>119</v>
      </c>
    </row>
    <row r="4434">
      <c r="A4434" s="85" t="n">
        <v>42491</v>
      </c>
      <c r="B4434"/>
      <c r="C4434"/>
      <c r="D4434" t="s">
        <v>131</v>
      </c>
      <c r="E4434" t="s">
        <v>118</v>
      </c>
      <c r="F4434" t="n">
        <v>125212.79</v>
      </c>
      <c r="G4434" t="n">
        <v>22</v>
      </c>
      <c r="H4434" t="s">
        <v>127</v>
      </c>
    </row>
    <row r="4435">
      <c r="A4435" s="85" t="n">
        <v>43617</v>
      </c>
      <c r="B4435"/>
      <c r="C4435"/>
      <c r="D4435" t="s">
        <v>153</v>
      </c>
      <c r="E4435" t="s">
        <v>118</v>
      </c>
      <c r="F4435" t="n">
        <v>-6834.46</v>
      </c>
      <c r="G4435" t="n">
        <v>4</v>
      </c>
      <c r="H4435" t="s">
        <v>142</v>
      </c>
    </row>
    <row r="4436">
      <c r="A4436" s="85" t="n">
        <v>42917</v>
      </c>
      <c r="B4436"/>
      <c r="C4436"/>
      <c r="D4436" t="s">
        <v>139</v>
      </c>
      <c r="E4436" t="s">
        <v>118</v>
      </c>
      <c r="F4436" t="n">
        <v>1685832.7</v>
      </c>
      <c r="G4436" t="n">
        <v>1184</v>
      </c>
      <c r="H4436" t="s">
        <v>127</v>
      </c>
    </row>
    <row r="4437">
      <c r="A4437" s="85" t="n">
        <v>43313</v>
      </c>
      <c r="B4437"/>
      <c r="C4437"/>
      <c r="D4437" t="s">
        <v>157</v>
      </c>
      <c r="E4437" t="s">
        <v>118</v>
      </c>
      <c r="F4437" t="n">
        <v>881</v>
      </c>
      <c r="G4437" t="n">
        <v>1</v>
      </c>
      <c r="H4437" t="s">
        <v>134</v>
      </c>
    </row>
    <row r="4438">
      <c r="A4438" s="85" t="n">
        <v>43405</v>
      </c>
      <c r="B4438"/>
      <c r="C4438"/>
      <c r="D4438" t="s">
        <v>137</v>
      </c>
      <c r="E4438" t="s">
        <v>118</v>
      </c>
      <c r="F4438" t="n">
        <v>497128.87</v>
      </c>
      <c r="G4438" t="n">
        <v>174</v>
      </c>
      <c r="H4438" t="s">
        <v>127</v>
      </c>
    </row>
    <row r="4439">
      <c r="A4439" s="85" t="n">
        <v>42644</v>
      </c>
      <c r="B4439"/>
      <c r="C4439"/>
      <c r="D4439" t="s">
        <v>148</v>
      </c>
      <c r="E4439" t="s">
        <v>118</v>
      </c>
      <c r="F4439" t="n">
        <v>3111.57</v>
      </c>
      <c r="G4439" t="n">
        <v>3</v>
      </c>
      <c r="H4439" t="s">
        <v>125</v>
      </c>
    </row>
    <row r="4440">
      <c r="A4440" s="85" t="n">
        <v>42552</v>
      </c>
      <c r="B4440"/>
      <c r="C4440"/>
      <c r="D4440" t="s">
        <v>140</v>
      </c>
      <c r="E4440" t="s">
        <v>118</v>
      </c>
      <c r="F4440" t="n">
        <v>4540.41</v>
      </c>
      <c r="G4440" t="n">
        <v>26</v>
      </c>
      <c r="H4440" t="s">
        <v>134</v>
      </c>
    </row>
    <row r="4441">
      <c r="A4441" s="85" t="n">
        <v>42856</v>
      </c>
      <c r="B4441"/>
      <c r="C4441"/>
      <c r="D4441" t="s">
        <v>143</v>
      </c>
      <c r="E4441" t="s">
        <v>118</v>
      </c>
      <c r="F4441" t="n">
        <v>245386.02</v>
      </c>
      <c r="G4441" t="n">
        <v>619</v>
      </c>
      <c r="H4441" t="s">
        <v>121</v>
      </c>
    </row>
    <row r="4442">
      <c r="A4442" s="85" t="n">
        <v>43497</v>
      </c>
      <c r="B4442"/>
      <c r="C4442"/>
      <c r="D4442" t="s">
        <v>143</v>
      </c>
      <c r="E4442" t="s">
        <v>118</v>
      </c>
      <c r="F4442" t="n">
        <v>412489.75</v>
      </c>
      <c r="G4442" t="n">
        <v>568</v>
      </c>
      <c r="H4442" t="s">
        <v>121</v>
      </c>
    </row>
    <row r="4443">
      <c r="A4443" s="85" t="n">
        <v>43132</v>
      </c>
      <c r="B4443"/>
      <c r="C4443"/>
      <c r="D4443" t="s">
        <v>145</v>
      </c>
      <c r="E4443" t="s">
        <v>118</v>
      </c>
      <c r="F4443" t="n">
        <v>63154.31</v>
      </c>
      <c r="G4443" t="n">
        <v>137</v>
      </c>
      <c r="H4443" t="s">
        <v>133</v>
      </c>
    </row>
    <row r="4444">
      <c r="A4444" s="85" t="n">
        <v>43282</v>
      </c>
      <c r="B4444"/>
      <c r="C4444"/>
      <c r="D4444" t="s">
        <v>120</v>
      </c>
      <c r="E4444" t="s">
        <v>118</v>
      </c>
      <c r="F4444" t="n">
        <v>4209.77</v>
      </c>
      <c r="G4444" t="n">
        <v>46</v>
      </c>
      <c r="H4444" t="s">
        <v>127</v>
      </c>
    </row>
    <row r="4445">
      <c r="A4445" s="85" t="n">
        <v>42583</v>
      </c>
      <c r="B4445"/>
      <c r="C4445"/>
      <c r="D4445" t="s">
        <v>153</v>
      </c>
      <c r="E4445" t="s">
        <v>118</v>
      </c>
      <c r="F4445" t="n">
        <v>2681602.7</v>
      </c>
      <c r="G4445" t="n">
        <v>16416</v>
      </c>
      <c r="H4445" t="s">
        <v>121</v>
      </c>
    </row>
    <row r="4446">
      <c r="A4446" s="85" t="n">
        <v>42675</v>
      </c>
      <c r="B4446"/>
      <c r="C4446"/>
      <c r="D4446" t="s">
        <v>153</v>
      </c>
      <c r="E4446" t="s">
        <v>118</v>
      </c>
      <c r="F4446" t="n">
        <v>285451.99</v>
      </c>
      <c r="G4446" t="n">
        <v>551</v>
      </c>
      <c r="H4446" t="s">
        <v>133</v>
      </c>
    </row>
    <row r="4447">
      <c r="A4447" s="85" t="n">
        <v>42767</v>
      </c>
      <c r="B4447"/>
      <c r="C4447"/>
      <c r="D4447" t="s">
        <v>149</v>
      </c>
      <c r="E4447" t="s">
        <v>118</v>
      </c>
      <c r="F4447" t="n">
        <v>309032.25</v>
      </c>
      <c r="G4447" t="n">
        <v>2142</v>
      </c>
      <c r="H4447" t="s">
        <v>119</v>
      </c>
    </row>
    <row r="4448">
      <c r="A4448" s="85" t="n">
        <v>42767</v>
      </c>
      <c r="B4448"/>
      <c r="C4448"/>
      <c r="D4448" t="s">
        <v>140</v>
      </c>
      <c r="E4448" t="s">
        <v>118</v>
      </c>
      <c r="F4448" t="n">
        <v>19401.85</v>
      </c>
      <c r="G4448" t="n">
        <v>97</v>
      </c>
      <c r="H4448" t="s">
        <v>121</v>
      </c>
    </row>
    <row r="4449">
      <c r="A4449" s="85" t="n">
        <v>42887</v>
      </c>
      <c r="B4449"/>
      <c r="C4449"/>
      <c r="D4449" t="s">
        <v>149</v>
      </c>
      <c r="E4449" t="s">
        <v>118</v>
      </c>
      <c r="F4449" t="n">
        <v>543484.5</v>
      </c>
      <c r="G4449" t="n">
        <v>843</v>
      </c>
      <c r="H4449" t="s">
        <v>124</v>
      </c>
    </row>
    <row r="4450">
      <c r="A4450" s="85" t="n">
        <v>43009</v>
      </c>
      <c r="B4450"/>
      <c r="C4450"/>
      <c r="D4450" t="s">
        <v>145</v>
      </c>
      <c r="E4450" t="s">
        <v>118</v>
      </c>
      <c r="F4450" t="n">
        <v>7885.31</v>
      </c>
      <c r="G4450" t="n">
        <v>14</v>
      </c>
      <c r="H4450" t="s">
        <v>125</v>
      </c>
    </row>
    <row r="4451">
      <c r="A4451" s="85" t="n">
        <v>43252</v>
      </c>
      <c r="B4451"/>
      <c r="C4451"/>
      <c r="D4451" t="s">
        <v>147</v>
      </c>
      <c r="E4451" t="s">
        <v>118</v>
      </c>
      <c r="F4451" t="n">
        <v>178.03</v>
      </c>
      <c r="G4451" t="n">
        <v>1</v>
      </c>
      <c r="H4451" t="s">
        <v>124</v>
      </c>
    </row>
    <row r="4452">
      <c r="A4452" s="85" t="n">
        <v>43040</v>
      </c>
      <c r="B4452"/>
      <c r="C4452"/>
      <c r="D4452" t="s">
        <v>141</v>
      </c>
      <c r="E4452" t="s">
        <v>118</v>
      </c>
      <c r="F4452" t="n">
        <v>1840.19</v>
      </c>
      <c r="G4452" t="n">
        <v>18</v>
      </c>
      <c r="H4452" t="s">
        <v>142</v>
      </c>
    </row>
    <row r="4453">
      <c r="A4453" s="85" t="n">
        <v>42370</v>
      </c>
      <c r="B4453"/>
      <c r="C4453"/>
      <c r="D4453" t="s">
        <v>154</v>
      </c>
      <c r="E4453" t="s">
        <v>118</v>
      </c>
      <c r="F4453" t="n">
        <v>150447.33</v>
      </c>
      <c r="G4453" t="n">
        <v>991</v>
      </c>
      <c r="H4453" t="s">
        <v>127</v>
      </c>
    </row>
    <row r="4454">
      <c r="A4454" s="85" t="n">
        <v>43282</v>
      </c>
      <c r="B4454"/>
      <c r="C4454"/>
      <c r="D4454" t="s">
        <v>132</v>
      </c>
      <c r="E4454" t="s">
        <v>118</v>
      </c>
      <c r="F4454" t="n">
        <v>424952.71</v>
      </c>
      <c r="G4454" t="n">
        <v>2642</v>
      </c>
      <c r="H4454" t="s">
        <v>119</v>
      </c>
    </row>
    <row r="4455">
      <c r="A4455" s="85" t="n">
        <v>43313</v>
      </c>
      <c r="B4455"/>
      <c r="C4455"/>
      <c r="D4455" t="s">
        <v>120</v>
      </c>
      <c r="E4455" t="s">
        <v>118</v>
      </c>
      <c r="F4455" t="n">
        <v>3185.44</v>
      </c>
      <c r="G4455" t="n">
        <v>27</v>
      </c>
      <c r="H4455" t="s">
        <v>134</v>
      </c>
    </row>
    <row r="4456">
      <c r="A4456" s="85" t="n">
        <v>42401</v>
      </c>
      <c r="B4456"/>
      <c r="C4456"/>
      <c r="D4456" t="s">
        <v>143</v>
      </c>
      <c r="E4456" t="s">
        <v>118</v>
      </c>
      <c r="F4456" t="n">
        <v>133383.25</v>
      </c>
      <c r="G4456" t="n">
        <v>72</v>
      </c>
      <c r="H4456" t="s">
        <v>142</v>
      </c>
    </row>
    <row r="4457">
      <c r="A4457" s="85" t="n">
        <v>43160</v>
      </c>
      <c r="B4457"/>
      <c r="C4457"/>
      <c r="D4457" t="s">
        <v>147</v>
      </c>
      <c r="E4457" t="s">
        <v>118</v>
      </c>
      <c r="F4457" t="n">
        <v>24975.41</v>
      </c>
      <c r="G4457" t="n">
        <v>99</v>
      </c>
      <c r="H4457" t="s">
        <v>121</v>
      </c>
    </row>
    <row r="4458">
      <c r="A4458" s="85" t="n">
        <v>43191</v>
      </c>
      <c r="B4458"/>
      <c r="C4458"/>
      <c r="D4458" t="s">
        <v>128</v>
      </c>
      <c r="E4458" t="s">
        <v>118</v>
      </c>
      <c r="F4458" t="n">
        <v>544184.26</v>
      </c>
      <c r="G4458" t="n">
        <v>318</v>
      </c>
      <c r="H4458" t="s">
        <v>127</v>
      </c>
    </row>
    <row r="4459">
      <c r="A4459" s="85" t="n">
        <v>43435</v>
      </c>
      <c r="B4459"/>
      <c r="C4459"/>
      <c r="D4459" t="s">
        <v>158</v>
      </c>
      <c r="E4459" t="s">
        <v>118</v>
      </c>
      <c r="F4459" t="n">
        <v>654638.75</v>
      </c>
      <c r="G4459" t="n">
        <v>7</v>
      </c>
      <c r="H4459" t="s">
        <v>134</v>
      </c>
    </row>
    <row r="4460">
      <c r="A4460" s="85" t="n">
        <v>42401</v>
      </c>
      <c r="B4460"/>
      <c r="C4460"/>
      <c r="D4460" t="s">
        <v>147</v>
      </c>
      <c r="E4460" t="s">
        <v>118</v>
      </c>
      <c r="F4460" t="n">
        <v>824.2</v>
      </c>
      <c r="G4460" t="n">
        <v>2</v>
      </c>
      <c r="H4460" t="s">
        <v>127</v>
      </c>
    </row>
    <row r="4461">
      <c r="A4461" s="85" t="n">
        <v>43282</v>
      </c>
      <c r="B4461"/>
      <c r="C4461"/>
      <c r="D4461" t="s">
        <v>132</v>
      </c>
      <c r="E4461" t="s">
        <v>118</v>
      </c>
      <c r="F4461" t="n">
        <v>576089.58</v>
      </c>
      <c r="G4461" t="n">
        <v>3050</v>
      </c>
      <c r="H4461" t="s">
        <v>133</v>
      </c>
    </row>
    <row r="4462">
      <c r="A4462" s="85" t="n">
        <v>42917</v>
      </c>
      <c r="B4462"/>
      <c r="C4462"/>
      <c r="D4462" t="s">
        <v>145</v>
      </c>
      <c r="E4462" t="s">
        <v>118</v>
      </c>
      <c r="F4462" t="n">
        <v>381874.27</v>
      </c>
      <c r="G4462" t="n">
        <v>1447</v>
      </c>
      <c r="H4462" t="s">
        <v>142</v>
      </c>
    </row>
    <row r="4463">
      <c r="A4463" s="85" t="n">
        <v>43525</v>
      </c>
      <c r="B4463"/>
      <c r="C4463"/>
      <c r="D4463" t="s">
        <v>145</v>
      </c>
      <c r="E4463" t="s">
        <v>118</v>
      </c>
      <c r="F4463" t="n">
        <v>14349.03</v>
      </c>
      <c r="G4463" t="n">
        <v>71</v>
      </c>
      <c r="H4463" t="s">
        <v>119</v>
      </c>
    </row>
    <row r="4464">
      <c r="A4464" s="85" t="n">
        <v>43497</v>
      </c>
      <c r="B4464"/>
      <c r="C4464"/>
      <c r="D4464" t="s">
        <v>158</v>
      </c>
      <c r="E4464" t="s">
        <v>118</v>
      </c>
      <c r="F4464" t="n">
        <v>77882</v>
      </c>
      <c r="G4464" t="n">
        <v>1</v>
      </c>
      <c r="H4464" t="s">
        <v>124</v>
      </c>
    </row>
    <row r="4465">
      <c r="A4465" s="85" t="n">
        <v>43070</v>
      </c>
      <c r="B4465"/>
      <c r="C4465"/>
      <c r="D4465" t="s">
        <v>135</v>
      </c>
      <c r="E4465" t="s">
        <v>118</v>
      </c>
      <c r="F4465" t="n">
        <v>10042490.95</v>
      </c>
      <c r="G4465" t="n">
        <v>92430</v>
      </c>
      <c r="H4465" t="s">
        <v>121</v>
      </c>
    </row>
    <row r="4466">
      <c r="A4466" s="85" t="n">
        <v>42430</v>
      </c>
      <c r="B4466"/>
      <c r="C4466"/>
      <c r="D4466" t="s">
        <v>147</v>
      </c>
      <c r="E4466" t="s">
        <v>118</v>
      </c>
      <c r="F4466" t="n">
        <v>124.39</v>
      </c>
      <c r="G4466" t="n">
        <v>1</v>
      </c>
      <c r="H4466" t="s">
        <v>130</v>
      </c>
    </row>
    <row r="4467">
      <c r="A4467" s="85" t="n">
        <v>43617</v>
      </c>
      <c r="B4467"/>
      <c r="C4467"/>
      <c r="D4467" t="s">
        <v>148</v>
      </c>
      <c r="E4467" t="s">
        <v>118</v>
      </c>
      <c r="F4467" t="n">
        <v>121544.77</v>
      </c>
      <c r="G4467" t="n">
        <v>261</v>
      </c>
      <c r="H4467" t="s">
        <v>134</v>
      </c>
    </row>
    <row r="4468">
      <c r="A4468" s="85" t="n">
        <v>43586</v>
      </c>
      <c r="B4468"/>
      <c r="C4468"/>
      <c r="D4468" t="s">
        <v>152</v>
      </c>
      <c r="E4468" t="s">
        <v>118</v>
      </c>
      <c r="F4468" t="n">
        <v>49683.14</v>
      </c>
      <c r="G4468" t="n">
        <v>271</v>
      </c>
      <c r="H4468" t="s">
        <v>121</v>
      </c>
    </row>
    <row r="4469">
      <c r="A4469" s="85" t="n">
        <v>43040</v>
      </c>
      <c r="B4469"/>
      <c r="C4469"/>
      <c r="D4469" t="s">
        <v>160</v>
      </c>
      <c r="E4469" t="s">
        <v>118</v>
      </c>
      <c r="F4469" t="n">
        <v>30292.65</v>
      </c>
      <c r="G4469" t="n">
        <v>178</v>
      </c>
      <c r="H4469" t="s">
        <v>125</v>
      </c>
    </row>
    <row r="4470">
      <c r="A4470" s="85" t="n">
        <v>42795</v>
      </c>
      <c r="B4470"/>
      <c r="C4470"/>
      <c r="D4470" t="s">
        <v>126</v>
      </c>
      <c r="E4470" t="s">
        <v>118</v>
      </c>
      <c r="F4470" t="n">
        <v>4755.14</v>
      </c>
      <c r="G4470" t="n">
        <v>76</v>
      </c>
      <c r="H4470" t="s">
        <v>124</v>
      </c>
    </row>
    <row r="4471">
      <c r="A4471" s="85" t="n">
        <v>43313</v>
      </c>
      <c r="B4471"/>
      <c r="C4471"/>
      <c r="D4471" t="s">
        <v>160</v>
      </c>
      <c r="E4471" t="s">
        <v>118</v>
      </c>
      <c r="F4471" t="n">
        <v>520124.88</v>
      </c>
      <c r="G4471" t="n">
        <v>1705</v>
      </c>
      <c r="H4471" t="s">
        <v>134</v>
      </c>
    </row>
    <row r="4472">
      <c r="A4472" s="85" t="n">
        <v>43617</v>
      </c>
      <c r="B4472"/>
      <c r="C4472"/>
      <c r="D4472" t="s">
        <v>150</v>
      </c>
      <c r="E4472" t="s">
        <v>118</v>
      </c>
      <c r="F4472" t="n">
        <v>448670.52</v>
      </c>
      <c r="G4472" t="n">
        <v>9309</v>
      </c>
      <c r="H4472" t="s">
        <v>134</v>
      </c>
    </row>
    <row r="4473">
      <c r="A4473" s="85" t="n">
        <v>43101</v>
      </c>
      <c r="B4473"/>
      <c r="C4473"/>
      <c r="D4473" t="s">
        <v>117</v>
      </c>
      <c r="E4473" t="s">
        <v>118</v>
      </c>
      <c r="F4473" t="n">
        <v>199504.31</v>
      </c>
      <c r="G4473" t="n">
        <v>49</v>
      </c>
      <c r="H4473" t="s">
        <v>133</v>
      </c>
    </row>
    <row r="4474">
      <c r="A4474" s="85" t="n">
        <v>43405</v>
      </c>
      <c r="B4474"/>
      <c r="C4474"/>
      <c r="D4474" t="s">
        <v>136</v>
      </c>
      <c r="E4474" t="s">
        <v>118</v>
      </c>
      <c r="F4474" t="n">
        <v>1287.04</v>
      </c>
      <c r="G4474" t="n">
        <v>6</v>
      </c>
      <c r="H4474" t="s">
        <v>125</v>
      </c>
    </row>
    <row r="4475">
      <c r="A4475" s="85" t="n">
        <v>43040</v>
      </c>
      <c r="B4475"/>
      <c r="C4475"/>
      <c r="D4475" t="s">
        <v>138</v>
      </c>
      <c r="E4475" t="s">
        <v>118</v>
      </c>
      <c r="F4475" t="n">
        <v>38005.84</v>
      </c>
      <c r="G4475" t="n">
        <v>77</v>
      </c>
      <c r="H4475" t="s">
        <v>124</v>
      </c>
    </row>
    <row r="4476">
      <c r="A4476" s="85" t="n">
        <v>43191</v>
      </c>
      <c r="B4476"/>
      <c r="C4476"/>
      <c r="D4476" t="s">
        <v>144</v>
      </c>
      <c r="E4476" t="s">
        <v>118</v>
      </c>
      <c r="F4476" t="n">
        <v>29311110.27</v>
      </c>
      <c r="G4476" t="n">
        <v>6209</v>
      </c>
      <c r="H4476" t="s">
        <v>142</v>
      </c>
    </row>
    <row r="4477">
      <c r="A4477" s="85" t="n">
        <v>42979</v>
      </c>
      <c r="B4477"/>
      <c r="C4477"/>
      <c r="D4477" t="s">
        <v>137</v>
      </c>
      <c r="E4477" t="s">
        <v>118</v>
      </c>
      <c r="F4477" t="n">
        <v>1280590.28</v>
      </c>
      <c r="G4477" t="n">
        <v>1839</v>
      </c>
      <c r="H4477" t="s">
        <v>121</v>
      </c>
    </row>
    <row r="4478">
      <c r="A4478" s="85" t="n">
        <v>42948</v>
      </c>
      <c r="B4478"/>
      <c r="C4478"/>
      <c r="D4478" t="s">
        <v>154</v>
      </c>
      <c r="E4478" t="s">
        <v>118</v>
      </c>
      <c r="F4478" t="n">
        <v>51060.76</v>
      </c>
      <c r="G4478" t="n">
        <v>307</v>
      </c>
      <c r="H4478" t="s">
        <v>119</v>
      </c>
    </row>
    <row r="4479">
      <c r="A4479" s="85" t="n">
        <v>43252</v>
      </c>
      <c r="B4479"/>
      <c r="C4479"/>
      <c r="D4479" t="s">
        <v>145</v>
      </c>
      <c r="E4479" t="s">
        <v>118</v>
      </c>
      <c r="F4479" t="n">
        <v>75773.18</v>
      </c>
      <c r="G4479" t="n">
        <v>136</v>
      </c>
      <c r="H4479" t="s">
        <v>124</v>
      </c>
    </row>
    <row r="4480">
      <c r="A4480" s="85" t="n">
        <v>43070</v>
      </c>
      <c r="B4480"/>
      <c r="C4480"/>
      <c r="D4480" t="s">
        <v>153</v>
      </c>
      <c r="E4480" t="s">
        <v>118</v>
      </c>
      <c r="F4480" t="n">
        <v>135412.83</v>
      </c>
      <c r="G4480" t="n">
        <v>857</v>
      </c>
      <c r="H4480" t="s">
        <v>119</v>
      </c>
    </row>
    <row r="4481">
      <c r="A4481" s="85" t="n">
        <v>42736</v>
      </c>
      <c r="B4481"/>
      <c r="C4481"/>
      <c r="D4481" t="s">
        <v>154</v>
      </c>
      <c r="E4481" t="s">
        <v>118</v>
      </c>
      <c r="F4481" t="n">
        <v>3371.47</v>
      </c>
      <c r="G4481" t="n">
        <v>28</v>
      </c>
      <c r="H4481" t="s">
        <v>130</v>
      </c>
    </row>
    <row r="4482">
      <c r="A4482" s="85" t="n">
        <v>42430</v>
      </c>
      <c r="B4482"/>
      <c r="C4482"/>
      <c r="D4482" t="s">
        <v>148</v>
      </c>
      <c r="E4482" t="s">
        <v>118</v>
      </c>
      <c r="F4482" t="n">
        <v>22740.45</v>
      </c>
      <c r="G4482" t="n">
        <v>69</v>
      </c>
      <c r="H4482" t="s">
        <v>134</v>
      </c>
    </row>
    <row r="4483">
      <c r="A4483" s="85" t="n">
        <v>42614</v>
      </c>
      <c r="B4483"/>
      <c r="C4483"/>
      <c r="D4483" t="s">
        <v>145</v>
      </c>
      <c r="E4483" t="s">
        <v>118</v>
      </c>
      <c r="F4483" t="n">
        <v>14299.31</v>
      </c>
      <c r="G4483" t="n">
        <v>50</v>
      </c>
      <c r="H4483" t="s">
        <v>130</v>
      </c>
    </row>
    <row r="4484">
      <c r="A4484" s="85" t="n">
        <v>43132</v>
      </c>
      <c r="B4484"/>
      <c r="C4484"/>
      <c r="D4484" t="s">
        <v>123</v>
      </c>
      <c r="E4484" t="s">
        <v>118</v>
      </c>
      <c r="F4484" t="n">
        <v>7847167.09</v>
      </c>
      <c r="G4484" t="n">
        <v>20300</v>
      </c>
      <c r="H4484" t="s">
        <v>121</v>
      </c>
    </row>
    <row r="4485">
      <c r="A4485" s="85" t="n">
        <v>43252</v>
      </c>
      <c r="B4485"/>
      <c r="C4485"/>
      <c r="D4485" t="s">
        <v>145</v>
      </c>
      <c r="E4485" t="s">
        <v>118</v>
      </c>
      <c r="F4485" t="n">
        <v>1531581.3</v>
      </c>
      <c r="G4485" t="n">
        <v>4386</v>
      </c>
      <c r="H4485" t="s">
        <v>121</v>
      </c>
    </row>
    <row r="4486">
      <c r="A4486" s="85" t="n">
        <v>43221</v>
      </c>
      <c r="B4486"/>
      <c r="C4486"/>
      <c r="D4486" t="s">
        <v>140</v>
      </c>
      <c r="E4486" t="s">
        <v>118</v>
      </c>
      <c r="F4486" t="n">
        <v>11150.52</v>
      </c>
      <c r="G4486" t="n">
        <v>21</v>
      </c>
      <c r="H4486" t="s">
        <v>119</v>
      </c>
    </row>
    <row r="4487">
      <c r="A4487" s="85" t="n">
        <v>43191</v>
      </c>
      <c r="B4487"/>
      <c r="C4487"/>
      <c r="D4487" t="s">
        <v>117</v>
      </c>
      <c r="E4487" t="s">
        <v>118</v>
      </c>
      <c r="F4487" t="n">
        <v>16133.42</v>
      </c>
      <c r="G4487" t="n">
        <v>15</v>
      </c>
      <c r="H4487" t="s">
        <v>127</v>
      </c>
    </row>
    <row r="4488">
      <c r="A4488" s="85" t="n">
        <v>43313</v>
      </c>
      <c r="B4488"/>
      <c r="C4488"/>
      <c r="D4488" t="s">
        <v>132</v>
      </c>
      <c r="E4488" t="s">
        <v>118</v>
      </c>
      <c r="F4488" t="n">
        <v>41379.09</v>
      </c>
      <c r="G4488" t="n">
        <v>108</v>
      </c>
      <c r="H4488" t="s">
        <v>130</v>
      </c>
    </row>
    <row r="4489">
      <c r="A4489" s="85" t="n">
        <v>42917</v>
      </c>
      <c r="B4489"/>
      <c r="C4489"/>
      <c r="D4489" t="s">
        <v>160</v>
      </c>
      <c r="E4489" t="s">
        <v>118</v>
      </c>
      <c r="F4489" t="n">
        <v>272249.07</v>
      </c>
      <c r="G4489" t="n">
        <v>809</v>
      </c>
      <c r="H4489" t="s">
        <v>134</v>
      </c>
    </row>
    <row r="4490">
      <c r="A4490" s="85" t="n">
        <v>43009</v>
      </c>
      <c r="B4490"/>
      <c r="C4490"/>
      <c r="D4490" t="s">
        <v>155</v>
      </c>
      <c r="E4490" t="s">
        <v>118</v>
      </c>
      <c r="F4490" t="n">
        <v>68822.84</v>
      </c>
      <c r="G4490" t="n">
        <v>705</v>
      </c>
      <c r="H4490" t="s">
        <v>127</v>
      </c>
    </row>
    <row r="4491">
      <c r="A4491" s="85" t="n">
        <v>42522</v>
      </c>
      <c r="B4491"/>
      <c r="C4491"/>
      <c r="D4491" t="s">
        <v>153</v>
      </c>
      <c r="E4491" t="s">
        <v>118</v>
      </c>
      <c r="F4491" t="n">
        <v>78077.19</v>
      </c>
      <c r="G4491" t="n">
        <v>182</v>
      </c>
      <c r="H4491" t="s">
        <v>134</v>
      </c>
    </row>
    <row r="4492">
      <c r="A4492" s="85" t="n">
        <v>43132</v>
      </c>
      <c r="B4492"/>
      <c r="C4492"/>
      <c r="D4492" t="s">
        <v>126</v>
      </c>
      <c r="E4492" t="s">
        <v>118</v>
      </c>
      <c r="F4492" t="n">
        <v>24742.84</v>
      </c>
      <c r="G4492" t="n">
        <v>488</v>
      </c>
      <c r="H4492" t="s">
        <v>127</v>
      </c>
    </row>
    <row r="4493">
      <c r="A4493" s="85" t="n">
        <v>42917</v>
      </c>
      <c r="B4493"/>
      <c r="C4493"/>
      <c r="D4493" t="s">
        <v>126</v>
      </c>
      <c r="E4493" t="s">
        <v>118</v>
      </c>
      <c r="F4493" t="n">
        <v>-30.73</v>
      </c>
      <c r="G4493" t="n">
        <v>1</v>
      </c>
      <c r="H4493" t="s">
        <v>125</v>
      </c>
    </row>
    <row r="4494">
      <c r="A4494" s="85" t="n">
        <v>43313</v>
      </c>
      <c r="B4494"/>
      <c r="C4494"/>
      <c r="D4494" t="s">
        <v>122</v>
      </c>
      <c r="E4494" t="s">
        <v>118</v>
      </c>
      <c r="F4494" t="n">
        <v>1140441.85</v>
      </c>
      <c r="G4494" t="n">
        <v>570</v>
      </c>
      <c r="H4494" t="s">
        <v>119</v>
      </c>
    </row>
    <row r="4495">
      <c r="A4495" s="85" t="n">
        <v>43497</v>
      </c>
      <c r="B4495"/>
      <c r="C4495"/>
      <c r="D4495" t="s">
        <v>141</v>
      </c>
      <c r="E4495" t="s">
        <v>118</v>
      </c>
      <c r="F4495" t="n">
        <v>23736.2</v>
      </c>
      <c r="G4495" t="n">
        <v>3</v>
      </c>
      <c r="H4495" t="s">
        <v>130</v>
      </c>
    </row>
    <row r="4496">
      <c r="A4496" s="85" t="n">
        <v>42370</v>
      </c>
      <c r="B4496"/>
      <c r="C4496"/>
      <c r="D4496" t="s">
        <v>117</v>
      </c>
      <c r="E4496" t="s">
        <v>118</v>
      </c>
      <c r="F4496" t="n">
        <v>10967912.52</v>
      </c>
      <c r="G4496" t="n">
        <v>2669</v>
      </c>
      <c r="H4496" t="s">
        <v>121</v>
      </c>
    </row>
    <row r="4497">
      <c r="A4497" s="85" t="n">
        <v>43525</v>
      </c>
      <c r="B4497"/>
      <c r="C4497"/>
      <c r="D4497" t="s">
        <v>153</v>
      </c>
      <c r="E4497" t="s">
        <v>118</v>
      </c>
      <c r="F4497" t="n">
        <v>1016156.97</v>
      </c>
      <c r="G4497" t="n">
        <v>1175</v>
      </c>
      <c r="H4497" t="s">
        <v>127</v>
      </c>
    </row>
    <row r="4498">
      <c r="A4498" s="85" t="n">
        <v>43405</v>
      </c>
      <c r="B4498"/>
      <c r="C4498"/>
      <c r="D4498" t="s">
        <v>122</v>
      </c>
      <c r="E4498" t="s">
        <v>118</v>
      </c>
      <c r="F4498" t="n">
        <v>12299.3</v>
      </c>
      <c r="G4498" t="n">
        <v>56</v>
      </c>
      <c r="H4498" t="s">
        <v>142</v>
      </c>
    </row>
    <row r="4499">
      <c r="A4499" s="85" t="n">
        <v>43435</v>
      </c>
      <c r="B4499"/>
      <c r="C4499"/>
      <c r="D4499" t="s">
        <v>132</v>
      </c>
      <c r="E4499" t="s">
        <v>118</v>
      </c>
      <c r="F4499" t="n">
        <v>478382.97</v>
      </c>
      <c r="G4499" t="n">
        <v>2865</v>
      </c>
      <c r="H4499" t="s">
        <v>133</v>
      </c>
    </row>
    <row r="4500">
      <c r="A4500" s="85" t="n">
        <v>43070</v>
      </c>
      <c r="B4500"/>
      <c r="C4500"/>
      <c r="D4500" t="s">
        <v>153</v>
      </c>
      <c r="E4500" t="s">
        <v>118</v>
      </c>
      <c r="F4500" t="n">
        <v>26321.9</v>
      </c>
      <c r="G4500" t="n">
        <v>10</v>
      </c>
      <c r="H4500" t="s">
        <v>125</v>
      </c>
    </row>
    <row r="4501">
      <c r="A4501" s="85" t="n">
        <v>43221</v>
      </c>
      <c r="B4501"/>
      <c r="C4501"/>
      <c r="D4501" t="s">
        <v>149</v>
      </c>
      <c r="E4501" t="s">
        <v>118</v>
      </c>
      <c r="F4501" t="n">
        <v>416658.86</v>
      </c>
      <c r="G4501" t="n">
        <v>2551</v>
      </c>
      <c r="H4501" t="s">
        <v>119</v>
      </c>
    </row>
    <row r="4502">
      <c r="A4502" s="85" t="n">
        <v>42461</v>
      </c>
      <c r="B4502"/>
      <c r="C4502"/>
      <c r="D4502" t="s">
        <v>131</v>
      </c>
      <c r="E4502" t="s">
        <v>118</v>
      </c>
      <c r="F4502" t="n">
        <v>9036.37</v>
      </c>
      <c r="G4502" t="n">
        <v>1</v>
      </c>
      <c r="H4502" t="s">
        <v>130</v>
      </c>
    </row>
    <row r="4503">
      <c r="A4503" s="85" t="n">
        <v>42979</v>
      </c>
      <c r="B4503"/>
      <c r="C4503"/>
      <c r="D4503" t="s">
        <v>120</v>
      </c>
      <c r="E4503" t="s">
        <v>118</v>
      </c>
      <c r="F4503" t="n">
        <v>503.16</v>
      </c>
      <c r="G4503" t="n">
        <v>7</v>
      </c>
      <c r="H4503" t="s">
        <v>142</v>
      </c>
    </row>
    <row r="4504">
      <c r="A4504" s="85" t="n">
        <v>42491</v>
      </c>
      <c r="B4504"/>
      <c r="C4504"/>
      <c r="D4504" t="s">
        <v>149</v>
      </c>
      <c r="E4504" t="s">
        <v>118</v>
      </c>
      <c r="F4504" t="n">
        <v>1262844.32</v>
      </c>
      <c r="G4504" t="n">
        <v>5224</v>
      </c>
      <c r="H4504" t="s">
        <v>127</v>
      </c>
    </row>
    <row r="4505">
      <c r="A4505" s="85" t="n">
        <v>43160</v>
      </c>
      <c r="B4505"/>
      <c r="C4505"/>
      <c r="D4505" t="s">
        <v>135</v>
      </c>
      <c r="E4505" t="s">
        <v>118</v>
      </c>
      <c r="F4505" t="n">
        <v>4763970.93</v>
      </c>
      <c r="G4505" t="n">
        <v>99278</v>
      </c>
      <c r="H4505" t="s">
        <v>134</v>
      </c>
    </row>
    <row r="4506">
      <c r="A4506" s="85" t="n">
        <v>43466</v>
      </c>
      <c r="B4506"/>
      <c r="C4506"/>
      <c r="D4506" t="s">
        <v>141</v>
      </c>
      <c r="E4506" t="s">
        <v>118</v>
      </c>
      <c r="F4506" t="n">
        <v>3326590.47</v>
      </c>
      <c r="G4506" t="n">
        <v>437</v>
      </c>
      <c r="H4506" t="s">
        <v>134</v>
      </c>
    </row>
    <row r="4507">
      <c r="A4507" s="85" t="n">
        <v>43132</v>
      </c>
      <c r="B4507"/>
      <c r="C4507"/>
      <c r="D4507" t="s">
        <v>160</v>
      </c>
      <c r="E4507" t="s">
        <v>118</v>
      </c>
      <c r="F4507" t="n">
        <v>25212.41</v>
      </c>
      <c r="G4507" t="n">
        <v>181</v>
      </c>
      <c r="H4507" t="s">
        <v>125</v>
      </c>
    </row>
    <row r="4508">
      <c r="A4508" s="85" t="n">
        <v>42552</v>
      </c>
      <c r="B4508"/>
      <c r="C4508"/>
      <c r="D4508" t="s">
        <v>132</v>
      </c>
      <c r="E4508" t="s">
        <v>118</v>
      </c>
      <c r="F4508" t="n">
        <v>12046585.54</v>
      </c>
      <c r="G4508" t="n">
        <v>154474</v>
      </c>
      <c r="H4508" t="s">
        <v>121</v>
      </c>
    </row>
    <row r="4509">
      <c r="A4509" s="85" t="n">
        <v>43132</v>
      </c>
      <c r="B4509"/>
      <c r="C4509"/>
      <c r="D4509" t="s">
        <v>143</v>
      </c>
      <c r="E4509" t="s">
        <v>118</v>
      </c>
      <c r="F4509" t="n">
        <v>135888.25</v>
      </c>
      <c r="G4509" t="n">
        <v>156</v>
      </c>
      <c r="H4509" t="s">
        <v>142</v>
      </c>
    </row>
    <row r="4510">
      <c r="A4510" s="85" t="n">
        <v>43374</v>
      </c>
      <c r="B4510"/>
      <c r="C4510"/>
      <c r="D4510" t="s">
        <v>132</v>
      </c>
      <c r="E4510" t="s">
        <v>118</v>
      </c>
      <c r="F4510" t="n">
        <v>1045826.5</v>
      </c>
      <c r="G4510" t="n">
        <v>3467</v>
      </c>
      <c r="H4510" t="s">
        <v>127</v>
      </c>
    </row>
    <row r="4511">
      <c r="A4511" s="85" t="n">
        <v>43132</v>
      </c>
      <c r="B4511"/>
      <c r="C4511"/>
      <c r="D4511" t="s">
        <v>154</v>
      </c>
      <c r="E4511" t="s">
        <v>118</v>
      </c>
      <c r="F4511" t="n">
        <v>151328.19</v>
      </c>
      <c r="G4511" t="n">
        <v>1134</v>
      </c>
      <c r="H4511" t="s">
        <v>127</v>
      </c>
    </row>
    <row r="4512">
      <c r="A4512" s="85" t="n">
        <v>42856</v>
      </c>
      <c r="B4512"/>
      <c r="C4512"/>
      <c r="D4512" t="s">
        <v>140</v>
      </c>
      <c r="E4512" t="s">
        <v>118</v>
      </c>
      <c r="F4512" t="n">
        <v>4725.94</v>
      </c>
      <c r="G4512" t="n">
        <v>56</v>
      </c>
      <c r="H4512" t="s">
        <v>121</v>
      </c>
    </row>
    <row r="4513">
      <c r="A4513" s="85" t="n">
        <v>43405</v>
      </c>
      <c r="B4513"/>
      <c r="C4513"/>
      <c r="D4513" t="s">
        <v>153</v>
      </c>
      <c r="E4513" t="s">
        <v>118</v>
      </c>
      <c r="F4513" t="n">
        <v>-9430.43</v>
      </c>
      <c r="G4513" t="n">
        <v>19</v>
      </c>
      <c r="H4513" t="s">
        <v>142</v>
      </c>
    </row>
    <row r="4514">
      <c r="A4514" s="85" t="n">
        <v>42705</v>
      </c>
      <c r="B4514"/>
      <c r="C4514"/>
      <c r="D4514" t="s">
        <v>153</v>
      </c>
      <c r="E4514" t="s">
        <v>118</v>
      </c>
      <c r="F4514" t="n">
        <v>92.43</v>
      </c>
      <c r="G4514" t="n">
        <v>1</v>
      </c>
      <c r="H4514" t="s">
        <v>125</v>
      </c>
    </row>
    <row r="4515">
      <c r="A4515" s="85" t="n">
        <v>42948</v>
      </c>
      <c r="B4515"/>
      <c r="C4515"/>
      <c r="D4515" t="s">
        <v>150</v>
      </c>
      <c r="E4515" t="s">
        <v>118</v>
      </c>
      <c r="F4515" t="n">
        <v>123209.29</v>
      </c>
      <c r="G4515" t="n">
        <v>2517</v>
      </c>
      <c r="H4515" t="s">
        <v>119</v>
      </c>
    </row>
    <row r="4516">
      <c r="A4516" s="85" t="n">
        <v>42675</v>
      </c>
      <c r="B4516"/>
      <c r="C4516"/>
      <c r="D4516" t="s">
        <v>135</v>
      </c>
      <c r="E4516" t="s">
        <v>118</v>
      </c>
      <c r="F4516" t="n">
        <v>156007.1</v>
      </c>
      <c r="G4516" t="n">
        <v>4932</v>
      </c>
      <c r="H4516" t="s">
        <v>119</v>
      </c>
    </row>
    <row r="4517">
      <c r="A4517" s="85" t="n">
        <v>42675</v>
      </c>
      <c r="B4517"/>
      <c r="C4517"/>
      <c r="D4517" t="s">
        <v>156</v>
      </c>
      <c r="E4517" t="s">
        <v>118</v>
      </c>
      <c r="F4517" t="n">
        <v>96428.39</v>
      </c>
      <c r="G4517" t="n">
        <v>970</v>
      </c>
      <c r="H4517" t="s">
        <v>142</v>
      </c>
    </row>
    <row r="4518">
      <c r="A4518" s="85" t="n">
        <v>43132</v>
      </c>
      <c r="B4518"/>
      <c r="C4518"/>
      <c r="D4518" t="s">
        <v>129</v>
      </c>
      <c r="E4518" t="s">
        <v>118</v>
      </c>
      <c r="F4518" t="n">
        <v>29548.12</v>
      </c>
      <c r="G4518" t="n">
        <v>54</v>
      </c>
      <c r="H4518" t="s">
        <v>119</v>
      </c>
    </row>
    <row r="4519">
      <c r="A4519" s="85" t="n">
        <v>42522</v>
      </c>
      <c r="B4519"/>
      <c r="C4519"/>
      <c r="D4519" t="s">
        <v>120</v>
      </c>
      <c r="E4519" t="s">
        <v>118</v>
      </c>
      <c r="F4519" t="n">
        <v>7240.2</v>
      </c>
      <c r="G4519" t="n">
        <v>111</v>
      </c>
      <c r="H4519" t="s">
        <v>119</v>
      </c>
    </row>
    <row r="4520">
      <c r="A4520" s="85" t="n">
        <v>42767</v>
      </c>
      <c r="B4520"/>
      <c r="C4520"/>
      <c r="D4520" t="s">
        <v>160</v>
      </c>
      <c r="E4520" t="s">
        <v>118</v>
      </c>
      <c r="F4520" t="n">
        <v>180711.79</v>
      </c>
      <c r="G4520" t="n">
        <v>733</v>
      </c>
      <c r="H4520" t="s">
        <v>134</v>
      </c>
    </row>
    <row r="4521">
      <c r="A4521" s="85" t="n">
        <v>43617</v>
      </c>
      <c r="B4521"/>
      <c r="C4521"/>
      <c r="D4521" t="s">
        <v>149</v>
      </c>
      <c r="E4521" t="s">
        <v>118</v>
      </c>
      <c r="F4521" t="n">
        <v>1051038.85</v>
      </c>
      <c r="G4521" t="n">
        <v>6204</v>
      </c>
      <c r="H4521" t="s">
        <v>134</v>
      </c>
    </row>
    <row r="4522">
      <c r="A4522" s="85" t="n">
        <v>42917</v>
      </c>
      <c r="B4522"/>
      <c r="C4522"/>
      <c r="D4522" t="s">
        <v>139</v>
      </c>
      <c r="E4522" t="s">
        <v>118</v>
      </c>
      <c r="F4522" t="n">
        <v>46911.41</v>
      </c>
      <c r="G4522" t="n">
        <v>31</v>
      </c>
      <c r="H4522" t="s">
        <v>130</v>
      </c>
    </row>
    <row r="4523">
      <c r="A4523" s="85" t="n">
        <v>43617</v>
      </c>
      <c r="B4523"/>
      <c r="C4523"/>
      <c r="D4523" t="s">
        <v>120</v>
      </c>
      <c r="E4523" t="s">
        <v>118</v>
      </c>
      <c r="F4523" t="n">
        <v>1788</v>
      </c>
      <c r="G4523" t="n">
        <v>41</v>
      </c>
      <c r="H4523" t="s">
        <v>133</v>
      </c>
    </row>
    <row r="4524">
      <c r="A4524" s="85" t="n">
        <v>43525</v>
      </c>
      <c r="B4524"/>
      <c r="C4524"/>
      <c r="D4524" t="s">
        <v>132</v>
      </c>
      <c r="E4524" t="s">
        <v>118</v>
      </c>
      <c r="F4524" t="n">
        <v>9836393.36</v>
      </c>
      <c r="G4524" t="n">
        <v>55240</v>
      </c>
      <c r="H4524" t="s">
        <v>121</v>
      </c>
    </row>
    <row r="4525">
      <c r="A4525" s="85" t="n">
        <v>42979</v>
      </c>
      <c r="B4525"/>
      <c r="C4525"/>
      <c r="D4525" t="s">
        <v>154</v>
      </c>
      <c r="E4525" t="s">
        <v>118</v>
      </c>
      <c r="F4525" t="n">
        <v>7456.13</v>
      </c>
      <c r="G4525" t="n">
        <v>134</v>
      </c>
      <c r="H4525" t="s">
        <v>142</v>
      </c>
    </row>
    <row r="4526">
      <c r="A4526" s="85" t="n">
        <v>42917</v>
      </c>
      <c r="B4526"/>
      <c r="C4526"/>
      <c r="D4526" t="s">
        <v>153</v>
      </c>
      <c r="E4526" t="s">
        <v>118</v>
      </c>
      <c r="F4526" t="n">
        <v>129078.69</v>
      </c>
      <c r="G4526" t="n">
        <v>687</v>
      </c>
      <c r="H4526" t="s">
        <v>134</v>
      </c>
    </row>
    <row r="4527">
      <c r="A4527" s="85" t="n">
        <v>42491</v>
      </c>
      <c r="B4527"/>
      <c r="C4527"/>
      <c r="D4527" t="s">
        <v>144</v>
      </c>
      <c r="E4527" t="s">
        <v>118</v>
      </c>
      <c r="F4527" t="n">
        <v>1180411.08</v>
      </c>
      <c r="G4527" t="n">
        <v>288</v>
      </c>
      <c r="H4527" t="s">
        <v>127</v>
      </c>
    </row>
    <row r="4528">
      <c r="A4528" s="85" t="n">
        <v>42736</v>
      </c>
      <c r="B4528"/>
      <c r="C4528"/>
      <c r="D4528" t="s">
        <v>131</v>
      </c>
      <c r="E4528" t="s">
        <v>118</v>
      </c>
      <c r="F4528" t="n">
        <v>4683.65</v>
      </c>
      <c r="G4528" t="n">
        <v>4</v>
      </c>
      <c r="H4528" t="s">
        <v>130</v>
      </c>
    </row>
    <row r="4529">
      <c r="A4529" s="85" t="n">
        <v>42767</v>
      </c>
      <c r="B4529"/>
      <c r="C4529"/>
      <c r="D4529" t="s">
        <v>160</v>
      </c>
      <c r="E4529" t="s">
        <v>118</v>
      </c>
      <c r="F4529" t="n">
        <v>30696.34</v>
      </c>
      <c r="G4529" t="n">
        <v>168</v>
      </c>
      <c r="H4529" t="s">
        <v>125</v>
      </c>
    </row>
    <row r="4530">
      <c r="A4530" s="85" t="n">
        <v>43466</v>
      </c>
      <c r="B4530"/>
      <c r="C4530"/>
      <c r="D4530" t="s">
        <v>120</v>
      </c>
      <c r="E4530" t="s">
        <v>118</v>
      </c>
      <c r="F4530" t="n">
        <v>4847.84</v>
      </c>
      <c r="G4530" t="n">
        <v>49</v>
      </c>
      <c r="H4530" t="s">
        <v>127</v>
      </c>
    </row>
    <row r="4531">
      <c r="A4531" s="85" t="n">
        <v>42522</v>
      </c>
      <c r="B4531"/>
      <c r="C4531"/>
      <c r="D4531" t="s">
        <v>129</v>
      </c>
      <c r="E4531" t="s">
        <v>118</v>
      </c>
      <c r="F4531" t="n">
        <v>80937.19</v>
      </c>
      <c r="G4531" t="n">
        <v>84</v>
      </c>
      <c r="H4531" t="s">
        <v>133</v>
      </c>
    </row>
    <row r="4532">
      <c r="A4532" s="85" t="n">
        <v>42736</v>
      </c>
      <c r="B4532"/>
      <c r="C4532"/>
      <c r="D4532" t="s">
        <v>149</v>
      </c>
      <c r="E4532" t="s">
        <v>118</v>
      </c>
      <c r="F4532" t="n">
        <v>30394.69</v>
      </c>
      <c r="G4532" t="n">
        <v>190</v>
      </c>
      <c r="H4532" t="s">
        <v>130</v>
      </c>
    </row>
    <row r="4533">
      <c r="A4533" s="85" t="n">
        <v>43405</v>
      </c>
      <c r="B4533"/>
      <c r="C4533"/>
      <c r="D4533" t="s">
        <v>145</v>
      </c>
      <c r="E4533" t="s">
        <v>118</v>
      </c>
      <c r="F4533" t="n">
        <v>74638.27</v>
      </c>
      <c r="G4533" t="n">
        <v>205</v>
      </c>
      <c r="H4533" t="s">
        <v>133</v>
      </c>
    </row>
    <row r="4534">
      <c r="A4534" s="85" t="n">
        <v>42979</v>
      </c>
      <c r="B4534"/>
      <c r="C4534"/>
      <c r="D4534" t="s">
        <v>123</v>
      </c>
      <c r="E4534" t="s">
        <v>118</v>
      </c>
      <c r="F4534" t="n">
        <v>4402470.95</v>
      </c>
      <c r="G4534" t="n">
        <v>1984</v>
      </c>
      <c r="H4534" t="s">
        <v>127</v>
      </c>
    </row>
    <row r="4535">
      <c r="A4535" s="85" t="n">
        <v>43282</v>
      </c>
      <c r="B4535"/>
      <c r="C4535"/>
      <c r="D4535" t="s">
        <v>160</v>
      </c>
      <c r="E4535" t="s">
        <v>118</v>
      </c>
      <c r="F4535" t="n">
        <v>3683374.82</v>
      </c>
      <c r="G4535" t="n">
        <v>10964</v>
      </c>
      <c r="H4535" t="s">
        <v>121</v>
      </c>
    </row>
    <row r="4536">
      <c r="A4536" s="85" t="n">
        <v>42461</v>
      </c>
      <c r="B4536"/>
      <c r="C4536"/>
      <c r="D4536" t="s">
        <v>140</v>
      </c>
      <c r="E4536" t="s">
        <v>118</v>
      </c>
      <c r="F4536" t="n">
        <v>1991.13</v>
      </c>
      <c r="G4536" t="n">
        <v>4</v>
      </c>
      <c r="H4536" t="s">
        <v>130</v>
      </c>
    </row>
    <row r="4537">
      <c r="A4537" s="85" t="n">
        <v>43009</v>
      </c>
      <c r="B4537"/>
      <c r="C4537"/>
      <c r="D4537" t="s">
        <v>156</v>
      </c>
      <c r="E4537" t="s">
        <v>118</v>
      </c>
      <c r="F4537" t="n">
        <v>111856.14</v>
      </c>
      <c r="G4537" t="n">
        <v>746</v>
      </c>
      <c r="H4537" t="s">
        <v>142</v>
      </c>
    </row>
    <row r="4538">
      <c r="A4538" s="85" t="n">
        <v>43160</v>
      </c>
      <c r="B4538"/>
      <c r="C4538"/>
      <c r="D4538" t="s">
        <v>154</v>
      </c>
      <c r="E4538" t="s">
        <v>118</v>
      </c>
      <c r="F4538" t="n">
        <v>5884</v>
      </c>
      <c r="G4538" t="n">
        <v>34</v>
      </c>
      <c r="H4538" t="s">
        <v>130</v>
      </c>
    </row>
    <row r="4539">
      <c r="A4539" s="85" t="n">
        <v>43617</v>
      </c>
      <c r="B4539"/>
      <c r="C4539"/>
      <c r="D4539" t="s">
        <v>144</v>
      </c>
      <c r="E4539" t="s">
        <v>118</v>
      </c>
      <c r="F4539" t="n">
        <v>4887256.15</v>
      </c>
      <c r="G4539" t="n">
        <v>944</v>
      </c>
      <c r="H4539" t="s">
        <v>121</v>
      </c>
    </row>
    <row r="4540">
      <c r="A4540" s="85" t="n">
        <v>42948</v>
      </c>
      <c r="B4540"/>
      <c r="C4540"/>
      <c r="D4540" t="s">
        <v>157</v>
      </c>
      <c r="E4540" t="s">
        <v>118</v>
      </c>
      <c r="F4540" t="n">
        <v>9397.08</v>
      </c>
      <c r="G4540" t="n">
        <v>5</v>
      </c>
      <c r="H4540" t="s">
        <v>142</v>
      </c>
    </row>
    <row r="4541">
      <c r="A4541" s="85" t="n">
        <v>43405</v>
      </c>
      <c r="B4541"/>
      <c r="C4541"/>
      <c r="D4541" t="s">
        <v>120</v>
      </c>
      <c r="E4541" t="s">
        <v>118</v>
      </c>
      <c r="F4541" t="n">
        <v>18600.44</v>
      </c>
      <c r="G4541" t="n">
        <v>305</v>
      </c>
      <c r="H4541" t="s">
        <v>119</v>
      </c>
    </row>
    <row r="4542">
      <c r="A4542" s="85" t="n">
        <v>43191</v>
      </c>
      <c r="B4542"/>
      <c r="C4542"/>
      <c r="D4542" t="s">
        <v>120</v>
      </c>
      <c r="E4542" t="s">
        <v>118</v>
      </c>
      <c r="F4542" t="n">
        <v>4292.31</v>
      </c>
      <c r="G4542" t="n">
        <v>86</v>
      </c>
      <c r="H4542" t="s">
        <v>127</v>
      </c>
    </row>
    <row r="4543">
      <c r="A4543" s="85" t="n">
        <v>42491</v>
      </c>
      <c r="B4543"/>
      <c r="C4543"/>
      <c r="D4543" t="s">
        <v>135</v>
      </c>
      <c r="E4543" t="s">
        <v>118</v>
      </c>
      <c r="F4543" t="n">
        <v>470.67</v>
      </c>
      <c r="G4543" t="n">
        <v>7</v>
      </c>
      <c r="H4543" t="s">
        <v>125</v>
      </c>
    </row>
    <row r="4544">
      <c r="A4544" s="85" t="n">
        <v>42401</v>
      </c>
      <c r="B4544"/>
      <c r="C4544"/>
      <c r="D4544" t="s">
        <v>129</v>
      </c>
      <c r="E4544" t="s">
        <v>118</v>
      </c>
      <c r="F4544" t="n">
        <v>5397.44</v>
      </c>
      <c r="G4544" t="n">
        <v>31</v>
      </c>
      <c r="H4544" t="s">
        <v>119</v>
      </c>
    </row>
    <row r="4545">
      <c r="A4545" s="85" t="n">
        <v>42583</v>
      </c>
      <c r="B4545"/>
      <c r="C4545"/>
      <c r="D4545" t="s">
        <v>148</v>
      </c>
      <c r="E4545" t="s">
        <v>118</v>
      </c>
      <c r="F4545" t="n">
        <v>190579.34</v>
      </c>
      <c r="G4545" t="n">
        <v>510</v>
      </c>
      <c r="H4545" t="s">
        <v>121</v>
      </c>
    </row>
    <row r="4546">
      <c r="A4546" s="85" t="n">
        <v>42887</v>
      </c>
      <c r="B4546"/>
      <c r="C4546"/>
      <c r="D4546" t="s">
        <v>136</v>
      </c>
      <c r="E4546" t="s">
        <v>118</v>
      </c>
      <c r="F4546" t="n">
        <v>4933533.51</v>
      </c>
      <c r="G4546" t="n">
        <v>24430</v>
      </c>
      <c r="H4546" t="s">
        <v>121</v>
      </c>
    </row>
    <row r="4547">
      <c r="A4547" s="85" t="n">
        <v>43191</v>
      </c>
      <c r="B4547"/>
      <c r="C4547"/>
      <c r="D4547" t="s">
        <v>137</v>
      </c>
      <c r="E4547" t="s">
        <v>118</v>
      </c>
      <c r="F4547" t="n">
        <v>1279261.76</v>
      </c>
      <c r="G4547" t="n">
        <v>1211</v>
      </c>
      <c r="H4547" t="s">
        <v>121</v>
      </c>
    </row>
    <row r="4548">
      <c r="A4548" s="85" t="n">
        <v>43466</v>
      </c>
      <c r="B4548"/>
      <c r="C4548"/>
      <c r="D4548" t="s">
        <v>123</v>
      </c>
      <c r="E4548" t="s">
        <v>118</v>
      </c>
      <c r="F4548" t="n">
        <v>9482934.35</v>
      </c>
      <c r="G4548" t="n">
        <v>19959</v>
      </c>
      <c r="H4548" t="s">
        <v>121</v>
      </c>
    </row>
    <row r="4549">
      <c r="A4549" s="85" t="n">
        <v>42826</v>
      </c>
      <c r="B4549"/>
      <c r="C4549"/>
      <c r="D4549" t="s">
        <v>144</v>
      </c>
      <c r="E4549" t="s">
        <v>118</v>
      </c>
      <c r="F4549" t="n">
        <v>22040998.2</v>
      </c>
      <c r="G4549" t="n">
        <v>4613</v>
      </c>
      <c r="H4549" t="s">
        <v>142</v>
      </c>
    </row>
    <row r="4550">
      <c r="A4550" s="85" t="n">
        <v>42856</v>
      </c>
      <c r="B4550"/>
      <c r="C4550"/>
      <c r="D4550" t="s">
        <v>145</v>
      </c>
      <c r="E4550" t="s">
        <v>118</v>
      </c>
      <c r="F4550" t="n">
        <v>11614.5</v>
      </c>
      <c r="G4550" t="n">
        <v>30</v>
      </c>
      <c r="H4550" t="s">
        <v>125</v>
      </c>
    </row>
    <row r="4551">
      <c r="A4551" s="85" t="n">
        <v>42705</v>
      </c>
      <c r="B4551"/>
      <c r="C4551"/>
      <c r="D4551" t="s">
        <v>117</v>
      </c>
      <c r="E4551" t="s">
        <v>118</v>
      </c>
      <c r="F4551" t="n">
        <v>10545.68</v>
      </c>
      <c r="G4551" t="n">
        <v>3</v>
      </c>
      <c r="H4551" t="s">
        <v>119</v>
      </c>
    </row>
    <row r="4552">
      <c r="A4552" s="85" t="n">
        <v>42675</v>
      </c>
      <c r="B4552"/>
      <c r="C4552"/>
      <c r="D4552" t="s">
        <v>148</v>
      </c>
      <c r="E4552" t="s">
        <v>118</v>
      </c>
      <c r="F4552" t="n">
        <v>2260</v>
      </c>
      <c r="G4552" t="n">
        <v>2</v>
      </c>
      <c r="H4552" t="s">
        <v>125</v>
      </c>
    </row>
    <row r="4553">
      <c r="A4553" s="85" t="n">
        <v>43405</v>
      </c>
      <c r="B4553"/>
      <c r="C4553"/>
      <c r="D4553" t="s">
        <v>136</v>
      </c>
      <c r="E4553" t="s">
        <v>118</v>
      </c>
      <c r="F4553" t="n">
        <v>29811.24</v>
      </c>
      <c r="G4553" t="n">
        <v>55</v>
      </c>
      <c r="H4553" t="s">
        <v>130</v>
      </c>
    </row>
    <row r="4554">
      <c r="A4554" s="85" t="n">
        <v>42736</v>
      </c>
      <c r="B4554"/>
      <c r="C4554"/>
      <c r="D4554" t="s">
        <v>161</v>
      </c>
      <c r="E4554" t="s">
        <v>118</v>
      </c>
      <c r="F4554" t="n">
        <v>352</v>
      </c>
      <c r="G4554" t="n">
        <v>16</v>
      </c>
      <c r="H4554" t="s">
        <v>142</v>
      </c>
    </row>
    <row r="4555">
      <c r="A4555" s="85" t="n">
        <v>43405</v>
      </c>
      <c r="B4555"/>
      <c r="C4555"/>
      <c r="D4555" t="s">
        <v>120</v>
      </c>
      <c r="E4555" t="s">
        <v>118</v>
      </c>
      <c r="F4555" t="n">
        <v>3375.12</v>
      </c>
      <c r="G4555" t="n">
        <v>51</v>
      </c>
      <c r="H4555" t="s">
        <v>133</v>
      </c>
    </row>
    <row r="4556">
      <c r="A4556" s="85" t="n">
        <v>43435</v>
      </c>
      <c r="B4556"/>
      <c r="C4556"/>
      <c r="D4556" t="s">
        <v>128</v>
      </c>
      <c r="E4556" t="s">
        <v>118</v>
      </c>
      <c r="F4556" t="n">
        <v>1044.09</v>
      </c>
      <c r="G4556" t="n">
        <v>6</v>
      </c>
      <c r="H4556" t="s">
        <v>119</v>
      </c>
    </row>
    <row r="4557">
      <c r="A4557" s="85" t="n">
        <v>42552</v>
      </c>
      <c r="B4557"/>
      <c r="C4557"/>
      <c r="D4557" t="s">
        <v>143</v>
      </c>
      <c r="E4557" t="s">
        <v>118</v>
      </c>
      <c r="F4557" t="n">
        <v>256276.83</v>
      </c>
      <c r="G4557" t="n">
        <v>753</v>
      </c>
      <c r="H4557" t="s">
        <v>121</v>
      </c>
    </row>
    <row r="4558">
      <c r="A4558" s="85" t="n">
        <v>43009</v>
      </c>
      <c r="B4558"/>
      <c r="C4558"/>
      <c r="D4558" t="s">
        <v>147</v>
      </c>
      <c r="E4558" t="s">
        <v>118</v>
      </c>
      <c r="F4558" t="n">
        <v>418.94</v>
      </c>
      <c r="G4558" t="n">
        <v>1</v>
      </c>
      <c r="H4558" t="s">
        <v>134</v>
      </c>
    </row>
    <row r="4559">
      <c r="A4559" s="85" t="n">
        <v>42461</v>
      </c>
      <c r="B4559"/>
      <c r="C4559"/>
      <c r="D4559" t="s">
        <v>117</v>
      </c>
      <c r="E4559" t="s">
        <v>118</v>
      </c>
      <c r="F4559" t="n">
        <v>10840225.62</v>
      </c>
      <c r="G4559" t="n">
        <v>2521</v>
      </c>
      <c r="H4559" t="s">
        <v>121</v>
      </c>
    </row>
    <row r="4560">
      <c r="A4560" s="85" t="n">
        <v>42522</v>
      </c>
      <c r="B4560"/>
      <c r="C4560"/>
      <c r="D4560" t="s">
        <v>126</v>
      </c>
      <c r="E4560" t="s">
        <v>118</v>
      </c>
      <c r="F4560" t="n">
        <v>486796.1</v>
      </c>
      <c r="G4560" t="n">
        <v>9817</v>
      </c>
      <c r="H4560" t="s">
        <v>121</v>
      </c>
    </row>
    <row r="4561">
      <c r="A4561" s="85" t="n">
        <v>43101</v>
      </c>
      <c r="B4561"/>
      <c r="C4561"/>
      <c r="D4561" t="s">
        <v>145</v>
      </c>
      <c r="E4561" t="s">
        <v>118</v>
      </c>
      <c r="F4561" t="n">
        <v>2774.35</v>
      </c>
      <c r="G4561" t="n">
        <v>11</v>
      </c>
      <c r="H4561" t="s">
        <v>125</v>
      </c>
    </row>
    <row r="4562">
      <c r="A4562" s="85" t="n">
        <v>43586</v>
      </c>
      <c r="B4562"/>
      <c r="C4562"/>
      <c r="D4562" t="s">
        <v>141</v>
      </c>
      <c r="E4562" t="s">
        <v>118</v>
      </c>
      <c r="F4562" t="n">
        <v>333983.32</v>
      </c>
      <c r="G4562" t="n">
        <v>41</v>
      </c>
      <c r="H4562" t="s">
        <v>124</v>
      </c>
    </row>
    <row r="4563">
      <c r="A4563" s="85" t="n">
        <v>43525</v>
      </c>
      <c r="B4563"/>
      <c r="C4563"/>
      <c r="D4563" t="s">
        <v>150</v>
      </c>
      <c r="E4563" t="s">
        <v>118</v>
      </c>
      <c r="F4563" t="n">
        <v>6957848.26</v>
      </c>
      <c r="G4563" t="n">
        <v>115500</v>
      </c>
      <c r="H4563" t="s">
        <v>121</v>
      </c>
    </row>
    <row r="4564">
      <c r="A4564" s="85" t="n">
        <v>43617</v>
      </c>
      <c r="B4564"/>
      <c r="C4564"/>
      <c r="D4564" t="s">
        <v>135</v>
      </c>
      <c r="E4564" t="s">
        <v>118</v>
      </c>
      <c r="F4564" t="n">
        <v>153.17</v>
      </c>
      <c r="G4564" t="n">
        <v>1</v>
      </c>
      <c r="H4564" t="s">
        <v>125</v>
      </c>
    </row>
    <row r="4565">
      <c r="A4565" s="85" t="n">
        <v>43617</v>
      </c>
      <c r="B4565"/>
      <c r="C4565"/>
      <c r="D4565" t="s">
        <v>141</v>
      </c>
      <c r="E4565" t="s">
        <v>118</v>
      </c>
      <c r="F4565" t="n">
        <v>295729.87</v>
      </c>
      <c r="G4565" t="n">
        <v>40</v>
      </c>
      <c r="H4565" t="s">
        <v>119</v>
      </c>
    </row>
    <row r="4566">
      <c r="A4566" s="85" t="n">
        <v>43556</v>
      </c>
      <c r="B4566"/>
      <c r="C4566"/>
      <c r="D4566" t="s">
        <v>138</v>
      </c>
      <c r="E4566" t="s">
        <v>118</v>
      </c>
      <c r="F4566" t="n">
        <v>386092.92</v>
      </c>
      <c r="G4566" t="n">
        <v>579</v>
      </c>
      <c r="H4566" t="s">
        <v>119</v>
      </c>
    </row>
    <row r="4567">
      <c r="A4567" s="85" t="n">
        <v>42614</v>
      </c>
      <c r="B4567"/>
      <c r="C4567"/>
      <c r="D4567" t="s">
        <v>153</v>
      </c>
      <c r="E4567" t="s">
        <v>118</v>
      </c>
      <c r="F4567" t="n">
        <v>-3958.17</v>
      </c>
      <c r="G4567" t="n">
        <v>35</v>
      </c>
      <c r="H4567" t="s">
        <v>130</v>
      </c>
    </row>
    <row r="4568">
      <c r="A4568" s="85" t="n">
        <v>42675</v>
      </c>
      <c r="B4568"/>
      <c r="C4568"/>
      <c r="D4568" t="s">
        <v>154</v>
      </c>
      <c r="E4568" t="s">
        <v>118</v>
      </c>
      <c r="F4568" t="n">
        <v>67193.94</v>
      </c>
      <c r="G4568" t="n">
        <v>456</v>
      </c>
      <c r="H4568" t="s">
        <v>133</v>
      </c>
    </row>
    <row r="4569">
      <c r="A4569" s="85" t="n">
        <v>42887</v>
      </c>
      <c r="B4569"/>
      <c r="C4569"/>
      <c r="D4569" t="s">
        <v>143</v>
      </c>
      <c r="E4569" t="s">
        <v>118</v>
      </c>
      <c r="F4569" t="n">
        <v>21679.09</v>
      </c>
      <c r="G4569" t="n">
        <v>68</v>
      </c>
      <c r="H4569" t="s">
        <v>127</v>
      </c>
    </row>
    <row r="4570">
      <c r="A4570" s="85" t="n">
        <v>43009</v>
      </c>
      <c r="B4570"/>
      <c r="C4570"/>
      <c r="D4570" t="s">
        <v>141</v>
      </c>
      <c r="E4570" t="s">
        <v>118</v>
      </c>
      <c r="F4570" t="n">
        <v>395428.9</v>
      </c>
      <c r="G4570" t="n">
        <v>47</v>
      </c>
      <c r="H4570" t="s">
        <v>133</v>
      </c>
    </row>
    <row r="4571">
      <c r="A4571" s="85" t="n">
        <v>42522</v>
      </c>
      <c r="B4571"/>
      <c r="C4571"/>
      <c r="D4571" t="s">
        <v>149</v>
      </c>
      <c r="E4571" t="s">
        <v>118</v>
      </c>
      <c r="F4571" t="n">
        <v>31412.67</v>
      </c>
      <c r="G4571" t="n">
        <v>176</v>
      </c>
      <c r="H4571" t="s">
        <v>130</v>
      </c>
    </row>
    <row r="4572">
      <c r="A4572" s="85" t="n">
        <v>43282</v>
      </c>
      <c r="B4572"/>
      <c r="C4572"/>
      <c r="D4572" t="s">
        <v>143</v>
      </c>
      <c r="E4572" t="s">
        <v>118</v>
      </c>
      <c r="F4572" t="n">
        <v>67779.52</v>
      </c>
      <c r="G4572" t="n">
        <v>99</v>
      </c>
      <c r="H4572" t="s">
        <v>142</v>
      </c>
    </row>
    <row r="4573">
      <c r="A4573" s="85" t="n">
        <v>43435</v>
      </c>
      <c r="B4573"/>
      <c r="C4573"/>
      <c r="D4573" t="s">
        <v>135</v>
      </c>
      <c r="E4573" t="s">
        <v>118</v>
      </c>
      <c r="F4573" t="n">
        <v>222228.81</v>
      </c>
      <c r="G4573" t="n">
        <v>2456</v>
      </c>
      <c r="H4573" t="s">
        <v>127</v>
      </c>
    </row>
    <row r="4574">
      <c r="A4574" s="85" t="n">
        <v>43252</v>
      </c>
      <c r="B4574"/>
      <c r="C4574"/>
      <c r="D4574" t="s">
        <v>150</v>
      </c>
      <c r="E4574" t="s">
        <v>118</v>
      </c>
      <c r="F4574" t="n">
        <v>21211.31</v>
      </c>
      <c r="G4574" t="n">
        <v>239</v>
      </c>
      <c r="H4574" t="s">
        <v>130</v>
      </c>
    </row>
    <row r="4575">
      <c r="A4575" s="85" t="n">
        <v>42370</v>
      </c>
      <c r="B4575"/>
      <c r="C4575"/>
      <c r="D4575" t="s">
        <v>151</v>
      </c>
      <c r="E4575" t="s">
        <v>118</v>
      </c>
      <c r="F4575" t="n">
        <v>15820.82</v>
      </c>
      <c r="G4575" t="n">
        <v>2</v>
      </c>
      <c r="H4575" t="s">
        <v>121</v>
      </c>
    </row>
    <row r="4576">
      <c r="A4576" s="85" t="n">
        <v>43556</v>
      </c>
      <c r="B4576"/>
      <c r="C4576"/>
      <c r="D4576" t="s">
        <v>147</v>
      </c>
      <c r="E4576" t="s">
        <v>118</v>
      </c>
      <c r="F4576" t="n">
        <v>180783.08</v>
      </c>
      <c r="G4576" t="n">
        <v>416</v>
      </c>
      <c r="H4576" t="s">
        <v>133</v>
      </c>
    </row>
    <row r="4577">
      <c r="A4577" s="85" t="n">
        <v>42370</v>
      </c>
      <c r="B4577"/>
      <c r="C4577"/>
      <c r="D4577" t="s">
        <v>129</v>
      </c>
      <c r="E4577" t="s">
        <v>118</v>
      </c>
      <c r="F4577" t="n">
        <v>-22056.42</v>
      </c>
      <c r="G4577" t="n">
        <v>24</v>
      </c>
      <c r="H4577" t="s">
        <v>130</v>
      </c>
    </row>
    <row r="4578">
      <c r="A4578" s="85" t="n">
        <v>42736</v>
      </c>
      <c r="B4578"/>
      <c r="C4578"/>
      <c r="D4578" t="s">
        <v>153</v>
      </c>
      <c r="E4578" t="s">
        <v>118</v>
      </c>
      <c r="F4578" t="n">
        <v>380727.5</v>
      </c>
      <c r="G4578" t="n">
        <v>480</v>
      </c>
      <c r="H4578" t="s">
        <v>133</v>
      </c>
    </row>
    <row r="4579">
      <c r="A4579" s="85" t="n">
        <v>43435</v>
      </c>
      <c r="B4579"/>
      <c r="C4579"/>
      <c r="D4579" t="s">
        <v>138</v>
      </c>
      <c r="E4579" t="s">
        <v>118</v>
      </c>
      <c r="F4579" t="n">
        <v>26810.54</v>
      </c>
      <c r="G4579" t="n">
        <v>9</v>
      </c>
      <c r="H4579" t="s">
        <v>124</v>
      </c>
    </row>
    <row r="4580">
      <c r="A4580" s="85" t="n">
        <v>42736</v>
      </c>
      <c r="B4580"/>
      <c r="C4580"/>
      <c r="D4580" t="s">
        <v>139</v>
      </c>
      <c r="E4580" t="s">
        <v>118</v>
      </c>
      <c r="F4580" t="n">
        <v>1525474.9</v>
      </c>
      <c r="G4580" t="n">
        <v>1099</v>
      </c>
      <c r="H4580" t="s">
        <v>133</v>
      </c>
    </row>
    <row r="4581">
      <c r="A4581" s="85" t="n">
        <v>43556</v>
      </c>
      <c r="B4581"/>
      <c r="C4581"/>
      <c r="D4581" t="s">
        <v>148</v>
      </c>
      <c r="E4581" t="s">
        <v>118</v>
      </c>
      <c r="F4581" t="n">
        <v>118555.45</v>
      </c>
      <c r="G4581" t="n">
        <v>249</v>
      </c>
      <c r="H4581" t="s">
        <v>134</v>
      </c>
    </row>
    <row r="4582">
      <c r="A4582" s="85" t="n">
        <v>43435</v>
      </c>
      <c r="B4582"/>
      <c r="C4582"/>
      <c r="D4582" t="s">
        <v>117</v>
      </c>
      <c r="E4582" t="s">
        <v>118</v>
      </c>
      <c r="F4582" t="n">
        <v>327627.74</v>
      </c>
      <c r="G4582" t="n">
        <v>51</v>
      </c>
      <c r="H4582" t="s">
        <v>134</v>
      </c>
    </row>
    <row r="4583">
      <c r="A4583" s="85" t="n">
        <v>42705</v>
      </c>
      <c r="B4583"/>
      <c r="C4583"/>
      <c r="D4583" t="s">
        <v>143</v>
      </c>
      <c r="E4583" t="s">
        <v>118</v>
      </c>
      <c r="F4583" t="n">
        <v>3553.6</v>
      </c>
      <c r="G4583" t="n">
        <v>8</v>
      </c>
      <c r="H4583" t="s">
        <v>130</v>
      </c>
    </row>
    <row r="4584">
      <c r="A4584" s="85" t="n">
        <v>43374</v>
      </c>
      <c r="B4584"/>
      <c r="C4584"/>
      <c r="D4584" t="s">
        <v>160</v>
      </c>
      <c r="E4584" t="s">
        <v>118</v>
      </c>
      <c r="F4584" t="n">
        <v>37195.1</v>
      </c>
      <c r="G4584" t="n">
        <v>242</v>
      </c>
      <c r="H4584" t="s">
        <v>125</v>
      </c>
    </row>
    <row r="4585">
      <c r="A4585" s="85" t="n">
        <v>42979</v>
      </c>
      <c r="B4585"/>
      <c r="C4585"/>
      <c r="D4585" t="s">
        <v>136</v>
      </c>
      <c r="E4585" t="s">
        <v>118</v>
      </c>
      <c r="F4585" t="n">
        <v>102993.64</v>
      </c>
      <c r="G4585" t="n">
        <v>455</v>
      </c>
      <c r="H4585" t="s">
        <v>119</v>
      </c>
    </row>
    <row r="4586">
      <c r="A4586" s="85" t="n">
        <v>43221</v>
      </c>
      <c r="B4586"/>
      <c r="C4586"/>
      <c r="D4586" t="s">
        <v>155</v>
      </c>
      <c r="E4586" t="s">
        <v>118</v>
      </c>
      <c r="F4586" t="n">
        <v>89889.75</v>
      </c>
      <c r="G4586" t="n">
        <v>672</v>
      </c>
      <c r="H4586" t="s">
        <v>127</v>
      </c>
    </row>
    <row r="4587">
      <c r="A4587" s="85" t="n">
        <v>42705</v>
      </c>
      <c r="B4587"/>
      <c r="C4587"/>
      <c r="D4587" t="s">
        <v>145</v>
      </c>
      <c r="E4587" t="s">
        <v>118</v>
      </c>
      <c r="F4587" t="n">
        <v>639433.68</v>
      </c>
      <c r="G4587" t="n">
        <v>1482</v>
      </c>
      <c r="H4587" t="s">
        <v>127</v>
      </c>
    </row>
    <row r="4588">
      <c r="A4588" s="85" t="n">
        <v>43466</v>
      </c>
      <c r="B4588"/>
      <c r="C4588"/>
      <c r="D4588" t="s">
        <v>155</v>
      </c>
      <c r="E4588" t="s">
        <v>118</v>
      </c>
      <c r="F4588" t="n">
        <v>7553260.84</v>
      </c>
      <c r="G4588" t="n">
        <v>72820</v>
      </c>
      <c r="H4588" t="s">
        <v>121</v>
      </c>
    </row>
    <row r="4589">
      <c r="A4589" s="85" t="n">
        <v>43282</v>
      </c>
      <c r="B4589"/>
      <c r="C4589"/>
      <c r="D4589" t="s">
        <v>156</v>
      </c>
      <c r="E4589" t="s">
        <v>118</v>
      </c>
      <c r="F4589" t="n">
        <v>7335.71</v>
      </c>
      <c r="G4589" t="n">
        <v>15</v>
      </c>
      <c r="H4589" t="s">
        <v>121</v>
      </c>
    </row>
    <row r="4590">
      <c r="A4590" s="85" t="n">
        <v>42430</v>
      </c>
      <c r="B4590"/>
      <c r="C4590"/>
      <c r="D4590" t="s">
        <v>143</v>
      </c>
      <c r="E4590" t="s">
        <v>118</v>
      </c>
      <c r="F4590" t="n">
        <v>27850.71</v>
      </c>
      <c r="G4590" t="n">
        <v>99</v>
      </c>
      <c r="H4590" t="s">
        <v>127</v>
      </c>
    </row>
    <row r="4591">
      <c r="A4591" s="85" t="n">
        <v>43221</v>
      </c>
      <c r="B4591"/>
      <c r="C4591"/>
      <c r="D4591" t="s">
        <v>139</v>
      </c>
      <c r="E4591" t="s">
        <v>118</v>
      </c>
      <c r="F4591" t="n">
        <v>-85.32</v>
      </c>
      <c r="G4591" t="n">
        <v>3</v>
      </c>
      <c r="H4591" t="s">
        <v>125</v>
      </c>
    </row>
    <row r="4592">
      <c r="A4592" s="85" t="n">
        <v>42917</v>
      </c>
      <c r="B4592"/>
      <c r="C4592"/>
      <c r="D4592" t="s">
        <v>136</v>
      </c>
      <c r="E4592" t="s">
        <v>118</v>
      </c>
      <c r="F4592" t="n">
        <v>213735.08</v>
      </c>
      <c r="G4592" t="n">
        <v>441</v>
      </c>
      <c r="H4592" t="s">
        <v>124</v>
      </c>
    </row>
    <row r="4593">
      <c r="A4593" s="85" t="n">
        <v>43344</v>
      </c>
      <c r="B4593"/>
      <c r="C4593"/>
      <c r="D4593" t="s">
        <v>149</v>
      </c>
      <c r="E4593" t="s">
        <v>118</v>
      </c>
      <c r="F4593" t="n">
        <v>369229.03</v>
      </c>
      <c r="G4593" t="n">
        <v>2241</v>
      </c>
      <c r="H4593" t="s">
        <v>119</v>
      </c>
    </row>
    <row r="4594">
      <c r="A4594" s="85" t="n">
        <v>43070</v>
      </c>
      <c r="B4594"/>
      <c r="C4594"/>
      <c r="D4594" t="s">
        <v>135</v>
      </c>
      <c r="E4594" t="s">
        <v>118</v>
      </c>
      <c r="F4594" t="n">
        <v>3945086.2</v>
      </c>
      <c r="G4594" t="n">
        <v>26510</v>
      </c>
      <c r="H4594" t="s">
        <v>134</v>
      </c>
    </row>
    <row r="4595">
      <c r="A4595" s="85" t="n">
        <v>42856</v>
      </c>
      <c r="B4595"/>
      <c r="C4595"/>
      <c r="D4595" t="s">
        <v>149</v>
      </c>
      <c r="E4595" t="s">
        <v>118</v>
      </c>
      <c r="F4595" t="n">
        <v>55993.45</v>
      </c>
      <c r="G4595" t="n">
        <v>234</v>
      </c>
      <c r="H4595" t="s">
        <v>130</v>
      </c>
    </row>
    <row r="4596">
      <c r="A4596" s="85" t="n">
        <v>42705</v>
      </c>
      <c r="B4596"/>
      <c r="C4596"/>
      <c r="D4596" t="s">
        <v>123</v>
      </c>
      <c r="E4596" t="s">
        <v>118</v>
      </c>
      <c r="F4596" t="n">
        <v>439614.69</v>
      </c>
      <c r="G4596" t="n">
        <v>1294</v>
      </c>
      <c r="H4596" t="s">
        <v>134</v>
      </c>
    </row>
    <row r="4597">
      <c r="A4597" s="85" t="n">
        <v>43191</v>
      </c>
      <c r="B4597"/>
      <c r="C4597"/>
      <c r="D4597" t="s">
        <v>123</v>
      </c>
      <c r="E4597" t="s">
        <v>118</v>
      </c>
      <c r="F4597" t="n">
        <v>8940478.84</v>
      </c>
      <c r="G4597" t="n">
        <v>22140</v>
      </c>
      <c r="H4597" t="s">
        <v>121</v>
      </c>
    </row>
    <row r="4598">
      <c r="A4598" s="85" t="n">
        <v>43160</v>
      </c>
      <c r="B4598"/>
      <c r="C4598"/>
      <c r="D4598" t="s">
        <v>135</v>
      </c>
      <c r="E4598" t="s">
        <v>118</v>
      </c>
      <c r="F4598" t="n">
        <v>10791486.29</v>
      </c>
      <c r="G4598" t="n">
        <v>567934</v>
      </c>
      <c r="H4598" t="s">
        <v>121</v>
      </c>
    </row>
    <row r="4599">
      <c r="A4599" s="85" t="n">
        <v>42736</v>
      </c>
      <c r="B4599"/>
      <c r="C4599"/>
      <c r="D4599" t="s">
        <v>154</v>
      </c>
      <c r="E4599" t="s">
        <v>118</v>
      </c>
      <c r="F4599" t="n">
        <v>85984.86</v>
      </c>
      <c r="G4599" t="n">
        <v>417</v>
      </c>
      <c r="H4599" t="s">
        <v>133</v>
      </c>
    </row>
    <row r="4600">
      <c r="A4600" s="85" t="n">
        <v>42430</v>
      </c>
      <c r="B4600"/>
      <c r="C4600"/>
      <c r="D4600" t="s">
        <v>136</v>
      </c>
      <c r="E4600" t="s">
        <v>118</v>
      </c>
      <c r="F4600" t="n">
        <v>59261.6</v>
      </c>
      <c r="G4600" t="n">
        <v>140</v>
      </c>
      <c r="H4600" t="s">
        <v>134</v>
      </c>
    </row>
    <row r="4601">
      <c r="A4601" s="85" t="n">
        <v>42491</v>
      </c>
      <c r="B4601"/>
      <c r="C4601"/>
      <c r="D4601" t="s">
        <v>131</v>
      </c>
      <c r="E4601" t="s">
        <v>118</v>
      </c>
      <c r="F4601" t="n">
        <v>4153904.99</v>
      </c>
      <c r="G4601" t="n">
        <v>1191</v>
      </c>
      <c r="H4601" t="s">
        <v>121</v>
      </c>
    </row>
    <row r="4602">
      <c r="A4602" s="85" t="n">
        <v>42401</v>
      </c>
      <c r="B4602"/>
      <c r="C4602"/>
      <c r="D4602" t="s">
        <v>135</v>
      </c>
      <c r="E4602" t="s">
        <v>118</v>
      </c>
      <c r="F4602" t="n">
        <v>320.81</v>
      </c>
      <c r="G4602" t="n">
        <v>5</v>
      </c>
      <c r="H4602" t="s">
        <v>125</v>
      </c>
    </row>
    <row r="4603">
      <c r="A4603" s="85" t="n">
        <v>42826</v>
      </c>
      <c r="B4603"/>
      <c r="C4603"/>
      <c r="D4603" t="s">
        <v>136</v>
      </c>
      <c r="E4603" t="s">
        <v>118</v>
      </c>
      <c r="F4603" t="n">
        <v>3696868.68</v>
      </c>
      <c r="G4603" t="n">
        <v>17859</v>
      </c>
      <c r="H4603" t="s">
        <v>121</v>
      </c>
    </row>
    <row r="4604">
      <c r="A4604" s="85" t="n">
        <v>43252</v>
      </c>
      <c r="B4604"/>
      <c r="C4604"/>
      <c r="D4604" t="s">
        <v>139</v>
      </c>
      <c r="E4604" t="s">
        <v>118</v>
      </c>
      <c r="F4604" t="n">
        <v>41836.04</v>
      </c>
      <c r="G4604" t="n">
        <v>36</v>
      </c>
      <c r="H4604" t="s">
        <v>130</v>
      </c>
    </row>
    <row r="4605">
      <c r="A4605" s="85" t="n">
        <v>42583</v>
      </c>
      <c r="B4605"/>
      <c r="C4605"/>
      <c r="D4605" t="s">
        <v>153</v>
      </c>
      <c r="E4605" t="s">
        <v>118</v>
      </c>
      <c r="F4605" t="n">
        <v>-4303.48</v>
      </c>
      <c r="G4605" t="n">
        <v>8</v>
      </c>
      <c r="H4605" t="s">
        <v>142</v>
      </c>
    </row>
    <row r="4606">
      <c r="A4606" s="85" t="n">
        <v>42675</v>
      </c>
      <c r="B4606"/>
      <c r="C4606"/>
      <c r="D4606" t="s">
        <v>150</v>
      </c>
      <c r="E4606" t="s">
        <v>118</v>
      </c>
      <c r="F4606" t="n">
        <v>1062.7</v>
      </c>
      <c r="G4606" t="n">
        <v>20</v>
      </c>
      <c r="H4606" t="s">
        <v>125</v>
      </c>
    </row>
    <row r="4607">
      <c r="A4607" s="85" t="n">
        <v>43466</v>
      </c>
      <c r="B4607"/>
      <c r="C4607"/>
      <c r="D4607" t="s">
        <v>129</v>
      </c>
      <c r="E4607" t="s">
        <v>118</v>
      </c>
      <c r="F4607" t="n">
        <v>1513862.69</v>
      </c>
      <c r="G4607" t="n">
        <v>1466</v>
      </c>
      <c r="H4607" t="s">
        <v>121</v>
      </c>
    </row>
    <row r="4608">
      <c r="A4608" s="85" t="n">
        <v>42795</v>
      </c>
      <c r="B4608"/>
      <c r="C4608"/>
      <c r="D4608" t="s">
        <v>126</v>
      </c>
      <c r="E4608" t="s">
        <v>118</v>
      </c>
      <c r="F4608" t="n">
        <v>643946.33</v>
      </c>
      <c r="G4608" t="n">
        <v>10427</v>
      </c>
      <c r="H4608" t="s">
        <v>121</v>
      </c>
    </row>
    <row r="4609">
      <c r="A4609" s="85" t="n">
        <v>43221</v>
      </c>
      <c r="B4609"/>
      <c r="C4609"/>
      <c r="D4609" t="s">
        <v>158</v>
      </c>
      <c r="E4609" t="s">
        <v>118</v>
      </c>
      <c r="F4609" t="n">
        <v>1890120.81</v>
      </c>
      <c r="G4609" t="n">
        <v>27</v>
      </c>
      <c r="H4609" t="s">
        <v>121</v>
      </c>
    </row>
    <row r="4610">
      <c r="A4610" s="85" t="n">
        <v>43497</v>
      </c>
      <c r="B4610"/>
      <c r="C4610"/>
      <c r="D4610" t="s">
        <v>122</v>
      </c>
      <c r="E4610" t="s">
        <v>118</v>
      </c>
      <c r="F4610" t="n">
        <v>400277.88</v>
      </c>
      <c r="G4610" t="n">
        <v>85</v>
      </c>
      <c r="H4610" t="s">
        <v>130</v>
      </c>
    </row>
    <row r="4611">
      <c r="A4611" s="85" t="n">
        <v>42583</v>
      </c>
      <c r="B4611"/>
      <c r="C4611"/>
      <c r="D4611" t="s">
        <v>123</v>
      </c>
      <c r="E4611" t="s">
        <v>118</v>
      </c>
      <c r="F4611" t="n">
        <v>618140.88</v>
      </c>
      <c r="G4611" t="n">
        <v>1023</v>
      </c>
      <c r="H4611" t="s">
        <v>133</v>
      </c>
    </row>
    <row r="4612">
      <c r="A4612" s="85" t="n">
        <v>43344</v>
      </c>
      <c r="B4612"/>
      <c r="C4612"/>
      <c r="D4612" t="s">
        <v>138</v>
      </c>
      <c r="E4612" t="s">
        <v>118</v>
      </c>
      <c r="F4612" t="n">
        <v>9973610.89</v>
      </c>
      <c r="G4612" t="n">
        <v>2545</v>
      </c>
      <c r="H4612" t="s">
        <v>121</v>
      </c>
    </row>
    <row r="4613">
      <c r="A4613" s="85" t="n">
        <v>42675</v>
      </c>
      <c r="B4613"/>
      <c r="C4613"/>
      <c r="D4613" t="s">
        <v>160</v>
      </c>
      <c r="E4613" t="s">
        <v>118</v>
      </c>
      <c r="F4613" t="n">
        <v>5.5</v>
      </c>
      <c r="G4613" t="n">
        <v>1</v>
      </c>
      <c r="H4613" t="s">
        <v>127</v>
      </c>
    </row>
    <row r="4614">
      <c r="A4614" s="85" t="n">
        <v>42430</v>
      </c>
      <c r="B4614"/>
      <c r="C4614"/>
      <c r="D4614" t="s">
        <v>145</v>
      </c>
      <c r="E4614" t="s">
        <v>118</v>
      </c>
      <c r="F4614" t="n">
        <v>6981.99</v>
      </c>
      <c r="G4614" t="n">
        <v>21</v>
      </c>
      <c r="H4614" t="s">
        <v>119</v>
      </c>
    </row>
    <row r="4615">
      <c r="A4615" s="85" t="n">
        <v>43101</v>
      </c>
      <c r="B4615"/>
      <c r="C4615"/>
      <c r="D4615" t="s">
        <v>141</v>
      </c>
      <c r="E4615" t="s">
        <v>118</v>
      </c>
      <c r="F4615" t="n">
        <v>24314.2</v>
      </c>
      <c r="G4615" t="n">
        <v>4</v>
      </c>
      <c r="H4615" t="s">
        <v>130</v>
      </c>
    </row>
    <row r="4616">
      <c r="A4616" s="85" t="n">
        <v>43466</v>
      </c>
      <c r="B4616"/>
      <c r="C4616"/>
      <c r="D4616" t="s">
        <v>126</v>
      </c>
      <c r="E4616" t="s">
        <v>118</v>
      </c>
      <c r="F4616" t="n">
        <v>20218.46</v>
      </c>
      <c r="G4616" t="n">
        <v>239</v>
      </c>
      <c r="H4616" t="s">
        <v>119</v>
      </c>
    </row>
    <row r="4617">
      <c r="A4617" s="85" t="n">
        <v>43344</v>
      </c>
      <c r="B4617"/>
      <c r="C4617"/>
      <c r="D4617" t="s">
        <v>132</v>
      </c>
      <c r="E4617" t="s">
        <v>118</v>
      </c>
      <c r="F4617" t="n">
        <v>1504.71</v>
      </c>
      <c r="G4617" t="n">
        <v>4</v>
      </c>
      <c r="H4617" t="s">
        <v>125</v>
      </c>
    </row>
    <row r="4618">
      <c r="A4618" s="85" t="n">
        <v>43374</v>
      </c>
      <c r="B4618"/>
      <c r="C4618"/>
      <c r="D4618" t="s">
        <v>137</v>
      </c>
      <c r="E4618" t="s">
        <v>118</v>
      </c>
      <c r="F4618" t="n">
        <v>3524.04</v>
      </c>
      <c r="G4618" t="n">
        <v>13</v>
      </c>
      <c r="H4618" t="s">
        <v>119</v>
      </c>
    </row>
    <row r="4619">
      <c r="A4619" s="85" t="n">
        <v>43405</v>
      </c>
      <c r="B4619"/>
      <c r="C4619"/>
      <c r="D4619" t="s">
        <v>154</v>
      </c>
      <c r="E4619" t="s">
        <v>118</v>
      </c>
      <c r="F4619" t="n">
        <v>12700.63</v>
      </c>
      <c r="G4619" t="n">
        <v>220</v>
      </c>
      <c r="H4619" t="s">
        <v>142</v>
      </c>
    </row>
    <row r="4620">
      <c r="A4620" s="85" t="n">
        <v>42461</v>
      </c>
      <c r="B4620"/>
      <c r="C4620"/>
      <c r="D4620" t="s">
        <v>120</v>
      </c>
      <c r="E4620" t="s">
        <v>118</v>
      </c>
      <c r="F4620" t="n">
        <v>570.96</v>
      </c>
      <c r="G4620" t="n">
        <v>3</v>
      </c>
      <c r="H4620" t="s">
        <v>130</v>
      </c>
    </row>
    <row r="4621">
      <c r="A4621" s="85" t="n">
        <v>43586</v>
      </c>
      <c r="B4621"/>
      <c r="C4621"/>
      <c r="D4621" t="s">
        <v>128</v>
      </c>
      <c r="E4621" t="s">
        <v>118</v>
      </c>
      <c r="F4621" t="n">
        <v>152426.3</v>
      </c>
      <c r="G4621" t="n">
        <v>818</v>
      </c>
      <c r="H4621" t="s">
        <v>121</v>
      </c>
    </row>
    <row r="4622">
      <c r="A4622" s="85" t="n">
        <v>42856</v>
      </c>
      <c r="B4622"/>
      <c r="C4622"/>
      <c r="D4622" t="s">
        <v>144</v>
      </c>
      <c r="E4622" t="s">
        <v>118</v>
      </c>
      <c r="F4622" t="n">
        <v>23608178.61</v>
      </c>
      <c r="G4622" t="n">
        <v>4897</v>
      </c>
      <c r="H4622" t="s">
        <v>142</v>
      </c>
    </row>
    <row r="4623">
      <c r="A4623" s="85" t="n">
        <v>43160</v>
      </c>
      <c r="B4623"/>
      <c r="C4623"/>
      <c r="D4623" t="s">
        <v>123</v>
      </c>
      <c r="E4623" t="s">
        <v>118</v>
      </c>
      <c r="F4623" t="n">
        <v>1141391.33</v>
      </c>
      <c r="G4623" t="n">
        <v>657</v>
      </c>
      <c r="H4623" t="s">
        <v>124</v>
      </c>
    </row>
    <row r="4624">
      <c r="A4624" s="85" t="n">
        <v>42675</v>
      </c>
      <c r="B4624"/>
      <c r="C4624"/>
      <c r="D4624" t="s">
        <v>150</v>
      </c>
      <c r="E4624" t="s">
        <v>118</v>
      </c>
      <c r="F4624" t="n">
        <v>194053.75</v>
      </c>
      <c r="G4624" t="n">
        <v>1504</v>
      </c>
      <c r="H4624" t="s">
        <v>124</v>
      </c>
    </row>
    <row r="4625">
      <c r="A4625" s="85" t="n">
        <v>43191</v>
      </c>
      <c r="B4625"/>
      <c r="C4625"/>
      <c r="D4625" t="s">
        <v>155</v>
      </c>
      <c r="E4625" t="s">
        <v>118</v>
      </c>
      <c r="F4625" t="n">
        <v>79219.84</v>
      </c>
      <c r="G4625" t="n">
        <v>1040</v>
      </c>
      <c r="H4625" t="s">
        <v>127</v>
      </c>
    </row>
    <row r="4626">
      <c r="A4626" s="85" t="n">
        <v>43040</v>
      </c>
      <c r="B4626"/>
      <c r="C4626"/>
      <c r="D4626" t="s">
        <v>155</v>
      </c>
      <c r="E4626" t="s">
        <v>118</v>
      </c>
      <c r="F4626" t="n">
        <v>147271.66</v>
      </c>
      <c r="G4626" t="n">
        <v>1512</v>
      </c>
      <c r="H4626" t="s">
        <v>133</v>
      </c>
    </row>
    <row r="4627">
      <c r="A4627" s="85" t="n">
        <v>43374</v>
      </c>
      <c r="B4627"/>
      <c r="C4627"/>
      <c r="D4627" t="s">
        <v>161</v>
      </c>
      <c r="E4627" t="s">
        <v>118</v>
      </c>
      <c r="F4627" t="n">
        <v>352</v>
      </c>
      <c r="G4627" t="n">
        <v>16</v>
      </c>
      <c r="H4627" t="s">
        <v>142</v>
      </c>
    </row>
    <row r="4628">
      <c r="A4628" s="85" t="n">
        <v>43009</v>
      </c>
      <c r="B4628"/>
      <c r="C4628"/>
      <c r="D4628" t="s">
        <v>150</v>
      </c>
      <c r="E4628" t="s">
        <v>118</v>
      </c>
      <c r="F4628" t="n">
        <v>222530.13</v>
      </c>
      <c r="G4628" t="n">
        <v>2036</v>
      </c>
      <c r="H4628" t="s">
        <v>124</v>
      </c>
    </row>
    <row r="4629">
      <c r="A4629" s="85" t="n">
        <v>42675</v>
      </c>
      <c r="B4629"/>
      <c r="C4629"/>
      <c r="D4629" t="s">
        <v>120</v>
      </c>
      <c r="E4629" t="s">
        <v>118</v>
      </c>
      <c r="F4629" t="n">
        <v>326.54</v>
      </c>
      <c r="G4629" t="n">
        <v>3</v>
      </c>
      <c r="H4629" t="s">
        <v>124</v>
      </c>
    </row>
    <row r="4630">
      <c r="A4630" s="85" t="n">
        <v>42644</v>
      </c>
      <c r="B4630"/>
      <c r="C4630"/>
      <c r="D4630" t="s">
        <v>144</v>
      </c>
      <c r="E4630" t="s">
        <v>118</v>
      </c>
      <c r="F4630" t="n">
        <v>3774800.28</v>
      </c>
      <c r="G4630" t="n">
        <v>975</v>
      </c>
      <c r="H4630" t="s">
        <v>121</v>
      </c>
    </row>
    <row r="4631">
      <c r="A4631" s="85" t="n">
        <v>42644</v>
      </c>
      <c r="B4631"/>
      <c r="C4631"/>
      <c r="D4631" t="s">
        <v>136</v>
      </c>
      <c r="E4631" t="s">
        <v>118</v>
      </c>
      <c r="F4631" t="n">
        <v>220145.44</v>
      </c>
      <c r="G4631" t="n">
        <v>1015</v>
      </c>
      <c r="H4631" t="s">
        <v>134</v>
      </c>
    </row>
    <row r="4632">
      <c r="A4632" s="85" t="n">
        <v>43374</v>
      </c>
      <c r="B4632"/>
      <c r="C4632"/>
      <c r="D4632" t="s">
        <v>131</v>
      </c>
      <c r="E4632" t="s">
        <v>118</v>
      </c>
      <c r="F4632" t="n">
        <v>11720.53</v>
      </c>
      <c r="G4632" t="n">
        <v>4</v>
      </c>
      <c r="H4632" t="s">
        <v>119</v>
      </c>
    </row>
    <row r="4633">
      <c r="A4633" s="85" t="n">
        <v>43497</v>
      </c>
      <c r="B4633"/>
      <c r="C4633"/>
      <c r="D4633" t="s">
        <v>155</v>
      </c>
      <c r="E4633" t="s">
        <v>118</v>
      </c>
      <c r="F4633" t="n">
        <v>60114.18</v>
      </c>
      <c r="G4633" t="n">
        <v>826</v>
      </c>
      <c r="H4633" t="s">
        <v>127</v>
      </c>
    </row>
    <row r="4634">
      <c r="A4634" s="85" t="n">
        <v>43191</v>
      </c>
      <c r="B4634"/>
      <c r="C4634"/>
      <c r="D4634" t="s">
        <v>153</v>
      </c>
      <c r="E4634" t="s">
        <v>118</v>
      </c>
      <c r="F4634" t="n">
        <v>60.43</v>
      </c>
      <c r="G4634" t="n">
        <v>5</v>
      </c>
      <c r="H4634" t="s">
        <v>125</v>
      </c>
    </row>
    <row r="4635">
      <c r="A4635" s="85" t="n">
        <v>43525</v>
      </c>
      <c r="B4635"/>
      <c r="C4635"/>
      <c r="D4635" t="s">
        <v>132</v>
      </c>
      <c r="E4635" t="s">
        <v>118</v>
      </c>
      <c r="F4635" t="n">
        <v>586140.85</v>
      </c>
      <c r="G4635" t="n">
        <v>2967</v>
      </c>
      <c r="H4635" t="s">
        <v>119</v>
      </c>
    </row>
    <row r="4636">
      <c r="A4636" s="85" t="n">
        <v>43101</v>
      </c>
      <c r="B4636"/>
      <c r="C4636"/>
      <c r="D4636" t="s">
        <v>148</v>
      </c>
      <c r="E4636" t="s">
        <v>118</v>
      </c>
      <c r="F4636" t="n">
        <v>228615.49</v>
      </c>
      <c r="G4636" t="n">
        <v>417</v>
      </c>
      <c r="H4636" t="s">
        <v>121</v>
      </c>
    </row>
    <row r="4637">
      <c r="A4637" s="85" t="n">
        <v>43101</v>
      </c>
      <c r="B4637"/>
      <c r="C4637"/>
      <c r="D4637" t="s">
        <v>137</v>
      </c>
      <c r="E4637" t="s">
        <v>118</v>
      </c>
      <c r="F4637" t="n">
        <v>1180861.7</v>
      </c>
      <c r="G4637" t="n">
        <v>1228</v>
      </c>
      <c r="H4637" t="s">
        <v>121</v>
      </c>
    </row>
    <row r="4638">
      <c r="A4638" s="85" t="n">
        <v>43525</v>
      </c>
      <c r="B4638"/>
      <c r="C4638"/>
      <c r="D4638" t="s">
        <v>126</v>
      </c>
      <c r="E4638" t="s">
        <v>118</v>
      </c>
      <c r="F4638" t="n">
        <v>3262.71</v>
      </c>
      <c r="G4638" t="n">
        <v>37</v>
      </c>
      <c r="H4638" t="s">
        <v>124</v>
      </c>
    </row>
    <row r="4639">
      <c r="A4639" s="85" t="n">
        <v>43070</v>
      </c>
      <c r="B4639"/>
      <c r="C4639"/>
      <c r="D4639" t="s">
        <v>150</v>
      </c>
      <c r="E4639" t="s">
        <v>118</v>
      </c>
      <c r="F4639" t="n">
        <v>267090.5</v>
      </c>
      <c r="G4639" t="n">
        <v>2705</v>
      </c>
      <c r="H4639" t="s">
        <v>124</v>
      </c>
    </row>
    <row r="4640">
      <c r="A4640" s="85" t="n">
        <v>42767</v>
      </c>
      <c r="B4640"/>
      <c r="C4640"/>
      <c r="D4640" t="s">
        <v>123</v>
      </c>
      <c r="E4640" t="s">
        <v>118</v>
      </c>
      <c r="F4640" t="n">
        <v>310212.12</v>
      </c>
      <c r="G4640" t="n">
        <v>1134</v>
      </c>
      <c r="H4640" t="s">
        <v>134</v>
      </c>
    </row>
    <row r="4641">
      <c r="A4641" s="85" t="n">
        <v>43313</v>
      </c>
      <c r="B4641"/>
      <c r="C4641"/>
      <c r="D4641" t="s">
        <v>137</v>
      </c>
      <c r="E4641" t="s">
        <v>118</v>
      </c>
      <c r="F4641" t="n">
        <v>4225</v>
      </c>
      <c r="G4641" t="n">
        <v>1</v>
      </c>
      <c r="H4641" t="s">
        <v>125</v>
      </c>
    </row>
    <row r="4642">
      <c r="A4642" s="85" t="n">
        <v>43586</v>
      </c>
      <c r="B4642"/>
      <c r="C4642"/>
      <c r="D4642" t="s">
        <v>141</v>
      </c>
      <c r="E4642" t="s">
        <v>118</v>
      </c>
      <c r="F4642" t="n">
        <v>4985507.9</v>
      </c>
      <c r="G4642" t="n">
        <v>790</v>
      </c>
      <c r="H4642" t="s">
        <v>134</v>
      </c>
    </row>
    <row r="4643">
      <c r="A4643" s="85" t="n">
        <v>42979</v>
      </c>
      <c r="B4643"/>
      <c r="C4643"/>
      <c r="D4643" t="s">
        <v>144</v>
      </c>
      <c r="E4643" t="s">
        <v>118</v>
      </c>
      <c r="F4643" t="n">
        <v>10850</v>
      </c>
      <c r="G4643" t="n">
        <v>2</v>
      </c>
      <c r="H4643" t="s">
        <v>119</v>
      </c>
    </row>
    <row r="4644">
      <c r="A4644" s="85" t="n">
        <v>42522</v>
      </c>
      <c r="B4644"/>
      <c r="C4644"/>
      <c r="D4644" t="s">
        <v>159</v>
      </c>
      <c r="E4644" t="s">
        <v>118</v>
      </c>
      <c r="F4644" t="n">
        <v>10002.3</v>
      </c>
      <c r="G4644" t="n">
        <v>170</v>
      </c>
      <c r="H4644" t="s">
        <v>142</v>
      </c>
    </row>
    <row r="4645">
      <c r="A4645" s="85" t="n">
        <v>43556</v>
      </c>
      <c r="B4645"/>
      <c r="C4645"/>
      <c r="D4645" t="s">
        <v>155</v>
      </c>
      <c r="E4645" t="s">
        <v>118</v>
      </c>
      <c r="F4645" t="n">
        <v>8159410</v>
      </c>
      <c r="G4645" t="n">
        <v>73952</v>
      </c>
      <c r="H4645" t="s">
        <v>121</v>
      </c>
    </row>
    <row r="4646">
      <c r="A4646" s="85" t="n">
        <v>42887</v>
      </c>
      <c r="B4646"/>
      <c r="C4646"/>
      <c r="D4646" t="s">
        <v>129</v>
      </c>
      <c r="E4646" t="s">
        <v>118</v>
      </c>
      <c r="F4646" t="n">
        <v>1697151.11</v>
      </c>
      <c r="G4646" t="n">
        <v>2175</v>
      </c>
      <c r="H4646" t="s">
        <v>121</v>
      </c>
    </row>
    <row r="4647">
      <c r="A4647" s="85" t="n">
        <v>43497</v>
      </c>
      <c r="B4647"/>
      <c r="C4647"/>
      <c r="D4647" t="s">
        <v>123</v>
      </c>
      <c r="E4647" t="s">
        <v>118</v>
      </c>
      <c r="F4647" t="n">
        <v>2351698.24</v>
      </c>
      <c r="G4647" t="n">
        <v>2232</v>
      </c>
      <c r="H4647" t="s">
        <v>127</v>
      </c>
    </row>
    <row r="4648">
      <c r="A4648" s="85" t="n">
        <v>42370</v>
      </c>
      <c r="B4648"/>
      <c r="C4648"/>
      <c r="D4648" t="s">
        <v>156</v>
      </c>
      <c r="E4648" t="s">
        <v>118</v>
      </c>
      <c r="F4648" t="n">
        <v>3818</v>
      </c>
      <c r="G4648" t="n">
        <v>5</v>
      </c>
      <c r="H4648" t="s">
        <v>121</v>
      </c>
    </row>
    <row r="4649">
      <c r="A4649" s="85" t="n">
        <v>42767</v>
      </c>
      <c r="B4649"/>
      <c r="C4649"/>
      <c r="D4649" t="s">
        <v>122</v>
      </c>
      <c r="E4649" t="s">
        <v>118</v>
      </c>
      <c r="F4649" t="n">
        <v>373442.11</v>
      </c>
      <c r="G4649" t="n">
        <v>27</v>
      </c>
      <c r="H4649" t="s">
        <v>130</v>
      </c>
    </row>
    <row r="4650">
      <c r="A4650" s="85" t="n">
        <v>43160</v>
      </c>
      <c r="B4650"/>
      <c r="C4650"/>
      <c r="D4650" t="s">
        <v>141</v>
      </c>
      <c r="E4650" t="s">
        <v>118</v>
      </c>
      <c r="F4650" t="n">
        <v>190156.84</v>
      </c>
      <c r="G4650" t="n">
        <v>41</v>
      </c>
      <c r="H4650" t="s">
        <v>124</v>
      </c>
    </row>
    <row r="4651">
      <c r="A4651" s="85" t="n">
        <v>43497</v>
      </c>
      <c r="B4651"/>
      <c r="C4651"/>
      <c r="D4651" t="s">
        <v>154</v>
      </c>
      <c r="E4651" t="s">
        <v>118</v>
      </c>
      <c r="F4651" t="n">
        <v>120736.04</v>
      </c>
      <c r="G4651" t="n">
        <v>827</v>
      </c>
      <c r="H4651" t="s">
        <v>133</v>
      </c>
    </row>
    <row r="4652">
      <c r="A4652" s="85" t="n">
        <v>43617</v>
      </c>
      <c r="B4652"/>
      <c r="C4652"/>
      <c r="D4652" t="s">
        <v>147</v>
      </c>
      <c r="E4652" t="s">
        <v>118</v>
      </c>
      <c r="F4652" t="n">
        <v>16567.77</v>
      </c>
      <c r="G4652" t="n">
        <v>40</v>
      </c>
      <c r="H4652" t="s">
        <v>124</v>
      </c>
    </row>
    <row r="4653">
      <c r="A4653" s="85" t="n">
        <v>42370</v>
      </c>
      <c r="B4653"/>
      <c r="C4653"/>
      <c r="D4653" t="s">
        <v>123</v>
      </c>
      <c r="E4653" t="s">
        <v>118</v>
      </c>
      <c r="F4653" t="n">
        <v>328100.97</v>
      </c>
      <c r="G4653" t="n">
        <v>1466</v>
      </c>
      <c r="H4653" t="s">
        <v>127</v>
      </c>
    </row>
    <row r="4654">
      <c r="A4654" s="85" t="n">
        <v>42917</v>
      </c>
      <c r="B4654"/>
      <c r="C4654"/>
      <c r="D4654" t="s">
        <v>135</v>
      </c>
      <c r="E4654" t="s">
        <v>118</v>
      </c>
      <c r="F4654" t="n">
        <v>8263720.79</v>
      </c>
      <c r="G4654" t="n">
        <v>56330</v>
      </c>
      <c r="H4654" t="s">
        <v>121</v>
      </c>
    </row>
    <row r="4655">
      <c r="A4655" s="85" t="n">
        <v>42552</v>
      </c>
      <c r="B4655"/>
      <c r="C4655"/>
      <c r="D4655" t="s">
        <v>140</v>
      </c>
      <c r="E4655" t="s">
        <v>118</v>
      </c>
      <c r="F4655" t="n">
        <v>2634.29</v>
      </c>
      <c r="G4655" t="n">
        <v>5</v>
      </c>
      <c r="H4655" t="s">
        <v>130</v>
      </c>
    </row>
    <row r="4656">
      <c r="A4656" s="85" t="n">
        <v>42887</v>
      </c>
      <c r="B4656"/>
      <c r="C4656"/>
      <c r="D4656" t="s">
        <v>143</v>
      </c>
      <c r="E4656" t="s">
        <v>118</v>
      </c>
      <c r="F4656" t="n">
        <v>2878.22</v>
      </c>
      <c r="G4656" t="n">
        <v>13</v>
      </c>
      <c r="H4656" t="s">
        <v>134</v>
      </c>
    </row>
    <row r="4657">
      <c r="A4657" s="85" t="n">
        <v>43435</v>
      </c>
      <c r="B4657"/>
      <c r="C4657"/>
      <c r="D4657" t="s">
        <v>126</v>
      </c>
      <c r="E4657" t="s">
        <v>118</v>
      </c>
      <c r="F4657" t="n">
        <v>13384.89</v>
      </c>
      <c r="G4657" t="n">
        <v>171</v>
      </c>
      <c r="H4657" t="s">
        <v>134</v>
      </c>
    </row>
    <row r="4658">
      <c r="A4658" s="85" t="n">
        <v>42644</v>
      </c>
      <c r="B4658"/>
      <c r="C4658"/>
      <c r="D4658" t="s">
        <v>123</v>
      </c>
      <c r="E4658" t="s">
        <v>118</v>
      </c>
      <c r="F4658" t="n">
        <v>7204147.1</v>
      </c>
      <c r="G4658" t="n">
        <v>26530</v>
      </c>
      <c r="H4658" t="s">
        <v>121</v>
      </c>
    </row>
    <row r="4659">
      <c r="A4659" s="85" t="n">
        <v>42736</v>
      </c>
      <c r="B4659"/>
      <c r="C4659"/>
      <c r="D4659" t="s">
        <v>156</v>
      </c>
      <c r="E4659" t="s">
        <v>118</v>
      </c>
      <c r="F4659" t="n">
        <v>360</v>
      </c>
      <c r="G4659" t="n">
        <v>1</v>
      </c>
      <c r="H4659" t="s">
        <v>125</v>
      </c>
    </row>
    <row r="4660">
      <c r="A4660" s="85" t="n">
        <v>43556</v>
      </c>
      <c r="B4660"/>
      <c r="C4660"/>
      <c r="D4660" t="s">
        <v>150</v>
      </c>
      <c r="E4660" t="s">
        <v>118</v>
      </c>
      <c r="F4660" t="n">
        <v>600.8</v>
      </c>
      <c r="G4660" t="n">
        <v>12</v>
      </c>
      <c r="H4660" t="s">
        <v>125</v>
      </c>
    </row>
    <row r="4661">
      <c r="A4661" s="85" t="n">
        <v>43466</v>
      </c>
      <c r="B4661"/>
      <c r="C4661"/>
      <c r="D4661" t="s">
        <v>120</v>
      </c>
      <c r="E4661" t="s">
        <v>118</v>
      </c>
      <c r="F4661" t="n">
        <v>99662.15</v>
      </c>
      <c r="G4661" t="n">
        <v>945</v>
      </c>
      <c r="H4661" t="s">
        <v>121</v>
      </c>
    </row>
    <row r="4662">
      <c r="A4662" s="85" t="n">
        <v>42522</v>
      </c>
      <c r="B4662"/>
      <c r="C4662"/>
      <c r="D4662" t="s">
        <v>145</v>
      </c>
      <c r="E4662" t="s">
        <v>118</v>
      </c>
      <c r="F4662" t="n">
        <v>1509731.67</v>
      </c>
      <c r="G4662" t="n">
        <v>4183</v>
      </c>
      <c r="H4662" t="s">
        <v>121</v>
      </c>
    </row>
    <row r="4663">
      <c r="A4663" s="85" t="n">
        <v>43101</v>
      </c>
      <c r="B4663"/>
      <c r="C4663"/>
      <c r="D4663" t="s">
        <v>138</v>
      </c>
      <c r="E4663" t="s">
        <v>118</v>
      </c>
      <c r="F4663" t="n">
        <v>186870.66</v>
      </c>
      <c r="G4663" t="n">
        <v>51</v>
      </c>
      <c r="H4663" t="s">
        <v>119</v>
      </c>
    </row>
    <row r="4664">
      <c r="A4664" s="85" t="n">
        <v>43221</v>
      </c>
      <c r="B4664"/>
      <c r="C4664"/>
      <c r="D4664" t="s">
        <v>128</v>
      </c>
      <c r="E4664" t="s">
        <v>118</v>
      </c>
      <c r="F4664" t="n">
        <v>9794.95</v>
      </c>
      <c r="G4664" t="n">
        <v>17</v>
      </c>
      <c r="H4664" t="s">
        <v>124</v>
      </c>
    </row>
    <row r="4665">
      <c r="A4665" s="85" t="n">
        <v>42614</v>
      </c>
      <c r="B4665"/>
      <c r="C4665"/>
      <c r="D4665" t="s">
        <v>122</v>
      </c>
      <c r="E4665" t="s">
        <v>118</v>
      </c>
      <c r="F4665" t="n">
        <v>194504.25</v>
      </c>
      <c r="G4665" t="n">
        <v>46</v>
      </c>
      <c r="H4665" t="s">
        <v>130</v>
      </c>
    </row>
    <row r="4666">
      <c r="A4666" s="85" t="n">
        <v>43221</v>
      </c>
      <c r="B4666"/>
      <c r="C4666"/>
      <c r="D4666" t="s">
        <v>140</v>
      </c>
      <c r="E4666" t="s">
        <v>118</v>
      </c>
      <c r="F4666" t="n">
        <v>1268.45</v>
      </c>
      <c r="G4666" t="n">
        <v>3</v>
      </c>
      <c r="H4666" t="s">
        <v>130</v>
      </c>
    </row>
    <row r="4667">
      <c r="A4667" s="85" t="n">
        <v>42583</v>
      </c>
      <c r="B4667"/>
      <c r="C4667"/>
      <c r="D4667" t="s">
        <v>120</v>
      </c>
      <c r="E4667" t="s">
        <v>118</v>
      </c>
      <c r="F4667" t="n">
        <v>9624.96</v>
      </c>
      <c r="G4667" t="n">
        <v>107</v>
      </c>
      <c r="H4667" t="s">
        <v>119</v>
      </c>
    </row>
    <row r="4668">
      <c r="A4668" s="85" t="n">
        <v>42614</v>
      </c>
      <c r="B4668"/>
      <c r="C4668"/>
      <c r="D4668" t="s">
        <v>129</v>
      </c>
      <c r="E4668" t="s">
        <v>118</v>
      </c>
      <c r="F4668" t="n">
        <v>86673.58</v>
      </c>
      <c r="G4668" t="n">
        <v>267</v>
      </c>
      <c r="H4668" t="s">
        <v>127</v>
      </c>
    </row>
    <row r="4669">
      <c r="A4669" s="85" t="n">
        <v>42644</v>
      </c>
      <c r="B4669"/>
      <c r="C4669"/>
      <c r="D4669" t="s">
        <v>122</v>
      </c>
      <c r="E4669" t="s">
        <v>118</v>
      </c>
      <c r="F4669" t="n">
        <v>4111275.42</v>
      </c>
      <c r="G4669" t="n">
        <v>396</v>
      </c>
      <c r="H4669" t="s">
        <v>133</v>
      </c>
    </row>
    <row r="4670">
      <c r="A4670" s="85" t="n">
        <v>43070</v>
      </c>
      <c r="B4670"/>
      <c r="C4670"/>
      <c r="D4670" t="s">
        <v>144</v>
      </c>
      <c r="E4670" t="s">
        <v>118</v>
      </c>
      <c r="F4670" t="n">
        <v>6096207.64</v>
      </c>
      <c r="G4670" t="n">
        <v>1266</v>
      </c>
      <c r="H4670" t="s">
        <v>121</v>
      </c>
    </row>
    <row r="4671">
      <c r="A4671" s="85" t="n">
        <v>43435</v>
      </c>
      <c r="B4671"/>
      <c r="C4671"/>
      <c r="D4671" t="s">
        <v>129</v>
      </c>
      <c r="E4671" t="s">
        <v>118</v>
      </c>
      <c r="F4671" t="n">
        <v>190642.8</v>
      </c>
      <c r="G4671" t="n">
        <v>140</v>
      </c>
      <c r="H4671" t="s">
        <v>134</v>
      </c>
    </row>
    <row r="4672">
      <c r="A4672" s="85" t="n">
        <v>43374</v>
      </c>
      <c r="B4672"/>
      <c r="C4672"/>
      <c r="D4672" t="s">
        <v>143</v>
      </c>
      <c r="E4672" t="s">
        <v>118</v>
      </c>
      <c r="F4672" t="n">
        <v>43268.55</v>
      </c>
      <c r="G4672" t="n">
        <v>103</v>
      </c>
      <c r="H4672" t="s">
        <v>127</v>
      </c>
    </row>
    <row r="4673">
      <c r="A4673" s="85" t="n">
        <v>43344</v>
      </c>
      <c r="B4673"/>
      <c r="C4673"/>
      <c r="D4673" t="s">
        <v>136</v>
      </c>
      <c r="E4673" t="s">
        <v>118</v>
      </c>
      <c r="F4673" t="n">
        <v>321341.16</v>
      </c>
      <c r="G4673" t="n">
        <v>792</v>
      </c>
      <c r="H4673" t="s">
        <v>124</v>
      </c>
    </row>
    <row r="4674">
      <c r="A4674" s="85" t="n">
        <v>42552</v>
      </c>
      <c r="B4674"/>
      <c r="C4674"/>
      <c r="D4674" t="s">
        <v>135</v>
      </c>
      <c r="E4674" t="s">
        <v>118</v>
      </c>
      <c r="F4674" t="n">
        <v>9784409.3</v>
      </c>
      <c r="G4674" t="n">
        <v>88448</v>
      </c>
      <c r="H4674" t="s">
        <v>121</v>
      </c>
    </row>
    <row r="4675">
      <c r="A4675" s="85" t="n">
        <v>42522</v>
      </c>
      <c r="B4675"/>
      <c r="C4675"/>
      <c r="D4675" t="s">
        <v>145</v>
      </c>
      <c r="E4675" t="s">
        <v>118</v>
      </c>
      <c r="F4675" t="n">
        <v>41475.3</v>
      </c>
      <c r="G4675" t="n">
        <v>85</v>
      </c>
      <c r="H4675" t="s">
        <v>134</v>
      </c>
    </row>
    <row r="4676">
      <c r="A4676" s="85" t="n">
        <v>42552</v>
      </c>
      <c r="B4676"/>
      <c r="C4676"/>
      <c r="D4676" t="s">
        <v>122</v>
      </c>
      <c r="E4676" t="s">
        <v>118</v>
      </c>
      <c r="F4676" t="n">
        <v>27000</v>
      </c>
      <c r="G4676" t="n">
        <v>15</v>
      </c>
      <c r="H4676" t="s">
        <v>125</v>
      </c>
    </row>
    <row r="4677">
      <c r="A4677" s="85" t="n">
        <v>42552</v>
      </c>
      <c r="B4677"/>
      <c r="C4677"/>
      <c r="D4677" t="s">
        <v>136</v>
      </c>
      <c r="E4677" t="s">
        <v>118</v>
      </c>
      <c r="F4677" t="n">
        <v>23439.51</v>
      </c>
      <c r="G4677" t="n">
        <v>72</v>
      </c>
      <c r="H4677" t="s">
        <v>130</v>
      </c>
    </row>
    <row r="4678">
      <c r="A4678" s="85" t="n">
        <v>43070</v>
      </c>
      <c r="B4678"/>
      <c r="C4678"/>
      <c r="D4678" t="s">
        <v>132</v>
      </c>
      <c r="E4678" t="s">
        <v>118</v>
      </c>
      <c r="F4678" t="n">
        <v>476715.66</v>
      </c>
      <c r="G4678" t="n">
        <v>2720</v>
      </c>
      <c r="H4678" t="s">
        <v>119</v>
      </c>
    </row>
    <row r="4679">
      <c r="A4679" s="85" t="n">
        <v>42401</v>
      </c>
      <c r="B4679"/>
      <c r="C4679"/>
      <c r="D4679" t="s">
        <v>154</v>
      </c>
      <c r="E4679" t="s">
        <v>118</v>
      </c>
      <c r="F4679" t="n">
        <v>11375.9</v>
      </c>
      <c r="G4679" t="n">
        <v>84</v>
      </c>
      <c r="H4679" t="s">
        <v>134</v>
      </c>
    </row>
    <row r="4680">
      <c r="A4680" s="85" t="n">
        <v>43160</v>
      </c>
      <c r="B4680"/>
      <c r="C4680"/>
      <c r="D4680" t="s">
        <v>153</v>
      </c>
      <c r="E4680" t="s">
        <v>118</v>
      </c>
      <c r="F4680" t="n">
        <v>1373399.93</v>
      </c>
      <c r="G4680" t="n">
        <v>1539</v>
      </c>
      <c r="H4680" t="s">
        <v>134</v>
      </c>
    </row>
    <row r="4681">
      <c r="A4681" s="85" t="n">
        <v>43070</v>
      </c>
      <c r="B4681"/>
      <c r="C4681"/>
      <c r="D4681" t="s">
        <v>143</v>
      </c>
      <c r="E4681" t="s">
        <v>118</v>
      </c>
      <c r="F4681" t="n">
        <v>4932.69</v>
      </c>
      <c r="G4681" t="n">
        <v>4</v>
      </c>
      <c r="H4681" t="s">
        <v>130</v>
      </c>
    </row>
    <row r="4682">
      <c r="A4682" s="85" t="n">
        <v>42887</v>
      </c>
      <c r="B4682"/>
      <c r="C4682"/>
      <c r="D4682" t="s">
        <v>150</v>
      </c>
      <c r="E4682" t="s">
        <v>118</v>
      </c>
      <c r="F4682" t="n">
        <v>23171.48</v>
      </c>
      <c r="G4682" t="n">
        <v>290</v>
      </c>
      <c r="H4682" t="s">
        <v>130</v>
      </c>
    </row>
    <row r="4683">
      <c r="A4683" s="85" t="n">
        <v>42705</v>
      </c>
      <c r="B4683"/>
      <c r="C4683"/>
      <c r="D4683" t="s">
        <v>132</v>
      </c>
      <c r="E4683" t="s">
        <v>118</v>
      </c>
      <c r="F4683" t="n">
        <v>1175.77</v>
      </c>
      <c r="G4683" t="n">
        <v>3</v>
      </c>
      <c r="H4683" t="s">
        <v>125</v>
      </c>
    </row>
    <row r="4684">
      <c r="A4684" s="85" t="n">
        <v>42948</v>
      </c>
      <c r="B4684"/>
      <c r="C4684"/>
      <c r="D4684" t="s">
        <v>141</v>
      </c>
      <c r="E4684" t="s">
        <v>118</v>
      </c>
      <c r="F4684" t="n">
        <v>6518133.15</v>
      </c>
      <c r="G4684" t="n">
        <v>951</v>
      </c>
      <c r="H4684" t="s">
        <v>121</v>
      </c>
    </row>
    <row r="4685">
      <c r="A4685" s="85" t="n">
        <v>43435</v>
      </c>
      <c r="B4685"/>
      <c r="C4685"/>
      <c r="D4685" t="s">
        <v>154</v>
      </c>
      <c r="E4685" t="s">
        <v>118</v>
      </c>
      <c r="F4685" t="n">
        <v>98986.68</v>
      </c>
      <c r="G4685" t="n">
        <v>954</v>
      </c>
      <c r="H4685" t="s">
        <v>134</v>
      </c>
    </row>
    <row r="4686">
      <c r="A4686" s="85" t="n">
        <v>43405</v>
      </c>
      <c r="B4686"/>
      <c r="C4686"/>
      <c r="D4686" t="s">
        <v>131</v>
      </c>
      <c r="E4686" t="s">
        <v>118</v>
      </c>
      <c r="F4686" t="n">
        <v>246448.43</v>
      </c>
      <c r="G4686" t="n">
        <v>57</v>
      </c>
      <c r="H4686" t="s">
        <v>133</v>
      </c>
    </row>
    <row r="4687">
      <c r="A4687" s="85" t="n">
        <v>42856</v>
      </c>
      <c r="B4687"/>
      <c r="C4687"/>
      <c r="D4687" t="s">
        <v>132</v>
      </c>
      <c r="E4687" t="s">
        <v>118</v>
      </c>
      <c r="F4687" t="n">
        <v>535288.31</v>
      </c>
      <c r="G4687" t="n">
        <v>2882</v>
      </c>
      <c r="H4687" t="s">
        <v>134</v>
      </c>
    </row>
    <row r="4688">
      <c r="A4688" s="85" t="n">
        <v>43101</v>
      </c>
      <c r="B4688"/>
      <c r="C4688"/>
      <c r="D4688" t="s">
        <v>138</v>
      </c>
      <c r="E4688" t="s">
        <v>118</v>
      </c>
      <c r="F4688" t="n">
        <v>-7852.56</v>
      </c>
      <c r="G4688" t="n">
        <v>4</v>
      </c>
      <c r="H4688" t="s">
        <v>124</v>
      </c>
    </row>
    <row r="4689">
      <c r="A4689" s="85" t="n">
        <v>43525</v>
      </c>
      <c r="B4689"/>
      <c r="C4689"/>
      <c r="D4689" t="s">
        <v>154</v>
      </c>
      <c r="E4689" t="s">
        <v>118</v>
      </c>
      <c r="F4689" t="n">
        <v>2440665.19</v>
      </c>
      <c r="G4689" t="n">
        <v>15340</v>
      </c>
      <c r="H4689" t="s">
        <v>121</v>
      </c>
    </row>
    <row r="4690">
      <c r="A4690" s="85" t="n">
        <v>42552</v>
      </c>
      <c r="B4690"/>
      <c r="C4690"/>
      <c r="D4690" t="s">
        <v>141</v>
      </c>
      <c r="E4690" t="s">
        <v>118</v>
      </c>
      <c r="F4690" t="n">
        <v>485510.53</v>
      </c>
      <c r="G4690" t="n">
        <v>97</v>
      </c>
      <c r="H4690" t="s">
        <v>127</v>
      </c>
    </row>
    <row r="4691">
      <c r="A4691" s="85" t="n">
        <v>43617</v>
      </c>
      <c r="B4691"/>
      <c r="C4691"/>
      <c r="D4691" t="s">
        <v>147</v>
      </c>
      <c r="E4691" t="s">
        <v>118</v>
      </c>
      <c r="F4691" t="n">
        <v>1151328.41</v>
      </c>
      <c r="G4691" t="n">
        <v>4199</v>
      </c>
      <c r="H4691" t="s">
        <v>121</v>
      </c>
    </row>
    <row r="4692">
      <c r="A4692" s="85" t="n">
        <v>43313</v>
      </c>
      <c r="B4692"/>
      <c r="C4692"/>
      <c r="D4692" t="s">
        <v>145</v>
      </c>
      <c r="E4692" t="s">
        <v>118</v>
      </c>
      <c r="F4692" t="n">
        <v>9848.42</v>
      </c>
      <c r="G4692" t="n">
        <v>38</v>
      </c>
      <c r="H4692" t="s">
        <v>130</v>
      </c>
    </row>
    <row r="4693">
      <c r="A4693" s="85" t="n">
        <v>43191</v>
      </c>
      <c r="B4693"/>
      <c r="C4693"/>
      <c r="D4693" t="s">
        <v>140</v>
      </c>
      <c r="E4693" t="s">
        <v>118</v>
      </c>
      <c r="F4693" t="n">
        <v>-261.47</v>
      </c>
      <c r="G4693" t="n">
        <v>4</v>
      </c>
      <c r="H4693" t="s">
        <v>121</v>
      </c>
    </row>
    <row r="4694">
      <c r="A4694" s="85" t="n">
        <v>42461</v>
      </c>
      <c r="B4694"/>
      <c r="C4694"/>
      <c r="D4694" t="s">
        <v>123</v>
      </c>
      <c r="E4694" t="s">
        <v>118</v>
      </c>
      <c r="F4694" t="n">
        <v>105228.09</v>
      </c>
      <c r="G4694" t="n">
        <v>234</v>
      </c>
      <c r="H4694" t="s">
        <v>134</v>
      </c>
    </row>
    <row r="4695">
      <c r="A4695" s="85" t="n">
        <v>42461</v>
      </c>
      <c r="B4695"/>
      <c r="C4695"/>
      <c r="D4695" t="s">
        <v>155</v>
      </c>
      <c r="E4695" t="s">
        <v>118</v>
      </c>
      <c r="F4695" t="n">
        <v>4915.59</v>
      </c>
      <c r="G4695" t="n">
        <v>81</v>
      </c>
      <c r="H4695" t="s">
        <v>124</v>
      </c>
    </row>
    <row r="4696">
      <c r="A4696" s="85" t="n">
        <v>42795</v>
      </c>
      <c r="B4696"/>
      <c r="C4696"/>
      <c r="D4696" t="s">
        <v>128</v>
      </c>
      <c r="E4696" t="s">
        <v>118</v>
      </c>
      <c r="F4696" t="n">
        <v>91988.6</v>
      </c>
      <c r="G4696" t="n">
        <v>368</v>
      </c>
      <c r="H4696" t="s">
        <v>121</v>
      </c>
    </row>
    <row r="4697">
      <c r="A4697" s="85" t="n">
        <v>43405</v>
      </c>
      <c r="B4697"/>
      <c r="C4697"/>
      <c r="D4697" t="s">
        <v>143</v>
      </c>
      <c r="E4697" t="s">
        <v>118</v>
      </c>
      <c r="F4697" t="n">
        <v>13541.11</v>
      </c>
      <c r="G4697" t="n">
        <v>31</v>
      </c>
      <c r="H4697" t="s">
        <v>124</v>
      </c>
    </row>
    <row r="4698">
      <c r="A4698" s="85" t="n">
        <v>42767</v>
      </c>
      <c r="B4698"/>
      <c r="C4698"/>
      <c r="D4698" t="s">
        <v>151</v>
      </c>
      <c r="E4698" t="s">
        <v>118</v>
      </c>
      <c r="F4698" t="n">
        <v>79073.64</v>
      </c>
      <c r="G4698" t="n">
        <v>4</v>
      </c>
      <c r="H4698" t="s">
        <v>121</v>
      </c>
    </row>
    <row r="4699">
      <c r="A4699" s="85" t="n">
        <v>43040</v>
      </c>
      <c r="B4699"/>
      <c r="C4699"/>
      <c r="D4699" t="s">
        <v>136</v>
      </c>
      <c r="E4699" t="s">
        <v>118</v>
      </c>
      <c r="F4699" t="n">
        <v>10549.1</v>
      </c>
      <c r="G4699" t="n">
        <v>43</v>
      </c>
      <c r="H4699" t="s">
        <v>130</v>
      </c>
    </row>
    <row r="4700">
      <c r="A4700" s="85" t="n">
        <v>42917</v>
      </c>
      <c r="B4700"/>
      <c r="C4700"/>
      <c r="D4700" t="s">
        <v>132</v>
      </c>
      <c r="E4700" t="s">
        <v>118</v>
      </c>
      <c r="F4700" t="n">
        <v>8582974.59</v>
      </c>
      <c r="G4700" t="n">
        <v>44822</v>
      </c>
      <c r="H4700" t="s">
        <v>121</v>
      </c>
    </row>
    <row r="4701">
      <c r="A4701" s="85" t="n">
        <v>42767</v>
      </c>
      <c r="B4701"/>
      <c r="C4701"/>
      <c r="D4701" t="s">
        <v>144</v>
      </c>
      <c r="E4701" t="s">
        <v>118</v>
      </c>
      <c r="F4701" t="n">
        <v>1292036.23</v>
      </c>
      <c r="G4701" t="n">
        <v>336</v>
      </c>
      <c r="H4701" t="s">
        <v>127</v>
      </c>
    </row>
    <row r="4702">
      <c r="A4702" s="85" t="n">
        <v>42887</v>
      </c>
      <c r="B4702"/>
      <c r="C4702"/>
      <c r="D4702" t="s">
        <v>154</v>
      </c>
      <c r="E4702" t="s">
        <v>118</v>
      </c>
      <c r="F4702" t="n">
        <v>232052.33</v>
      </c>
      <c r="G4702" t="n">
        <v>1606</v>
      </c>
      <c r="H4702" t="s">
        <v>127</v>
      </c>
    </row>
    <row r="4703">
      <c r="A4703" s="85" t="n">
        <v>43497</v>
      </c>
      <c r="B4703"/>
      <c r="C4703"/>
      <c r="D4703" t="s">
        <v>158</v>
      </c>
      <c r="E4703" t="s">
        <v>118</v>
      </c>
      <c r="F4703" t="n">
        <v>162129.53</v>
      </c>
      <c r="G4703" t="n">
        <v>6</v>
      </c>
      <c r="H4703" t="s">
        <v>119</v>
      </c>
    </row>
    <row r="4704">
      <c r="A4704" s="85" t="n">
        <v>43009</v>
      </c>
      <c r="B4704"/>
      <c r="C4704"/>
      <c r="D4704" t="s">
        <v>122</v>
      </c>
      <c r="E4704" t="s">
        <v>118</v>
      </c>
      <c r="F4704" t="n">
        <v>7862268.62</v>
      </c>
      <c r="G4704" t="n">
        <v>1347</v>
      </c>
      <c r="H4704" t="s">
        <v>133</v>
      </c>
    </row>
    <row r="4705">
      <c r="A4705" s="85" t="n">
        <v>42887</v>
      </c>
      <c r="B4705"/>
      <c r="C4705"/>
      <c r="D4705" t="s">
        <v>149</v>
      </c>
      <c r="E4705" t="s">
        <v>118</v>
      </c>
      <c r="F4705" t="n">
        <v>349105.21</v>
      </c>
      <c r="G4705" t="n">
        <v>2591</v>
      </c>
      <c r="H4705" t="s">
        <v>119</v>
      </c>
    </row>
    <row r="4706">
      <c r="A4706" s="85" t="n">
        <v>42675</v>
      </c>
      <c r="B4706"/>
      <c r="C4706"/>
      <c r="D4706" t="s">
        <v>136</v>
      </c>
      <c r="E4706" t="s">
        <v>118</v>
      </c>
      <c r="F4706" t="n">
        <v>179890.78</v>
      </c>
      <c r="G4706" t="n">
        <v>480</v>
      </c>
      <c r="H4706" t="s">
        <v>124</v>
      </c>
    </row>
    <row r="4707">
      <c r="A4707" s="85" t="n">
        <v>43101</v>
      </c>
      <c r="B4707"/>
      <c r="C4707"/>
      <c r="D4707" t="s">
        <v>143</v>
      </c>
      <c r="E4707" t="s">
        <v>118</v>
      </c>
      <c r="F4707" t="n">
        <v>6529.12</v>
      </c>
      <c r="G4707" t="n">
        <v>15</v>
      </c>
      <c r="H4707" t="s">
        <v>133</v>
      </c>
    </row>
    <row r="4708">
      <c r="A4708" s="85" t="n">
        <v>42767</v>
      </c>
      <c r="B4708"/>
      <c r="C4708"/>
      <c r="D4708" t="s">
        <v>145</v>
      </c>
      <c r="E4708" t="s">
        <v>118</v>
      </c>
      <c r="F4708" t="n">
        <v>17835.31</v>
      </c>
      <c r="G4708" t="n">
        <v>45</v>
      </c>
      <c r="H4708" t="s">
        <v>125</v>
      </c>
    </row>
    <row r="4709">
      <c r="A4709" s="85" t="n">
        <v>43191</v>
      </c>
      <c r="B4709"/>
      <c r="C4709"/>
      <c r="D4709" t="s">
        <v>139</v>
      </c>
      <c r="E4709" t="s">
        <v>118</v>
      </c>
      <c r="F4709" t="n">
        <v>86193.74</v>
      </c>
      <c r="G4709" t="n">
        <v>61</v>
      </c>
      <c r="H4709" t="s">
        <v>130</v>
      </c>
    </row>
    <row r="4710">
      <c r="A4710" s="85" t="n">
        <v>42887</v>
      </c>
      <c r="B4710"/>
      <c r="C4710"/>
      <c r="D4710" t="s">
        <v>132</v>
      </c>
      <c r="E4710" t="s">
        <v>118</v>
      </c>
      <c r="F4710" t="n">
        <v>538108.45</v>
      </c>
      <c r="G4710" t="n">
        <v>2646</v>
      </c>
      <c r="H4710" t="s">
        <v>119</v>
      </c>
    </row>
    <row r="4711">
      <c r="A4711" s="85" t="n">
        <v>42552</v>
      </c>
      <c r="B4711"/>
      <c r="C4711"/>
      <c r="D4711" t="s">
        <v>122</v>
      </c>
      <c r="E4711" t="s">
        <v>118</v>
      </c>
      <c r="F4711" t="n">
        <v>1984044.44</v>
      </c>
      <c r="G4711" t="n">
        <v>145</v>
      </c>
      <c r="H4711" t="s">
        <v>119</v>
      </c>
    </row>
    <row r="4712">
      <c r="A4712" s="85" t="n">
        <v>43040</v>
      </c>
      <c r="B4712"/>
      <c r="C4712"/>
      <c r="D4712" t="s">
        <v>138</v>
      </c>
      <c r="E4712" t="s">
        <v>118</v>
      </c>
      <c r="F4712" t="n">
        <v>12029401.7</v>
      </c>
      <c r="G4712" t="n">
        <v>12910</v>
      </c>
      <c r="H4712" t="s">
        <v>121</v>
      </c>
    </row>
    <row r="4713">
      <c r="A4713" s="85" t="n">
        <v>43617</v>
      </c>
      <c r="B4713"/>
      <c r="C4713"/>
      <c r="D4713" t="s">
        <v>129</v>
      </c>
      <c r="E4713" t="s">
        <v>118</v>
      </c>
      <c r="F4713" t="n">
        <v>106838.64</v>
      </c>
      <c r="G4713" t="n">
        <v>150</v>
      </c>
      <c r="H4713" t="s">
        <v>134</v>
      </c>
    </row>
    <row r="4714">
      <c r="A4714" s="85" t="n">
        <v>43132</v>
      </c>
      <c r="B4714"/>
      <c r="C4714"/>
      <c r="D4714" t="s">
        <v>123</v>
      </c>
      <c r="E4714" t="s">
        <v>118</v>
      </c>
      <c r="F4714" t="n">
        <v>458055.7</v>
      </c>
      <c r="G4714" t="n">
        <v>1308</v>
      </c>
      <c r="H4714" t="s">
        <v>134</v>
      </c>
    </row>
    <row r="4715">
      <c r="A4715" s="85" t="n">
        <v>42522</v>
      </c>
      <c r="B4715"/>
      <c r="C4715"/>
      <c r="D4715" t="s">
        <v>120</v>
      </c>
      <c r="E4715" t="s">
        <v>118</v>
      </c>
      <c r="F4715" t="n">
        <v>409.51</v>
      </c>
      <c r="G4715" t="n">
        <v>3</v>
      </c>
      <c r="H4715" t="s">
        <v>130</v>
      </c>
    </row>
    <row r="4716">
      <c r="A4716" s="85" t="n">
        <v>43435</v>
      </c>
      <c r="B4716"/>
      <c r="C4716"/>
      <c r="D4716" t="s">
        <v>141</v>
      </c>
      <c r="E4716" t="s">
        <v>118</v>
      </c>
      <c r="F4716" t="n">
        <v>24161.2</v>
      </c>
      <c r="G4716" t="n">
        <v>4</v>
      </c>
      <c r="H4716" t="s">
        <v>130</v>
      </c>
    </row>
    <row r="4717">
      <c r="A4717" s="85" t="n">
        <v>42614</v>
      </c>
      <c r="B4717"/>
      <c r="C4717"/>
      <c r="D4717" t="s">
        <v>153</v>
      </c>
      <c r="E4717" t="s">
        <v>118</v>
      </c>
      <c r="F4717" t="n">
        <v>58780.25</v>
      </c>
      <c r="G4717" t="n">
        <v>587</v>
      </c>
      <c r="H4717" t="s">
        <v>119</v>
      </c>
    </row>
    <row r="4718">
      <c r="A4718" s="85" t="n">
        <v>43586</v>
      </c>
      <c r="B4718"/>
      <c r="C4718"/>
      <c r="D4718" t="s">
        <v>136</v>
      </c>
      <c r="E4718" t="s">
        <v>118</v>
      </c>
      <c r="F4718" t="n">
        <v>1599.91</v>
      </c>
      <c r="G4718" t="n">
        <v>8</v>
      </c>
      <c r="H4718" t="s">
        <v>125</v>
      </c>
    </row>
    <row r="4719">
      <c r="A4719" s="85" t="n">
        <v>43160</v>
      </c>
      <c r="B4719"/>
      <c r="C4719"/>
      <c r="D4719" t="s">
        <v>126</v>
      </c>
      <c r="E4719" t="s">
        <v>118</v>
      </c>
      <c r="F4719" t="n">
        <v>26992.97</v>
      </c>
      <c r="G4719" t="n">
        <v>247</v>
      </c>
      <c r="H4719" t="s">
        <v>133</v>
      </c>
    </row>
    <row r="4720">
      <c r="A4720" s="85" t="n">
        <v>42856</v>
      </c>
      <c r="B4720"/>
      <c r="C4720"/>
      <c r="D4720" t="s">
        <v>131</v>
      </c>
      <c r="E4720" t="s">
        <v>118</v>
      </c>
      <c r="F4720" t="n">
        <v>127066.76</v>
      </c>
      <c r="G4720" t="n">
        <v>23</v>
      </c>
      <c r="H4720" t="s">
        <v>133</v>
      </c>
    </row>
    <row r="4721">
      <c r="A4721" s="85" t="n">
        <v>42705</v>
      </c>
      <c r="B4721"/>
      <c r="C4721"/>
      <c r="D4721" t="s">
        <v>122</v>
      </c>
      <c r="E4721" t="s">
        <v>118</v>
      </c>
      <c r="F4721" t="n">
        <v>6112741.66</v>
      </c>
      <c r="G4721" t="n">
        <v>612</v>
      </c>
      <c r="H4721" t="s">
        <v>134</v>
      </c>
    </row>
    <row r="4722">
      <c r="A4722" s="85" t="n">
        <v>42795</v>
      </c>
      <c r="B4722"/>
      <c r="C4722"/>
      <c r="D4722" t="s">
        <v>141</v>
      </c>
      <c r="E4722" t="s">
        <v>118</v>
      </c>
      <c r="F4722" t="n">
        <v>3171653.95</v>
      </c>
      <c r="G4722" t="n">
        <v>429</v>
      </c>
      <c r="H4722" t="s">
        <v>134</v>
      </c>
    </row>
    <row r="4723">
      <c r="A4723" s="85" t="n">
        <v>43282</v>
      </c>
      <c r="B4723"/>
      <c r="C4723"/>
      <c r="D4723" t="s">
        <v>140</v>
      </c>
      <c r="E4723" t="s">
        <v>118</v>
      </c>
      <c r="F4723" t="n">
        <v>12515.39</v>
      </c>
      <c r="G4723" t="n">
        <v>21</v>
      </c>
      <c r="H4723" t="s">
        <v>124</v>
      </c>
    </row>
    <row r="4724">
      <c r="A4724" s="85" t="n">
        <v>43435</v>
      </c>
      <c r="B4724"/>
      <c r="C4724"/>
      <c r="D4724" t="s">
        <v>150</v>
      </c>
      <c r="E4724" t="s">
        <v>118</v>
      </c>
      <c r="F4724" t="n">
        <v>1035.16</v>
      </c>
      <c r="G4724" t="n">
        <v>16</v>
      </c>
      <c r="H4724" t="s">
        <v>125</v>
      </c>
    </row>
    <row r="4725">
      <c r="A4725" s="85" t="n">
        <v>42948</v>
      </c>
      <c r="B4725"/>
      <c r="C4725"/>
      <c r="D4725" t="s">
        <v>150</v>
      </c>
      <c r="E4725" t="s">
        <v>118</v>
      </c>
      <c r="F4725" t="n">
        <v>658284.65</v>
      </c>
      <c r="G4725" t="n">
        <v>10636</v>
      </c>
      <c r="H4725" t="s">
        <v>127</v>
      </c>
    </row>
    <row r="4726">
      <c r="A4726" s="85" t="n">
        <v>43070</v>
      </c>
      <c r="B4726"/>
      <c r="C4726"/>
      <c r="D4726" t="s">
        <v>129</v>
      </c>
      <c r="E4726" t="s">
        <v>118</v>
      </c>
      <c r="F4726" t="n">
        <v>218978.64</v>
      </c>
      <c r="G4726" t="n">
        <v>316</v>
      </c>
      <c r="H4726" t="s">
        <v>133</v>
      </c>
    </row>
    <row r="4727">
      <c r="A4727" s="85" t="n">
        <v>42795</v>
      </c>
      <c r="B4727"/>
      <c r="C4727"/>
      <c r="D4727" t="s">
        <v>145</v>
      </c>
      <c r="E4727" t="s">
        <v>118</v>
      </c>
      <c r="F4727" t="n">
        <v>22541.02</v>
      </c>
      <c r="G4727" t="n">
        <v>53</v>
      </c>
      <c r="H4727" t="s">
        <v>125</v>
      </c>
    </row>
    <row r="4728">
      <c r="A4728" s="85" t="n">
        <v>43252</v>
      </c>
      <c r="B4728"/>
      <c r="C4728"/>
      <c r="D4728" t="s">
        <v>128</v>
      </c>
      <c r="E4728" t="s">
        <v>118</v>
      </c>
      <c r="F4728" t="n">
        <v>2861.18</v>
      </c>
      <c r="G4728" t="n">
        <v>2</v>
      </c>
      <c r="H4728" t="s">
        <v>125</v>
      </c>
    </row>
    <row r="4729">
      <c r="A4729" s="85" t="n">
        <v>42736</v>
      </c>
      <c r="B4729"/>
      <c r="C4729"/>
      <c r="D4729" t="s">
        <v>122</v>
      </c>
      <c r="E4729" t="s">
        <v>118</v>
      </c>
      <c r="F4729" t="n">
        <v>4138307.67</v>
      </c>
      <c r="G4729" t="n">
        <v>440</v>
      </c>
      <c r="H4729" t="s">
        <v>134</v>
      </c>
    </row>
    <row r="4730">
      <c r="A4730" s="85" t="n">
        <v>43344</v>
      </c>
      <c r="B4730"/>
      <c r="C4730"/>
      <c r="D4730" t="s">
        <v>129</v>
      </c>
      <c r="E4730" t="s">
        <v>118</v>
      </c>
      <c r="F4730" t="n">
        <v>307545.77</v>
      </c>
      <c r="G4730" t="n">
        <v>156</v>
      </c>
      <c r="H4730" t="s">
        <v>124</v>
      </c>
    </row>
    <row r="4731">
      <c r="A4731" s="85" t="n">
        <v>42430</v>
      </c>
      <c r="B4731"/>
      <c r="C4731"/>
      <c r="D4731" t="s">
        <v>146</v>
      </c>
      <c r="E4731" t="s">
        <v>118</v>
      </c>
      <c r="F4731" t="n">
        <v>1026421.33</v>
      </c>
      <c r="G4731" t="n">
        <v>19</v>
      </c>
      <c r="H4731" t="s">
        <v>121</v>
      </c>
    </row>
    <row r="4732">
      <c r="A4732" s="85" t="n">
        <v>42675</v>
      </c>
      <c r="B4732"/>
      <c r="C4732"/>
      <c r="D4732" t="s">
        <v>123</v>
      </c>
      <c r="E4732" t="s">
        <v>118</v>
      </c>
      <c r="F4732" t="n">
        <v>922147.06</v>
      </c>
      <c r="G4732" t="n">
        <v>1975</v>
      </c>
      <c r="H4732" t="s">
        <v>127</v>
      </c>
    </row>
    <row r="4733">
      <c r="A4733" s="85" t="n">
        <v>43160</v>
      </c>
      <c r="B4733"/>
      <c r="C4733"/>
      <c r="D4733" t="s">
        <v>140</v>
      </c>
      <c r="E4733" t="s">
        <v>118</v>
      </c>
      <c r="F4733" t="n">
        <v>258.09</v>
      </c>
      <c r="G4733" t="n">
        <v>2</v>
      </c>
      <c r="H4733" t="s">
        <v>121</v>
      </c>
    </row>
    <row r="4734">
      <c r="A4734" s="85" t="n">
        <v>42705</v>
      </c>
      <c r="B4734"/>
      <c r="C4734"/>
      <c r="D4734" t="s">
        <v>117</v>
      </c>
      <c r="E4734" t="s">
        <v>118</v>
      </c>
      <c r="F4734" t="n">
        <v>15086.45</v>
      </c>
      <c r="G4734" t="n">
        <v>4</v>
      </c>
      <c r="H4734" t="s">
        <v>127</v>
      </c>
    </row>
    <row r="4735">
      <c r="A4735" s="85" t="n">
        <v>42552</v>
      </c>
      <c r="B4735"/>
      <c r="C4735"/>
      <c r="D4735" t="s">
        <v>154</v>
      </c>
      <c r="E4735" t="s">
        <v>118</v>
      </c>
      <c r="F4735" t="n">
        <v>20512.79</v>
      </c>
      <c r="G4735" t="n">
        <v>166</v>
      </c>
      <c r="H4735" t="s">
        <v>134</v>
      </c>
    </row>
    <row r="4736">
      <c r="A4736" s="85" t="n">
        <v>43040</v>
      </c>
      <c r="B4736"/>
      <c r="C4736"/>
      <c r="D4736" t="s">
        <v>122</v>
      </c>
      <c r="E4736" t="s">
        <v>118</v>
      </c>
      <c r="F4736" t="n">
        <v>18695.02</v>
      </c>
      <c r="G4736" t="n">
        <v>300</v>
      </c>
      <c r="H4736" t="s">
        <v>142</v>
      </c>
    </row>
    <row r="4737">
      <c r="A4737" s="85" t="n">
        <v>43191</v>
      </c>
      <c r="B4737"/>
      <c r="C4737"/>
      <c r="D4737" t="s">
        <v>123</v>
      </c>
      <c r="E4737" t="s">
        <v>118</v>
      </c>
      <c r="F4737" t="n">
        <v>288.56</v>
      </c>
      <c r="G4737" t="n">
        <v>2</v>
      </c>
      <c r="H4737" t="s">
        <v>125</v>
      </c>
    </row>
    <row r="4738">
      <c r="A4738" s="85" t="n">
        <v>43160</v>
      </c>
      <c r="B4738"/>
      <c r="C4738"/>
      <c r="D4738" t="s">
        <v>126</v>
      </c>
      <c r="E4738" t="s">
        <v>118</v>
      </c>
      <c r="F4738" t="n">
        <v>11582.62</v>
      </c>
      <c r="G4738" t="n">
        <v>153</v>
      </c>
      <c r="H4738" t="s">
        <v>134</v>
      </c>
    </row>
    <row r="4739">
      <c r="A4739" s="85" t="n">
        <v>42522</v>
      </c>
      <c r="B4739"/>
      <c r="C4739"/>
      <c r="D4739" t="s">
        <v>139</v>
      </c>
      <c r="E4739" t="s">
        <v>118</v>
      </c>
      <c r="F4739" t="n">
        <v>121093.35</v>
      </c>
      <c r="G4739" t="n">
        <v>83</v>
      </c>
      <c r="H4739" t="s">
        <v>134</v>
      </c>
    </row>
    <row r="4740">
      <c r="A4740" s="85" t="n">
        <v>42522</v>
      </c>
      <c r="B4740"/>
      <c r="C4740"/>
      <c r="D4740" t="s">
        <v>128</v>
      </c>
      <c r="E4740" t="s">
        <v>118</v>
      </c>
      <c r="F4740" t="n">
        <v>4741.08</v>
      </c>
      <c r="G4740" t="n">
        <v>3</v>
      </c>
      <c r="H4740" t="s">
        <v>130</v>
      </c>
    </row>
    <row r="4741">
      <c r="A4741" s="85" t="n">
        <v>43009</v>
      </c>
      <c r="B4741"/>
      <c r="C4741"/>
      <c r="D4741" t="s">
        <v>139</v>
      </c>
      <c r="E4741" t="s">
        <v>118</v>
      </c>
      <c r="F4741" t="n">
        <v>575760.45</v>
      </c>
      <c r="G4741" t="n">
        <v>409</v>
      </c>
      <c r="H4741" t="s">
        <v>134</v>
      </c>
    </row>
    <row r="4742">
      <c r="A4742" s="85" t="n">
        <v>42979</v>
      </c>
      <c r="B4742"/>
      <c r="C4742"/>
      <c r="D4742" t="s">
        <v>123</v>
      </c>
      <c r="E4742" t="s">
        <v>118</v>
      </c>
      <c r="F4742" t="n">
        <v>10215665.78</v>
      </c>
      <c r="G4742" t="n">
        <v>21814</v>
      </c>
      <c r="H4742" t="s">
        <v>121</v>
      </c>
    </row>
    <row r="4743">
      <c r="A4743" s="85" t="n">
        <v>42826</v>
      </c>
      <c r="B4743"/>
      <c r="C4743"/>
      <c r="D4743" t="s">
        <v>136</v>
      </c>
      <c r="E4743" t="s">
        <v>118</v>
      </c>
      <c r="F4743" t="n">
        <v>250362.14</v>
      </c>
      <c r="G4743" t="n">
        <v>1083</v>
      </c>
      <c r="H4743" t="s">
        <v>134</v>
      </c>
    </row>
    <row r="4744">
      <c r="A4744" s="85" t="n">
        <v>42522</v>
      </c>
      <c r="B4744"/>
      <c r="C4744"/>
      <c r="D4744" t="s">
        <v>139</v>
      </c>
      <c r="E4744" t="s">
        <v>118</v>
      </c>
      <c r="F4744" t="n">
        <v>100805.68</v>
      </c>
      <c r="G4744" t="n">
        <v>31</v>
      </c>
      <c r="H4744" t="s">
        <v>130</v>
      </c>
    </row>
    <row r="4745">
      <c r="A4745" s="85" t="n">
        <v>42917</v>
      </c>
      <c r="B4745"/>
      <c r="C4745"/>
      <c r="D4745" t="s">
        <v>137</v>
      </c>
      <c r="E4745" t="s">
        <v>118</v>
      </c>
      <c r="F4745" t="n">
        <v>1138374.38</v>
      </c>
      <c r="G4745" t="n">
        <v>1285</v>
      </c>
      <c r="H4745" t="s">
        <v>121</v>
      </c>
    </row>
    <row r="4746">
      <c r="A4746" s="85" t="n">
        <v>42979</v>
      </c>
      <c r="B4746"/>
      <c r="C4746"/>
      <c r="D4746" t="s">
        <v>135</v>
      </c>
      <c r="E4746" t="s">
        <v>118</v>
      </c>
      <c r="F4746" t="n">
        <v>176.18</v>
      </c>
      <c r="G4746" t="n">
        <v>2</v>
      </c>
      <c r="H4746" t="s">
        <v>125</v>
      </c>
    </row>
    <row r="4747">
      <c r="A4747" s="85" t="n">
        <v>43525</v>
      </c>
      <c r="B4747"/>
      <c r="C4747"/>
      <c r="D4747" t="s">
        <v>143</v>
      </c>
      <c r="E4747" t="s">
        <v>118</v>
      </c>
      <c r="F4747" t="n">
        <v>1016.88</v>
      </c>
      <c r="G4747" t="n">
        <v>4</v>
      </c>
      <c r="H4747" t="s">
        <v>124</v>
      </c>
    </row>
    <row r="4748">
      <c r="A4748" s="85" t="n">
        <v>42461</v>
      </c>
      <c r="B4748"/>
      <c r="C4748"/>
      <c r="D4748" t="s">
        <v>152</v>
      </c>
      <c r="E4748" t="s">
        <v>118</v>
      </c>
      <c r="F4748" t="n">
        <v>149163.01</v>
      </c>
      <c r="G4748" t="n">
        <v>384</v>
      </c>
      <c r="H4748" t="s">
        <v>121</v>
      </c>
    </row>
    <row r="4749">
      <c r="A4749" s="85" t="n">
        <v>42430</v>
      </c>
      <c r="B4749"/>
      <c r="C4749"/>
      <c r="D4749" t="s">
        <v>160</v>
      </c>
      <c r="E4749" t="s">
        <v>118</v>
      </c>
      <c r="F4749" t="n">
        <v>117528.99</v>
      </c>
      <c r="G4749" t="n">
        <v>303</v>
      </c>
      <c r="H4749" t="s">
        <v>134</v>
      </c>
    </row>
    <row r="4750">
      <c r="A4750" s="85" t="n">
        <v>42552</v>
      </c>
      <c r="B4750"/>
      <c r="C4750"/>
      <c r="D4750" t="s">
        <v>158</v>
      </c>
      <c r="E4750" t="s">
        <v>118</v>
      </c>
      <c r="F4750" t="n">
        <v>9107.96</v>
      </c>
      <c r="G4750" t="n">
        <v>2</v>
      </c>
      <c r="H4750" t="s">
        <v>121</v>
      </c>
    </row>
    <row r="4751">
      <c r="A4751" s="85" t="n">
        <v>42430</v>
      </c>
      <c r="B4751"/>
      <c r="C4751"/>
      <c r="D4751" t="s">
        <v>123</v>
      </c>
      <c r="E4751" t="s">
        <v>118</v>
      </c>
      <c r="F4751" t="n">
        <v>5688983.57</v>
      </c>
      <c r="G4751" t="n">
        <v>26771</v>
      </c>
      <c r="H4751" t="s">
        <v>121</v>
      </c>
    </row>
    <row r="4752">
      <c r="A4752" s="85" t="n">
        <v>42430</v>
      </c>
      <c r="B4752"/>
      <c r="C4752"/>
      <c r="D4752" t="s">
        <v>143</v>
      </c>
      <c r="E4752" t="s">
        <v>118</v>
      </c>
      <c r="F4752" t="n">
        <v>6130.99</v>
      </c>
      <c r="G4752" t="n">
        <v>11</v>
      </c>
      <c r="H4752" t="s">
        <v>130</v>
      </c>
    </row>
    <row r="4753">
      <c r="A4753" s="85" t="n">
        <v>42767</v>
      </c>
      <c r="B4753"/>
      <c r="C4753"/>
      <c r="D4753" t="s">
        <v>153</v>
      </c>
      <c r="E4753" t="s">
        <v>118</v>
      </c>
      <c r="F4753" t="n">
        <v>58470.52</v>
      </c>
      <c r="G4753" t="n">
        <v>419</v>
      </c>
      <c r="H4753" t="s">
        <v>119</v>
      </c>
    </row>
    <row r="4754">
      <c r="A4754" s="85" t="n">
        <v>43525</v>
      </c>
      <c r="B4754"/>
      <c r="C4754"/>
      <c r="D4754" t="s">
        <v>140</v>
      </c>
      <c r="E4754" t="s">
        <v>118</v>
      </c>
      <c r="F4754" t="n">
        <v>47384.89</v>
      </c>
      <c r="G4754" t="n">
        <v>115</v>
      </c>
      <c r="H4754" t="s">
        <v>127</v>
      </c>
    </row>
    <row r="4755">
      <c r="A4755" s="85" t="n">
        <v>43497</v>
      </c>
      <c r="B4755"/>
      <c r="C4755"/>
      <c r="D4755" t="s">
        <v>137</v>
      </c>
      <c r="E4755" t="s">
        <v>118</v>
      </c>
      <c r="F4755" t="n">
        <v>7925.5</v>
      </c>
      <c r="G4755" t="n">
        <v>6</v>
      </c>
      <c r="H4755" t="s">
        <v>124</v>
      </c>
    </row>
    <row r="4756">
      <c r="A4756" s="85" t="n">
        <v>43405</v>
      </c>
      <c r="B4756"/>
      <c r="C4756"/>
      <c r="D4756" t="s">
        <v>136</v>
      </c>
      <c r="E4756" t="s">
        <v>118</v>
      </c>
      <c r="F4756" t="n">
        <v>726519.94</v>
      </c>
      <c r="G4756" t="n">
        <v>3356</v>
      </c>
      <c r="H4756" t="s">
        <v>133</v>
      </c>
    </row>
    <row r="4757">
      <c r="A4757" s="85" t="n">
        <v>42826</v>
      </c>
      <c r="B4757"/>
      <c r="C4757"/>
      <c r="D4757" t="s">
        <v>122</v>
      </c>
      <c r="E4757" t="s">
        <v>118</v>
      </c>
      <c r="F4757" t="n">
        <v>14935412.77</v>
      </c>
      <c r="G4757" t="n">
        <v>1269</v>
      </c>
      <c r="H4757" t="s">
        <v>127</v>
      </c>
    </row>
    <row r="4758">
      <c r="A4758" s="85" t="n">
        <v>43132</v>
      </c>
      <c r="B4758"/>
      <c r="C4758"/>
      <c r="D4758" t="s">
        <v>148</v>
      </c>
      <c r="E4758" t="s">
        <v>118</v>
      </c>
      <c r="F4758" t="n">
        <v>144050.33</v>
      </c>
      <c r="G4758" t="n">
        <v>311</v>
      </c>
      <c r="H4758" t="s">
        <v>121</v>
      </c>
    </row>
    <row r="4759">
      <c r="A4759" s="85" t="n">
        <v>42767</v>
      </c>
      <c r="B4759"/>
      <c r="C4759"/>
      <c r="D4759" t="s">
        <v>158</v>
      </c>
      <c r="E4759" t="s">
        <v>118</v>
      </c>
      <c r="F4759" t="n">
        <v>461574.43</v>
      </c>
      <c r="G4759" t="n">
        <v>6</v>
      </c>
      <c r="H4759" t="s">
        <v>133</v>
      </c>
    </row>
    <row r="4760">
      <c r="A4760" s="85" t="n">
        <v>42614</v>
      </c>
      <c r="B4760"/>
      <c r="C4760"/>
      <c r="D4760" t="s">
        <v>144</v>
      </c>
      <c r="E4760" t="s">
        <v>118</v>
      </c>
      <c r="F4760" t="n">
        <v>148691.8</v>
      </c>
      <c r="G4760" t="n">
        <v>32</v>
      </c>
      <c r="H4760" t="s">
        <v>134</v>
      </c>
    </row>
    <row r="4761">
      <c r="A4761" s="85" t="n">
        <v>43435</v>
      </c>
      <c r="B4761"/>
      <c r="C4761"/>
      <c r="D4761" t="s">
        <v>157</v>
      </c>
      <c r="E4761" t="s">
        <v>118</v>
      </c>
      <c r="F4761" t="n">
        <v>8256.15</v>
      </c>
      <c r="G4761" t="n">
        <v>5</v>
      </c>
      <c r="H4761" t="s">
        <v>121</v>
      </c>
    </row>
    <row r="4762">
      <c r="A4762" s="85" t="n">
        <v>43374</v>
      </c>
      <c r="B4762"/>
      <c r="C4762"/>
      <c r="D4762" t="s">
        <v>154</v>
      </c>
      <c r="E4762" t="s">
        <v>118</v>
      </c>
      <c r="F4762" t="n">
        <v>65786.62</v>
      </c>
      <c r="G4762" t="n">
        <v>401</v>
      </c>
      <c r="H4762" t="s">
        <v>119</v>
      </c>
    </row>
    <row r="4763">
      <c r="A4763" s="85" t="n">
        <v>42675</v>
      </c>
      <c r="B4763"/>
      <c r="C4763"/>
      <c r="D4763" t="s">
        <v>117</v>
      </c>
      <c r="E4763" t="s">
        <v>118</v>
      </c>
      <c r="F4763" t="n">
        <v>126947.32</v>
      </c>
      <c r="G4763" t="n">
        <v>37</v>
      </c>
      <c r="H4763" t="s">
        <v>133</v>
      </c>
    </row>
    <row r="4764">
      <c r="A4764" s="85" t="n">
        <v>42795</v>
      </c>
      <c r="B4764"/>
      <c r="C4764"/>
      <c r="D4764" t="s">
        <v>153</v>
      </c>
      <c r="E4764" t="s">
        <v>118</v>
      </c>
      <c r="F4764" t="n">
        <v>-1107.52</v>
      </c>
      <c r="G4764" t="n">
        <v>18</v>
      </c>
      <c r="H4764" t="s">
        <v>142</v>
      </c>
    </row>
    <row r="4765">
      <c r="A4765" s="85" t="n">
        <v>43009</v>
      </c>
      <c r="B4765"/>
      <c r="C4765"/>
      <c r="D4765" t="s">
        <v>150</v>
      </c>
      <c r="E4765" t="s">
        <v>118</v>
      </c>
      <c r="F4765" t="n">
        <v>319990.87</v>
      </c>
      <c r="G4765" t="n">
        <v>5492</v>
      </c>
      <c r="H4765" t="s">
        <v>134</v>
      </c>
    </row>
    <row r="4766">
      <c r="A4766" s="85" t="n">
        <v>42583</v>
      </c>
      <c r="B4766"/>
      <c r="C4766"/>
      <c r="D4766" t="s">
        <v>128</v>
      </c>
      <c r="E4766" t="s">
        <v>118</v>
      </c>
      <c r="F4766" t="n">
        <v>3954.26</v>
      </c>
      <c r="G4766" t="n">
        <v>16</v>
      </c>
      <c r="H4766" t="s">
        <v>134</v>
      </c>
    </row>
    <row r="4767">
      <c r="A4767" s="85" t="n">
        <v>42401</v>
      </c>
      <c r="B4767"/>
      <c r="C4767"/>
      <c r="D4767" t="s">
        <v>155</v>
      </c>
      <c r="E4767" t="s">
        <v>118</v>
      </c>
      <c r="F4767" t="n">
        <v>395279.14</v>
      </c>
      <c r="G4767" t="n">
        <v>2817</v>
      </c>
      <c r="H4767" t="s">
        <v>134</v>
      </c>
    </row>
    <row r="4768">
      <c r="A4768" s="85" t="n">
        <v>42948</v>
      </c>
      <c r="B4768"/>
      <c r="C4768"/>
      <c r="D4768" t="s">
        <v>154</v>
      </c>
      <c r="E4768" t="s">
        <v>118</v>
      </c>
      <c r="F4768" t="n">
        <v>155.16</v>
      </c>
      <c r="G4768" t="n">
        <v>6</v>
      </c>
      <c r="H4768" t="s">
        <v>125</v>
      </c>
    </row>
    <row r="4769">
      <c r="A4769" s="85" t="n">
        <v>43191</v>
      </c>
      <c r="B4769"/>
      <c r="C4769"/>
      <c r="D4769" t="s">
        <v>120</v>
      </c>
      <c r="E4769" t="s">
        <v>118</v>
      </c>
      <c r="F4769" t="n">
        <v>700.88</v>
      </c>
      <c r="G4769" t="n">
        <v>6</v>
      </c>
      <c r="H4769" t="s">
        <v>130</v>
      </c>
    </row>
    <row r="4770">
      <c r="A4770" s="85" t="n">
        <v>43617</v>
      </c>
      <c r="B4770"/>
      <c r="C4770"/>
      <c r="D4770" t="s">
        <v>122</v>
      </c>
      <c r="E4770" t="s">
        <v>118</v>
      </c>
      <c r="F4770" t="n">
        <v>9313101.47</v>
      </c>
      <c r="G4770" t="n">
        <v>925</v>
      </c>
      <c r="H4770" t="s">
        <v>134</v>
      </c>
    </row>
    <row r="4771">
      <c r="A4771" s="85" t="n">
        <v>42583</v>
      </c>
      <c r="B4771"/>
      <c r="C4771"/>
      <c r="D4771" t="s">
        <v>120</v>
      </c>
      <c r="E4771" t="s">
        <v>118</v>
      </c>
      <c r="F4771" t="n">
        <v>3936.75</v>
      </c>
      <c r="G4771" t="n">
        <v>28</v>
      </c>
      <c r="H4771" t="s">
        <v>127</v>
      </c>
    </row>
    <row r="4772">
      <c r="A4772" s="85" t="n">
        <v>43525</v>
      </c>
      <c r="B4772"/>
      <c r="C4772"/>
      <c r="D4772" t="s">
        <v>153</v>
      </c>
      <c r="E4772" t="s">
        <v>118</v>
      </c>
      <c r="F4772" t="n">
        <v>586607.44</v>
      </c>
      <c r="G4772" t="n">
        <v>1032</v>
      </c>
      <c r="H4772" t="s">
        <v>133</v>
      </c>
    </row>
    <row r="4773">
      <c r="A4773" s="85" t="n">
        <v>42461</v>
      </c>
      <c r="B4773"/>
      <c r="C4773"/>
      <c r="D4773" t="s">
        <v>154</v>
      </c>
      <c r="E4773" t="s">
        <v>118</v>
      </c>
      <c r="F4773" t="n">
        <v>6553.59</v>
      </c>
      <c r="G4773" t="n">
        <v>39</v>
      </c>
      <c r="H4773" t="s">
        <v>130</v>
      </c>
    </row>
    <row r="4774">
      <c r="A4774" s="85" t="n">
        <v>42887</v>
      </c>
      <c r="B4774"/>
      <c r="C4774"/>
      <c r="D4774" t="s">
        <v>131</v>
      </c>
      <c r="E4774" t="s">
        <v>118</v>
      </c>
      <c r="F4774" t="n">
        <v>6113312.2</v>
      </c>
      <c r="G4774" t="n">
        <v>1796</v>
      </c>
      <c r="H4774" t="s">
        <v>121</v>
      </c>
    </row>
    <row r="4775">
      <c r="A4775" s="85" t="n">
        <v>42401</v>
      </c>
      <c r="B4775"/>
      <c r="C4775"/>
      <c r="D4775" t="s">
        <v>132</v>
      </c>
      <c r="E4775" t="s">
        <v>118</v>
      </c>
      <c r="F4775" t="n">
        <v>2520.8</v>
      </c>
      <c r="G4775" t="n">
        <v>7</v>
      </c>
      <c r="H4775" t="s">
        <v>125</v>
      </c>
    </row>
    <row r="4776">
      <c r="A4776" s="85" t="n">
        <v>43132</v>
      </c>
      <c r="B4776"/>
      <c r="C4776"/>
      <c r="D4776" t="s">
        <v>153</v>
      </c>
      <c r="E4776" t="s">
        <v>118</v>
      </c>
      <c r="F4776" t="n">
        <v>6985170.32</v>
      </c>
      <c r="G4776" t="n">
        <v>23533</v>
      </c>
      <c r="H4776" t="s">
        <v>121</v>
      </c>
    </row>
    <row r="4777">
      <c r="A4777" s="85" t="n">
        <v>42705</v>
      </c>
      <c r="B4777"/>
      <c r="C4777"/>
      <c r="D4777" t="s">
        <v>144</v>
      </c>
      <c r="E4777" t="s">
        <v>118</v>
      </c>
      <c r="F4777" t="n">
        <v>25358181.88</v>
      </c>
      <c r="G4777" t="n">
        <v>5216</v>
      </c>
      <c r="H4777" t="s">
        <v>142</v>
      </c>
    </row>
    <row r="4778">
      <c r="A4778" s="85" t="n">
        <v>42736</v>
      </c>
      <c r="B4778"/>
      <c r="C4778"/>
      <c r="D4778" t="s">
        <v>120</v>
      </c>
      <c r="E4778" t="s">
        <v>118</v>
      </c>
      <c r="F4778" t="n">
        <v>1869.06</v>
      </c>
      <c r="G4778" t="n">
        <v>16</v>
      </c>
      <c r="H4778" t="s">
        <v>133</v>
      </c>
    </row>
    <row r="4779">
      <c r="A4779" s="85" t="n">
        <v>43374</v>
      </c>
      <c r="B4779"/>
      <c r="C4779"/>
      <c r="D4779" t="s">
        <v>144</v>
      </c>
      <c r="E4779" t="s">
        <v>118</v>
      </c>
      <c r="F4779" t="n">
        <v>49892.32</v>
      </c>
      <c r="G4779" t="n">
        <v>17</v>
      </c>
      <c r="H4779" t="s">
        <v>124</v>
      </c>
    </row>
    <row r="4780">
      <c r="A4780" s="85" t="n">
        <v>43282</v>
      </c>
      <c r="B4780"/>
      <c r="C4780"/>
      <c r="D4780" t="s">
        <v>135</v>
      </c>
      <c r="E4780" t="s">
        <v>118</v>
      </c>
      <c r="F4780" t="n">
        <v>3472847.69</v>
      </c>
      <c r="G4780" t="n">
        <v>26186</v>
      </c>
      <c r="H4780" t="s">
        <v>134</v>
      </c>
    </row>
    <row r="4781">
      <c r="A4781" s="85" t="n">
        <v>42583</v>
      </c>
      <c r="B4781"/>
      <c r="C4781"/>
      <c r="D4781" t="s">
        <v>120</v>
      </c>
      <c r="E4781" t="s">
        <v>118</v>
      </c>
      <c r="F4781" t="n">
        <v>514.02</v>
      </c>
      <c r="G4781" t="n">
        <v>4</v>
      </c>
      <c r="H4781" t="s">
        <v>134</v>
      </c>
    </row>
    <row r="4782">
      <c r="A4782" s="85" t="n">
        <v>43617</v>
      </c>
      <c r="B4782"/>
      <c r="C4782"/>
      <c r="D4782" t="s">
        <v>154</v>
      </c>
      <c r="E4782" t="s">
        <v>118</v>
      </c>
      <c r="F4782" t="n">
        <v>108558.95</v>
      </c>
      <c r="G4782" t="n">
        <v>463</v>
      </c>
      <c r="H4782" t="s">
        <v>124</v>
      </c>
    </row>
    <row r="4783">
      <c r="A4783" s="85" t="n">
        <v>42917</v>
      </c>
      <c r="B4783"/>
      <c r="C4783"/>
      <c r="D4783" t="s">
        <v>157</v>
      </c>
      <c r="E4783" t="s">
        <v>118</v>
      </c>
      <c r="F4783" t="n">
        <v>5364</v>
      </c>
      <c r="G4783" t="n">
        <v>1</v>
      </c>
      <c r="H4783" t="s">
        <v>134</v>
      </c>
    </row>
    <row r="4784">
      <c r="A4784" s="85" t="n">
        <v>43466</v>
      </c>
      <c r="B4784"/>
      <c r="C4784"/>
      <c r="D4784" t="s">
        <v>117</v>
      </c>
      <c r="E4784" t="s">
        <v>118</v>
      </c>
      <c r="F4784" t="n">
        <v>175306.48</v>
      </c>
      <c r="G4784" t="n">
        <v>44</v>
      </c>
      <c r="H4784" t="s">
        <v>134</v>
      </c>
    </row>
    <row r="4785">
      <c r="A4785" s="85" t="n">
        <v>42979</v>
      </c>
      <c r="B4785"/>
      <c r="C4785"/>
      <c r="D4785" t="s">
        <v>160</v>
      </c>
      <c r="E4785" t="s">
        <v>118</v>
      </c>
      <c r="F4785" t="n">
        <v>98</v>
      </c>
      <c r="G4785" t="n">
        <v>1</v>
      </c>
      <c r="H4785" t="s">
        <v>127</v>
      </c>
    </row>
    <row r="4786">
      <c r="A4786" s="85" t="n">
        <v>43070</v>
      </c>
      <c r="B4786"/>
      <c r="C4786"/>
      <c r="D4786" t="s">
        <v>155</v>
      </c>
      <c r="E4786" t="s">
        <v>118</v>
      </c>
      <c r="F4786" t="n">
        <v>19436.55</v>
      </c>
      <c r="G4786" t="n">
        <v>242</v>
      </c>
      <c r="H4786" t="s">
        <v>130</v>
      </c>
    </row>
    <row r="4787">
      <c r="A4787" s="85" t="n">
        <v>43435</v>
      </c>
      <c r="B4787"/>
      <c r="C4787"/>
      <c r="D4787" t="s">
        <v>126</v>
      </c>
      <c r="E4787" t="s">
        <v>118</v>
      </c>
      <c r="F4787" t="n">
        <v>440057.46</v>
      </c>
      <c r="G4787" t="n">
        <v>4843</v>
      </c>
      <c r="H4787" t="s">
        <v>121</v>
      </c>
    </row>
    <row r="4788">
      <c r="A4788" s="85" t="n">
        <v>43525</v>
      </c>
      <c r="B4788"/>
      <c r="C4788"/>
      <c r="D4788" t="s">
        <v>141</v>
      </c>
      <c r="E4788" t="s">
        <v>118</v>
      </c>
      <c r="F4788" t="n">
        <v>18151.66</v>
      </c>
      <c r="G4788" t="n">
        <v>162</v>
      </c>
      <c r="H4788" t="s">
        <v>142</v>
      </c>
    </row>
    <row r="4789">
      <c r="A4789" s="85" t="n">
        <v>42401</v>
      </c>
      <c r="B4789"/>
      <c r="C4789"/>
      <c r="D4789" t="s">
        <v>150</v>
      </c>
      <c r="E4789" t="s">
        <v>118</v>
      </c>
      <c r="F4789" t="n">
        <v>161292.94</v>
      </c>
      <c r="G4789" t="n">
        <v>2484</v>
      </c>
      <c r="H4789" t="s">
        <v>119</v>
      </c>
    </row>
    <row r="4790">
      <c r="A4790" s="85" t="n">
        <v>43191</v>
      </c>
      <c r="B4790"/>
      <c r="C4790"/>
      <c r="D4790" t="s">
        <v>160</v>
      </c>
      <c r="E4790" t="s">
        <v>118</v>
      </c>
      <c r="F4790" t="n">
        <v>3029791.2</v>
      </c>
      <c r="G4790" t="n">
        <v>7102</v>
      </c>
      <c r="H4790" t="s">
        <v>121</v>
      </c>
    </row>
    <row r="4791">
      <c r="A4791" s="85" t="n">
        <v>43101</v>
      </c>
      <c r="B4791"/>
      <c r="C4791"/>
      <c r="D4791" t="s">
        <v>122</v>
      </c>
      <c r="E4791" t="s">
        <v>118</v>
      </c>
      <c r="F4791" t="n">
        <v>423897.9</v>
      </c>
      <c r="G4791" t="n">
        <v>22</v>
      </c>
      <c r="H4791" t="s">
        <v>130</v>
      </c>
    </row>
    <row r="4792">
      <c r="A4792" s="85" t="n">
        <v>43282</v>
      </c>
      <c r="B4792"/>
      <c r="C4792"/>
      <c r="D4792" t="s">
        <v>128</v>
      </c>
      <c r="E4792" t="s">
        <v>118</v>
      </c>
      <c r="F4792" t="n">
        <v>12740.95</v>
      </c>
      <c r="G4792" t="n">
        <v>69</v>
      </c>
      <c r="H4792" t="s">
        <v>134</v>
      </c>
    </row>
    <row r="4793">
      <c r="A4793" s="85" t="n">
        <v>43282</v>
      </c>
      <c r="B4793"/>
      <c r="C4793"/>
      <c r="D4793" t="s">
        <v>140</v>
      </c>
      <c r="E4793" t="s">
        <v>118</v>
      </c>
      <c r="F4793" t="n">
        <v>261.95</v>
      </c>
      <c r="G4793" t="n">
        <v>5</v>
      </c>
      <c r="H4793" t="s">
        <v>121</v>
      </c>
    </row>
    <row r="4794">
      <c r="A4794" s="85" t="n">
        <v>42826</v>
      </c>
      <c r="B4794"/>
      <c r="C4794"/>
      <c r="D4794" t="s">
        <v>144</v>
      </c>
      <c r="E4794" t="s">
        <v>118</v>
      </c>
      <c r="F4794" t="n">
        <v>3965354.11</v>
      </c>
      <c r="G4794" t="n">
        <v>733</v>
      </c>
      <c r="H4794" t="s">
        <v>121</v>
      </c>
    </row>
    <row r="4795">
      <c r="A4795" s="85" t="n">
        <v>43374</v>
      </c>
      <c r="B4795"/>
      <c r="C4795"/>
      <c r="D4795" t="s">
        <v>135</v>
      </c>
      <c r="E4795" t="s">
        <v>118</v>
      </c>
      <c r="F4795" t="n">
        <v>307720.2</v>
      </c>
      <c r="G4795" t="n">
        <v>5581</v>
      </c>
      <c r="H4795" t="s">
        <v>133</v>
      </c>
    </row>
    <row r="4796">
      <c r="A4796" s="85" t="n">
        <v>42583</v>
      </c>
      <c r="B4796"/>
      <c r="C4796"/>
      <c r="D4796" t="s">
        <v>129</v>
      </c>
      <c r="E4796" t="s">
        <v>118</v>
      </c>
      <c r="F4796" t="n">
        <v>-388921.7</v>
      </c>
      <c r="G4796" t="n">
        <v>114</v>
      </c>
      <c r="H4796" t="s">
        <v>124</v>
      </c>
    </row>
    <row r="4797">
      <c r="A4797" s="85" t="n">
        <v>42370</v>
      </c>
      <c r="B4797"/>
      <c r="C4797"/>
      <c r="D4797" t="s">
        <v>153</v>
      </c>
      <c r="E4797" t="s">
        <v>118</v>
      </c>
      <c r="F4797" t="n">
        <v>314660.14</v>
      </c>
      <c r="G4797" t="n">
        <v>718</v>
      </c>
      <c r="H4797" t="s">
        <v>127</v>
      </c>
    </row>
    <row r="4798">
      <c r="A4798" s="85" t="n">
        <v>42736</v>
      </c>
      <c r="B4798"/>
      <c r="C4798"/>
      <c r="D4798" t="s">
        <v>136</v>
      </c>
      <c r="E4798" t="s">
        <v>118</v>
      </c>
      <c r="F4798" t="n">
        <v>154710.04</v>
      </c>
      <c r="G4798" t="n">
        <v>383</v>
      </c>
      <c r="H4798" t="s">
        <v>124</v>
      </c>
    </row>
    <row r="4799">
      <c r="A4799" s="85" t="n">
        <v>42856</v>
      </c>
      <c r="B4799"/>
      <c r="C4799"/>
      <c r="D4799" t="s">
        <v>117</v>
      </c>
      <c r="E4799" t="s">
        <v>118</v>
      </c>
      <c r="F4799" t="n">
        <v>127632.53</v>
      </c>
      <c r="G4799" t="n">
        <v>24</v>
      </c>
      <c r="H4799" t="s">
        <v>133</v>
      </c>
    </row>
    <row r="4800">
      <c r="A4800" s="85" t="n">
        <v>43282</v>
      </c>
      <c r="B4800"/>
      <c r="C4800"/>
      <c r="D4800" t="s">
        <v>152</v>
      </c>
      <c r="E4800" t="s">
        <v>118</v>
      </c>
      <c r="F4800" t="n">
        <v>25807.43</v>
      </c>
      <c r="G4800" t="n">
        <v>169</v>
      </c>
      <c r="H4800" t="s">
        <v>121</v>
      </c>
    </row>
    <row r="4801">
      <c r="A4801" s="85" t="n">
        <v>43435</v>
      </c>
      <c r="B4801"/>
      <c r="C4801"/>
      <c r="D4801" t="s">
        <v>155</v>
      </c>
      <c r="E4801" t="s">
        <v>118</v>
      </c>
      <c r="F4801" t="n">
        <v>6157.54</v>
      </c>
      <c r="G4801" t="n">
        <v>34</v>
      </c>
      <c r="H4801" t="s">
        <v>130</v>
      </c>
    </row>
    <row r="4802">
      <c r="A4802" s="85" t="n">
        <v>43282</v>
      </c>
      <c r="B4802"/>
      <c r="C4802"/>
      <c r="D4802" t="s">
        <v>141</v>
      </c>
      <c r="E4802" t="s">
        <v>118</v>
      </c>
      <c r="F4802" t="n">
        <v>3631451.44</v>
      </c>
      <c r="G4802" t="n">
        <v>473</v>
      </c>
      <c r="H4802" t="s">
        <v>134</v>
      </c>
    </row>
    <row r="4803">
      <c r="A4803" s="85" t="n">
        <v>42887</v>
      </c>
      <c r="B4803"/>
      <c r="C4803"/>
      <c r="D4803" t="s">
        <v>120</v>
      </c>
      <c r="E4803" t="s">
        <v>118</v>
      </c>
      <c r="F4803" t="n">
        <v>2237.02</v>
      </c>
      <c r="G4803" t="n">
        <v>19</v>
      </c>
      <c r="H4803" t="s">
        <v>133</v>
      </c>
    </row>
    <row r="4804">
      <c r="A4804" s="85" t="n">
        <v>43617</v>
      </c>
      <c r="B4804"/>
      <c r="C4804"/>
      <c r="D4804" t="s">
        <v>144</v>
      </c>
      <c r="E4804" t="s">
        <v>118</v>
      </c>
      <c r="F4804" t="n">
        <v>34012.8</v>
      </c>
      <c r="G4804" t="n">
        <v>5</v>
      </c>
      <c r="H4804" t="s">
        <v>125</v>
      </c>
    </row>
    <row r="4805">
      <c r="A4805" s="85" t="n">
        <v>42736</v>
      </c>
      <c r="B4805"/>
      <c r="C4805"/>
      <c r="D4805" t="s">
        <v>153</v>
      </c>
      <c r="E4805" t="s">
        <v>118</v>
      </c>
      <c r="F4805" t="n">
        <v>99238.78</v>
      </c>
      <c r="G4805" t="n">
        <v>37</v>
      </c>
      <c r="H4805" t="s">
        <v>130</v>
      </c>
    </row>
    <row r="4806">
      <c r="A4806" s="85" t="n">
        <v>43344</v>
      </c>
      <c r="B4806"/>
      <c r="C4806"/>
      <c r="D4806" t="s">
        <v>150</v>
      </c>
      <c r="E4806" t="s">
        <v>118</v>
      </c>
      <c r="F4806" t="n">
        <v>2546.03</v>
      </c>
      <c r="G4806" t="n">
        <v>223</v>
      </c>
      <c r="H4806" t="s">
        <v>142</v>
      </c>
    </row>
    <row r="4807">
      <c r="A4807" s="85" t="n">
        <v>42522</v>
      </c>
      <c r="B4807"/>
      <c r="C4807"/>
      <c r="D4807" t="s">
        <v>141</v>
      </c>
      <c r="E4807" t="s">
        <v>118</v>
      </c>
      <c r="F4807" t="n">
        <v>191289.25</v>
      </c>
      <c r="G4807" t="n">
        <v>29</v>
      </c>
      <c r="H4807" t="s">
        <v>133</v>
      </c>
    </row>
    <row r="4808">
      <c r="A4808" s="85" t="n">
        <v>43435</v>
      </c>
      <c r="B4808"/>
      <c r="C4808"/>
      <c r="D4808" t="s">
        <v>120</v>
      </c>
      <c r="E4808" t="s">
        <v>118</v>
      </c>
      <c r="F4808" t="n">
        <v>319.68</v>
      </c>
      <c r="G4808" t="n">
        <v>2</v>
      </c>
      <c r="H4808" t="s">
        <v>130</v>
      </c>
    </row>
    <row r="4809">
      <c r="A4809" s="85" t="n">
        <v>43160</v>
      </c>
      <c r="B4809"/>
      <c r="C4809"/>
      <c r="D4809" t="s">
        <v>144</v>
      </c>
      <c r="E4809" t="s">
        <v>118</v>
      </c>
      <c r="F4809" t="n">
        <v>73475</v>
      </c>
      <c r="G4809" t="n">
        <v>12</v>
      </c>
      <c r="H4809" t="s">
        <v>125</v>
      </c>
    </row>
    <row r="4810">
      <c r="A4810" s="85" t="n">
        <v>43405</v>
      </c>
      <c r="B4810"/>
      <c r="C4810"/>
      <c r="D4810" t="s">
        <v>128</v>
      </c>
      <c r="E4810" t="s">
        <v>118</v>
      </c>
      <c r="F4810" t="n">
        <v>39546.73</v>
      </c>
      <c r="G4810" t="n">
        <v>29</v>
      </c>
      <c r="H4810" t="s">
        <v>124</v>
      </c>
    </row>
    <row r="4811">
      <c r="A4811" s="85" t="n">
        <v>43556</v>
      </c>
      <c r="B4811"/>
      <c r="C4811"/>
      <c r="D4811" t="s">
        <v>122</v>
      </c>
      <c r="E4811" t="s">
        <v>118</v>
      </c>
      <c r="F4811" t="n">
        <v>14555.95</v>
      </c>
      <c r="G4811" t="n">
        <v>57</v>
      </c>
      <c r="H4811" t="s">
        <v>142</v>
      </c>
    </row>
    <row r="4812">
      <c r="A4812" s="85" t="n">
        <v>43525</v>
      </c>
      <c r="B4812"/>
      <c r="C4812"/>
      <c r="D4812" t="s">
        <v>158</v>
      </c>
      <c r="E4812" t="s">
        <v>118</v>
      </c>
      <c r="F4812" t="n">
        <v>225856</v>
      </c>
      <c r="G4812" t="n">
        <v>1</v>
      </c>
      <c r="H4812" t="s">
        <v>133</v>
      </c>
    </row>
    <row r="4813">
      <c r="A4813" s="85" t="n">
        <v>43405</v>
      </c>
      <c r="B4813"/>
      <c r="C4813"/>
      <c r="D4813" t="s">
        <v>135</v>
      </c>
      <c r="E4813" t="s">
        <v>118</v>
      </c>
      <c r="F4813" t="n">
        <v>10145373.53</v>
      </c>
      <c r="G4813" t="n">
        <v>168644</v>
      </c>
      <c r="H4813" t="s">
        <v>121</v>
      </c>
    </row>
    <row r="4814">
      <c r="A4814" s="85" t="n">
        <v>43009</v>
      </c>
      <c r="B4814"/>
      <c r="C4814"/>
      <c r="D4814" t="s">
        <v>126</v>
      </c>
      <c r="E4814" t="s">
        <v>118</v>
      </c>
      <c r="F4814" t="n">
        <v>25831.66</v>
      </c>
      <c r="G4814" t="n">
        <v>543</v>
      </c>
      <c r="H4814" t="s">
        <v>127</v>
      </c>
    </row>
    <row r="4815">
      <c r="A4815" s="85" t="n">
        <v>42614</v>
      </c>
      <c r="B4815"/>
      <c r="C4815"/>
      <c r="D4815" t="s">
        <v>139</v>
      </c>
      <c r="E4815" t="s">
        <v>118</v>
      </c>
      <c r="F4815" t="n">
        <v>70442.03</v>
      </c>
      <c r="G4815" t="n">
        <v>54</v>
      </c>
      <c r="H4815" t="s">
        <v>130</v>
      </c>
    </row>
    <row r="4816">
      <c r="A4816" s="85" t="n">
        <v>42705</v>
      </c>
      <c r="B4816"/>
      <c r="C4816"/>
      <c r="D4816" t="s">
        <v>128</v>
      </c>
      <c r="E4816" t="s">
        <v>118</v>
      </c>
      <c r="F4816" t="n">
        <v>4132.32</v>
      </c>
      <c r="G4816" t="n">
        <v>2</v>
      </c>
      <c r="H4816" t="s">
        <v>125</v>
      </c>
    </row>
    <row r="4817">
      <c r="A4817" s="85" t="n">
        <v>43525</v>
      </c>
      <c r="B4817"/>
      <c r="C4817"/>
      <c r="D4817" t="s">
        <v>122</v>
      </c>
      <c r="E4817" t="s">
        <v>118</v>
      </c>
      <c r="F4817" t="n">
        <v>10725693.25</v>
      </c>
      <c r="G4817" t="n">
        <v>1153</v>
      </c>
      <c r="H4817" t="s">
        <v>134</v>
      </c>
    </row>
    <row r="4818">
      <c r="A4818" s="85" t="n">
        <v>42522</v>
      </c>
      <c r="B4818"/>
      <c r="C4818"/>
      <c r="D4818" t="s">
        <v>137</v>
      </c>
      <c r="E4818" t="s">
        <v>118</v>
      </c>
      <c r="F4818" t="n">
        <v>1064677.31</v>
      </c>
      <c r="G4818" t="n">
        <v>1199</v>
      </c>
      <c r="H4818" t="s">
        <v>121</v>
      </c>
    </row>
    <row r="4819">
      <c r="A4819" s="85" t="n">
        <v>43009</v>
      </c>
      <c r="B4819"/>
      <c r="C4819"/>
      <c r="D4819" t="s">
        <v>144</v>
      </c>
      <c r="E4819" t="s">
        <v>118</v>
      </c>
      <c r="F4819" t="n">
        <v>29215989.54</v>
      </c>
      <c r="G4819" t="n">
        <v>6416</v>
      </c>
      <c r="H4819" t="s">
        <v>142</v>
      </c>
    </row>
    <row r="4820">
      <c r="A4820" s="85" t="n">
        <v>42856</v>
      </c>
      <c r="B4820"/>
      <c r="C4820"/>
      <c r="D4820" t="s">
        <v>141</v>
      </c>
      <c r="E4820" t="s">
        <v>118</v>
      </c>
      <c r="F4820" t="n">
        <v>105558.68</v>
      </c>
      <c r="G4820" t="n">
        <v>10</v>
      </c>
      <c r="H4820" t="s">
        <v>124</v>
      </c>
    </row>
    <row r="4821">
      <c r="A4821" s="85" t="n">
        <v>43466</v>
      </c>
      <c r="B4821"/>
      <c r="C4821"/>
      <c r="D4821" t="s">
        <v>139</v>
      </c>
      <c r="E4821" t="s">
        <v>118</v>
      </c>
      <c r="F4821" t="n">
        <v>50071.71</v>
      </c>
      <c r="G4821" t="n">
        <v>31</v>
      </c>
      <c r="H4821" t="s">
        <v>130</v>
      </c>
    </row>
    <row r="4822">
      <c r="A4822" s="85" t="n">
        <v>42401</v>
      </c>
      <c r="B4822"/>
      <c r="C4822"/>
      <c r="D4822" t="s">
        <v>149</v>
      </c>
      <c r="E4822" t="s">
        <v>118</v>
      </c>
      <c r="F4822" t="n">
        <v>36015.14</v>
      </c>
      <c r="G4822" t="n">
        <v>193</v>
      </c>
      <c r="H4822" t="s">
        <v>130</v>
      </c>
    </row>
    <row r="4823">
      <c r="A4823" s="85" t="n">
        <v>42917</v>
      </c>
      <c r="B4823"/>
      <c r="C4823"/>
      <c r="D4823" t="s">
        <v>120</v>
      </c>
      <c r="E4823" t="s">
        <v>118</v>
      </c>
      <c r="F4823" t="n">
        <v>436.46</v>
      </c>
      <c r="G4823" t="n">
        <v>3</v>
      </c>
      <c r="H4823" t="s">
        <v>130</v>
      </c>
    </row>
    <row r="4824">
      <c r="A4824" s="85" t="n">
        <v>42644</v>
      </c>
      <c r="B4824"/>
      <c r="C4824"/>
      <c r="D4824" t="s">
        <v>137</v>
      </c>
      <c r="E4824" t="s">
        <v>118</v>
      </c>
      <c r="F4824" t="n">
        <v>1406.94</v>
      </c>
      <c r="G4824" t="n">
        <v>1</v>
      </c>
      <c r="H4824" t="s">
        <v>124</v>
      </c>
    </row>
    <row r="4825">
      <c r="A4825" s="85" t="n">
        <v>42767</v>
      </c>
      <c r="B4825"/>
      <c r="C4825"/>
      <c r="D4825" t="s">
        <v>137</v>
      </c>
      <c r="E4825" t="s">
        <v>118</v>
      </c>
      <c r="F4825" t="n">
        <v>100697.89</v>
      </c>
      <c r="G4825" t="n">
        <v>137</v>
      </c>
      <c r="H4825" t="s">
        <v>133</v>
      </c>
    </row>
    <row r="4826">
      <c r="A4826" s="85" t="n">
        <v>42767</v>
      </c>
      <c r="B4826"/>
      <c r="C4826"/>
      <c r="D4826" t="s">
        <v>145</v>
      </c>
      <c r="E4826" t="s">
        <v>118</v>
      </c>
      <c r="F4826" t="n">
        <v>11395.88</v>
      </c>
      <c r="G4826" t="n">
        <v>26</v>
      </c>
      <c r="H4826" t="s">
        <v>130</v>
      </c>
    </row>
    <row r="4827">
      <c r="A4827" s="85" t="n">
        <v>43132</v>
      </c>
      <c r="B4827"/>
      <c r="C4827"/>
      <c r="D4827" t="s">
        <v>149</v>
      </c>
      <c r="E4827" t="s">
        <v>118</v>
      </c>
      <c r="F4827" t="n">
        <v>1007583.09</v>
      </c>
      <c r="G4827" t="n">
        <v>4541</v>
      </c>
      <c r="H4827" t="s">
        <v>133</v>
      </c>
    </row>
    <row r="4828">
      <c r="A4828" s="85" t="n">
        <v>43282</v>
      </c>
      <c r="B4828"/>
      <c r="C4828"/>
      <c r="D4828" t="s">
        <v>132</v>
      </c>
      <c r="E4828" t="s">
        <v>118</v>
      </c>
      <c r="F4828" t="n">
        <v>37745.75</v>
      </c>
      <c r="G4828" t="n">
        <v>109</v>
      </c>
      <c r="H4828" t="s">
        <v>130</v>
      </c>
    </row>
    <row r="4829">
      <c r="A4829" s="85" t="n">
        <v>43252</v>
      </c>
      <c r="B4829"/>
      <c r="C4829"/>
      <c r="D4829" t="s">
        <v>123</v>
      </c>
      <c r="E4829" t="s">
        <v>118</v>
      </c>
      <c r="F4829" t="n">
        <v>322554.92</v>
      </c>
      <c r="G4829" t="n">
        <v>861</v>
      </c>
      <c r="H4829" t="s">
        <v>119</v>
      </c>
    </row>
    <row r="4830">
      <c r="A4830" s="85" t="n">
        <v>43160</v>
      </c>
      <c r="B4830"/>
      <c r="C4830"/>
      <c r="D4830" t="s">
        <v>156</v>
      </c>
      <c r="E4830" t="s">
        <v>118</v>
      </c>
      <c r="F4830" t="n">
        <v>142713.44</v>
      </c>
      <c r="G4830" t="n">
        <v>969</v>
      </c>
      <c r="H4830" t="s">
        <v>142</v>
      </c>
    </row>
    <row r="4831">
      <c r="A4831" s="85" t="n">
        <v>43405</v>
      </c>
      <c r="B4831"/>
      <c r="C4831"/>
      <c r="D4831" t="s">
        <v>149</v>
      </c>
      <c r="E4831" t="s">
        <v>118</v>
      </c>
      <c r="F4831" t="n">
        <v>621369.44</v>
      </c>
      <c r="G4831" t="n">
        <v>2437</v>
      </c>
      <c r="H4831" t="s">
        <v>124</v>
      </c>
    </row>
    <row r="4832">
      <c r="A4832" s="85" t="n">
        <v>43101</v>
      </c>
      <c r="B4832"/>
      <c r="C4832"/>
      <c r="D4832" t="s">
        <v>159</v>
      </c>
      <c r="E4832" t="s">
        <v>118</v>
      </c>
      <c r="F4832" t="n">
        <v>21950</v>
      </c>
      <c r="G4832" t="n">
        <v>602</v>
      </c>
      <c r="H4832" t="s">
        <v>142</v>
      </c>
    </row>
    <row r="4833">
      <c r="A4833" s="85" t="n">
        <v>43160</v>
      </c>
      <c r="B4833"/>
      <c r="C4833"/>
      <c r="D4833" t="s">
        <v>144</v>
      </c>
      <c r="E4833" t="s">
        <v>118</v>
      </c>
      <c r="F4833" t="n">
        <v>2021903.81</v>
      </c>
      <c r="G4833" t="n">
        <v>460</v>
      </c>
      <c r="H4833" t="s">
        <v>127</v>
      </c>
    </row>
    <row r="4834">
      <c r="A4834" s="85" t="n">
        <v>42736</v>
      </c>
      <c r="B4834"/>
      <c r="C4834"/>
      <c r="D4834" t="s">
        <v>129</v>
      </c>
      <c r="E4834" t="s">
        <v>118</v>
      </c>
      <c r="F4834" t="n">
        <v>7878.48</v>
      </c>
      <c r="G4834" t="n">
        <v>202</v>
      </c>
      <c r="H4834" t="s">
        <v>142</v>
      </c>
    </row>
    <row r="4835">
      <c r="A4835" s="85" t="n">
        <v>43586</v>
      </c>
      <c r="B4835"/>
      <c r="C4835"/>
      <c r="D4835" t="s">
        <v>122</v>
      </c>
      <c r="E4835" t="s">
        <v>118</v>
      </c>
      <c r="F4835" t="n">
        <v>9275246.36</v>
      </c>
      <c r="G4835" t="n">
        <v>560</v>
      </c>
      <c r="H4835" t="s">
        <v>124</v>
      </c>
    </row>
    <row r="4836">
      <c r="A4836" s="85" t="n">
        <v>42491</v>
      </c>
      <c r="B4836"/>
      <c r="C4836"/>
      <c r="D4836" t="s">
        <v>123</v>
      </c>
      <c r="E4836" t="s">
        <v>118</v>
      </c>
      <c r="F4836" t="n">
        <v>1265759.41</v>
      </c>
      <c r="G4836" t="n">
        <v>982</v>
      </c>
      <c r="H4836" t="s">
        <v>127</v>
      </c>
    </row>
    <row r="4837">
      <c r="A4837" s="85" t="n">
        <v>42461</v>
      </c>
      <c r="B4837"/>
      <c r="C4837"/>
      <c r="D4837" t="s">
        <v>141</v>
      </c>
      <c r="E4837" t="s">
        <v>118</v>
      </c>
      <c r="F4837" t="n">
        <v>69.96</v>
      </c>
      <c r="G4837" t="n">
        <v>1</v>
      </c>
      <c r="H4837" t="s">
        <v>130</v>
      </c>
    </row>
    <row r="4838">
      <c r="A4838" s="85" t="n">
        <v>42370</v>
      </c>
      <c r="B4838"/>
      <c r="C4838"/>
      <c r="D4838" t="s">
        <v>131</v>
      </c>
      <c r="E4838" t="s">
        <v>118</v>
      </c>
      <c r="F4838" t="n">
        <v>228707.21</v>
      </c>
      <c r="G4838" t="n">
        <v>31</v>
      </c>
      <c r="H4838" t="s">
        <v>127</v>
      </c>
    </row>
    <row r="4839">
      <c r="A4839" s="85" t="n">
        <v>42736</v>
      </c>
      <c r="B4839"/>
      <c r="C4839"/>
      <c r="D4839" t="s">
        <v>149</v>
      </c>
      <c r="E4839" t="s">
        <v>118</v>
      </c>
      <c r="F4839" t="n">
        <v>1279564.29</v>
      </c>
      <c r="G4839" t="n">
        <v>5547</v>
      </c>
      <c r="H4839" t="s">
        <v>127</v>
      </c>
    </row>
    <row r="4840">
      <c r="A4840" s="85" t="n">
        <v>42705</v>
      </c>
      <c r="B4840"/>
      <c r="C4840"/>
      <c r="D4840" t="s">
        <v>145</v>
      </c>
      <c r="E4840" t="s">
        <v>118</v>
      </c>
      <c r="F4840" t="n">
        <v>485611.54</v>
      </c>
      <c r="G4840" t="n">
        <v>2294</v>
      </c>
      <c r="H4840" t="s">
        <v>142</v>
      </c>
    </row>
    <row r="4841">
      <c r="A4841" s="85" t="n">
        <v>42887</v>
      </c>
      <c r="B4841"/>
      <c r="C4841"/>
      <c r="D4841" t="s">
        <v>141</v>
      </c>
      <c r="E4841" t="s">
        <v>118</v>
      </c>
      <c r="F4841" t="n">
        <v>74211.81</v>
      </c>
      <c r="G4841" t="n">
        <v>5</v>
      </c>
      <c r="H4841" t="s">
        <v>130</v>
      </c>
    </row>
    <row r="4842">
      <c r="A4842" s="85" t="n">
        <v>42552</v>
      </c>
      <c r="B4842"/>
      <c r="C4842"/>
      <c r="D4842" t="s">
        <v>148</v>
      </c>
      <c r="E4842" t="s">
        <v>118</v>
      </c>
      <c r="F4842" t="n">
        <v>382215.22</v>
      </c>
      <c r="G4842" t="n">
        <v>1202</v>
      </c>
      <c r="H4842" t="s">
        <v>142</v>
      </c>
    </row>
    <row r="4843">
      <c r="A4843" s="85" t="n">
        <v>42675</v>
      </c>
      <c r="B4843"/>
      <c r="C4843"/>
      <c r="D4843" t="s">
        <v>120</v>
      </c>
      <c r="E4843" t="s">
        <v>118</v>
      </c>
      <c r="F4843" t="n">
        <v>2688.37</v>
      </c>
      <c r="G4843" t="n">
        <v>23</v>
      </c>
      <c r="H4843" t="s">
        <v>127</v>
      </c>
    </row>
    <row r="4844">
      <c r="A4844" s="85" t="n">
        <v>42795</v>
      </c>
      <c r="B4844"/>
      <c r="C4844"/>
      <c r="D4844" t="s">
        <v>148</v>
      </c>
      <c r="E4844" t="s">
        <v>118</v>
      </c>
      <c r="F4844" t="n">
        <v>6440.51</v>
      </c>
      <c r="G4844" t="n">
        <v>66</v>
      </c>
      <c r="H4844" t="s">
        <v>130</v>
      </c>
    </row>
    <row r="4845">
      <c r="A4845" s="85" t="n">
        <v>42370</v>
      </c>
      <c r="B4845"/>
      <c r="C4845"/>
      <c r="D4845" t="s">
        <v>150</v>
      </c>
      <c r="E4845" t="s">
        <v>118</v>
      </c>
      <c r="F4845" t="n">
        <v>85377.6</v>
      </c>
      <c r="G4845" t="n">
        <v>857</v>
      </c>
      <c r="H4845" t="s">
        <v>134</v>
      </c>
    </row>
    <row r="4846">
      <c r="A4846" s="85" t="n">
        <v>42856</v>
      </c>
      <c r="B4846"/>
      <c r="C4846"/>
      <c r="D4846" t="s">
        <v>147</v>
      </c>
      <c r="E4846" t="s">
        <v>118</v>
      </c>
      <c r="F4846" t="n">
        <v>-2121.33</v>
      </c>
      <c r="G4846" t="n">
        <v>2</v>
      </c>
      <c r="H4846" t="s">
        <v>134</v>
      </c>
    </row>
    <row r="4847">
      <c r="A4847" s="85" t="n">
        <v>42887</v>
      </c>
      <c r="B4847"/>
      <c r="C4847"/>
      <c r="D4847" t="s">
        <v>123</v>
      </c>
      <c r="E4847" t="s">
        <v>118</v>
      </c>
      <c r="F4847" t="n">
        <v>200841.21</v>
      </c>
      <c r="G4847" t="n">
        <v>581</v>
      </c>
      <c r="H4847" t="s">
        <v>119</v>
      </c>
    </row>
    <row r="4848">
      <c r="A4848" s="85" t="n">
        <v>42583</v>
      </c>
      <c r="B4848"/>
      <c r="C4848"/>
      <c r="D4848" t="s">
        <v>141</v>
      </c>
      <c r="E4848" t="s">
        <v>118</v>
      </c>
      <c r="F4848" t="n">
        <v>59522.39</v>
      </c>
      <c r="G4848" t="n">
        <v>8</v>
      </c>
      <c r="H4848" t="s">
        <v>130</v>
      </c>
    </row>
    <row r="4849">
      <c r="A4849" s="85" t="n">
        <v>42401</v>
      </c>
      <c r="B4849"/>
      <c r="C4849"/>
      <c r="D4849" t="s">
        <v>137</v>
      </c>
      <c r="E4849" t="s">
        <v>118</v>
      </c>
      <c r="F4849" t="n">
        <v>235681.51</v>
      </c>
      <c r="G4849" t="n">
        <v>161</v>
      </c>
      <c r="H4849" t="s">
        <v>127</v>
      </c>
    </row>
    <row r="4850">
      <c r="A4850" s="85" t="n">
        <v>43221</v>
      </c>
      <c r="B4850"/>
      <c r="C4850"/>
      <c r="D4850" t="s">
        <v>148</v>
      </c>
      <c r="E4850" t="s">
        <v>118</v>
      </c>
      <c r="F4850" t="n">
        <v>2590.31</v>
      </c>
      <c r="G4850" t="n">
        <v>7</v>
      </c>
      <c r="H4850" t="s">
        <v>125</v>
      </c>
    </row>
    <row r="4851">
      <c r="A4851" s="85" t="n">
        <v>42675</v>
      </c>
      <c r="B4851"/>
      <c r="C4851"/>
      <c r="D4851" t="s">
        <v>141</v>
      </c>
      <c r="E4851" t="s">
        <v>118</v>
      </c>
      <c r="F4851" t="n">
        <v>1900192.97</v>
      </c>
      <c r="G4851" t="n">
        <v>244</v>
      </c>
      <c r="H4851" t="s">
        <v>134</v>
      </c>
    </row>
    <row r="4852">
      <c r="A4852" s="85" t="n">
        <v>42826</v>
      </c>
      <c r="B4852"/>
      <c r="C4852"/>
      <c r="D4852" t="s">
        <v>157</v>
      </c>
      <c r="E4852" t="s">
        <v>118</v>
      </c>
      <c r="F4852" t="n">
        <v>4698.54</v>
      </c>
      <c r="G4852" t="n">
        <v>1</v>
      </c>
      <c r="H4852" t="s">
        <v>142</v>
      </c>
    </row>
    <row r="4853">
      <c r="A4853" s="85" t="n">
        <v>43617</v>
      </c>
      <c r="B4853"/>
      <c r="C4853"/>
      <c r="D4853" t="s">
        <v>156</v>
      </c>
      <c r="E4853" t="s">
        <v>118</v>
      </c>
      <c r="F4853" t="n">
        <v>4002</v>
      </c>
      <c r="G4853" t="n">
        <v>7</v>
      </c>
      <c r="H4853" t="s">
        <v>121</v>
      </c>
    </row>
    <row r="4854">
      <c r="A4854" s="85" t="n">
        <v>43556</v>
      </c>
      <c r="B4854"/>
      <c r="C4854"/>
      <c r="D4854" t="s">
        <v>132</v>
      </c>
      <c r="E4854" t="s">
        <v>118</v>
      </c>
      <c r="F4854" t="n">
        <v>126197.8</v>
      </c>
      <c r="G4854" t="n">
        <v>406</v>
      </c>
      <c r="H4854" t="s">
        <v>124</v>
      </c>
    </row>
    <row r="4855">
      <c r="A4855" s="85" t="n">
        <v>43252</v>
      </c>
      <c r="B4855"/>
      <c r="C4855"/>
      <c r="D4855" t="s">
        <v>153</v>
      </c>
      <c r="E4855" t="s">
        <v>118</v>
      </c>
      <c r="F4855" t="n">
        <v>1228588.83</v>
      </c>
      <c r="G4855" t="n">
        <v>381</v>
      </c>
      <c r="H4855" t="s">
        <v>124</v>
      </c>
    </row>
    <row r="4856">
      <c r="A4856" s="85" t="n">
        <v>43344</v>
      </c>
      <c r="B4856"/>
      <c r="C4856"/>
      <c r="D4856" t="s">
        <v>145</v>
      </c>
      <c r="E4856" t="s">
        <v>118</v>
      </c>
      <c r="F4856" t="n">
        <v>1784.75</v>
      </c>
      <c r="G4856" t="n">
        <v>3</v>
      </c>
      <c r="H4856" t="s">
        <v>125</v>
      </c>
    </row>
    <row r="4857">
      <c r="A4857" s="85" t="n">
        <v>43374</v>
      </c>
      <c r="B4857"/>
      <c r="C4857"/>
      <c r="D4857" t="s">
        <v>143</v>
      </c>
      <c r="E4857" t="s">
        <v>118</v>
      </c>
      <c r="F4857" t="n">
        <v>10256.3</v>
      </c>
      <c r="G4857" t="n">
        <v>27</v>
      </c>
      <c r="H4857" t="s">
        <v>134</v>
      </c>
    </row>
    <row r="4858">
      <c r="A4858" s="85" t="n">
        <v>43313</v>
      </c>
      <c r="B4858"/>
      <c r="C4858"/>
      <c r="D4858" t="s">
        <v>141</v>
      </c>
      <c r="E4858" t="s">
        <v>118</v>
      </c>
      <c r="F4858" t="n">
        <v>336316.35</v>
      </c>
      <c r="G4858" t="n">
        <v>68</v>
      </c>
      <c r="H4858" t="s">
        <v>133</v>
      </c>
    </row>
    <row r="4859">
      <c r="A4859" s="85" t="n">
        <v>42767</v>
      </c>
      <c r="B4859"/>
      <c r="C4859"/>
      <c r="D4859" t="s">
        <v>137</v>
      </c>
      <c r="E4859" t="s">
        <v>118</v>
      </c>
      <c r="F4859" t="n">
        <v>4069</v>
      </c>
      <c r="G4859" t="n">
        <v>1</v>
      </c>
      <c r="H4859" t="s">
        <v>130</v>
      </c>
    </row>
    <row r="4860">
      <c r="A4860" s="85" t="n">
        <v>43374</v>
      </c>
      <c r="B4860"/>
      <c r="C4860"/>
      <c r="D4860" t="s">
        <v>144</v>
      </c>
      <c r="E4860" t="s">
        <v>118</v>
      </c>
      <c r="F4860" t="n">
        <v>32887274.73</v>
      </c>
      <c r="G4860" t="n">
        <v>6564</v>
      </c>
      <c r="H4860" t="s">
        <v>142</v>
      </c>
    </row>
    <row r="4861">
      <c r="A4861" s="85" t="n">
        <v>42644</v>
      </c>
      <c r="B4861"/>
      <c r="C4861"/>
      <c r="D4861" t="s">
        <v>149</v>
      </c>
      <c r="E4861" t="s">
        <v>118</v>
      </c>
      <c r="F4861" t="n">
        <v>55221.9</v>
      </c>
      <c r="G4861" t="n">
        <v>327</v>
      </c>
      <c r="H4861" t="s">
        <v>130</v>
      </c>
    </row>
    <row r="4862">
      <c r="A4862" s="85" t="n">
        <v>43497</v>
      </c>
      <c r="B4862"/>
      <c r="C4862"/>
      <c r="D4862" t="s">
        <v>145</v>
      </c>
      <c r="E4862" t="s">
        <v>118</v>
      </c>
      <c r="F4862" t="n">
        <v>52939.24</v>
      </c>
      <c r="G4862" t="n">
        <v>139</v>
      </c>
      <c r="H4862" t="s">
        <v>133</v>
      </c>
    </row>
    <row r="4863">
      <c r="A4863" s="85" t="n">
        <v>43282</v>
      </c>
      <c r="B4863"/>
      <c r="C4863"/>
      <c r="D4863" t="s">
        <v>128</v>
      </c>
      <c r="E4863" t="s">
        <v>118</v>
      </c>
      <c r="F4863" t="n">
        <v>378675.68</v>
      </c>
      <c r="G4863" t="n">
        <v>192</v>
      </c>
      <c r="H4863" t="s">
        <v>127</v>
      </c>
    </row>
    <row r="4864">
      <c r="A4864" s="85" t="n">
        <v>42705</v>
      </c>
      <c r="B4864"/>
      <c r="C4864"/>
      <c r="D4864" t="s">
        <v>132</v>
      </c>
      <c r="E4864" t="s">
        <v>118</v>
      </c>
      <c r="F4864" t="n">
        <v>32592.78</v>
      </c>
      <c r="G4864" t="n">
        <v>103</v>
      </c>
      <c r="H4864" t="s">
        <v>130</v>
      </c>
    </row>
    <row r="4865">
      <c r="A4865" s="85" t="n">
        <v>43070</v>
      </c>
      <c r="B4865"/>
      <c r="C4865"/>
      <c r="D4865" t="s">
        <v>122</v>
      </c>
      <c r="E4865" t="s">
        <v>118</v>
      </c>
      <c r="F4865" t="n">
        <v>17920715.78</v>
      </c>
      <c r="G4865" t="n">
        <v>1547</v>
      </c>
      <c r="H4865" t="s">
        <v>127</v>
      </c>
    </row>
    <row r="4866">
      <c r="A4866" s="85" t="n">
        <v>42856</v>
      </c>
      <c r="B4866"/>
      <c r="C4866"/>
      <c r="D4866" t="s">
        <v>145</v>
      </c>
      <c r="E4866" t="s">
        <v>118</v>
      </c>
      <c r="F4866" t="n">
        <v>58301.5</v>
      </c>
      <c r="G4866" t="n">
        <v>151</v>
      </c>
      <c r="H4866" t="s">
        <v>133</v>
      </c>
    </row>
    <row r="4867">
      <c r="A4867" s="85" t="n">
        <v>43160</v>
      </c>
      <c r="B4867"/>
      <c r="C4867"/>
      <c r="D4867" t="s">
        <v>129</v>
      </c>
      <c r="E4867" t="s">
        <v>118</v>
      </c>
      <c r="F4867" t="n">
        <v>1908774</v>
      </c>
      <c r="G4867" t="n">
        <v>2180</v>
      </c>
      <c r="H4867" t="s">
        <v>121</v>
      </c>
    </row>
    <row r="4868">
      <c r="A4868" s="85" t="n">
        <v>42948</v>
      </c>
      <c r="B4868"/>
      <c r="C4868"/>
      <c r="D4868" t="s">
        <v>122</v>
      </c>
      <c r="E4868" t="s">
        <v>118</v>
      </c>
      <c r="F4868" t="n">
        <v>3678042.96</v>
      </c>
      <c r="G4868" t="n">
        <v>551</v>
      </c>
      <c r="H4868" t="s">
        <v>124</v>
      </c>
    </row>
    <row r="4869">
      <c r="A4869" s="85" t="n">
        <v>42736</v>
      </c>
      <c r="B4869"/>
      <c r="C4869"/>
      <c r="D4869" t="s">
        <v>129</v>
      </c>
      <c r="E4869" t="s">
        <v>118</v>
      </c>
      <c r="F4869" t="n">
        <v>36793</v>
      </c>
      <c r="G4869" t="n">
        <v>39</v>
      </c>
      <c r="H4869" t="s">
        <v>134</v>
      </c>
    </row>
    <row r="4870">
      <c r="A4870" s="85" t="n">
        <v>42675</v>
      </c>
      <c r="B4870"/>
      <c r="C4870"/>
      <c r="D4870" t="s">
        <v>149</v>
      </c>
      <c r="E4870" t="s">
        <v>118</v>
      </c>
      <c r="F4870" t="n">
        <v>2237.58</v>
      </c>
      <c r="G4870" t="n">
        <v>14</v>
      </c>
      <c r="H4870" t="s">
        <v>125</v>
      </c>
    </row>
    <row r="4871">
      <c r="A4871" s="85" t="n">
        <v>42979</v>
      </c>
      <c r="B4871"/>
      <c r="C4871"/>
      <c r="D4871" t="s">
        <v>144</v>
      </c>
      <c r="E4871" t="s">
        <v>118</v>
      </c>
      <c r="F4871" t="n">
        <v>100067.94</v>
      </c>
      <c r="G4871" t="n">
        <v>25</v>
      </c>
      <c r="H4871" t="s">
        <v>133</v>
      </c>
    </row>
    <row r="4872">
      <c r="A4872" s="85" t="n">
        <v>43191</v>
      </c>
      <c r="B4872"/>
      <c r="C4872"/>
      <c r="D4872" t="s">
        <v>148</v>
      </c>
      <c r="E4872" t="s">
        <v>118</v>
      </c>
      <c r="F4872" t="n">
        <v>101027.88</v>
      </c>
      <c r="G4872" t="n">
        <v>162</v>
      </c>
      <c r="H4872" t="s">
        <v>134</v>
      </c>
    </row>
    <row r="4873">
      <c r="A4873" s="85" t="n">
        <v>43101</v>
      </c>
      <c r="B4873"/>
      <c r="C4873"/>
      <c r="D4873" t="s">
        <v>145</v>
      </c>
      <c r="E4873" t="s">
        <v>118</v>
      </c>
      <c r="F4873" t="n">
        <v>204072.5</v>
      </c>
      <c r="G4873" t="n">
        <v>828</v>
      </c>
      <c r="H4873" t="s">
        <v>134</v>
      </c>
    </row>
    <row r="4874">
      <c r="A4874" s="85" t="n">
        <v>43497</v>
      </c>
      <c r="B4874"/>
      <c r="C4874"/>
      <c r="D4874" t="s">
        <v>132</v>
      </c>
      <c r="E4874" t="s">
        <v>118</v>
      </c>
      <c r="F4874" t="n">
        <v>531096.46</v>
      </c>
      <c r="G4874" t="n">
        <v>3188</v>
      </c>
      <c r="H4874" t="s">
        <v>133</v>
      </c>
    </row>
    <row r="4875">
      <c r="A4875" s="85" t="n">
        <v>42826</v>
      </c>
      <c r="B4875"/>
      <c r="C4875"/>
      <c r="D4875" t="s">
        <v>145</v>
      </c>
      <c r="E4875" t="s">
        <v>118</v>
      </c>
      <c r="F4875" t="n">
        <v>75041.69</v>
      </c>
      <c r="G4875" t="n">
        <v>246</v>
      </c>
      <c r="H4875" t="s">
        <v>133</v>
      </c>
    </row>
    <row r="4876">
      <c r="A4876" s="85" t="n">
        <v>43070</v>
      </c>
      <c r="B4876"/>
      <c r="C4876"/>
      <c r="D4876" t="s">
        <v>128</v>
      </c>
      <c r="E4876" t="s">
        <v>118</v>
      </c>
      <c r="F4876" t="n">
        <v>14980.37</v>
      </c>
      <c r="G4876" t="n">
        <v>16</v>
      </c>
      <c r="H4876" t="s">
        <v>124</v>
      </c>
    </row>
    <row r="4877">
      <c r="A4877" s="85" t="n">
        <v>42430</v>
      </c>
      <c r="B4877"/>
      <c r="C4877"/>
      <c r="D4877" t="s">
        <v>154</v>
      </c>
      <c r="E4877" t="s">
        <v>118</v>
      </c>
      <c r="F4877" t="n">
        <v>1062597.42</v>
      </c>
      <c r="G4877" t="n">
        <v>9141</v>
      </c>
      <c r="H4877" t="s">
        <v>121</v>
      </c>
    </row>
    <row r="4878">
      <c r="A4878" s="85" t="n">
        <v>43525</v>
      </c>
      <c r="B4878"/>
      <c r="C4878"/>
      <c r="D4878" t="s">
        <v>148</v>
      </c>
      <c r="E4878" t="s">
        <v>118</v>
      </c>
      <c r="F4878" t="n">
        <v>3048</v>
      </c>
      <c r="G4878" t="n">
        <v>32</v>
      </c>
      <c r="H4878" t="s">
        <v>125</v>
      </c>
    </row>
    <row r="4879">
      <c r="A4879" s="85" t="n">
        <v>42491</v>
      </c>
      <c r="B4879"/>
      <c r="C4879"/>
      <c r="D4879" t="s">
        <v>144</v>
      </c>
      <c r="E4879" t="s">
        <v>118</v>
      </c>
      <c r="F4879" t="n">
        <v>75814</v>
      </c>
      <c r="G4879" t="n">
        <v>10</v>
      </c>
      <c r="H4879" t="s">
        <v>125</v>
      </c>
    </row>
    <row r="4880">
      <c r="A4880" s="85" t="n">
        <v>43282</v>
      </c>
      <c r="B4880"/>
      <c r="C4880"/>
      <c r="D4880" t="s">
        <v>141</v>
      </c>
      <c r="E4880" t="s">
        <v>118</v>
      </c>
      <c r="F4880" t="n">
        <v>308218.67</v>
      </c>
      <c r="G4880" t="n">
        <v>43</v>
      </c>
      <c r="H4880" t="s">
        <v>119</v>
      </c>
    </row>
    <row r="4881">
      <c r="A4881" s="85" t="n">
        <v>43556</v>
      </c>
      <c r="B4881"/>
      <c r="C4881"/>
      <c r="D4881" t="s">
        <v>153</v>
      </c>
      <c r="E4881" t="s">
        <v>118</v>
      </c>
      <c r="F4881" t="n">
        <v>339045.07</v>
      </c>
      <c r="G4881" t="n">
        <v>1170</v>
      </c>
      <c r="H4881" t="s">
        <v>127</v>
      </c>
    </row>
    <row r="4882">
      <c r="A4882" s="85" t="n">
        <v>43374</v>
      </c>
      <c r="B4882"/>
      <c r="C4882"/>
      <c r="D4882" t="s">
        <v>135</v>
      </c>
      <c r="E4882" t="s">
        <v>118</v>
      </c>
      <c r="F4882" t="n">
        <v>8074174.31</v>
      </c>
      <c r="G4882" t="n">
        <v>464367</v>
      </c>
      <c r="H4882" t="s">
        <v>121</v>
      </c>
    </row>
    <row r="4883">
      <c r="A4883" s="85" t="n">
        <v>42795</v>
      </c>
      <c r="B4883"/>
      <c r="C4883"/>
      <c r="D4883" t="s">
        <v>131</v>
      </c>
      <c r="E4883" t="s">
        <v>118</v>
      </c>
      <c r="F4883" t="n">
        <v>957564.14</v>
      </c>
      <c r="G4883" t="n">
        <v>314</v>
      </c>
      <c r="H4883" t="s">
        <v>134</v>
      </c>
    </row>
    <row r="4884">
      <c r="A4884" s="85" t="n">
        <v>43617</v>
      </c>
      <c r="B4884"/>
      <c r="C4884"/>
      <c r="D4884" t="s">
        <v>152</v>
      </c>
      <c r="E4884" t="s">
        <v>118</v>
      </c>
      <c r="F4884" t="n">
        <v>45693.32</v>
      </c>
      <c r="G4884" t="n">
        <v>164</v>
      </c>
      <c r="H4884" t="s">
        <v>121</v>
      </c>
    </row>
    <row r="4885">
      <c r="A4885" s="85" t="n">
        <v>42767</v>
      </c>
      <c r="B4885"/>
      <c r="C4885"/>
      <c r="D4885" t="s">
        <v>138</v>
      </c>
      <c r="E4885" t="s">
        <v>118</v>
      </c>
      <c r="F4885" t="n">
        <v>89068.5</v>
      </c>
      <c r="G4885" t="n">
        <v>24</v>
      </c>
      <c r="H4885" t="s">
        <v>124</v>
      </c>
    </row>
    <row r="4886">
      <c r="A4886" s="85" t="n">
        <v>43160</v>
      </c>
      <c r="B4886"/>
      <c r="C4886"/>
      <c r="D4886" t="s">
        <v>136</v>
      </c>
      <c r="E4886" t="s">
        <v>118</v>
      </c>
      <c r="F4886" t="n">
        <v>1332.2</v>
      </c>
      <c r="G4886" t="n">
        <v>6</v>
      </c>
      <c r="H4886" t="s">
        <v>125</v>
      </c>
    </row>
    <row r="4887">
      <c r="A4887" s="85" t="n">
        <v>43313</v>
      </c>
      <c r="B4887"/>
      <c r="C4887"/>
      <c r="D4887" t="s">
        <v>128</v>
      </c>
      <c r="E4887" t="s">
        <v>118</v>
      </c>
      <c r="F4887" t="n">
        <v>540978.44</v>
      </c>
      <c r="G4887" t="n">
        <v>249</v>
      </c>
      <c r="H4887" t="s">
        <v>127</v>
      </c>
    </row>
    <row r="4888">
      <c r="A4888" s="85" t="n">
        <v>43221</v>
      </c>
      <c r="B4888"/>
      <c r="C4888"/>
      <c r="D4888" t="s">
        <v>147</v>
      </c>
      <c r="E4888" t="s">
        <v>118</v>
      </c>
      <c r="F4888" t="n">
        <v>27.25</v>
      </c>
      <c r="G4888" t="n">
        <v>1</v>
      </c>
      <c r="H4888" t="s">
        <v>134</v>
      </c>
    </row>
    <row r="4889">
      <c r="A4889" s="85" t="n">
        <v>43282</v>
      </c>
      <c r="B4889"/>
      <c r="C4889"/>
      <c r="D4889" t="s">
        <v>132</v>
      </c>
      <c r="E4889" t="s">
        <v>118</v>
      </c>
      <c r="F4889" t="n">
        <v>156105.26</v>
      </c>
      <c r="G4889" t="n">
        <v>527</v>
      </c>
      <c r="H4889" t="s">
        <v>124</v>
      </c>
    </row>
    <row r="4890">
      <c r="A4890" s="85" t="n">
        <v>43435</v>
      </c>
      <c r="B4890"/>
      <c r="C4890"/>
      <c r="D4890" t="s">
        <v>122</v>
      </c>
      <c r="E4890" t="s">
        <v>118</v>
      </c>
      <c r="F4890" t="n">
        <v>137174.41</v>
      </c>
      <c r="G4890" t="n">
        <v>19</v>
      </c>
      <c r="H4890" t="s">
        <v>125</v>
      </c>
    </row>
    <row r="4891">
      <c r="A4891" s="85" t="n">
        <v>43374</v>
      </c>
      <c r="B4891"/>
      <c r="C4891"/>
      <c r="D4891" t="s">
        <v>153</v>
      </c>
      <c r="E4891" t="s">
        <v>118</v>
      </c>
      <c r="F4891" t="n">
        <v>891431.89</v>
      </c>
      <c r="G4891" t="n">
        <v>1504</v>
      </c>
      <c r="H4891" t="s">
        <v>134</v>
      </c>
    </row>
    <row r="4892">
      <c r="A4892" s="85" t="n">
        <v>42675</v>
      </c>
      <c r="B4892"/>
      <c r="C4892"/>
      <c r="D4892" t="s">
        <v>150</v>
      </c>
      <c r="E4892" t="s">
        <v>118</v>
      </c>
      <c r="F4892" t="n">
        <v>7442032.94</v>
      </c>
      <c r="G4892" t="n">
        <v>88770</v>
      </c>
      <c r="H4892" t="s">
        <v>121</v>
      </c>
    </row>
    <row r="4893">
      <c r="A4893" s="85" t="n">
        <v>42826</v>
      </c>
      <c r="B4893"/>
      <c r="C4893"/>
      <c r="D4893" t="s">
        <v>117</v>
      </c>
      <c r="E4893" t="s">
        <v>118</v>
      </c>
      <c r="F4893" t="n">
        <v>131290.83</v>
      </c>
      <c r="G4893" t="n">
        <v>33</v>
      </c>
      <c r="H4893" t="s">
        <v>134</v>
      </c>
    </row>
    <row r="4894">
      <c r="A4894" s="85" t="n">
        <v>43405</v>
      </c>
      <c r="B4894"/>
      <c r="C4894"/>
      <c r="D4894" t="s">
        <v>158</v>
      </c>
      <c r="E4894" t="s">
        <v>118</v>
      </c>
      <c r="F4894" t="n">
        <v>426974.12</v>
      </c>
      <c r="G4894" t="n">
        <v>15</v>
      </c>
      <c r="H4894" t="s">
        <v>121</v>
      </c>
    </row>
    <row r="4895">
      <c r="A4895" s="85" t="n">
        <v>42795</v>
      </c>
      <c r="B4895"/>
      <c r="C4895"/>
      <c r="D4895" t="s">
        <v>154</v>
      </c>
      <c r="E4895" t="s">
        <v>118</v>
      </c>
      <c r="F4895" t="n">
        <v>79908.9</v>
      </c>
      <c r="G4895" t="n">
        <v>657</v>
      </c>
      <c r="H4895" t="s">
        <v>134</v>
      </c>
    </row>
    <row r="4896">
      <c r="A4896" s="85" t="n">
        <v>42461</v>
      </c>
      <c r="B4896"/>
      <c r="C4896"/>
      <c r="D4896" t="s">
        <v>143</v>
      </c>
      <c r="E4896" t="s">
        <v>118</v>
      </c>
      <c r="F4896" t="n">
        <v>802.4</v>
      </c>
      <c r="G4896" t="n">
        <v>6</v>
      </c>
      <c r="H4896" t="s">
        <v>119</v>
      </c>
    </row>
    <row r="4897">
      <c r="A4897" s="85" t="n">
        <v>43221</v>
      </c>
      <c r="B4897"/>
      <c r="C4897"/>
      <c r="D4897" t="s">
        <v>141</v>
      </c>
      <c r="E4897" t="s">
        <v>118</v>
      </c>
      <c r="F4897" t="n">
        <v>283734.64</v>
      </c>
      <c r="G4897" t="n">
        <v>43</v>
      </c>
      <c r="H4897" t="s">
        <v>133</v>
      </c>
    </row>
    <row r="4898">
      <c r="A4898" s="85" t="n">
        <v>43525</v>
      </c>
      <c r="B4898"/>
      <c r="C4898"/>
      <c r="D4898" t="s">
        <v>154</v>
      </c>
      <c r="E4898" t="s">
        <v>118</v>
      </c>
      <c r="F4898" t="n">
        <v>175261.47</v>
      </c>
      <c r="G4898" t="n">
        <v>1150</v>
      </c>
      <c r="H4898" t="s">
        <v>133</v>
      </c>
    </row>
    <row r="4899">
      <c r="A4899" s="85" t="n">
        <v>43344</v>
      </c>
      <c r="B4899"/>
      <c r="C4899"/>
      <c r="D4899" t="s">
        <v>136</v>
      </c>
      <c r="E4899" t="s">
        <v>118</v>
      </c>
      <c r="F4899" t="n">
        <v>838330.67</v>
      </c>
      <c r="G4899" t="n">
        <v>2543</v>
      </c>
      <c r="H4899" t="s">
        <v>127</v>
      </c>
    </row>
    <row r="4900">
      <c r="A4900" s="85" t="n">
        <v>43101</v>
      </c>
      <c r="B4900"/>
      <c r="C4900"/>
      <c r="D4900" t="s">
        <v>141</v>
      </c>
      <c r="E4900" t="s">
        <v>118</v>
      </c>
      <c r="F4900" t="n">
        <v>875946.28</v>
      </c>
      <c r="G4900" t="n">
        <v>127</v>
      </c>
      <c r="H4900" t="s">
        <v>127</v>
      </c>
    </row>
    <row r="4901">
      <c r="A4901" s="85" t="n">
        <v>43525</v>
      </c>
      <c r="B4901"/>
      <c r="C4901"/>
      <c r="D4901" t="s">
        <v>138</v>
      </c>
      <c r="E4901" t="s">
        <v>118</v>
      </c>
      <c r="F4901" t="n">
        <v>12447966.2</v>
      </c>
      <c r="G4901" t="n">
        <v>2947</v>
      </c>
      <c r="H4901" t="s">
        <v>121</v>
      </c>
    </row>
    <row r="4902">
      <c r="A4902" s="85" t="n">
        <v>43556</v>
      </c>
      <c r="B4902"/>
      <c r="C4902"/>
      <c r="D4902" t="s">
        <v>153</v>
      </c>
      <c r="E4902" t="s">
        <v>118</v>
      </c>
      <c r="F4902" t="n">
        <v>-809362.4</v>
      </c>
      <c r="G4902" t="n">
        <v>584</v>
      </c>
      <c r="H4902" t="s">
        <v>124</v>
      </c>
    </row>
    <row r="4903">
      <c r="A4903" s="85" t="n">
        <v>42614</v>
      </c>
      <c r="B4903"/>
      <c r="C4903"/>
      <c r="D4903" t="s">
        <v>132</v>
      </c>
      <c r="E4903" t="s">
        <v>118</v>
      </c>
      <c r="F4903" t="n">
        <v>480073.34</v>
      </c>
      <c r="G4903" t="n">
        <v>6375</v>
      </c>
      <c r="H4903" t="s">
        <v>119</v>
      </c>
    </row>
    <row r="4904">
      <c r="A4904" s="85" t="n">
        <v>43160</v>
      </c>
      <c r="B4904"/>
      <c r="C4904"/>
      <c r="D4904" t="s">
        <v>151</v>
      </c>
      <c r="E4904" t="s">
        <v>118</v>
      </c>
      <c r="F4904" t="n">
        <v>263.21</v>
      </c>
      <c r="G4904" t="n">
        <v>1</v>
      </c>
      <c r="H4904" t="s">
        <v>124</v>
      </c>
    </row>
    <row r="4905">
      <c r="A4905" s="85" t="n">
        <v>43525</v>
      </c>
      <c r="B4905"/>
      <c r="C4905"/>
      <c r="D4905" t="s">
        <v>156</v>
      </c>
      <c r="E4905" t="s">
        <v>118</v>
      </c>
      <c r="F4905" t="n">
        <v>870</v>
      </c>
      <c r="G4905" t="n">
        <v>2</v>
      </c>
      <c r="H4905" t="s">
        <v>134</v>
      </c>
    </row>
    <row r="4906">
      <c r="A4906" s="85" t="n">
        <v>43070</v>
      </c>
      <c r="B4906"/>
      <c r="C4906"/>
      <c r="D4906" t="s">
        <v>140</v>
      </c>
      <c r="E4906" t="s">
        <v>118</v>
      </c>
      <c r="F4906" t="n">
        <v>-979.42</v>
      </c>
      <c r="G4906" t="n">
        <v>7</v>
      </c>
      <c r="H4906" t="s">
        <v>121</v>
      </c>
    </row>
    <row r="4907">
      <c r="A4907" s="85" t="n">
        <v>43221</v>
      </c>
      <c r="B4907"/>
      <c r="C4907"/>
      <c r="D4907" t="s">
        <v>144</v>
      </c>
      <c r="E4907" t="s">
        <v>118</v>
      </c>
      <c r="F4907" t="n">
        <v>17652.4</v>
      </c>
      <c r="G4907" t="n">
        <v>6</v>
      </c>
      <c r="H4907" t="s">
        <v>125</v>
      </c>
    </row>
    <row r="4908">
      <c r="A4908" s="85" t="n">
        <v>43009</v>
      </c>
      <c r="B4908"/>
      <c r="C4908"/>
      <c r="D4908" t="s">
        <v>137</v>
      </c>
      <c r="E4908" t="s">
        <v>118</v>
      </c>
      <c r="F4908" t="n">
        <v>7670</v>
      </c>
      <c r="G4908" t="n">
        <v>2</v>
      </c>
      <c r="H4908" t="s">
        <v>130</v>
      </c>
    </row>
    <row r="4909">
      <c r="A4909" s="85" t="n">
        <v>42370</v>
      </c>
      <c r="B4909"/>
      <c r="C4909"/>
      <c r="D4909" t="s">
        <v>120</v>
      </c>
      <c r="E4909" t="s">
        <v>118</v>
      </c>
      <c r="F4909" t="n">
        <v>10047.35</v>
      </c>
      <c r="G4909" t="n">
        <v>100</v>
      </c>
      <c r="H4909" t="s">
        <v>119</v>
      </c>
    </row>
    <row r="4910">
      <c r="A4910" s="85" t="n">
        <v>43466</v>
      </c>
      <c r="B4910"/>
      <c r="C4910"/>
      <c r="D4910" t="s">
        <v>131</v>
      </c>
      <c r="E4910" t="s">
        <v>118</v>
      </c>
      <c r="F4910" t="n">
        <v>-5024.2</v>
      </c>
      <c r="G4910" t="n">
        <v>1</v>
      </c>
      <c r="H4910" t="s">
        <v>130</v>
      </c>
    </row>
    <row r="4911">
      <c r="A4911" s="85" t="n">
        <v>43252</v>
      </c>
      <c r="B4911"/>
      <c r="C4911"/>
      <c r="D4911" t="s">
        <v>151</v>
      </c>
      <c r="E4911" t="s">
        <v>118</v>
      </c>
      <c r="F4911" t="n">
        <v>4201.62</v>
      </c>
      <c r="G4911" t="n">
        <v>1</v>
      </c>
      <c r="H4911" t="s">
        <v>133</v>
      </c>
    </row>
    <row r="4912">
      <c r="A4912" s="85" t="n">
        <v>43101</v>
      </c>
      <c r="B4912"/>
      <c r="C4912"/>
      <c r="D4912" t="s">
        <v>136</v>
      </c>
      <c r="E4912" t="s">
        <v>118</v>
      </c>
      <c r="F4912" t="n">
        <v>9019.46</v>
      </c>
      <c r="G4912" t="n">
        <v>35</v>
      </c>
      <c r="H4912" t="s">
        <v>130</v>
      </c>
    </row>
    <row r="4913">
      <c r="A4913" s="85" t="n">
        <v>42491</v>
      </c>
      <c r="B4913"/>
      <c r="C4913"/>
      <c r="D4913" t="s">
        <v>137</v>
      </c>
      <c r="E4913" t="s">
        <v>118</v>
      </c>
      <c r="F4913" t="n">
        <v>1129756.48</v>
      </c>
      <c r="G4913" t="n">
        <v>1115</v>
      </c>
      <c r="H4913" t="s">
        <v>121</v>
      </c>
    </row>
    <row r="4914">
      <c r="A4914" s="85" t="n">
        <v>42461</v>
      </c>
      <c r="B4914"/>
      <c r="C4914"/>
      <c r="D4914" t="s">
        <v>154</v>
      </c>
      <c r="E4914" t="s">
        <v>118</v>
      </c>
      <c r="F4914" t="n">
        <v>2053598.48</v>
      </c>
      <c r="G4914" t="n">
        <v>14930</v>
      </c>
      <c r="H4914" t="s">
        <v>121</v>
      </c>
    </row>
    <row r="4915">
      <c r="A4915" s="85" t="n">
        <v>42887</v>
      </c>
      <c r="B4915"/>
      <c r="C4915"/>
      <c r="D4915" t="s">
        <v>160</v>
      </c>
      <c r="E4915" t="s">
        <v>118</v>
      </c>
      <c r="F4915" t="n">
        <v>240</v>
      </c>
      <c r="G4915" t="n">
        <v>1</v>
      </c>
      <c r="H4915" t="s">
        <v>127</v>
      </c>
    </row>
    <row r="4916">
      <c r="A4916" s="85" t="n">
        <v>43525</v>
      </c>
      <c r="B4916"/>
      <c r="C4916"/>
      <c r="D4916" t="s">
        <v>153</v>
      </c>
      <c r="E4916" t="s">
        <v>118</v>
      </c>
      <c r="F4916" t="n">
        <v>2707.52</v>
      </c>
      <c r="G4916" t="n">
        <v>11</v>
      </c>
      <c r="H4916" t="s">
        <v>142</v>
      </c>
    </row>
    <row r="4917">
      <c r="A4917" s="85" t="n">
        <v>42583</v>
      </c>
      <c r="B4917"/>
      <c r="C4917"/>
      <c r="D4917" t="s">
        <v>128</v>
      </c>
      <c r="E4917" t="s">
        <v>118</v>
      </c>
      <c r="F4917" t="n">
        <v>2855.57</v>
      </c>
      <c r="G4917" t="n">
        <v>10</v>
      </c>
      <c r="H4917" t="s">
        <v>119</v>
      </c>
    </row>
    <row r="4918">
      <c r="A4918" s="85" t="n">
        <v>43070</v>
      </c>
      <c r="B4918"/>
      <c r="C4918"/>
      <c r="D4918" t="s">
        <v>117</v>
      </c>
      <c r="E4918" t="s">
        <v>118</v>
      </c>
      <c r="F4918" t="n">
        <v>215523.25</v>
      </c>
      <c r="G4918" t="n">
        <v>52</v>
      </c>
      <c r="H4918" t="s">
        <v>134</v>
      </c>
    </row>
    <row r="4919">
      <c r="A4919" s="85" t="n">
        <v>42614</v>
      </c>
      <c r="B4919"/>
      <c r="C4919"/>
      <c r="D4919" t="s">
        <v>160</v>
      </c>
      <c r="E4919" t="s">
        <v>118</v>
      </c>
      <c r="F4919" t="n">
        <v>61941.53</v>
      </c>
      <c r="G4919" t="n">
        <v>266</v>
      </c>
      <c r="H4919" t="s">
        <v>125</v>
      </c>
    </row>
    <row r="4920">
      <c r="A4920" s="85" t="n">
        <v>42552</v>
      </c>
      <c r="B4920"/>
      <c r="C4920"/>
      <c r="D4920" t="s">
        <v>129</v>
      </c>
      <c r="E4920" t="s">
        <v>118</v>
      </c>
      <c r="F4920" t="n">
        <v>87305.6</v>
      </c>
      <c r="G4920" t="n">
        <v>124</v>
      </c>
      <c r="H4920" t="s">
        <v>133</v>
      </c>
    </row>
    <row r="4921">
      <c r="A4921" s="85" t="n">
        <v>42675</v>
      </c>
      <c r="B4921"/>
      <c r="C4921"/>
      <c r="D4921" t="s">
        <v>161</v>
      </c>
      <c r="E4921" t="s">
        <v>118</v>
      </c>
      <c r="F4921" t="n">
        <v>159</v>
      </c>
      <c r="G4921" t="n">
        <v>5</v>
      </c>
      <c r="H4921" t="s">
        <v>121</v>
      </c>
    </row>
    <row r="4922">
      <c r="A4922" s="85" t="n">
        <v>43525</v>
      </c>
      <c r="B4922"/>
      <c r="C4922"/>
      <c r="D4922" t="s">
        <v>117</v>
      </c>
      <c r="E4922" t="s">
        <v>118</v>
      </c>
      <c r="F4922" t="n">
        <v>5373.15</v>
      </c>
      <c r="G4922" t="n">
        <v>1</v>
      </c>
      <c r="H4922" t="s">
        <v>127</v>
      </c>
    </row>
    <row r="4923">
      <c r="A4923" s="85" t="n">
        <v>43344</v>
      </c>
      <c r="B4923"/>
      <c r="C4923"/>
      <c r="D4923" t="s">
        <v>157</v>
      </c>
      <c r="E4923" t="s">
        <v>118</v>
      </c>
      <c r="F4923" t="n">
        <v>7430.49</v>
      </c>
      <c r="G4923" t="n">
        <v>1</v>
      </c>
      <c r="H4923" t="s">
        <v>133</v>
      </c>
    </row>
    <row r="4924">
      <c r="A4924" s="85" t="n">
        <v>43466</v>
      </c>
      <c r="B4924"/>
      <c r="C4924"/>
      <c r="D4924" t="s">
        <v>131</v>
      </c>
      <c r="E4924" t="s">
        <v>118</v>
      </c>
      <c r="F4924" t="n">
        <v>3959778.86</v>
      </c>
      <c r="G4924" t="n">
        <v>2427</v>
      </c>
      <c r="H4924" t="s">
        <v>121</v>
      </c>
    </row>
    <row r="4925">
      <c r="A4925" s="85" t="n">
        <v>43617</v>
      </c>
      <c r="B4925"/>
      <c r="C4925"/>
      <c r="D4925" t="s">
        <v>137</v>
      </c>
      <c r="E4925" t="s">
        <v>118</v>
      </c>
      <c r="F4925" t="n">
        <v>115893.85</v>
      </c>
      <c r="G4925" t="n">
        <v>63</v>
      </c>
      <c r="H4925" t="s">
        <v>133</v>
      </c>
    </row>
    <row r="4926">
      <c r="A4926" s="85" t="n">
        <v>43009</v>
      </c>
      <c r="B4926"/>
      <c r="C4926"/>
      <c r="D4926" t="s">
        <v>122</v>
      </c>
      <c r="E4926" t="s">
        <v>118</v>
      </c>
      <c r="F4926" t="n">
        <v>14264.44</v>
      </c>
      <c r="G4926" t="n">
        <v>151</v>
      </c>
      <c r="H4926" t="s">
        <v>142</v>
      </c>
    </row>
    <row r="4927">
      <c r="A4927" s="85" t="n">
        <v>42705</v>
      </c>
      <c r="B4927"/>
      <c r="C4927"/>
      <c r="D4927" t="s">
        <v>150</v>
      </c>
      <c r="E4927" t="s">
        <v>118</v>
      </c>
      <c r="F4927" t="n">
        <v>536627.49</v>
      </c>
      <c r="G4927" t="n">
        <v>6774</v>
      </c>
      <c r="H4927" t="s">
        <v>133</v>
      </c>
    </row>
    <row r="4928">
      <c r="A4928" s="85" t="n">
        <v>42675</v>
      </c>
      <c r="B4928"/>
      <c r="C4928"/>
      <c r="D4928" t="s">
        <v>136</v>
      </c>
      <c r="E4928" t="s">
        <v>118</v>
      </c>
      <c r="F4928" t="n">
        <v>14554.32</v>
      </c>
      <c r="G4928" t="n">
        <v>61</v>
      </c>
      <c r="H4928" t="s">
        <v>130</v>
      </c>
    </row>
    <row r="4929">
      <c r="A4929" s="85" t="n">
        <v>43221</v>
      </c>
      <c r="B4929"/>
      <c r="C4929"/>
      <c r="D4929" t="s">
        <v>152</v>
      </c>
      <c r="E4929" t="s">
        <v>118</v>
      </c>
      <c r="F4929" t="n">
        <v>302.63</v>
      </c>
      <c r="G4929" t="n">
        <v>2</v>
      </c>
      <c r="H4929" t="s">
        <v>133</v>
      </c>
    </row>
    <row r="4930">
      <c r="A4930" s="85" t="n">
        <v>42461</v>
      </c>
      <c r="B4930"/>
      <c r="C4930"/>
      <c r="D4930" t="s">
        <v>137</v>
      </c>
      <c r="E4930" t="s">
        <v>118</v>
      </c>
      <c r="F4930" t="n">
        <v>15705.98</v>
      </c>
      <c r="G4930" t="n">
        <v>21</v>
      </c>
      <c r="H4930" t="s">
        <v>133</v>
      </c>
    </row>
    <row r="4931">
      <c r="A4931" s="85" t="n">
        <v>42826</v>
      </c>
      <c r="B4931"/>
      <c r="C4931"/>
      <c r="D4931" t="s">
        <v>122</v>
      </c>
      <c r="E4931" t="s">
        <v>118</v>
      </c>
      <c r="F4931" t="n">
        <v>14549.92</v>
      </c>
      <c r="G4931" t="n">
        <v>100</v>
      </c>
      <c r="H4931" t="s">
        <v>142</v>
      </c>
    </row>
    <row r="4932">
      <c r="A4932" s="85" t="n">
        <v>43586</v>
      </c>
      <c r="B4932"/>
      <c r="C4932"/>
      <c r="D4932" t="s">
        <v>150</v>
      </c>
      <c r="E4932" t="s">
        <v>118</v>
      </c>
      <c r="F4932" t="n">
        <v>274131.07</v>
      </c>
      <c r="G4932" t="n">
        <v>6339</v>
      </c>
      <c r="H4932" t="s">
        <v>119</v>
      </c>
    </row>
    <row r="4933">
      <c r="A4933" s="85" t="n">
        <v>43221</v>
      </c>
      <c r="B4933"/>
      <c r="C4933"/>
      <c r="D4933" t="s">
        <v>120</v>
      </c>
      <c r="E4933" t="s">
        <v>118</v>
      </c>
      <c r="F4933" t="n">
        <v>2768.19</v>
      </c>
      <c r="G4933" t="n">
        <v>30</v>
      </c>
      <c r="H4933" t="s">
        <v>133</v>
      </c>
    </row>
    <row r="4934">
      <c r="A4934" s="85" t="n">
        <v>42736</v>
      </c>
      <c r="B4934"/>
      <c r="C4934"/>
      <c r="D4934" t="s">
        <v>153</v>
      </c>
      <c r="E4934" t="s">
        <v>118</v>
      </c>
      <c r="F4934" t="n">
        <v>2633.89</v>
      </c>
      <c r="G4934" t="n">
        <v>8</v>
      </c>
      <c r="H4934" t="s">
        <v>142</v>
      </c>
    </row>
    <row r="4935">
      <c r="A4935" s="85" t="n">
        <v>42583</v>
      </c>
      <c r="B4935"/>
      <c r="C4935"/>
      <c r="D4935" t="s">
        <v>155</v>
      </c>
      <c r="E4935" t="s">
        <v>118</v>
      </c>
      <c r="F4935" t="n">
        <v>59492.19</v>
      </c>
      <c r="G4935" t="n">
        <v>840</v>
      </c>
      <c r="H4935" t="s">
        <v>133</v>
      </c>
    </row>
    <row r="4936">
      <c r="A4936" s="85" t="n">
        <v>43040</v>
      </c>
      <c r="B4936"/>
      <c r="C4936"/>
      <c r="D4936" t="s">
        <v>132</v>
      </c>
      <c r="E4936" t="s">
        <v>118</v>
      </c>
      <c r="F4936" t="n">
        <v>94400.12</v>
      </c>
      <c r="G4936" t="n">
        <v>324</v>
      </c>
      <c r="H4936" t="s">
        <v>124</v>
      </c>
    </row>
    <row r="4937">
      <c r="A4937" s="85" t="n">
        <v>43435</v>
      </c>
      <c r="B4937"/>
      <c r="C4937"/>
      <c r="D4937" t="s">
        <v>154</v>
      </c>
      <c r="E4937" t="s">
        <v>118</v>
      </c>
      <c r="F4937" t="n">
        <v>100.43</v>
      </c>
      <c r="G4937" t="n">
        <v>1</v>
      </c>
      <c r="H4937" t="s">
        <v>125</v>
      </c>
    </row>
    <row r="4938">
      <c r="A4938" s="85" t="n">
        <v>43282</v>
      </c>
      <c r="B4938"/>
      <c r="C4938"/>
      <c r="D4938" t="s">
        <v>131</v>
      </c>
      <c r="E4938" t="s">
        <v>118</v>
      </c>
      <c r="F4938" t="n">
        <v>70365.43</v>
      </c>
      <c r="G4938" t="n">
        <v>16</v>
      </c>
      <c r="H4938" t="s">
        <v>124</v>
      </c>
    </row>
    <row r="4939">
      <c r="A4939" s="85" t="n">
        <v>43070</v>
      </c>
      <c r="B4939"/>
      <c r="C4939"/>
      <c r="D4939" t="s">
        <v>153</v>
      </c>
      <c r="E4939" t="s">
        <v>118</v>
      </c>
      <c r="F4939" t="n">
        <v>-221007.43</v>
      </c>
      <c r="G4939" t="n">
        <v>284</v>
      </c>
      <c r="H4939" t="s">
        <v>124</v>
      </c>
    </row>
    <row r="4940">
      <c r="A4940" s="85" t="n">
        <v>42401</v>
      </c>
      <c r="B4940"/>
      <c r="C4940"/>
      <c r="D4940" t="s">
        <v>144</v>
      </c>
      <c r="E4940" t="s">
        <v>118</v>
      </c>
      <c r="F4940" t="n">
        <v>4505080.77</v>
      </c>
      <c r="G4940" t="n">
        <v>1065</v>
      </c>
      <c r="H4940" t="s">
        <v>142</v>
      </c>
    </row>
    <row r="4941">
      <c r="A4941" s="85" t="n">
        <v>43466</v>
      </c>
      <c r="B4941"/>
      <c r="C4941"/>
      <c r="D4941" t="s">
        <v>159</v>
      </c>
      <c r="E4941" t="s">
        <v>118</v>
      </c>
      <c r="F4941" t="n">
        <v>33482.78</v>
      </c>
      <c r="G4941" t="n">
        <v>1115</v>
      </c>
      <c r="H4941" t="s">
        <v>142</v>
      </c>
    </row>
    <row r="4942">
      <c r="A4942" s="85" t="n">
        <v>42614</v>
      </c>
      <c r="B4942"/>
      <c r="C4942"/>
      <c r="D4942" t="s">
        <v>140</v>
      </c>
      <c r="E4942" t="s">
        <v>118</v>
      </c>
      <c r="F4942" t="n">
        <v>6217.48</v>
      </c>
      <c r="G4942" t="n">
        <v>8</v>
      </c>
      <c r="H4942" t="s">
        <v>124</v>
      </c>
    </row>
    <row r="4943">
      <c r="A4943" s="85" t="n">
        <v>42705</v>
      </c>
      <c r="B4943"/>
      <c r="C4943"/>
      <c r="D4943" t="s">
        <v>139</v>
      </c>
      <c r="E4943" t="s">
        <v>118</v>
      </c>
      <c r="F4943" t="n">
        <v>5966.56</v>
      </c>
      <c r="G4943" t="n">
        <v>5</v>
      </c>
      <c r="H4943" t="s">
        <v>125</v>
      </c>
    </row>
    <row r="4944">
      <c r="A4944" s="85" t="n">
        <v>43070</v>
      </c>
      <c r="B4944"/>
      <c r="C4944"/>
      <c r="D4944" t="s">
        <v>117</v>
      </c>
      <c r="E4944" t="s">
        <v>118</v>
      </c>
      <c r="F4944" t="n">
        <v>505268.88</v>
      </c>
      <c r="G4944" t="n">
        <v>81</v>
      </c>
      <c r="H4944" t="s">
        <v>124</v>
      </c>
    </row>
    <row r="4945">
      <c r="A4945" s="85" t="n">
        <v>42675</v>
      </c>
      <c r="B4945"/>
      <c r="C4945"/>
      <c r="D4945" t="s">
        <v>120</v>
      </c>
      <c r="E4945" t="s">
        <v>118</v>
      </c>
      <c r="F4945" t="n">
        <v>117.43</v>
      </c>
      <c r="G4945" t="n">
        <v>1</v>
      </c>
      <c r="H4945" t="s">
        <v>125</v>
      </c>
    </row>
    <row r="4946">
      <c r="A4946" s="85" t="n">
        <v>43466</v>
      </c>
      <c r="B4946"/>
      <c r="C4946"/>
      <c r="D4946" t="s">
        <v>137</v>
      </c>
      <c r="E4946" t="s">
        <v>118</v>
      </c>
      <c r="F4946" t="n">
        <v>108331.73</v>
      </c>
      <c r="G4946" t="n">
        <v>134</v>
      </c>
      <c r="H4946" t="s">
        <v>133</v>
      </c>
    </row>
    <row r="4947">
      <c r="A4947" s="85" t="n">
        <v>43617</v>
      </c>
      <c r="B4947"/>
      <c r="C4947"/>
      <c r="D4947" t="s">
        <v>143</v>
      </c>
      <c r="E4947" t="s">
        <v>118</v>
      </c>
      <c r="F4947" t="n">
        <v>1280.08</v>
      </c>
      <c r="G4947" t="n">
        <v>7</v>
      </c>
      <c r="H4947" t="s">
        <v>124</v>
      </c>
    </row>
    <row r="4948">
      <c r="A4948" s="85" t="n">
        <v>42887</v>
      </c>
      <c r="B4948"/>
      <c r="C4948"/>
      <c r="D4948" t="s">
        <v>138</v>
      </c>
      <c r="E4948" t="s">
        <v>118</v>
      </c>
      <c r="F4948" t="n">
        <v>391390.85</v>
      </c>
      <c r="G4948" t="n">
        <v>68</v>
      </c>
      <c r="H4948" t="s">
        <v>119</v>
      </c>
    </row>
    <row r="4949">
      <c r="A4949" s="85" t="n">
        <v>42979</v>
      </c>
      <c r="B4949"/>
      <c r="C4949"/>
      <c r="D4949" t="s">
        <v>128</v>
      </c>
      <c r="E4949" t="s">
        <v>118</v>
      </c>
      <c r="F4949" t="n">
        <v>5198.94</v>
      </c>
      <c r="G4949" t="n">
        <v>47</v>
      </c>
      <c r="H4949" t="s">
        <v>133</v>
      </c>
    </row>
    <row r="4950">
      <c r="A4950" s="85" t="n">
        <v>43435</v>
      </c>
      <c r="B4950"/>
      <c r="C4950"/>
      <c r="D4950" t="s">
        <v>129</v>
      </c>
      <c r="E4950" t="s">
        <v>118</v>
      </c>
      <c r="F4950" t="n">
        <v>2417.14</v>
      </c>
      <c r="G4950" t="n">
        <v>1</v>
      </c>
      <c r="H4950" t="s">
        <v>125</v>
      </c>
    </row>
    <row r="4951">
      <c r="A4951" s="85" t="n">
        <v>42856</v>
      </c>
      <c r="B4951"/>
      <c r="C4951"/>
      <c r="D4951" t="s">
        <v>126</v>
      </c>
      <c r="E4951" t="s">
        <v>118</v>
      </c>
      <c r="F4951" t="n">
        <v>16113.67</v>
      </c>
      <c r="G4951" t="n">
        <v>276</v>
      </c>
      <c r="H4951" t="s">
        <v>127</v>
      </c>
    </row>
    <row r="4952">
      <c r="A4952" s="85" t="n">
        <v>43466</v>
      </c>
      <c r="B4952"/>
      <c r="C4952"/>
      <c r="D4952" t="s">
        <v>161</v>
      </c>
      <c r="E4952" t="s">
        <v>118</v>
      </c>
      <c r="F4952" t="n">
        <v>22</v>
      </c>
      <c r="G4952" t="n">
        <v>1</v>
      </c>
      <c r="H4952" t="s">
        <v>121</v>
      </c>
    </row>
    <row r="4953">
      <c r="A4953" s="85" t="n">
        <v>42736</v>
      </c>
      <c r="B4953"/>
      <c r="C4953"/>
      <c r="D4953" t="s">
        <v>129</v>
      </c>
      <c r="E4953" t="s">
        <v>118</v>
      </c>
      <c r="F4953" t="n">
        <v>168993.08</v>
      </c>
      <c r="G4953" t="n">
        <v>317</v>
      </c>
      <c r="H4953" t="s">
        <v>133</v>
      </c>
    </row>
    <row r="4954">
      <c r="A4954" s="85" t="n">
        <v>42826</v>
      </c>
      <c r="B4954"/>
      <c r="C4954"/>
      <c r="D4954" t="s">
        <v>144</v>
      </c>
      <c r="E4954" t="s">
        <v>118</v>
      </c>
      <c r="F4954" t="n">
        <v>892461.61</v>
      </c>
      <c r="G4954" t="n">
        <v>252</v>
      </c>
      <c r="H4954" t="s">
        <v>127</v>
      </c>
    </row>
    <row r="4955">
      <c r="A4955" s="85" t="n">
        <v>42491</v>
      </c>
      <c r="B4955"/>
      <c r="C4955"/>
      <c r="D4955" t="s">
        <v>126</v>
      </c>
      <c r="E4955" t="s">
        <v>118</v>
      </c>
      <c r="F4955" t="n">
        <v>2110.14</v>
      </c>
      <c r="G4955" t="n">
        <v>38</v>
      </c>
      <c r="H4955" t="s">
        <v>134</v>
      </c>
    </row>
    <row r="4956">
      <c r="A4956" s="85" t="n">
        <v>43101</v>
      </c>
      <c r="B4956"/>
      <c r="C4956"/>
      <c r="D4956" t="s">
        <v>152</v>
      </c>
      <c r="E4956" t="s">
        <v>118</v>
      </c>
      <c r="F4956" t="n">
        <v>251.65</v>
      </c>
      <c r="G4956" t="n">
        <v>1</v>
      </c>
      <c r="H4956" t="s">
        <v>124</v>
      </c>
    </row>
    <row r="4957">
      <c r="A4957" s="85" t="n">
        <v>43617</v>
      </c>
      <c r="B4957"/>
      <c r="C4957"/>
      <c r="D4957" t="s">
        <v>128</v>
      </c>
      <c r="E4957" t="s">
        <v>118</v>
      </c>
      <c r="F4957" t="n">
        <v>136841.98</v>
      </c>
      <c r="G4957" t="n">
        <v>573</v>
      </c>
      <c r="H4957" t="s">
        <v>121</v>
      </c>
    </row>
    <row r="4958">
      <c r="A4958" s="85" t="n">
        <v>42644</v>
      </c>
      <c r="B4958"/>
      <c r="C4958"/>
      <c r="D4958" t="s">
        <v>129</v>
      </c>
      <c r="E4958" t="s">
        <v>118</v>
      </c>
      <c r="F4958" t="n">
        <v>207671.6</v>
      </c>
      <c r="G4958" t="n">
        <v>148</v>
      </c>
      <c r="H4958" t="s">
        <v>133</v>
      </c>
    </row>
    <row r="4959">
      <c r="A4959" s="85" t="n">
        <v>43252</v>
      </c>
      <c r="B4959"/>
      <c r="C4959"/>
      <c r="D4959" t="s">
        <v>153</v>
      </c>
      <c r="E4959" t="s">
        <v>118</v>
      </c>
      <c r="F4959" t="n">
        <v>29105.15</v>
      </c>
      <c r="G4959" t="n">
        <v>25</v>
      </c>
      <c r="H4959" t="s">
        <v>142</v>
      </c>
    </row>
    <row r="4960">
      <c r="A4960" s="85" t="n">
        <v>43344</v>
      </c>
      <c r="B4960"/>
      <c r="C4960"/>
      <c r="D4960" t="s">
        <v>153</v>
      </c>
      <c r="E4960" t="s">
        <v>118</v>
      </c>
      <c r="F4960" t="n">
        <v>1011888.8</v>
      </c>
      <c r="G4960" t="n">
        <v>1721</v>
      </c>
      <c r="H4960" t="s">
        <v>127</v>
      </c>
    </row>
    <row r="4961">
      <c r="A4961" s="85" t="n">
        <v>42370</v>
      </c>
      <c r="B4961"/>
      <c r="C4961"/>
      <c r="D4961" t="s">
        <v>143</v>
      </c>
      <c r="E4961" t="s">
        <v>118</v>
      </c>
      <c r="F4961" t="n">
        <v>4782.48</v>
      </c>
      <c r="G4961" t="n">
        <v>19</v>
      </c>
      <c r="H4961" t="s">
        <v>124</v>
      </c>
    </row>
    <row r="4962">
      <c r="A4962" s="85" t="n">
        <v>43497</v>
      </c>
      <c r="B4962"/>
      <c r="C4962"/>
      <c r="D4962" t="s">
        <v>129</v>
      </c>
      <c r="E4962" t="s">
        <v>118</v>
      </c>
      <c r="F4962" t="n">
        <v>8786.6</v>
      </c>
      <c r="G4962" t="n">
        <v>244</v>
      </c>
      <c r="H4962" t="s">
        <v>142</v>
      </c>
    </row>
    <row r="4963">
      <c r="A4963" s="85" t="n">
        <v>42370</v>
      </c>
      <c r="B4963"/>
      <c r="C4963"/>
      <c r="D4963" t="s">
        <v>122</v>
      </c>
      <c r="E4963" t="s">
        <v>118</v>
      </c>
      <c r="F4963" t="n">
        <v>1413257.88</v>
      </c>
      <c r="G4963" t="n">
        <v>115</v>
      </c>
      <c r="H4963" t="s">
        <v>134</v>
      </c>
    </row>
    <row r="4964">
      <c r="A4964" s="85" t="n">
        <v>43252</v>
      </c>
      <c r="B4964"/>
      <c r="C4964"/>
      <c r="D4964" t="s">
        <v>150</v>
      </c>
      <c r="E4964" t="s">
        <v>118</v>
      </c>
      <c r="F4964" t="n">
        <v>198964.26</v>
      </c>
      <c r="G4964" t="n">
        <v>3704</v>
      </c>
      <c r="H4964" t="s">
        <v>119</v>
      </c>
    </row>
    <row r="4965">
      <c r="A4965" s="85" t="n">
        <v>43344</v>
      </c>
      <c r="B4965"/>
      <c r="C4965"/>
      <c r="D4965" t="s">
        <v>132</v>
      </c>
      <c r="E4965" t="s">
        <v>118</v>
      </c>
      <c r="F4965" t="n">
        <v>7280291.68</v>
      </c>
      <c r="G4965" t="n">
        <v>39948</v>
      </c>
      <c r="H4965" t="s">
        <v>121</v>
      </c>
    </row>
    <row r="4966">
      <c r="A4966" s="85" t="n">
        <v>42767</v>
      </c>
      <c r="B4966"/>
      <c r="C4966"/>
      <c r="D4966" t="s">
        <v>154</v>
      </c>
      <c r="E4966" t="s">
        <v>118</v>
      </c>
      <c r="F4966" t="n">
        <v>965660.68</v>
      </c>
      <c r="G4966" t="n">
        <v>8801</v>
      </c>
      <c r="H4966" t="s">
        <v>121</v>
      </c>
    </row>
    <row r="4967">
      <c r="A4967" s="85" t="n">
        <v>43282</v>
      </c>
      <c r="B4967"/>
      <c r="C4967"/>
      <c r="D4967" t="s">
        <v>138</v>
      </c>
      <c r="E4967" t="s">
        <v>118</v>
      </c>
      <c r="F4967" t="n">
        <v>388625.42</v>
      </c>
      <c r="G4967" t="n">
        <v>75</v>
      </c>
      <c r="H4967" t="s">
        <v>119</v>
      </c>
    </row>
    <row r="4968">
      <c r="A4968" s="85" t="n">
        <v>43221</v>
      </c>
      <c r="B4968"/>
      <c r="C4968"/>
      <c r="D4968" t="s">
        <v>154</v>
      </c>
      <c r="E4968" t="s">
        <v>118</v>
      </c>
      <c r="F4968" t="n">
        <v>3734.15</v>
      </c>
      <c r="G4968" t="n">
        <v>26</v>
      </c>
      <c r="H4968" t="s">
        <v>130</v>
      </c>
    </row>
    <row r="4969">
      <c r="A4969" s="85" t="n">
        <v>42705</v>
      </c>
      <c r="B4969"/>
      <c r="C4969"/>
      <c r="D4969" t="s">
        <v>137</v>
      </c>
      <c r="E4969" t="s">
        <v>118</v>
      </c>
      <c r="F4969" t="n">
        <v>282529.83</v>
      </c>
      <c r="G4969" t="n">
        <v>100</v>
      </c>
      <c r="H4969" t="s">
        <v>127</v>
      </c>
    </row>
    <row r="4970">
      <c r="A4970" s="85" t="n">
        <v>43191</v>
      </c>
      <c r="B4970"/>
      <c r="C4970"/>
      <c r="D4970" t="s">
        <v>155</v>
      </c>
      <c r="E4970" t="s">
        <v>118</v>
      </c>
      <c r="F4970" t="n">
        <v>6801.73</v>
      </c>
      <c r="G4970" t="n">
        <v>43</v>
      </c>
      <c r="H4970" t="s">
        <v>130</v>
      </c>
    </row>
    <row r="4971">
      <c r="A4971" s="85" t="n">
        <v>42614</v>
      </c>
      <c r="B4971"/>
      <c r="C4971"/>
      <c r="D4971" t="s">
        <v>126</v>
      </c>
      <c r="E4971" t="s">
        <v>118</v>
      </c>
      <c r="F4971" t="n">
        <v>33412.41</v>
      </c>
      <c r="G4971" t="n">
        <v>670</v>
      </c>
      <c r="H4971" t="s">
        <v>119</v>
      </c>
    </row>
    <row r="4972">
      <c r="A4972" s="85" t="n">
        <v>43101</v>
      </c>
      <c r="B4972"/>
      <c r="C4972"/>
      <c r="D4972" t="s">
        <v>154</v>
      </c>
      <c r="E4972" t="s">
        <v>118</v>
      </c>
      <c r="F4972" t="n">
        <v>2154.94</v>
      </c>
      <c r="G4972" t="n">
        <v>26</v>
      </c>
      <c r="H4972" t="s">
        <v>130</v>
      </c>
    </row>
    <row r="4973">
      <c r="A4973" s="85" t="n">
        <v>43009</v>
      </c>
      <c r="B4973"/>
      <c r="C4973"/>
      <c r="D4973" t="s">
        <v>139</v>
      </c>
      <c r="E4973" t="s">
        <v>118</v>
      </c>
      <c r="F4973" t="n">
        <v>1868985.51</v>
      </c>
      <c r="G4973" t="n">
        <v>1341</v>
      </c>
      <c r="H4973" t="s">
        <v>127</v>
      </c>
    </row>
    <row r="4974">
      <c r="A4974" s="85" t="n">
        <v>42614</v>
      </c>
      <c r="B4974"/>
      <c r="C4974"/>
      <c r="D4974" t="s">
        <v>159</v>
      </c>
      <c r="E4974" t="s">
        <v>118</v>
      </c>
      <c r="F4974" t="n">
        <v>16176.4</v>
      </c>
      <c r="G4974" t="n">
        <v>542</v>
      </c>
      <c r="H4974" t="s">
        <v>142</v>
      </c>
    </row>
    <row r="4975">
      <c r="A4975" s="85" t="n">
        <v>42795</v>
      </c>
      <c r="B4975"/>
      <c r="C4975"/>
      <c r="D4975" t="s">
        <v>117</v>
      </c>
      <c r="E4975" t="s">
        <v>118</v>
      </c>
      <c r="F4975" t="n">
        <v>3596.81</v>
      </c>
      <c r="G4975" t="n">
        <v>2</v>
      </c>
      <c r="H4975" t="s">
        <v>119</v>
      </c>
    </row>
    <row r="4976">
      <c r="A4976" s="85" t="n">
        <v>43435</v>
      </c>
      <c r="B4976"/>
      <c r="C4976"/>
      <c r="D4976" t="s">
        <v>141</v>
      </c>
      <c r="E4976" t="s">
        <v>118</v>
      </c>
      <c r="F4976" t="n">
        <v>3339225.81</v>
      </c>
      <c r="G4976" t="n">
        <v>512</v>
      </c>
      <c r="H4976" t="s">
        <v>134</v>
      </c>
    </row>
    <row r="4977">
      <c r="A4977" s="85" t="n">
        <v>43282</v>
      </c>
      <c r="B4977"/>
      <c r="C4977"/>
      <c r="D4977" t="s">
        <v>140</v>
      </c>
      <c r="E4977" t="s">
        <v>118</v>
      </c>
      <c r="F4977" t="n">
        <v>7373.59</v>
      </c>
      <c r="G4977" t="n">
        <v>15</v>
      </c>
      <c r="H4977" t="s">
        <v>119</v>
      </c>
    </row>
    <row r="4978">
      <c r="A4978" s="85" t="n">
        <v>43525</v>
      </c>
      <c r="B4978"/>
      <c r="C4978"/>
      <c r="D4978" t="s">
        <v>155</v>
      </c>
      <c r="E4978" t="s">
        <v>118</v>
      </c>
      <c r="F4978" t="n">
        <v>59526.48</v>
      </c>
      <c r="G4978" t="n">
        <v>442</v>
      </c>
      <c r="H4978" t="s">
        <v>124</v>
      </c>
    </row>
    <row r="4979">
      <c r="A4979" s="85" t="n">
        <v>42522</v>
      </c>
      <c r="B4979"/>
      <c r="C4979"/>
      <c r="D4979" t="s">
        <v>145</v>
      </c>
      <c r="E4979" t="s">
        <v>118</v>
      </c>
      <c r="F4979" t="n">
        <v>16224.03</v>
      </c>
      <c r="G4979" t="n">
        <v>36</v>
      </c>
      <c r="H4979" t="s">
        <v>125</v>
      </c>
    </row>
    <row r="4980">
      <c r="A4980" s="85" t="n">
        <v>43221</v>
      </c>
      <c r="B4980"/>
      <c r="C4980"/>
      <c r="D4980" t="s">
        <v>139</v>
      </c>
      <c r="E4980" t="s">
        <v>118</v>
      </c>
      <c r="F4980" t="n">
        <v>12223075.57</v>
      </c>
      <c r="G4980" t="n">
        <v>8368</v>
      </c>
      <c r="H4980" t="s">
        <v>121</v>
      </c>
    </row>
    <row r="4981">
      <c r="A4981" s="85" t="n">
        <v>42614</v>
      </c>
      <c r="B4981"/>
      <c r="C4981"/>
      <c r="D4981" t="s">
        <v>139</v>
      </c>
      <c r="E4981" t="s">
        <v>118</v>
      </c>
      <c r="F4981" t="n">
        <v>1445250.15</v>
      </c>
      <c r="G4981" t="n">
        <v>1136</v>
      </c>
      <c r="H4981" t="s">
        <v>133</v>
      </c>
    </row>
    <row r="4982">
      <c r="A4982" s="85" t="n">
        <v>43435</v>
      </c>
      <c r="B4982"/>
      <c r="C4982"/>
      <c r="D4982" t="s">
        <v>120</v>
      </c>
      <c r="E4982" t="s">
        <v>118</v>
      </c>
      <c r="F4982" t="n">
        <v>103620.8</v>
      </c>
      <c r="G4982" t="n">
        <v>1227</v>
      </c>
      <c r="H4982" t="s">
        <v>121</v>
      </c>
    </row>
    <row r="4983">
      <c r="A4983" s="85" t="n">
        <v>42491</v>
      </c>
      <c r="B4983"/>
      <c r="C4983"/>
      <c r="D4983" t="s">
        <v>122</v>
      </c>
      <c r="E4983" t="s">
        <v>118</v>
      </c>
      <c r="F4983" t="n">
        <v>1177686.38</v>
      </c>
      <c r="G4983" t="n">
        <v>118</v>
      </c>
      <c r="H4983" t="s">
        <v>119</v>
      </c>
    </row>
    <row r="4984">
      <c r="A4984" s="85" t="n">
        <v>42887</v>
      </c>
      <c r="B4984"/>
      <c r="C4984"/>
      <c r="D4984" t="s">
        <v>122</v>
      </c>
      <c r="E4984" t="s">
        <v>118</v>
      </c>
      <c r="F4984" t="n">
        <v>20339715.48</v>
      </c>
      <c r="G4984" t="n">
        <v>1678</v>
      </c>
      <c r="H4984" t="s">
        <v>127</v>
      </c>
    </row>
    <row r="4985">
      <c r="A4985" s="85" t="n">
        <v>43191</v>
      </c>
      <c r="B4985"/>
      <c r="C4985"/>
      <c r="D4985" t="s">
        <v>153</v>
      </c>
      <c r="E4985" t="s">
        <v>118</v>
      </c>
      <c r="F4985" t="n">
        <v>-12450.77</v>
      </c>
      <c r="G4985" t="n">
        <v>43</v>
      </c>
      <c r="H4985" t="s">
        <v>142</v>
      </c>
    </row>
    <row r="4986">
      <c r="A4986" s="85" t="n">
        <v>43009</v>
      </c>
      <c r="B4986"/>
      <c r="C4986"/>
      <c r="D4986" t="s">
        <v>158</v>
      </c>
      <c r="E4986" t="s">
        <v>118</v>
      </c>
      <c r="F4986" t="n">
        <v>427624.4</v>
      </c>
      <c r="G4986" t="n">
        <v>4</v>
      </c>
      <c r="H4986" t="s">
        <v>134</v>
      </c>
    </row>
    <row r="4987">
      <c r="A4987" s="85" t="n">
        <v>43617</v>
      </c>
      <c r="B4987"/>
      <c r="C4987"/>
      <c r="D4987" t="s">
        <v>129</v>
      </c>
      <c r="E4987" t="s">
        <v>118</v>
      </c>
      <c r="F4987" t="n">
        <v>678750.97</v>
      </c>
      <c r="G4987" t="n">
        <v>158</v>
      </c>
      <c r="H4987" t="s">
        <v>124</v>
      </c>
    </row>
    <row r="4988">
      <c r="A4988" s="85" t="n">
        <v>42461</v>
      </c>
      <c r="B4988"/>
      <c r="C4988"/>
      <c r="D4988" t="s">
        <v>120</v>
      </c>
      <c r="E4988" t="s">
        <v>118</v>
      </c>
      <c r="F4988" t="n">
        <v>729.35</v>
      </c>
      <c r="G4988" t="n">
        <v>5</v>
      </c>
      <c r="H4988" t="s">
        <v>124</v>
      </c>
    </row>
    <row r="4989">
      <c r="A4989" s="85" t="n">
        <v>43040</v>
      </c>
      <c r="B4989"/>
      <c r="C4989"/>
      <c r="D4989" t="s">
        <v>148</v>
      </c>
      <c r="E4989" t="s">
        <v>118</v>
      </c>
      <c r="F4989" t="n">
        <v>332225</v>
      </c>
      <c r="G4989" t="n">
        <v>972</v>
      </c>
      <c r="H4989" t="s">
        <v>142</v>
      </c>
    </row>
    <row r="4990">
      <c r="A4990" s="85" t="n">
        <v>42401</v>
      </c>
      <c r="B4990"/>
      <c r="C4990"/>
      <c r="D4990" t="s">
        <v>145</v>
      </c>
      <c r="E4990" t="s">
        <v>118</v>
      </c>
      <c r="F4990" t="n">
        <v>46651.44</v>
      </c>
      <c r="G4990" t="n">
        <v>374</v>
      </c>
      <c r="H4990" t="s">
        <v>124</v>
      </c>
    </row>
    <row r="4991">
      <c r="A4991" s="85" t="n">
        <v>43374</v>
      </c>
      <c r="B4991"/>
      <c r="C4991"/>
      <c r="D4991" t="s">
        <v>132</v>
      </c>
      <c r="E4991" t="s">
        <v>118</v>
      </c>
      <c r="F4991" t="n">
        <v>635397.17</v>
      </c>
      <c r="G4991" t="n">
        <v>3241</v>
      </c>
      <c r="H4991" t="s">
        <v>133</v>
      </c>
    </row>
    <row r="4992">
      <c r="A4992" s="85" t="n">
        <v>42370</v>
      </c>
      <c r="B4992"/>
      <c r="C4992"/>
      <c r="D4992" t="s">
        <v>159</v>
      </c>
      <c r="E4992" t="s">
        <v>118</v>
      </c>
      <c r="F4992" t="n">
        <v>14215.88</v>
      </c>
      <c r="G4992" t="n">
        <v>430</v>
      </c>
      <c r="H4992" t="s">
        <v>142</v>
      </c>
    </row>
    <row r="4993">
      <c r="A4993" s="85" t="n">
        <v>43586</v>
      </c>
      <c r="B4993"/>
      <c r="C4993"/>
      <c r="D4993" t="s">
        <v>126</v>
      </c>
      <c r="E4993" t="s">
        <v>118</v>
      </c>
      <c r="F4993" t="n">
        <v>9945.54</v>
      </c>
      <c r="G4993" t="n">
        <v>65</v>
      </c>
      <c r="H4993" t="s">
        <v>124</v>
      </c>
    </row>
    <row r="4994">
      <c r="A4994" s="85" t="n">
        <v>43191</v>
      </c>
      <c r="B4994"/>
      <c r="C4994"/>
      <c r="D4994" t="s">
        <v>140</v>
      </c>
      <c r="E4994" t="s">
        <v>118</v>
      </c>
      <c r="F4994" t="n">
        <v>1452.63</v>
      </c>
      <c r="G4994" t="n">
        <v>4</v>
      </c>
      <c r="H4994" t="s">
        <v>130</v>
      </c>
    </row>
    <row r="4995">
      <c r="A4995" s="85" t="n">
        <v>43586</v>
      </c>
      <c r="B4995"/>
      <c r="C4995"/>
      <c r="D4995" t="s">
        <v>146</v>
      </c>
      <c r="E4995" t="s">
        <v>118</v>
      </c>
      <c r="F4995" t="n">
        <v>346431.66</v>
      </c>
      <c r="G4995" t="n">
        <v>3</v>
      </c>
      <c r="H4995" t="s">
        <v>119</v>
      </c>
    </row>
    <row r="4996">
      <c r="A4996" s="85" t="n">
        <v>42461</v>
      </c>
      <c r="B4996"/>
      <c r="C4996"/>
      <c r="D4996" t="s">
        <v>122</v>
      </c>
      <c r="E4996" t="s">
        <v>118</v>
      </c>
      <c r="F4996" t="n">
        <v>539825.65</v>
      </c>
      <c r="G4996" t="n">
        <v>43</v>
      </c>
      <c r="H4996" t="s">
        <v>130</v>
      </c>
    </row>
    <row r="4997">
      <c r="A4997" s="85" t="n">
        <v>42675</v>
      </c>
      <c r="B4997"/>
      <c r="C4997"/>
      <c r="D4997" t="s">
        <v>120</v>
      </c>
      <c r="E4997" t="s">
        <v>118</v>
      </c>
      <c r="F4997" t="n">
        <v>141.27</v>
      </c>
      <c r="G4997" t="n">
        <v>3</v>
      </c>
      <c r="H4997" t="s">
        <v>130</v>
      </c>
    </row>
    <row r="4998">
      <c r="A4998" s="85" t="n">
        <v>43344</v>
      </c>
      <c r="B4998"/>
      <c r="C4998"/>
      <c r="D4998" t="s">
        <v>128</v>
      </c>
      <c r="E4998" t="s">
        <v>118</v>
      </c>
      <c r="F4998" t="n">
        <v>10609.7</v>
      </c>
      <c r="G4998" t="n">
        <v>64</v>
      </c>
      <c r="H4998" t="s">
        <v>134</v>
      </c>
    </row>
    <row r="4999">
      <c r="A4999" s="85" t="n">
        <v>42795</v>
      </c>
      <c r="B4999"/>
      <c r="C4999"/>
      <c r="D4999" t="s">
        <v>144</v>
      </c>
      <c r="E4999" t="s">
        <v>118</v>
      </c>
      <c r="F4999" t="n">
        <v>43098.55</v>
      </c>
      <c r="G4999" t="n">
        <v>9</v>
      </c>
      <c r="H4999" t="s">
        <v>124</v>
      </c>
    </row>
    <row r="5000">
      <c r="A5000" s="85" t="n">
        <v>42736</v>
      </c>
      <c r="B5000"/>
      <c r="C5000"/>
      <c r="D5000" t="s">
        <v>161</v>
      </c>
      <c r="E5000" t="s">
        <v>118</v>
      </c>
      <c r="F5000" t="n">
        <v>66</v>
      </c>
      <c r="G5000" t="n">
        <v>3</v>
      </c>
      <c r="H5000" t="s">
        <v>121</v>
      </c>
    </row>
    <row r="5001">
      <c r="A5001" s="85" t="n">
        <v>43191</v>
      </c>
      <c r="B5001"/>
      <c r="C5001"/>
      <c r="D5001" t="s">
        <v>159</v>
      </c>
      <c r="E5001" t="s">
        <v>118</v>
      </c>
      <c r="F5001" t="n">
        <v>22501.4</v>
      </c>
      <c r="G5001" t="n">
        <v>620</v>
      </c>
      <c r="H5001" t="s">
        <v>142</v>
      </c>
    </row>
    <row r="5002">
      <c r="A5002" s="85" t="n">
        <v>43586</v>
      </c>
      <c r="B5002"/>
      <c r="C5002"/>
      <c r="D5002" t="s">
        <v>128</v>
      </c>
      <c r="E5002" t="s">
        <v>118</v>
      </c>
      <c r="F5002" t="n">
        <v>15342.54</v>
      </c>
      <c r="G5002" t="n">
        <v>77</v>
      </c>
      <c r="H5002" t="s">
        <v>133</v>
      </c>
    </row>
    <row r="5003">
      <c r="A5003" s="85" t="n">
        <v>43405</v>
      </c>
      <c r="B5003"/>
      <c r="C5003"/>
      <c r="D5003" t="s">
        <v>150</v>
      </c>
      <c r="E5003" t="s">
        <v>118</v>
      </c>
      <c r="F5003" t="n">
        <v>7129203.46</v>
      </c>
      <c r="G5003" t="n">
        <v>124161</v>
      </c>
      <c r="H5003" t="s">
        <v>121</v>
      </c>
    </row>
    <row r="5004">
      <c r="A5004" s="85" t="n">
        <v>43191</v>
      </c>
      <c r="B5004"/>
      <c r="C5004"/>
      <c r="D5004" t="s">
        <v>141</v>
      </c>
      <c r="E5004" t="s">
        <v>118</v>
      </c>
      <c r="F5004" t="n">
        <v>7620593.36</v>
      </c>
      <c r="G5004" t="n">
        <v>961</v>
      </c>
      <c r="H5004" t="s">
        <v>121</v>
      </c>
    </row>
    <row r="5005">
      <c r="A5005" s="85" t="n">
        <v>42401</v>
      </c>
      <c r="B5005"/>
      <c r="C5005"/>
      <c r="D5005" t="s">
        <v>148</v>
      </c>
      <c r="E5005" t="s">
        <v>118</v>
      </c>
      <c r="F5005" t="n">
        <v>16994.62</v>
      </c>
      <c r="G5005" t="n">
        <v>61</v>
      </c>
      <c r="H5005" t="s">
        <v>134</v>
      </c>
    </row>
    <row r="5006">
      <c r="A5006" s="85" t="n">
        <v>43282</v>
      </c>
      <c r="B5006"/>
      <c r="C5006"/>
      <c r="D5006" t="s">
        <v>149</v>
      </c>
      <c r="E5006" t="s">
        <v>118</v>
      </c>
      <c r="F5006" t="n">
        <v>418836.57</v>
      </c>
      <c r="G5006" t="n">
        <v>2900</v>
      </c>
      <c r="H5006" t="s">
        <v>119</v>
      </c>
    </row>
    <row r="5007">
      <c r="A5007" s="85" t="n">
        <v>42583</v>
      </c>
      <c r="B5007"/>
      <c r="C5007"/>
      <c r="D5007" t="s">
        <v>126</v>
      </c>
      <c r="E5007" t="s">
        <v>118</v>
      </c>
      <c r="F5007" t="n">
        <v>818.71</v>
      </c>
      <c r="G5007" t="n">
        <v>11</v>
      </c>
      <c r="H5007" t="s">
        <v>130</v>
      </c>
    </row>
    <row r="5008">
      <c r="A5008" s="85" t="n">
        <v>43617</v>
      </c>
      <c r="B5008"/>
      <c r="C5008"/>
      <c r="D5008" t="s">
        <v>120</v>
      </c>
      <c r="E5008" t="s">
        <v>118</v>
      </c>
      <c r="F5008" t="n">
        <v>1095.67</v>
      </c>
      <c r="G5008" t="n">
        <v>13</v>
      </c>
      <c r="H5008" t="s">
        <v>124</v>
      </c>
    </row>
    <row r="5009">
      <c r="A5009" s="85" t="n">
        <v>43497</v>
      </c>
      <c r="B5009"/>
      <c r="C5009"/>
      <c r="D5009" t="s">
        <v>153</v>
      </c>
      <c r="E5009" t="s">
        <v>118</v>
      </c>
      <c r="F5009" t="n">
        <v>9052825.32</v>
      </c>
      <c r="G5009" t="n">
        <v>11537</v>
      </c>
      <c r="H5009" t="s">
        <v>121</v>
      </c>
    </row>
    <row r="5010">
      <c r="A5010" s="85" t="n">
        <v>43252</v>
      </c>
      <c r="B5010"/>
      <c r="C5010"/>
      <c r="D5010" t="s">
        <v>123</v>
      </c>
      <c r="E5010" t="s">
        <v>118</v>
      </c>
      <c r="F5010" t="n">
        <v>11365957.16</v>
      </c>
      <c r="G5010" t="n">
        <v>28186</v>
      </c>
      <c r="H5010" t="s">
        <v>121</v>
      </c>
    </row>
    <row r="5011">
      <c r="A5011" s="85" t="n">
        <v>43525</v>
      </c>
      <c r="B5011"/>
      <c r="C5011"/>
      <c r="D5011" t="s">
        <v>129</v>
      </c>
      <c r="E5011" t="s">
        <v>118</v>
      </c>
      <c r="F5011" t="n">
        <v>9802.58</v>
      </c>
      <c r="G5011" t="n">
        <v>298</v>
      </c>
      <c r="H5011" t="s">
        <v>142</v>
      </c>
    </row>
    <row r="5012">
      <c r="A5012" s="85" t="n">
        <v>43101</v>
      </c>
      <c r="B5012"/>
      <c r="C5012"/>
      <c r="D5012" t="s">
        <v>144</v>
      </c>
      <c r="E5012" t="s">
        <v>118</v>
      </c>
      <c r="F5012" t="n">
        <v>65963.34</v>
      </c>
      <c r="G5012" t="n">
        <v>9</v>
      </c>
      <c r="H5012" t="s">
        <v>124</v>
      </c>
    </row>
    <row r="5013">
      <c r="A5013" s="85" t="n">
        <v>43252</v>
      </c>
      <c r="B5013"/>
      <c r="C5013"/>
      <c r="D5013" t="s">
        <v>135</v>
      </c>
      <c r="E5013" t="s">
        <v>118</v>
      </c>
      <c r="F5013" t="n">
        <v>137.04</v>
      </c>
      <c r="G5013" t="n">
        <v>3</v>
      </c>
      <c r="H5013" t="s">
        <v>125</v>
      </c>
    </row>
    <row r="5014">
      <c r="A5014" s="85" t="n">
        <v>43132</v>
      </c>
      <c r="B5014"/>
      <c r="C5014"/>
      <c r="D5014" t="s">
        <v>155</v>
      </c>
      <c r="E5014" t="s">
        <v>118</v>
      </c>
      <c r="F5014" t="n">
        <v>37000.8</v>
      </c>
      <c r="G5014" t="n">
        <v>310</v>
      </c>
      <c r="H5014" t="s">
        <v>119</v>
      </c>
    </row>
    <row r="5015">
      <c r="A5015" s="85" t="n">
        <v>43132</v>
      </c>
      <c r="B5015"/>
      <c r="C5015"/>
      <c r="D5015" t="s">
        <v>131</v>
      </c>
      <c r="E5015" t="s">
        <v>118</v>
      </c>
      <c r="F5015" t="n">
        <v>5121939.36</v>
      </c>
      <c r="G5015" t="n">
        <v>1401</v>
      </c>
      <c r="H5015" t="s">
        <v>121</v>
      </c>
    </row>
    <row r="5016">
      <c r="A5016" s="85" t="n">
        <v>43040</v>
      </c>
      <c r="B5016"/>
      <c r="C5016"/>
      <c r="D5016" t="s">
        <v>149</v>
      </c>
      <c r="E5016" t="s">
        <v>118</v>
      </c>
      <c r="F5016" t="n">
        <v>2079.09</v>
      </c>
      <c r="G5016" t="n">
        <v>12</v>
      </c>
      <c r="H5016" t="s">
        <v>125</v>
      </c>
    </row>
    <row r="5017">
      <c r="A5017" s="85" t="n">
        <v>42979</v>
      </c>
      <c r="B5017"/>
      <c r="C5017"/>
      <c r="D5017" t="s">
        <v>145</v>
      </c>
      <c r="E5017" t="s">
        <v>118</v>
      </c>
      <c r="F5017" t="n">
        <v>493739.31</v>
      </c>
      <c r="G5017" t="n">
        <v>1984</v>
      </c>
      <c r="H5017" t="s">
        <v>142</v>
      </c>
    </row>
    <row r="5018">
      <c r="A5018" s="85" t="n">
        <v>43617</v>
      </c>
      <c r="B5018"/>
      <c r="C5018"/>
      <c r="D5018" t="s">
        <v>144</v>
      </c>
      <c r="E5018" t="s">
        <v>118</v>
      </c>
      <c r="F5018" t="n">
        <v>13450</v>
      </c>
      <c r="G5018" t="n">
        <v>6</v>
      </c>
      <c r="H5018" t="s">
        <v>130</v>
      </c>
    </row>
    <row r="5019">
      <c r="A5019" s="85" t="n">
        <v>43009</v>
      </c>
      <c r="B5019"/>
      <c r="C5019"/>
      <c r="D5019" t="s">
        <v>150</v>
      </c>
      <c r="E5019" t="s">
        <v>118</v>
      </c>
      <c r="F5019" t="n">
        <v>455999.72</v>
      </c>
      <c r="G5019" t="n">
        <v>7188</v>
      </c>
      <c r="H5019" t="s">
        <v>133</v>
      </c>
    </row>
    <row r="5020">
      <c r="A5020" s="85" t="n">
        <v>42917</v>
      </c>
      <c r="B5020"/>
      <c r="C5020"/>
      <c r="D5020" t="s">
        <v>136</v>
      </c>
      <c r="E5020" t="s">
        <v>118</v>
      </c>
      <c r="F5020" t="n">
        <v>465727.76</v>
      </c>
      <c r="G5020" t="n">
        <v>2128</v>
      </c>
      <c r="H5020" t="s">
        <v>133</v>
      </c>
    </row>
    <row r="5021">
      <c r="A5021" s="85" t="n">
        <v>43435</v>
      </c>
      <c r="B5021"/>
      <c r="C5021"/>
      <c r="D5021" t="s">
        <v>155</v>
      </c>
      <c r="E5021" t="s">
        <v>118</v>
      </c>
      <c r="F5021" t="n">
        <v>25937.86</v>
      </c>
      <c r="G5021" t="n">
        <v>200</v>
      </c>
      <c r="H5021" t="s">
        <v>119</v>
      </c>
    </row>
    <row r="5022">
      <c r="A5022" s="85" t="n">
        <v>43556</v>
      </c>
      <c r="B5022"/>
      <c r="C5022"/>
      <c r="D5022" t="s">
        <v>143</v>
      </c>
      <c r="E5022" t="s">
        <v>118</v>
      </c>
      <c r="F5022" t="n">
        <v>28939.54</v>
      </c>
      <c r="G5022" t="n">
        <v>60</v>
      </c>
      <c r="H5022" t="s">
        <v>127</v>
      </c>
    </row>
    <row r="5023">
      <c r="A5023" s="85" t="n">
        <v>43556</v>
      </c>
      <c r="B5023"/>
      <c r="C5023"/>
      <c r="D5023" t="s">
        <v>117</v>
      </c>
      <c r="E5023" t="s">
        <v>118</v>
      </c>
      <c r="F5023" t="n">
        <v>552685.42</v>
      </c>
      <c r="G5023" t="n">
        <v>369</v>
      </c>
      <c r="H5023" t="s">
        <v>134</v>
      </c>
    </row>
    <row r="5024">
      <c r="A5024" s="85" t="n">
        <v>43435</v>
      </c>
      <c r="B5024"/>
      <c r="C5024"/>
      <c r="D5024" t="s">
        <v>155</v>
      </c>
      <c r="E5024" t="s">
        <v>118</v>
      </c>
      <c r="F5024" t="n">
        <v>3698612.59</v>
      </c>
      <c r="G5024" t="n">
        <v>36959</v>
      </c>
      <c r="H5024" t="s">
        <v>134</v>
      </c>
    </row>
    <row r="5025">
      <c r="A5025" s="85" t="n">
        <v>43282</v>
      </c>
      <c r="B5025"/>
      <c r="C5025"/>
      <c r="D5025" t="s">
        <v>128</v>
      </c>
      <c r="E5025" t="s">
        <v>118</v>
      </c>
      <c r="F5025" t="n">
        <v>33811.39</v>
      </c>
      <c r="G5025" t="n">
        <v>23</v>
      </c>
      <c r="H5025" t="s">
        <v>124</v>
      </c>
    </row>
    <row r="5026">
      <c r="A5026" s="85" t="n">
        <v>42887</v>
      </c>
      <c r="B5026"/>
      <c r="C5026"/>
      <c r="D5026" t="s">
        <v>149</v>
      </c>
      <c r="E5026" t="s">
        <v>118</v>
      </c>
      <c r="F5026" t="n">
        <v>3583.5</v>
      </c>
      <c r="G5026" t="n">
        <v>25</v>
      </c>
      <c r="H5026" t="s">
        <v>125</v>
      </c>
    </row>
    <row r="5027">
      <c r="A5027" s="85" t="n">
        <v>42917</v>
      </c>
      <c r="B5027"/>
      <c r="C5027"/>
      <c r="D5027" t="s">
        <v>122</v>
      </c>
      <c r="E5027" t="s">
        <v>118</v>
      </c>
      <c r="F5027" t="n">
        <v>5449284.36</v>
      </c>
      <c r="G5027" t="n">
        <v>538</v>
      </c>
      <c r="H5027" t="s">
        <v>134</v>
      </c>
    </row>
    <row r="5028">
      <c r="A5028" s="85" t="n">
        <v>43009</v>
      </c>
      <c r="B5028"/>
      <c r="C5028"/>
      <c r="D5028" t="s">
        <v>123</v>
      </c>
      <c r="E5028" t="s">
        <v>118</v>
      </c>
      <c r="F5028" t="n">
        <v>50717.57</v>
      </c>
      <c r="G5028" t="n">
        <v>53</v>
      </c>
      <c r="H5028" t="s">
        <v>130</v>
      </c>
    </row>
    <row r="5029">
      <c r="A5029" s="85" t="n">
        <v>43040</v>
      </c>
      <c r="B5029"/>
      <c r="C5029"/>
      <c r="D5029" t="s">
        <v>146</v>
      </c>
      <c r="E5029" t="s">
        <v>118</v>
      </c>
      <c r="F5029" t="n">
        <v>2061836.91</v>
      </c>
      <c r="G5029" t="n">
        <v>74</v>
      </c>
      <c r="H5029" t="s">
        <v>121</v>
      </c>
    </row>
    <row r="5030">
      <c r="A5030" s="85" t="n">
        <v>43497</v>
      </c>
      <c r="B5030"/>
      <c r="C5030"/>
      <c r="D5030" t="s">
        <v>148</v>
      </c>
      <c r="E5030" t="s">
        <v>118</v>
      </c>
      <c r="F5030" t="n">
        <v>114275.14</v>
      </c>
      <c r="G5030" t="n">
        <v>259</v>
      </c>
      <c r="H5030" t="s">
        <v>134</v>
      </c>
    </row>
    <row r="5031">
      <c r="A5031" s="85" t="n">
        <v>43586</v>
      </c>
      <c r="B5031"/>
      <c r="C5031"/>
      <c r="D5031" t="s">
        <v>153</v>
      </c>
      <c r="E5031" t="s">
        <v>118</v>
      </c>
      <c r="F5031" t="n">
        <v>209265.96</v>
      </c>
      <c r="G5031" t="n">
        <v>2600</v>
      </c>
      <c r="H5031" t="s">
        <v>127</v>
      </c>
    </row>
    <row r="5032">
      <c r="A5032" s="85" t="n">
        <v>42401</v>
      </c>
      <c r="B5032"/>
      <c r="C5032"/>
      <c r="D5032" t="s">
        <v>137</v>
      </c>
      <c r="E5032" t="s">
        <v>118</v>
      </c>
      <c r="F5032" t="n">
        <v>7800</v>
      </c>
      <c r="G5032" t="n">
        <v>2</v>
      </c>
      <c r="H5032" t="s">
        <v>125</v>
      </c>
    </row>
    <row r="5033">
      <c r="A5033" s="85" t="n">
        <v>43252</v>
      </c>
      <c r="B5033"/>
      <c r="C5033"/>
      <c r="D5033" t="s">
        <v>129</v>
      </c>
      <c r="E5033" t="s">
        <v>118</v>
      </c>
      <c r="F5033" t="n">
        <v>143266.35</v>
      </c>
      <c r="G5033" t="n">
        <v>119</v>
      </c>
      <c r="H5033" t="s">
        <v>134</v>
      </c>
    </row>
    <row r="5034">
      <c r="A5034" s="85" t="n">
        <v>43497</v>
      </c>
      <c r="B5034"/>
      <c r="C5034"/>
      <c r="D5034" t="s">
        <v>131</v>
      </c>
      <c r="E5034" t="s">
        <v>118</v>
      </c>
      <c r="F5034" t="n">
        <v>318005.05</v>
      </c>
      <c r="G5034" t="n">
        <v>108</v>
      </c>
      <c r="H5034" t="s">
        <v>133</v>
      </c>
    </row>
    <row r="5035">
      <c r="A5035" s="85" t="n">
        <v>42461</v>
      </c>
      <c r="B5035"/>
      <c r="C5035"/>
      <c r="D5035" t="s">
        <v>120</v>
      </c>
      <c r="E5035" t="s">
        <v>118</v>
      </c>
      <c r="F5035" t="n">
        <v>140121.89</v>
      </c>
      <c r="G5035" t="n">
        <v>1629</v>
      </c>
      <c r="H5035" t="s">
        <v>121</v>
      </c>
    </row>
    <row r="5036">
      <c r="A5036" s="85" t="n">
        <v>42430</v>
      </c>
      <c r="B5036"/>
      <c r="C5036"/>
      <c r="D5036" t="s">
        <v>154</v>
      </c>
      <c r="E5036" t="s">
        <v>118</v>
      </c>
      <c r="F5036" t="n">
        <v>40340.82</v>
      </c>
      <c r="G5036" t="n">
        <v>290</v>
      </c>
      <c r="H5036" t="s">
        <v>124</v>
      </c>
    </row>
    <row r="5037">
      <c r="A5037" s="85" t="n">
        <v>42795</v>
      </c>
      <c r="B5037"/>
      <c r="C5037"/>
      <c r="D5037" t="s">
        <v>136</v>
      </c>
      <c r="E5037" t="s">
        <v>118</v>
      </c>
      <c r="F5037" t="n">
        <v>4311466.25</v>
      </c>
      <c r="G5037" t="n">
        <v>22521</v>
      </c>
      <c r="H5037" t="s">
        <v>121</v>
      </c>
    </row>
    <row r="5038">
      <c r="A5038" s="85" t="n">
        <v>42461</v>
      </c>
      <c r="B5038"/>
      <c r="C5038"/>
      <c r="D5038" t="s">
        <v>154</v>
      </c>
      <c r="E5038" t="s">
        <v>118</v>
      </c>
      <c r="F5038" t="n">
        <v>44486.54</v>
      </c>
      <c r="G5038" t="n">
        <v>193</v>
      </c>
      <c r="H5038" t="s">
        <v>124</v>
      </c>
    </row>
    <row r="5039">
      <c r="A5039" s="85" t="n">
        <v>43405</v>
      </c>
      <c r="B5039"/>
      <c r="C5039"/>
      <c r="D5039" t="s">
        <v>148</v>
      </c>
      <c r="E5039" t="s">
        <v>118</v>
      </c>
      <c r="F5039" t="n">
        <v>257533.34</v>
      </c>
      <c r="G5039" t="n">
        <v>446</v>
      </c>
      <c r="H5039" t="s">
        <v>121</v>
      </c>
    </row>
    <row r="5040">
      <c r="A5040" s="85" t="n">
        <v>43252</v>
      </c>
      <c r="B5040"/>
      <c r="C5040"/>
      <c r="D5040" t="s">
        <v>135</v>
      </c>
      <c r="E5040" t="s">
        <v>118</v>
      </c>
      <c r="F5040" t="n">
        <v>353501.95</v>
      </c>
      <c r="G5040" t="n">
        <v>3662</v>
      </c>
      <c r="H5040" t="s">
        <v>127</v>
      </c>
    </row>
    <row r="5041">
      <c r="A5041" s="85" t="n">
        <v>43221</v>
      </c>
      <c r="B5041"/>
      <c r="C5041"/>
      <c r="D5041" t="s">
        <v>152</v>
      </c>
      <c r="E5041" t="s">
        <v>118</v>
      </c>
      <c r="F5041" t="n">
        <v>47772.77</v>
      </c>
      <c r="G5041" t="n">
        <v>220</v>
      </c>
      <c r="H5041" t="s">
        <v>121</v>
      </c>
    </row>
    <row r="5042">
      <c r="A5042" s="85" t="n">
        <v>43040</v>
      </c>
      <c r="B5042"/>
      <c r="C5042"/>
      <c r="D5042" t="s">
        <v>140</v>
      </c>
      <c r="E5042" t="s">
        <v>118</v>
      </c>
      <c r="F5042" t="n">
        <v>8263.16</v>
      </c>
      <c r="G5042" t="n">
        <v>30</v>
      </c>
      <c r="H5042" t="s">
        <v>124</v>
      </c>
    </row>
    <row r="5043">
      <c r="A5043" s="85" t="n">
        <v>43101</v>
      </c>
      <c r="B5043"/>
      <c r="C5043"/>
      <c r="D5043" t="s">
        <v>123</v>
      </c>
      <c r="E5043" t="s">
        <v>118</v>
      </c>
      <c r="F5043" t="n">
        <v>401922.67</v>
      </c>
      <c r="G5043" t="n">
        <v>1207</v>
      </c>
      <c r="H5043" t="s">
        <v>134</v>
      </c>
    </row>
    <row r="5044">
      <c r="A5044" s="85" t="n">
        <v>42675</v>
      </c>
      <c r="B5044"/>
      <c r="C5044"/>
      <c r="D5044" t="s">
        <v>143</v>
      </c>
      <c r="E5044" t="s">
        <v>118</v>
      </c>
      <c r="F5044" t="n">
        <v>2171.62</v>
      </c>
      <c r="G5044" t="n">
        <v>10</v>
      </c>
      <c r="H5044" t="s">
        <v>134</v>
      </c>
    </row>
    <row r="5045">
      <c r="A5045" s="85" t="n">
        <v>43374</v>
      </c>
      <c r="B5045"/>
      <c r="C5045"/>
      <c r="D5045" t="s">
        <v>154</v>
      </c>
      <c r="E5045" t="s">
        <v>118</v>
      </c>
      <c r="F5045" t="n">
        <v>3869.11</v>
      </c>
      <c r="G5045" t="n">
        <v>60</v>
      </c>
      <c r="H5045" t="s">
        <v>130</v>
      </c>
    </row>
    <row r="5046">
      <c r="A5046" s="85" t="n">
        <v>43070</v>
      </c>
      <c r="B5046"/>
      <c r="C5046"/>
      <c r="D5046" t="s">
        <v>117</v>
      </c>
      <c r="E5046" t="s">
        <v>118</v>
      </c>
      <c r="F5046" t="n">
        <v>379136.88</v>
      </c>
      <c r="G5046" t="n">
        <v>89</v>
      </c>
      <c r="H5046" t="s">
        <v>133</v>
      </c>
    </row>
    <row r="5047">
      <c r="A5047" s="85" t="n">
        <v>43070</v>
      </c>
      <c r="B5047"/>
      <c r="C5047"/>
      <c r="D5047" t="s">
        <v>154</v>
      </c>
      <c r="E5047" t="s">
        <v>118</v>
      </c>
      <c r="F5047" t="n">
        <v>131181.09</v>
      </c>
      <c r="G5047" t="n">
        <v>514</v>
      </c>
      <c r="H5047" t="s">
        <v>124</v>
      </c>
    </row>
    <row r="5048">
      <c r="A5048" s="85" t="n">
        <v>43160</v>
      </c>
      <c r="B5048"/>
      <c r="C5048"/>
      <c r="D5048" t="s">
        <v>120</v>
      </c>
      <c r="E5048" t="s">
        <v>118</v>
      </c>
      <c r="F5048" t="n">
        <v>16605.99</v>
      </c>
      <c r="G5048" t="n">
        <v>150</v>
      </c>
      <c r="H5048" t="s">
        <v>119</v>
      </c>
    </row>
    <row r="5049">
      <c r="A5049" s="85" t="n">
        <v>43160</v>
      </c>
      <c r="B5049"/>
      <c r="C5049"/>
      <c r="D5049" t="s">
        <v>129</v>
      </c>
      <c r="E5049" t="s">
        <v>118</v>
      </c>
      <c r="F5049" t="n">
        <v>373099.02</v>
      </c>
      <c r="G5049" t="n">
        <v>304</v>
      </c>
      <c r="H5049" t="s">
        <v>133</v>
      </c>
    </row>
    <row r="5050">
      <c r="A5050" s="85" t="n">
        <v>42705</v>
      </c>
      <c r="B5050"/>
      <c r="C5050"/>
      <c r="D5050" t="s">
        <v>160</v>
      </c>
      <c r="E5050" t="s">
        <v>118</v>
      </c>
      <c r="F5050" t="n">
        <v>8706984.75</v>
      </c>
      <c r="G5050" t="n">
        <v>20944</v>
      </c>
      <c r="H5050" t="s">
        <v>142</v>
      </c>
    </row>
    <row r="5051">
      <c r="A5051" s="85" t="n">
        <v>42644</v>
      </c>
      <c r="B5051"/>
      <c r="C5051"/>
      <c r="D5051" t="s">
        <v>126</v>
      </c>
      <c r="E5051" t="s">
        <v>118</v>
      </c>
      <c r="F5051" t="n">
        <v>86.61</v>
      </c>
      <c r="G5051" t="n">
        <v>3</v>
      </c>
      <c r="H5051" t="s">
        <v>125</v>
      </c>
    </row>
    <row r="5052">
      <c r="A5052" s="85" t="n">
        <v>43009</v>
      </c>
      <c r="B5052"/>
      <c r="C5052"/>
      <c r="D5052" t="s">
        <v>120</v>
      </c>
      <c r="E5052" t="s">
        <v>118</v>
      </c>
      <c r="F5052" t="n">
        <v>13074.21</v>
      </c>
      <c r="G5052" t="n">
        <v>134</v>
      </c>
      <c r="H5052" t="s">
        <v>119</v>
      </c>
    </row>
    <row r="5053">
      <c r="A5053" s="85" t="n">
        <v>42675</v>
      </c>
      <c r="B5053"/>
      <c r="C5053"/>
      <c r="D5053" t="s">
        <v>144</v>
      </c>
      <c r="E5053" t="s">
        <v>118</v>
      </c>
      <c r="F5053" t="n">
        <v>46889.14</v>
      </c>
      <c r="G5053" t="n">
        <v>8</v>
      </c>
      <c r="H5053" t="s">
        <v>125</v>
      </c>
    </row>
    <row r="5054">
      <c r="A5054" s="85" t="n">
        <v>43313</v>
      </c>
      <c r="B5054"/>
      <c r="C5054"/>
      <c r="D5054" t="s">
        <v>136</v>
      </c>
      <c r="E5054" t="s">
        <v>118</v>
      </c>
      <c r="F5054" t="n">
        <v>130995.07</v>
      </c>
      <c r="G5054" t="n">
        <v>564</v>
      </c>
      <c r="H5054" t="s">
        <v>119</v>
      </c>
    </row>
    <row r="5055">
      <c r="A5055" s="85" t="n">
        <v>43617</v>
      </c>
      <c r="B5055"/>
      <c r="C5055"/>
      <c r="D5055" t="s">
        <v>143</v>
      </c>
      <c r="E5055" t="s">
        <v>118</v>
      </c>
      <c r="F5055" t="n">
        <v>4387.06</v>
      </c>
      <c r="G5055" t="n">
        <v>18</v>
      </c>
      <c r="H5055" t="s">
        <v>133</v>
      </c>
    </row>
    <row r="5056">
      <c r="A5056" s="85" t="n">
        <v>43160</v>
      </c>
      <c r="B5056"/>
      <c r="C5056"/>
      <c r="D5056" t="s">
        <v>135</v>
      </c>
      <c r="E5056" t="s">
        <v>118</v>
      </c>
      <c r="F5056" t="n">
        <v>332705.92</v>
      </c>
      <c r="G5056" t="n">
        <v>8098</v>
      </c>
      <c r="H5056" t="s">
        <v>133</v>
      </c>
    </row>
    <row r="5057">
      <c r="A5057" s="85" t="n">
        <v>43344</v>
      </c>
      <c r="B5057"/>
      <c r="C5057"/>
      <c r="D5057" t="s">
        <v>150</v>
      </c>
      <c r="E5057" t="s">
        <v>118</v>
      </c>
      <c r="F5057" t="n">
        <v>168455.24</v>
      </c>
      <c r="G5057" t="n">
        <v>3299</v>
      </c>
      <c r="H5057" t="s">
        <v>119</v>
      </c>
    </row>
    <row r="5058">
      <c r="A5058" s="85" t="n">
        <v>42401</v>
      </c>
      <c r="B5058"/>
      <c r="C5058"/>
      <c r="D5058" t="s">
        <v>139</v>
      </c>
      <c r="E5058" t="s">
        <v>118</v>
      </c>
      <c r="F5058" t="n">
        <v>11538830.06</v>
      </c>
      <c r="G5058" t="n">
        <v>10788</v>
      </c>
      <c r="H5058" t="s">
        <v>121</v>
      </c>
    </row>
    <row r="5059">
      <c r="A5059" s="85" t="n">
        <v>43070</v>
      </c>
      <c r="B5059"/>
      <c r="C5059"/>
      <c r="D5059" t="s">
        <v>137</v>
      </c>
      <c r="E5059" t="s">
        <v>118</v>
      </c>
      <c r="F5059" t="n">
        <v>173123.07</v>
      </c>
      <c r="G5059" t="n">
        <v>207</v>
      </c>
      <c r="H5059" t="s">
        <v>133</v>
      </c>
    </row>
    <row r="5060">
      <c r="A5060" s="85" t="n">
        <v>42461</v>
      </c>
      <c r="B5060"/>
      <c r="C5060"/>
      <c r="D5060" t="s">
        <v>129</v>
      </c>
      <c r="E5060" t="s">
        <v>118</v>
      </c>
      <c r="F5060" t="n">
        <v>9839.46</v>
      </c>
      <c r="G5060" t="n">
        <v>252</v>
      </c>
      <c r="H5060" t="s">
        <v>142</v>
      </c>
    </row>
    <row r="5061">
      <c r="A5061" s="85" t="n">
        <v>43191</v>
      </c>
      <c r="B5061"/>
      <c r="C5061"/>
      <c r="D5061" t="s">
        <v>135</v>
      </c>
      <c r="E5061" t="s">
        <v>118</v>
      </c>
      <c r="F5061" t="n">
        <v>3383437.37</v>
      </c>
      <c r="G5061" t="n">
        <v>68805</v>
      </c>
      <c r="H5061" t="s">
        <v>134</v>
      </c>
    </row>
    <row r="5062">
      <c r="A5062" s="85" t="n">
        <v>43252</v>
      </c>
      <c r="B5062"/>
      <c r="C5062"/>
      <c r="D5062" t="s">
        <v>136</v>
      </c>
      <c r="E5062" t="s">
        <v>118</v>
      </c>
      <c r="F5062" t="n">
        <v>21928.9</v>
      </c>
      <c r="G5062" t="n">
        <v>73</v>
      </c>
      <c r="H5062" t="s">
        <v>130</v>
      </c>
    </row>
    <row r="5063">
      <c r="A5063" s="85" t="n">
        <v>42887</v>
      </c>
      <c r="B5063"/>
      <c r="C5063"/>
      <c r="D5063" t="s">
        <v>144</v>
      </c>
      <c r="E5063" t="s">
        <v>118</v>
      </c>
      <c r="F5063" t="n">
        <v>72226.24</v>
      </c>
      <c r="G5063" t="n">
        <v>12</v>
      </c>
      <c r="H5063" t="s">
        <v>124</v>
      </c>
    </row>
    <row r="5064">
      <c r="A5064" s="85" t="n">
        <v>43556</v>
      </c>
      <c r="B5064"/>
      <c r="C5064"/>
      <c r="D5064" t="s">
        <v>139</v>
      </c>
      <c r="E5064" t="s">
        <v>118</v>
      </c>
      <c r="F5064" t="n">
        <v>599191.1</v>
      </c>
      <c r="G5064" t="n">
        <v>344</v>
      </c>
      <c r="H5064" t="s">
        <v>119</v>
      </c>
    </row>
    <row r="5065">
      <c r="A5065" s="85" t="n">
        <v>42461</v>
      </c>
      <c r="B5065"/>
      <c r="C5065"/>
      <c r="D5065" t="s">
        <v>160</v>
      </c>
      <c r="E5065" t="s">
        <v>118</v>
      </c>
      <c r="F5065" t="n">
        <v>1888560.11</v>
      </c>
      <c r="G5065" t="n">
        <v>4135</v>
      </c>
      <c r="H5065" t="s">
        <v>121</v>
      </c>
    </row>
    <row r="5066">
      <c r="A5066" s="85" t="n">
        <v>42767</v>
      </c>
      <c r="B5066"/>
      <c r="C5066"/>
      <c r="D5066" t="s">
        <v>138</v>
      </c>
      <c r="E5066" t="s">
        <v>118</v>
      </c>
      <c r="F5066" t="n">
        <v>44878.42</v>
      </c>
      <c r="G5066" t="n">
        <v>16</v>
      </c>
      <c r="H5066" t="s">
        <v>119</v>
      </c>
    </row>
    <row r="5067">
      <c r="A5067" s="85" t="n">
        <v>43252</v>
      </c>
      <c r="B5067"/>
      <c r="C5067"/>
      <c r="D5067" t="s">
        <v>139</v>
      </c>
      <c r="E5067" t="s">
        <v>118</v>
      </c>
      <c r="F5067" t="n">
        <v>16230773.99</v>
      </c>
      <c r="G5067" t="n">
        <v>10902</v>
      </c>
      <c r="H5067" t="s">
        <v>121</v>
      </c>
    </row>
    <row r="5068">
      <c r="A5068" s="85" t="n">
        <v>42675</v>
      </c>
      <c r="B5068"/>
      <c r="C5068"/>
      <c r="D5068" t="s">
        <v>120</v>
      </c>
      <c r="E5068" t="s">
        <v>118</v>
      </c>
      <c r="F5068" t="n">
        <v>1797.81</v>
      </c>
      <c r="G5068" t="n">
        <v>13</v>
      </c>
      <c r="H5068" t="s">
        <v>134</v>
      </c>
    </row>
    <row r="5069">
      <c r="A5069" s="85" t="n">
        <v>43344</v>
      </c>
      <c r="B5069"/>
      <c r="C5069"/>
      <c r="D5069" t="s">
        <v>120</v>
      </c>
      <c r="E5069" t="s">
        <v>118</v>
      </c>
      <c r="F5069" t="n">
        <v>159.84</v>
      </c>
      <c r="G5069" t="n">
        <v>1</v>
      </c>
      <c r="H5069" t="s">
        <v>130</v>
      </c>
    </row>
    <row r="5070">
      <c r="A5070" s="85" t="n">
        <v>43586</v>
      </c>
      <c r="B5070"/>
      <c r="C5070"/>
      <c r="D5070" t="s">
        <v>148</v>
      </c>
      <c r="E5070" t="s">
        <v>118</v>
      </c>
      <c r="F5070" t="n">
        <v>825816.24</v>
      </c>
      <c r="G5070" t="n">
        <v>2097</v>
      </c>
      <c r="H5070" t="s">
        <v>142</v>
      </c>
    </row>
    <row r="5071">
      <c r="A5071" s="85" t="n">
        <v>43313</v>
      </c>
      <c r="B5071"/>
      <c r="C5071"/>
      <c r="D5071" t="s">
        <v>154</v>
      </c>
      <c r="E5071" t="s">
        <v>118</v>
      </c>
      <c r="F5071" t="n">
        <v>7324.53</v>
      </c>
      <c r="G5071" t="n">
        <v>52</v>
      </c>
      <c r="H5071" t="s">
        <v>130</v>
      </c>
    </row>
    <row r="5072">
      <c r="A5072" s="85" t="n">
        <v>42675</v>
      </c>
      <c r="B5072"/>
      <c r="C5072"/>
      <c r="D5072" t="s">
        <v>140</v>
      </c>
      <c r="E5072" t="s">
        <v>118</v>
      </c>
      <c r="F5072" t="n">
        <v>30899.98</v>
      </c>
      <c r="G5072" t="n">
        <v>76</v>
      </c>
      <c r="H5072" t="s">
        <v>127</v>
      </c>
    </row>
    <row r="5073">
      <c r="A5073" s="85" t="n">
        <v>42767</v>
      </c>
      <c r="B5073"/>
      <c r="C5073"/>
      <c r="D5073" t="s">
        <v>155</v>
      </c>
      <c r="E5073" t="s">
        <v>118</v>
      </c>
      <c r="F5073" t="n">
        <v>93920.32</v>
      </c>
      <c r="G5073" t="n">
        <v>1174</v>
      </c>
      <c r="H5073" t="s">
        <v>133</v>
      </c>
    </row>
    <row r="5074">
      <c r="A5074" s="85" t="n">
        <v>43586</v>
      </c>
      <c r="B5074"/>
      <c r="C5074"/>
      <c r="D5074" t="s">
        <v>149</v>
      </c>
      <c r="E5074" t="s">
        <v>118</v>
      </c>
      <c r="F5074" t="n">
        <v>1732482.22</v>
      </c>
      <c r="G5074" t="n">
        <v>12203</v>
      </c>
      <c r="H5074" t="s">
        <v>133</v>
      </c>
    </row>
    <row r="5075">
      <c r="A5075" s="85" t="n">
        <v>42705</v>
      </c>
      <c r="B5075"/>
      <c r="C5075"/>
      <c r="D5075" t="s">
        <v>151</v>
      </c>
      <c r="E5075" t="s">
        <v>118</v>
      </c>
      <c r="F5075" t="n">
        <v>12519.69</v>
      </c>
      <c r="G5075" t="n">
        <v>1</v>
      </c>
      <c r="H5075" t="s">
        <v>127</v>
      </c>
    </row>
    <row r="5076">
      <c r="A5076" s="85" t="n">
        <v>42461</v>
      </c>
      <c r="B5076"/>
      <c r="C5076"/>
      <c r="D5076" t="s">
        <v>117</v>
      </c>
      <c r="E5076" t="s">
        <v>118</v>
      </c>
      <c r="F5076" t="n">
        <v>20667.89</v>
      </c>
      <c r="G5076" t="n">
        <v>5</v>
      </c>
      <c r="H5076" t="s">
        <v>134</v>
      </c>
    </row>
    <row r="5077">
      <c r="A5077" s="85" t="n">
        <v>43009</v>
      </c>
      <c r="B5077"/>
      <c r="C5077"/>
      <c r="D5077" t="s">
        <v>149</v>
      </c>
      <c r="E5077" t="s">
        <v>118</v>
      </c>
      <c r="F5077" t="n">
        <v>1022559.37</v>
      </c>
      <c r="G5077" t="n">
        <v>4652</v>
      </c>
      <c r="H5077" t="s">
        <v>133</v>
      </c>
    </row>
    <row r="5078">
      <c r="A5078" s="85" t="n">
        <v>43252</v>
      </c>
      <c r="B5078"/>
      <c r="C5078"/>
      <c r="D5078" t="s">
        <v>143</v>
      </c>
      <c r="E5078" t="s">
        <v>118</v>
      </c>
      <c r="F5078" t="n">
        <v>9620.36</v>
      </c>
      <c r="G5078" t="n">
        <v>26</v>
      </c>
      <c r="H5078" t="s">
        <v>124</v>
      </c>
    </row>
    <row r="5079">
      <c r="A5079" s="85" t="n">
        <v>43040</v>
      </c>
      <c r="B5079"/>
      <c r="C5079"/>
      <c r="D5079" t="s">
        <v>120</v>
      </c>
      <c r="E5079" t="s">
        <v>118</v>
      </c>
      <c r="F5079" t="n">
        <v>1676.09</v>
      </c>
      <c r="G5079" t="n">
        <v>15</v>
      </c>
      <c r="H5079" t="s">
        <v>134</v>
      </c>
    </row>
    <row r="5080">
      <c r="A5080" s="85" t="n">
        <v>42401</v>
      </c>
      <c r="B5080"/>
      <c r="C5080"/>
      <c r="D5080" t="s">
        <v>140</v>
      </c>
      <c r="E5080" t="s">
        <v>118</v>
      </c>
      <c r="F5080" t="n">
        <v>2467.64</v>
      </c>
      <c r="G5080" t="n">
        <v>5</v>
      </c>
      <c r="H5080" t="s">
        <v>130</v>
      </c>
    </row>
    <row r="5081">
      <c r="A5081" s="85" t="n">
        <v>43221</v>
      </c>
      <c r="B5081"/>
      <c r="C5081"/>
      <c r="D5081" t="s">
        <v>154</v>
      </c>
      <c r="E5081" t="s">
        <v>118</v>
      </c>
      <c r="F5081" t="n">
        <v>72069.07</v>
      </c>
      <c r="G5081" t="n">
        <v>519</v>
      </c>
      <c r="H5081" t="s">
        <v>119</v>
      </c>
    </row>
    <row r="5082">
      <c r="A5082" s="85" t="n">
        <v>42430</v>
      </c>
      <c r="B5082"/>
      <c r="C5082"/>
      <c r="D5082" t="s">
        <v>143</v>
      </c>
      <c r="E5082" t="s">
        <v>118</v>
      </c>
      <c r="F5082" t="n">
        <v>3597.74</v>
      </c>
      <c r="G5082" t="n">
        <v>8</v>
      </c>
      <c r="H5082" t="s">
        <v>124</v>
      </c>
    </row>
    <row r="5083">
      <c r="A5083" s="85" t="n">
        <v>43132</v>
      </c>
      <c r="B5083"/>
      <c r="C5083"/>
      <c r="D5083" t="s">
        <v>132</v>
      </c>
      <c r="E5083" t="s">
        <v>118</v>
      </c>
      <c r="F5083" t="n">
        <v>14.96</v>
      </c>
      <c r="G5083" t="n">
        <v>1</v>
      </c>
      <c r="H5083" t="s">
        <v>142</v>
      </c>
    </row>
    <row r="5084">
      <c r="A5084" s="85" t="n">
        <v>43252</v>
      </c>
      <c r="B5084"/>
      <c r="C5084"/>
      <c r="D5084" t="s">
        <v>120</v>
      </c>
      <c r="E5084" t="s">
        <v>118</v>
      </c>
      <c r="F5084" t="n">
        <v>1732.65</v>
      </c>
      <c r="G5084" t="n">
        <v>27</v>
      </c>
      <c r="H5084" t="s">
        <v>133</v>
      </c>
    </row>
    <row r="5085">
      <c r="A5085" s="85" t="n">
        <v>43586</v>
      </c>
      <c r="B5085"/>
      <c r="C5085"/>
      <c r="D5085" t="s">
        <v>149</v>
      </c>
      <c r="E5085" t="s">
        <v>118</v>
      </c>
      <c r="F5085" t="n">
        <v>54719.55</v>
      </c>
      <c r="G5085" t="n">
        <v>706</v>
      </c>
      <c r="H5085" t="s">
        <v>130</v>
      </c>
    </row>
    <row r="5086">
      <c r="A5086" s="85" t="n">
        <v>43497</v>
      </c>
      <c r="B5086"/>
      <c r="C5086"/>
      <c r="D5086" t="s">
        <v>144</v>
      </c>
      <c r="E5086" t="s">
        <v>118</v>
      </c>
      <c r="F5086" t="n">
        <v>531135.65</v>
      </c>
      <c r="G5086" t="n">
        <v>195</v>
      </c>
      <c r="H5086" t="s">
        <v>134</v>
      </c>
    </row>
    <row r="5087">
      <c r="A5087" s="85" t="n">
        <v>42856</v>
      </c>
      <c r="B5087"/>
      <c r="C5087"/>
      <c r="D5087" t="s">
        <v>139</v>
      </c>
      <c r="E5087" t="s">
        <v>118</v>
      </c>
      <c r="F5087" t="n">
        <v>547283.44</v>
      </c>
      <c r="G5087" t="n">
        <v>318</v>
      </c>
      <c r="H5087" t="s">
        <v>119</v>
      </c>
    </row>
    <row r="5088">
      <c r="A5088" s="85" t="n">
        <v>42522</v>
      </c>
      <c r="B5088"/>
      <c r="C5088"/>
      <c r="D5088" t="s">
        <v>136</v>
      </c>
      <c r="E5088" t="s">
        <v>118</v>
      </c>
      <c r="F5088" t="n">
        <v>401454.69</v>
      </c>
      <c r="G5088" t="n">
        <v>1291</v>
      </c>
      <c r="H5088" t="s">
        <v>133</v>
      </c>
    </row>
    <row r="5089">
      <c r="A5089" s="85" t="n">
        <v>43344</v>
      </c>
      <c r="B5089"/>
      <c r="C5089"/>
      <c r="D5089" t="s">
        <v>149</v>
      </c>
      <c r="E5089" t="s">
        <v>118</v>
      </c>
      <c r="F5089" t="n">
        <v>2051079.8</v>
      </c>
      <c r="G5089" t="n">
        <v>8254</v>
      </c>
      <c r="H5089" t="s">
        <v>127</v>
      </c>
    </row>
    <row r="5090">
      <c r="A5090" s="85" t="n">
        <v>43070</v>
      </c>
      <c r="B5090"/>
      <c r="C5090"/>
      <c r="D5090" t="s">
        <v>135</v>
      </c>
      <c r="E5090" t="s">
        <v>118</v>
      </c>
      <c r="F5090" t="n">
        <v>293642.71</v>
      </c>
      <c r="G5090" t="n">
        <v>3406</v>
      </c>
      <c r="H5090" t="s">
        <v>127</v>
      </c>
    </row>
    <row r="5091">
      <c r="A5091" s="85" t="n">
        <v>43586</v>
      </c>
      <c r="B5091"/>
      <c r="C5091"/>
      <c r="D5091" t="s">
        <v>145</v>
      </c>
      <c r="E5091" t="s">
        <v>118</v>
      </c>
      <c r="F5091" t="n">
        <v>11654.85</v>
      </c>
      <c r="G5091" t="n">
        <v>48</v>
      </c>
      <c r="H5091" t="s">
        <v>119</v>
      </c>
    </row>
    <row r="5092">
      <c r="A5092" s="85" t="n">
        <v>42644</v>
      </c>
      <c r="B5092"/>
      <c r="C5092"/>
      <c r="D5092" t="s">
        <v>160</v>
      </c>
      <c r="E5092" t="s">
        <v>118</v>
      </c>
      <c r="F5092" t="n">
        <v>210060.56</v>
      </c>
      <c r="G5092" t="n">
        <v>868</v>
      </c>
      <c r="H5092" t="s">
        <v>134</v>
      </c>
    </row>
    <row r="5093">
      <c r="A5093" s="85" t="n">
        <v>42887</v>
      </c>
      <c r="B5093"/>
      <c r="C5093"/>
      <c r="D5093" t="s">
        <v>126</v>
      </c>
      <c r="E5093" t="s">
        <v>118</v>
      </c>
      <c r="F5093" t="n">
        <v>25436.07</v>
      </c>
      <c r="G5093" t="n">
        <v>356</v>
      </c>
      <c r="H5093" t="s">
        <v>119</v>
      </c>
    </row>
    <row r="5094">
      <c r="A5094" s="85" t="n">
        <v>42644</v>
      </c>
      <c r="B5094"/>
      <c r="C5094"/>
      <c r="D5094" t="s">
        <v>123</v>
      </c>
      <c r="E5094" t="s">
        <v>118</v>
      </c>
      <c r="F5094" t="n">
        <v>574267</v>
      </c>
      <c r="G5094" t="n">
        <v>1520</v>
      </c>
      <c r="H5094" t="s">
        <v>133</v>
      </c>
    </row>
    <row r="5095">
      <c r="A5095" s="85" t="n">
        <v>42522</v>
      </c>
      <c r="B5095"/>
      <c r="C5095"/>
      <c r="D5095" t="s">
        <v>117</v>
      </c>
      <c r="E5095" t="s">
        <v>118</v>
      </c>
      <c r="F5095" t="n">
        <v>183005.28</v>
      </c>
      <c r="G5095" t="n">
        <v>37</v>
      </c>
      <c r="H5095" t="s">
        <v>133</v>
      </c>
    </row>
    <row r="5096">
      <c r="A5096" s="85" t="n">
        <v>43160</v>
      </c>
      <c r="B5096"/>
      <c r="C5096"/>
      <c r="D5096" t="s">
        <v>145</v>
      </c>
      <c r="E5096" t="s">
        <v>118</v>
      </c>
      <c r="F5096" t="n">
        <v>51251.12</v>
      </c>
      <c r="G5096" t="n">
        <v>96</v>
      </c>
      <c r="H5096" t="s">
        <v>124</v>
      </c>
    </row>
    <row r="5097">
      <c r="A5097" s="85" t="n">
        <v>43132</v>
      </c>
      <c r="B5097"/>
      <c r="C5097"/>
      <c r="D5097" t="s">
        <v>117</v>
      </c>
      <c r="E5097" t="s">
        <v>118</v>
      </c>
      <c r="F5097" t="n">
        <v>5785.88</v>
      </c>
      <c r="G5097" t="n">
        <v>1</v>
      </c>
      <c r="H5097" t="s">
        <v>119</v>
      </c>
    </row>
    <row r="5098">
      <c r="A5098" s="85" t="n">
        <v>42705</v>
      </c>
      <c r="B5098"/>
      <c r="C5098"/>
      <c r="D5098" t="s">
        <v>154</v>
      </c>
      <c r="E5098" t="s">
        <v>118</v>
      </c>
      <c r="F5098" t="n">
        <v>923.39</v>
      </c>
      <c r="G5098" t="n">
        <v>3</v>
      </c>
      <c r="H5098" t="s">
        <v>125</v>
      </c>
    </row>
    <row r="5099">
      <c r="A5099" s="85" t="n">
        <v>42461</v>
      </c>
      <c r="B5099"/>
      <c r="C5099"/>
      <c r="D5099" t="s">
        <v>122</v>
      </c>
      <c r="E5099" t="s">
        <v>118</v>
      </c>
      <c r="F5099" t="n">
        <v>2189901.5</v>
      </c>
      <c r="G5099" t="n">
        <v>160</v>
      </c>
      <c r="H5099" t="s">
        <v>119</v>
      </c>
    </row>
    <row r="5100">
      <c r="A5100" s="85" t="n">
        <v>42491</v>
      </c>
      <c r="B5100"/>
      <c r="C5100"/>
      <c r="D5100" t="s">
        <v>132</v>
      </c>
      <c r="E5100" t="s">
        <v>118</v>
      </c>
      <c r="F5100" t="n">
        <v>9187490.11</v>
      </c>
      <c r="G5100" t="n">
        <v>76435</v>
      </c>
      <c r="H5100" t="s">
        <v>121</v>
      </c>
    </row>
    <row r="5101">
      <c r="A5101" s="85" t="n">
        <v>42614</v>
      </c>
      <c r="B5101"/>
      <c r="C5101"/>
      <c r="D5101" t="s">
        <v>147</v>
      </c>
      <c r="E5101" t="s">
        <v>118</v>
      </c>
      <c r="F5101" t="n">
        <v>319.53</v>
      </c>
      <c r="G5101" t="n">
        <v>3</v>
      </c>
      <c r="H5101" t="s">
        <v>119</v>
      </c>
    </row>
    <row r="5102">
      <c r="A5102" s="85" t="n">
        <v>42856</v>
      </c>
      <c r="B5102"/>
      <c r="C5102"/>
      <c r="D5102" t="s">
        <v>149</v>
      </c>
      <c r="E5102" t="s">
        <v>118</v>
      </c>
      <c r="F5102" t="n">
        <v>1653.55</v>
      </c>
      <c r="G5102" t="n">
        <v>15</v>
      </c>
      <c r="H5102" t="s">
        <v>125</v>
      </c>
    </row>
    <row r="5103">
      <c r="A5103" s="85" t="n">
        <v>42583</v>
      </c>
      <c r="B5103"/>
      <c r="C5103"/>
      <c r="D5103" t="s">
        <v>145</v>
      </c>
      <c r="E5103" t="s">
        <v>118</v>
      </c>
      <c r="F5103" t="n">
        <v>65038.42</v>
      </c>
      <c r="G5103" t="n">
        <v>167</v>
      </c>
      <c r="H5103" t="s">
        <v>134</v>
      </c>
    </row>
    <row r="5104">
      <c r="A5104" s="85" t="n">
        <v>43405</v>
      </c>
      <c r="B5104"/>
      <c r="C5104"/>
      <c r="D5104" t="s">
        <v>158</v>
      </c>
      <c r="E5104" t="s">
        <v>118</v>
      </c>
      <c r="F5104" t="n">
        <v>684204.81</v>
      </c>
      <c r="G5104" t="n">
        <v>4</v>
      </c>
      <c r="H5104" t="s">
        <v>124</v>
      </c>
    </row>
    <row r="5105">
      <c r="A5105" s="85" t="n">
        <v>42401</v>
      </c>
      <c r="B5105"/>
      <c r="C5105"/>
      <c r="D5105" t="s">
        <v>126</v>
      </c>
      <c r="E5105" t="s">
        <v>118</v>
      </c>
      <c r="F5105" t="n">
        <v>968.62</v>
      </c>
      <c r="G5105" t="n">
        <v>18</v>
      </c>
      <c r="H5105" t="s">
        <v>130</v>
      </c>
    </row>
    <row r="5106">
      <c r="A5106" s="85" t="n">
        <v>43525</v>
      </c>
      <c r="B5106"/>
      <c r="C5106"/>
      <c r="D5106" t="s">
        <v>122</v>
      </c>
      <c r="E5106" t="s">
        <v>118</v>
      </c>
      <c r="F5106" t="n">
        <v>17852628.04</v>
      </c>
      <c r="G5106" t="n">
        <v>1425</v>
      </c>
      <c r="H5106" t="s">
        <v>127</v>
      </c>
    </row>
    <row r="5107">
      <c r="A5107" s="85" t="n">
        <v>42767</v>
      </c>
      <c r="B5107"/>
      <c r="C5107"/>
      <c r="D5107" t="s">
        <v>149</v>
      </c>
      <c r="E5107" t="s">
        <v>118</v>
      </c>
      <c r="F5107" t="n">
        <v>790249.21</v>
      </c>
      <c r="G5107" t="n">
        <v>4116</v>
      </c>
      <c r="H5107" t="s">
        <v>133</v>
      </c>
    </row>
    <row r="5108">
      <c r="A5108" s="85" t="n">
        <v>43282</v>
      </c>
      <c r="B5108"/>
      <c r="C5108"/>
      <c r="D5108" t="s">
        <v>117</v>
      </c>
      <c r="E5108" t="s">
        <v>118</v>
      </c>
      <c r="F5108" t="n">
        <v>664672.37</v>
      </c>
      <c r="G5108" t="n">
        <v>82</v>
      </c>
      <c r="H5108" t="s">
        <v>124</v>
      </c>
    </row>
    <row r="5109">
      <c r="A5109" s="85" t="n">
        <v>43617</v>
      </c>
      <c r="B5109"/>
      <c r="C5109"/>
      <c r="D5109" t="s">
        <v>152</v>
      </c>
      <c r="E5109" t="s">
        <v>118</v>
      </c>
      <c r="F5109" t="n">
        <v>551</v>
      </c>
      <c r="G5109" t="n">
        <v>4</v>
      </c>
      <c r="H5109" t="s">
        <v>133</v>
      </c>
    </row>
    <row r="5110">
      <c r="A5110" s="85" t="n">
        <v>43191</v>
      </c>
      <c r="B5110"/>
      <c r="C5110"/>
      <c r="D5110" t="s">
        <v>139</v>
      </c>
      <c r="E5110" t="s">
        <v>118</v>
      </c>
      <c r="F5110" t="n">
        <v>497984.08</v>
      </c>
      <c r="G5110" t="n">
        <v>297</v>
      </c>
      <c r="H5110" t="s">
        <v>119</v>
      </c>
    </row>
    <row r="5111">
      <c r="A5111" s="85" t="n">
        <v>43617</v>
      </c>
      <c r="B5111"/>
      <c r="C5111"/>
      <c r="D5111" t="s">
        <v>138</v>
      </c>
      <c r="E5111" t="s">
        <v>118</v>
      </c>
      <c r="F5111" t="n">
        <v>82910.13</v>
      </c>
      <c r="G5111" t="n">
        <v>12</v>
      </c>
      <c r="H5111" t="s">
        <v>124</v>
      </c>
    </row>
    <row r="5112">
      <c r="A5112" s="85" t="n">
        <v>42887</v>
      </c>
      <c r="B5112"/>
      <c r="C5112"/>
      <c r="D5112" t="s">
        <v>140</v>
      </c>
      <c r="E5112" t="s">
        <v>118</v>
      </c>
      <c r="F5112" t="n">
        <v>2386.65</v>
      </c>
      <c r="G5112" t="n">
        <v>5</v>
      </c>
      <c r="H5112" t="s">
        <v>130</v>
      </c>
    </row>
    <row r="5113">
      <c r="A5113" s="85" t="n">
        <v>42461</v>
      </c>
      <c r="B5113"/>
      <c r="C5113"/>
      <c r="D5113" t="s">
        <v>137</v>
      </c>
      <c r="E5113" t="s">
        <v>118</v>
      </c>
      <c r="F5113" t="n">
        <v>19023.68</v>
      </c>
      <c r="G5113" t="n">
        <v>5</v>
      </c>
      <c r="H5113" t="s">
        <v>130</v>
      </c>
    </row>
    <row r="5114">
      <c r="A5114" s="85" t="n">
        <v>43525</v>
      </c>
      <c r="B5114"/>
      <c r="C5114"/>
      <c r="D5114" t="s">
        <v>120</v>
      </c>
      <c r="E5114" t="s">
        <v>118</v>
      </c>
      <c r="F5114" t="n">
        <v>159.84</v>
      </c>
      <c r="G5114" t="n">
        <v>1</v>
      </c>
      <c r="H5114" t="s">
        <v>130</v>
      </c>
    </row>
    <row r="5115">
      <c r="A5115" s="85" t="n">
        <v>42705</v>
      </c>
      <c r="B5115"/>
      <c r="C5115"/>
      <c r="D5115" t="s">
        <v>155</v>
      </c>
      <c r="E5115" t="s">
        <v>118</v>
      </c>
      <c r="F5115" t="n">
        <v>77298.66</v>
      </c>
      <c r="G5115" t="n">
        <v>575</v>
      </c>
      <c r="H5115" t="s">
        <v>127</v>
      </c>
    </row>
    <row r="5116">
      <c r="A5116" s="85" t="n">
        <v>42644</v>
      </c>
      <c r="B5116"/>
      <c r="C5116"/>
      <c r="D5116" t="s">
        <v>122</v>
      </c>
      <c r="E5116" t="s">
        <v>118</v>
      </c>
      <c r="F5116" t="n">
        <v>951748.14</v>
      </c>
      <c r="G5116" t="n">
        <v>124</v>
      </c>
      <c r="H5116" t="s">
        <v>119</v>
      </c>
    </row>
    <row r="5117">
      <c r="A5117" s="85" t="n">
        <v>42767</v>
      </c>
      <c r="B5117"/>
      <c r="C5117"/>
      <c r="D5117" t="s">
        <v>135</v>
      </c>
      <c r="E5117" t="s">
        <v>118</v>
      </c>
      <c r="F5117" t="n">
        <v>2683287.14</v>
      </c>
      <c r="G5117" t="n">
        <v>14203</v>
      </c>
      <c r="H5117" t="s">
        <v>134</v>
      </c>
    </row>
    <row r="5118">
      <c r="A5118" s="85" t="n">
        <v>43435</v>
      </c>
      <c r="B5118"/>
      <c r="C5118"/>
      <c r="D5118" t="s">
        <v>155</v>
      </c>
      <c r="E5118" t="s">
        <v>118</v>
      </c>
      <c r="F5118" t="n">
        <v>101636.32</v>
      </c>
      <c r="G5118" t="n">
        <v>799</v>
      </c>
      <c r="H5118" t="s">
        <v>127</v>
      </c>
    </row>
    <row r="5119">
      <c r="A5119" s="85" t="n">
        <v>42736</v>
      </c>
      <c r="B5119"/>
      <c r="C5119"/>
      <c r="D5119" t="s">
        <v>137</v>
      </c>
      <c r="E5119" t="s">
        <v>118</v>
      </c>
      <c r="F5119" t="n">
        <v>12350</v>
      </c>
      <c r="G5119" t="n">
        <v>3</v>
      </c>
      <c r="H5119" t="s">
        <v>130</v>
      </c>
    </row>
    <row r="5120">
      <c r="A5120" s="85" t="n">
        <v>42430</v>
      </c>
      <c r="B5120"/>
      <c r="C5120"/>
      <c r="D5120" t="s">
        <v>160</v>
      </c>
      <c r="E5120" t="s">
        <v>118</v>
      </c>
      <c r="F5120" t="n">
        <v>1521442.18</v>
      </c>
      <c r="G5120" t="n">
        <v>3322</v>
      </c>
      <c r="H5120" t="s">
        <v>121</v>
      </c>
    </row>
    <row r="5121">
      <c r="A5121" s="85" t="n">
        <v>43132</v>
      </c>
      <c r="B5121"/>
      <c r="C5121"/>
      <c r="D5121" t="s">
        <v>120</v>
      </c>
      <c r="E5121" t="s">
        <v>118</v>
      </c>
      <c r="F5121" t="n">
        <v>5879.08</v>
      </c>
      <c r="G5121" t="n">
        <v>36</v>
      </c>
      <c r="H5121" t="s">
        <v>127</v>
      </c>
    </row>
    <row r="5122">
      <c r="A5122" s="85" t="n">
        <v>42856</v>
      </c>
      <c r="B5122"/>
      <c r="C5122"/>
      <c r="D5122" t="s">
        <v>132</v>
      </c>
      <c r="E5122" t="s">
        <v>118</v>
      </c>
      <c r="F5122" t="n">
        <v>33852.6</v>
      </c>
      <c r="G5122" t="n">
        <v>77</v>
      </c>
      <c r="H5122" t="s">
        <v>130</v>
      </c>
    </row>
    <row r="5123">
      <c r="A5123" s="85" t="n">
        <v>43009</v>
      </c>
      <c r="B5123"/>
      <c r="C5123"/>
      <c r="D5123" t="s">
        <v>129</v>
      </c>
      <c r="E5123" t="s">
        <v>118</v>
      </c>
      <c r="F5123" t="n">
        <v>304293.39</v>
      </c>
      <c r="G5123" t="n">
        <v>275</v>
      </c>
      <c r="H5123" t="s">
        <v>127</v>
      </c>
    </row>
    <row r="5124">
      <c r="A5124" s="85" t="n">
        <v>43160</v>
      </c>
      <c r="B5124"/>
      <c r="C5124"/>
      <c r="D5124" t="s">
        <v>152</v>
      </c>
      <c r="E5124" t="s">
        <v>118</v>
      </c>
      <c r="F5124" t="n">
        <v>1106.65</v>
      </c>
      <c r="G5124" t="n">
        <v>1</v>
      </c>
      <c r="H5124" t="s">
        <v>124</v>
      </c>
    </row>
    <row r="5125">
      <c r="A5125" s="85" t="n">
        <v>42401</v>
      </c>
      <c r="B5125"/>
      <c r="C5125"/>
      <c r="D5125" t="s">
        <v>147</v>
      </c>
      <c r="E5125" t="s">
        <v>118</v>
      </c>
      <c r="F5125" t="n">
        <v>96.41</v>
      </c>
      <c r="G5125" t="n">
        <v>2</v>
      </c>
      <c r="H5125" t="s">
        <v>134</v>
      </c>
    </row>
    <row r="5126">
      <c r="A5126" s="85" t="n">
        <v>43191</v>
      </c>
      <c r="B5126"/>
      <c r="C5126"/>
      <c r="D5126" t="s">
        <v>117</v>
      </c>
      <c r="E5126" t="s">
        <v>118</v>
      </c>
      <c r="F5126" t="n">
        <v>175089.44</v>
      </c>
      <c r="G5126" t="n">
        <v>46</v>
      </c>
      <c r="H5126" t="s">
        <v>134</v>
      </c>
    </row>
    <row r="5127">
      <c r="A5127" s="85" t="n">
        <v>42370</v>
      </c>
      <c r="B5127"/>
      <c r="C5127"/>
      <c r="D5127" t="s">
        <v>152</v>
      </c>
      <c r="E5127" t="s">
        <v>118</v>
      </c>
      <c r="F5127" t="n">
        <v>82874.98</v>
      </c>
      <c r="G5127" t="n">
        <v>425</v>
      </c>
      <c r="H5127" t="s">
        <v>121</v>
      </c>
    </row>
    <row r="5128">
      <c r="A5128" s="85" t="n">
        <v>42461</v>
      </c>
      <c r="B5128"/>
      <c r="C5128"/>
      <c r="D5128" t="s">
        <v>144</v>
      </c>
      <c r="E5128" t="s">
        <v>118</v>
      </c>
      <c r="F5128" t="n">
        <v>3970047.78</v>
      </c>
      <c r="G5128" t="n">
        <v>753</v>
      </c>
      <c r="H5128" t="s">
        <v>121</v>
      </c>
    </row>
    <row r="5129">
      <c r="A5129" s="85" t="n">
        <v>43374</v>
      </c>
      <c r="B5129"/>
      <c r="C5129"/>
      <c r="D5129" t="s">
        <v>145</v>
      </c>
      <c r="E5129" t="s">
        <v>118</v>
      </c>
      <c r="F5129" t="n">
        <v>11188.02</v>
      </c>
      <c r="G5129" t="n">
        <v>32</v>
      </c>
      <c r="H5129" t="s">
        <v>119</v>
      </c>
    </row>
    <row r="5130">
      <c r="A5130" s="85" t="n">
        <v>42461</v>
      </c>
      <c r="B5130"/>
      <c r="C5130"/>
      <c r="D5130" t="s">
        <v>135</v>
      </c>
      <c r="E5130" t="s">
        <v>118</v>
      </c>
      <c r="F5130" t="n">
        <v>27853.37</v>
      </c>
      <c r="G5130" t="n">
        <v>269</v>
      </c>
      <c r="H5130" t="s">
        <v>124</v>
      </c>
    </row>
    <row r="5131">
      <c r="A5131" s="85" t="n">
        <v>42491</v>
      </c>
      <c r="B5131"/>
      <c r="C5131"/>
      <c r="D5131" t="s">
        <v>144</v>
      </c>
      <c r="E5131" t="s">
        <v>118</v>
      </c>
      <c r="F5131" t="n">
        <v>42158.62</v>
      </c>
      <c r="G5131" t="n">
        <v>8</v>
      </c>
      <c r="H5131" t="s">
        <v>130</v>
      </c>
    </row>
    <row r="5132">
      <c r="A5132" s="85" t="n">
        <v>42705</v>
      </c>
      <c r="B5132"/>
      <c r="C5132"/>
      <c r="D5132" t="s">
        <v>132</v>
      </c>
      <c r="E5132" t="s">
        <v>118</v>
      </c>
      <c r="F5132" t="n">
        <v>907693.46</v>
      </c>
      <c r="G5132" t="n">
        <v>2664</v>
      </c>
      <c r="H5132" t="s">
        <v>127</v>
      </c>
    </row>
    <row r="5133">
      <c r="A5133" s="85" t="n">
        <v>43405</v>
      </c>
      <c r="B5133"/>
      <c r="C5133"/>
      <c r="D5133" t="s">
        <v>140</v>
      </c>
      <c r="E5133" t="s">
        <v>118</v>
      </c>
      <c r="F5133" t="n">
        <v>8463.65</v>
      </c>
      <c r="G5133" t="n">
        <v>25</v>
      </c>
      <c r="H5133" t="s">
        <v>124</v>
      </c>
    </row>
    <row r="5134">
      <c r="A5134" s="85" t="n">
        <v>43617</v>
      </c>
      <c r="B5134"/>
      <c r="C5134"/>
      <c r="D5134" t="s">
        <v>153</v>
      </c>
      <c r="E5134" t="s">
        <v>118</v>
      </c>
      <c r="F5134" t="n">
        <v>42.56</v>
      </c>
      <c r="G5134" t="n">
        <v>1</v>
      </c>
      <c r="H5134" t="s">
        <v>125</v>
      </c>
    </row>
    <row r="5135">
      <c r="A5135" s="85" t="n">
        <v>42461</v>
      </c>
      <c r="B5135"/>
      <c r="C5135"/>
      <c r="D5135" t="s">
        <v>117</v>
      </c>
      <c r="E5135" t="s">
        <v>118</v>
      </c>
      <c r="F5135" t="n">
        <v>11156.4</v>
      </c>
      <c r="G5135" t="n">
        <v>3</v>
      </c>
      <c r="H5135" t="s">
        <v>119</v>
      </c>
    </row>
    <row r="5136">
      <c r="A5136" s="85" t="n">
        <v>42401</v>
      </c>
      <c r="B5136"/>
      <c r="C5136"/>
      <c r="D5136" t="s">
        <v>143</v>
      </c>
      <c r="E5136" t="s">
        <v>118</v>
      </c>
      <c r="F5136" t="n">
        <v>1881.94</v>
      </c>
      <c r="G5136" t="n">
        <v>8</v>
      </c>
      <c r="H5136" t="s">
        <v>130</v>
      </c>
    </row>
    <row r="5137">
      <c r="A5137" s="85" t="n">
        <v>43313</v>
      </c>
      <c r="B5137"/>
      <c r="C5137"/>
      <c r="D5137" t="s">
        <v>143</v>
      </c>
      <c r="E5137" t="s">
        <v>118</v>
      </c>
      <c r="F5137" t="n">
        <v>8989.83</v>
      </c>
      <c r="G5137" t="n">
        <v>26</v>
      </c>
      <c r="H5137" t="s">
        <v>134</v>
      </c>
    </row>
    <row r="5138">
      <c r="A5138" s="85" t="n">
        <v>42644</v>
      </c>
      <c r="B5138"/>
      <c r="C5138"/>
      <c r="D5138" t="s">
        <v>160</v>
      </c>
      <c r="E5138" t="s">
        <v>118</v>
      </c>
      <c r="F5138" t="n">
        <v>7277391.81</v>
      </c>
      <c r="G5138" t="n">
        <v>18060</v>
      </c>
      <c r="H5138" t="s">
        <v>142</v>
      </c>
    </row>
    <row r="5139">
      <c r="A5139" s="85" t="n">
        <v>42461</v>
      </c>
      <c r="B5139"/>
      <c r="C5139"/>
      <c r="D5139" t="s">
        <v>155</v>
      </c>
      <c r="E5139" t="s">
        <v>118</v>
      </c>
      <c r="F5139" t="n">
        <v>1875.5</v>
      </c>
      <c r="G5139" t="n">
        <v>25</v>
      </c>
      <c r="H5139" t="s">
        <v>130</v>
      </c>
    </row>
    <row r="5140">
      <c r="A5140" s="85" t="n">
        <v>43466</v>
      </c>
      <c r="B5140"/>
      <c r="C5140"/>
      <c r="D5140" t="s">
        <v>131</v>
      </c>
      <c r="E5140" t="s">
        <v>118</v>
      </c>
      <c r="F5140" t="n">
        <v>110625.31</v>
      </c>
      <c r="G5140" t="n">
        <v>15</v>
      </c>
      <c r="H5140" t="s">
        <v>124</v>
      </c>
    </row>
    <row r="5141">
      <c r="A5141" s="85" t="n">
        <v>42370</v>
      </c>
      <c r="B5141"/>
      <c r="C5141"/>
      <c r="D5141" t="s">
        <v>141</v>
      </c>
      <c r="E5141" t="s">
        <v>118</v>
      </c>
      <c r="F5141" t="n">
        <v>219332.15</v>
      </c>
      <c r="G5141" t="n">
        <v>36</v>
      </c>
      <c r="H5141" t="s">
        <v>119</v>
      </c>
    </row>
    <row r="5142">
      <c r="A5142" s="85" t="n">
        <v>42795</v>
      </c>
      <c r="B5142"/>
      <c r="C5142"/>
      <c r="D5142" t="s">
        <v>145</v>
      </c>
      <c r="E5142" t="s">
        <v>118</v>
      </c>
      <c r="F5142" t="n">
        <v>9597.82</v>
      </c>
      <c r="G5142" t="n">
        <v>45</v>
      </c>
      <c r="H5142" t="s">
        <v>119</v>
      </c>
    </row>
    <row r="5143">
      <c r="A5143" s="85" t="n">
        <v>42430</v>
      </c>
      <c r="B5143"/>
      <c r="C5143"/>
      <c r="D5143" t="s">
        <v>143</v>
      </c>
      <c r="E5143" t="s">
        <v>118</v>
      </c>
      <c r="F5143" t="n">
        <v>190131.48</v>
      </c>
      <c r="G5143" t="n">
        <v>530</v>
      </c>
      <c r="H5143" t="s">
        <v>121</v>
      </c>
    </row>
    <row r="5144">
      <c r="A5144" s="85" t="n">
        <v>42767</v>
      </c>
      <c r="B5144"/>
      <c r="C5144"/>
      <c r="D5144" t="s">
        <v>143</v>
      </c>
      <c r="E5144" t="s">
        <v>118</v>
      </c>
      <c r="F5144" t="n">
        <v>399.17</v>
      </c>
      <c r="G5144" t="n">
        <v>4</v>
      </c>
      <c r="H5144" t="s">
        <v>119</v>
      </c>
    </row>
    <row r="5145">
      <c r="A5145" s="85" t="n">
        <v>42461</v>
      </c>
      <c r="B5145"/>
      <c r="C5145"/>
      <c r="D5145" t="s">
        <v>135</v>
      </c>
      <c r="E5145" t="s">
        <v>118</v>
      </c>
      <c r="F5145" t="n">
        <v>252.16</v>
      </c>
      <c r="G5145" t="n">
        <v>4</v>
      </c>
      <c r="H5145" t="s">
        <v>125</v>
      </c>
    </row>
    <row r="5146">
      <c r="A5146" s="85" t="n">
        <v>42644</v>
      </c>
      <c r="B5146"/>
      <c r="C5146"/>
      <c r="D5146" t="s">
        <v>138</v>
      </c>
      <c r="E5146" t="s">
        <v>118</v>
      </c>
      <c r="F5146" t="n">
        <v>4276</v>
      </c>
      <c r="G5146" t="n">
        <v>1</v>
      </c>
      <c r="H5146" t="s">
        <v>133</v>
      </c>
    </row>
    <row r="5147">
      <c r="A5147" s="85" t="n">
        <v>43435</v>
      </c>
      <c r="B5147"/>
      <c r="C5147"/>
      <c r="D5147" t="s">
        <v>141</v>
      </c>
      <c r="E5147" t="s">
        <v>118</v>
      </c>
      <c r="F5147" t="n">
        <v>385349.48</v>
      </c>
      <c r="G5147" t="n">
        <v>54</v>
      </c>
      <c r="H5147" t="s">
        <v>133</v>
      </c>
    </row>
    <row r="5148">
      <c r="A5148" s="85" t="n">
        <v>43070</v>
      </c>
      <c r="B5148"/>
      <c r="C5148"/>
      <c r="D5148" t="s">
        <v>135</v>
      </c>
      <c r="E5148" t="s">
        <v>118</v>
      </c>
      <c r="F5148" t="n">
        <v>12180.96</v>
      </c>
      <c r="G5148" t="n">
        <v>150</v>
      </c>
      <c r="H5148" t="s">
        <v>130</v>
      </c>
    </row>
    <row r="5149">
      <c r="A5149" s="85" t="n">
        <v>43191</v>
      </c>
      <c r="B5149"/>
      <c r="C5149"/>
      <c r="D5149" t="s">
        <v>160</v>
      </c>
      <c r="E5149" t="s">
        <v>118</v>
      </c>
      <c r="F5149" t="n">
        <v>25197.27</v>
      </c>
      <c r="G5149" t="n">
        <v>127</v>
      </c>
      <c r="H5149" t="s">
        <v>125</v>
      </c>
    </row>
    <row r="5150">
      <c r="A5150" s="85" t="n">
        <v>43374</v>
      </c>
      <c r="B5150"/>
      <c r="C5150"/>
      <c r="D5150" t="s">
        <v>155</v>
      </c>
      <c r="E5150" t="s">
        <v>118</v>
      </c>
      <c r="F5150" t="n">
        <v>8024606.68</v>
      </c>
      <c r="G5150" t="n">
        <v>110266</v>
      </c>
      <c r="H5150" t="s">
        <v>121</v>
      </c>
    </row>
    <row r="5151">
      <c r="A5151" s="85" t="n">
        <v>42675</v>
      </c>
      <c r="B5151"/>
      <c r="C5151"/>
      <c r="D5151" t="s">
        <v>141</v>
      </c>
      <c r="E5151" t="s">
        <v>118</v>
      </c>
      <c r="F5151" t="n">
        <v>5684046.53</v>
      </c>
      <c r="G5151" t="n">
        <v>1037</v>
      </c>
      <c r="H5151" t="s">
        <v>121</v>
      </c>
    </row>
    <row r="5152">
      <c r="A5152" s="85" t="n">
        <v>43466</v>
      </c>
      <c r="B5152"/>
      <c r="C5152"/>
      <c r="D5152" t="s">
        <v>156</v>
      </c>
      <c r="E5152" t="s">
        <v>118</v>
      </c>
      <c r="F5152" t="n">
        <v>121113.05</v>
      </c>
      <c r="G5152" t="n">
        <v>1010</v>
      </c>
      <c r="H5152" t="s">
        <v>142</v>
      </c>
    </row>
    <row r="5153">
      <c r="A5153" s="85" t="n">
        <v>43070</v>
      </c>
      <c r="B5153"/>
      <c r="C5153"/>
      <c r="D5153" t="s">
        <v>144</v>
      </c>
      <c r="E5153" t="s">
        <v>118</v>
      </c>
      <c r="F5153" t="n">
        <v>1557367.88</v>
      </c>
      <c r="G5153" t="n">
        <v>342</v>
      </c>
      <c r="H5153" t="s">
        <v>127</v>
      </c>
    </row>
    <row r="5154">
      <c r="A5154" s="85" t="n">
        <v>43070</v>
      </c>
      <c r="B5154"/>
      <c r="C5154"/>
      <c r="D5154" t="s">
        <v>138</v>
      </c>
      <c r="E5154" t="s">
        <v>118</v>
      </c>
      <c r="F5154" t="n">
        <v>328492.03</v>
      </c>
      <c r="G5154" t="n">
        <v>91</v>
      </c>
      <c r="H5154" t="s">
        <v>119</v>
      </c>
    </row>
    <row r="5155">
      <c r="A5155" s="85" t="n">
        <v>43132</v>
      </c>
      <c r="B5155"/>
      <c r="C5155"/>
      <c r="D5155" t="s">
        <v>143</v>
      </c>
      <c r="E5155" t="s">
        <v>118</v>
      </c>
      <c r="F5155" t="n">
        <v>14734.06</v>
      </c>
      <c r="G5155" t="n">
        <v>27</v>
      </c>
      <c r="H5155" t="s">
        <v>134</v>
      </c>
    </row>
    <row r="5156">
      <c r="A5156" s="85" t="n">
        <v>43374</v>
      </c>
      <c r="B5156"/>
      <c r="C5156"/>
      <c r="D5156" t="s">
        <v>144</v>
      </c>
      <c r="E5156" t="s">
        <v>118</v>
      </c>
      <c r="F5156" t="n">
        <v>4596686.28</v>
      </c>
      <c r="G5156" t="n">
        <v>829</v>
      </c>
      <c r="H5156" t="s">
        <v>121</v>
      </c>
    </row>
    <row r="5157">
      <c r="A5157" s="85" t="n">
        <v>43313</v>
      </c>
      <c r="B5157"/>
      <c r="C5157"/>
      <c r="D5157" t="s">
        <v>138</v>
      </c>
      <c r="E5157" t="s">
        <v>118</v>
      </c>
      <c r="F5157" t="n">
        <v>20044.42</v>
      </c>
      <c r="G5157" t="n">
        <v>32</v>
      </c>
      <c r="H5157" t="s">
        <v>124</v>
      </c>
    </row>
    <row r="5158">
      <c r="A5158" s="85" t="n">
        <v>43617</v>
      </c>
      <c r="B5158"/>
      <c r="C5158"/>
      <c r="D5158" t="s">
        <v>155</v>
      </c>
      <c r="E5158" t="s">
        <v>118</v>
      </c>
      <c r="F5158" t="n">
        <v>5496.92</v>
      </c>
      <c r="G5158" t="n">
        <v>38</v>
      </c>
      <c r="H5158" t="s">
        <v>130</v>
      </c>
    </row>
    <row r="5159">
      <c r="A5159" s="85" t="n">
        <v>42614</v>
      </c>
      <c r="B5159"/>
      <c r="C5159"/>
      <c r="D5159" t="s">
        <v>140</v>
      </c>
      <c r="E5159" t="s">
        <v>118</v>
      </c>
      <c r="F5159" t="n">
        <v>252.71</v>
      </c>
      <c r="G5159" t="n">
        <v>3</v>
      </c>
      <c r="H5159" t="s">
        <v>142</v>
      </c>
    </row>
    <row r="5160">
      <c r="A5160" s="85" t="n">
        <v>43586</v>
      </c>
      <c r="B5160"/>
      <c r="C5160"/>
      <c r="D5160" t="s">
        <v>120</v>
      </c>
      <c r="E5160" t="s">
        <v>118</v>
      </c>
      <c r="F5160" t="n">
        <v>297.67</v>
      </c>
      <c r="G5160" t="n">
        <v>4</v>
      </c>
      <c r="H5160" t="s">
        <v>130</v>
      </c>
    </row>
    <row r="5161">
      <c r="A5161" s="85" t="n">
        <v>43282</v>
      </c>
      <c r="B5161"/>
      <c r="C5161"/>
      <c r="D5161" t="s">
        <v>149</v>
      </c>
      <c r="E5161" t="s">
        <v>118</v>
      </c>
      <c r="F5161" t="n">
        <v>1945.36</v>
      </c>
      <c r="G5161" t="n">
        <v>12</v>
      </c>
      <c r="H5161" t="s">
        <v>125</v>
      </c>
    </row>
    <row r="5162">
      <c r="A5162" s="85" t="n">
        <v>43586</v>
      </c>
      <c r="B5162"/>
      <c r="C5162"/>
      <c r="D5162" t="s">
        <v>158</v>
      </c>
      <c r="E5162" t="s">
        <v>118</v>
      </c>
      <c r="F5162" t="n">
        <v>227856</v>
      </c>
      <c r="G5162" t="n">
        <v>1</v>
      </c>
      <c r="H5162" t="s">
        <v>133</v>
      </c>
    </row>
    <row r="5163">
      <c r="A5163" s="85" t="n">
        <v>43160</v>
      </c>
      <c r="B5163"/>
      <c r="C5163"/>
      <c r="D5163" t="s">
        <v>161</v>
      </c>
      <c r="E5163" t="s">
        <v>118</v>
      </c>
      <c r="F5163" t="n">
        <v>198.69</v>
      </c>
      <c r="G5163" t="n">
        <v>7</v>
      </c>
      <c r="H5163" t="s">
        <v>142</v>
      </c>
    </row>
    <row r="5164">
      <c r="A5164" s="85" t="n">
        <v>43344</v>
      </c>
      <c r="B5164"/>
      <c r="C5164"/>
      <c r="D5164" t="s">
        <v>120</v>
      </c>
      <c r="E5164" t="s">
        <v>118</v>
      </c>
      <c r="F5164" t="n">
        <v>2579.24</v>
      </c>
      <c r="G5164" t="n">
        <v>23</v>
      </c>
      <c r="H5164" t="s">
        <v>134</v>
      </c>
    </row>
    <row r="5165">
      <c r="A5165" s="85" t="n">
        <v>43556</v>
      </c>
      <c r="B5165"/>
      <c r="C5165"/>
      <c r="D5165" t="s">
        <v>144</v>
      </c>
      <c r="E5165" t="s">
        <v>118</v>
      </c>
      <c r="F5165" t="n">
        <v>5055339.75</v>
      </c>
      <c r="G5165" t="n">
        <v>1021</v>
      </c>
      <c r="H5165" t="s">
        <v>121</v>
      </c>
    </row>
    <row r="5166">
      <c r="A5166" s="85" t="n">
        <v>42887</v>
      </c>
      <c r="B5166"/>
      <c r="C5166"/>
      <c r="D5166" t="s">
        <v>129</v>
      </c>
      <c r="E5166" t="s">
        <v>118</v>
      </c>
      <c r="F5166" t="n">
        <v>59420.79</v>
      </c>
      <c r="G5166" t="n">
        <v>93</v>
      </c>
      <c r="H5166" t="s">
        <v>134</v>
      </c>
    </row>
    <row r="5167">
      <c r="A5167" s="85" t="n">
        <v>42614</v>
      </c>
      <c r="B5167"/>
      <c r="C5167"/>
      <c r="D5167" t="s">
        <v>137</v>
      </c>
      <c r="E5167" t="s">
        <v>118</v>
      </c>
      <c r="F5167" t="n">
        <v>278189.17</v>
      </c>
      <c r="G5167" t="n">
        <v>103</v>
      </c>
      <c r="H5167" t="s">
        <v>127</v>
      </c>
    </row>
    <row r="5168">
      <c r="A5168" s="85" t="n">
        <v>43160</v>
      </c>
      <c r="B5168"/>
      <c r="C5168"/>
      <c r="D5168" t="s">
        <v>117</v>
      </c>
      <c r="E5168" t="s">
        <v>118</v>
      </c>
      <c r="F5168" t="n">
        <v>41941.76</v>
      </c>
      <c r="G5168" t="n">
        <v>10</v>
      </c>
      <c r="H5168" t="s">
        <v>127</v>
      </c>
    </row>
    <row r="5169">
      <c r="A5169" s="85" t="n">
        <v>43466</v>
      </c>
      <c r="B5169"/>
      <c r="C5169"/>
      <c r="D5169" t="s">
        <v>139</v>
      </c>
      <c r="E5169" t="s">
        <v>118</v>
      </c>
      <c r="F5169" t="n">
        <v>615718.81</v>
      </c>
      <c r="G5169" t="n">
        <v>464</v>
      </c>
      <c r="H5169" t="s">
        <v>134</v>
      </c>
    </row>
    <row r="5170">
      <c r="A5170" s="85" t="n">
        <v>42461</v>
      </c>
      <c r="B5170"/>
      <c r="C5170"/>
      <c r="D5170" t="s">
        <v>152</v>
      </c>
      <c r="E5170" t="s">
        <v>118</v>
      </c>
      <c r="F5170" t="n">
        <v>180.74</v>
      </c>
      <c r="G5170" t="n">
        <v>1</v>
      </c>
      <c r="H5170" t="s">
        <v>124</v>
      </c>
    </row>
    <row r="5171">
      <c r="A5171" s="85" t="n">
        <v>42401</v>
      </c>
      <c r="B5171"/>
      <c r="C5171"/>
      <c r="D5171" t="s">
        <v>160</v>
      </c>
      <c r="E5171" t="s">
        <v>118</v>
      </c>
      <c r="F5171" t="n">
        <v>103511.1</v>
      </c>
      <c r="G5171" t="n">
        <v>279</v>
      </c>
      <c r="H5171" t="s">
        <v>134</v>
      </c>
    </row>
    <row r="5172">
      <c r="A5172" s="85" t="n">
        <v>43586</v>
      </c>
      <c r="B5172"/>
      <c r="C5172"/>
      <c r="D5172" t="s">
        <v>147</v>
      </c>
      <c r="E5172" t="s">
        <v>118</v>
      </c>
      <c r="F5172" t="n">
        <v>-349.8</v>
      </c>
      <c r="G5172" t="n">
        <v>4</v>
      </c>
      <c r="H5172" t="s">
        <v>127</v>
      </c>
    </row>
    <row r="5173">
      <c r="A5173" s="85" t="n">
        <v>43556</v>
      </c>
      <c r="B5173"/>
      <c r="C5173"/>
      <c r="D5173" t="s">
        <v>153</v>
      </c>
      <c r="E5173" t="s">
        <v>118</v>
      </c>
      <c r="F5173" t="n">
        <v>-1869458.41</v>
      </c>
      <c r="G5173" t="n">
        <v>16036</v>
      </c>
      <c r="H5173" t="s">
        <v>121</v>
      </c>
    </row>
    <row r="5174">
      <c r="A5174" s="85" t="n">
        <v>42887</v>
      </c>
      <c r="B5174"/>
      <c r="C5174"/>
      <c r="D5174" t="s">
        <v>155</v>
      </c>
      <c r="E5174" t="s">
        <v>118</v>
      </c>
      <c r="F5174" t="n">
        <v>75110.26</v>
      </c>
      <c r="G5174" t="n">
        <v>836</v>
      </c>
      <c r="H5174" t="s">
        <v>124</v>
      </c>
    </row>
    <row r="5175">
      <c r="A5175" s="85" t="n">
        <v>42979</v>
      </c>
      <c r="B5175"/>
      <c r="C5175"/>
      <c r="D5175" t="s">
        <v>137</v>
      </c>
      <c r="E5175" t="s">
        <v>118</v>
      </c>
      <c r="F5175" t="n">
        <v>35595.86</v>
      </c>
      <c r="G5175" t="n">
        <v>27</v>
      </c>
      <c r="H5175" t="s">
        <v>124</v>
      </c>
    </row>
    <row r="5176">
      <c r="A5176" s="85" t="n">
        <v>42948</v>
      </c>
      <c r="B5176"/>
      <c r="C5176"/>
      <c r="D5176" t="s">
        <v>140</v>
      </c>
      <c r="E5176" t="s">
        <v>118</v>
      </c>
      <c r="F5176" t="n">
        <v>6489.7</v>
      </c>
      <c r="G5176" t="n">
        <v>40</v>
      </c>
      <c r="H5176" t="s">
        <v>133</v>
      </c>
    </row>
    <row r="5177">
      <c r="A5177" s="85" t="n">
        <v>43525</v>
      </c>
      <c r="B5177"/>
      <c r="C5177"/>
      <c r="D5177" t="s">
        <v>129</v>
      </c>
      <c r="E5177" t="s">
        <v>118</v>
      </c>
      <c r="F5177" t="n">
        <v>1623.27</v>
      </c>
      <c r="G5177" t="n">
        <v>17</v>
      </c>
      <c r="H5177" t="s">
        <v>130</v>
      </c>
    </row>
    <row r="5178">
      <c r="A5178" s="85" t="n">
        <v>42887</v>
      </c>
      <c r="B5178"/>
      <c r="C5178"/>
      <c r="D5178" t="s">
        <v>154</v>
      </c>
      <c r="E5178" t="s">
        <v>118</v>
      </c>
      <c r="F5178" t="n">
        <v>5444.77</v>
      </c>
      <c r="G5178" t="n">
        <v>51</v>
      </c>
      <c r="H5178" t="s">
        <v>130</v>
      </c>
    </row>
    <row r="5179">
      <c r="A5179" s="85" t="n">
        <v>42887</v>
      </c>
      <c r="B5179"/>
      <c r="C5179"/>
      <c r="D5179" t="s">
        <v>139</v>
      </c>
      <c r="E5179" t="s">
        <v>118</v>
      </c>
      <c r="F5179" t="n">
        <v>10166.15</v>
      </c>
      <c r="G5179" t="n">
        <v>3</v>
      </c>
      <c r="H5179" t="s">
        <v>125</v>
      </c>
    </row>
    <row r="5180">
      <c r="A5180" s="85" t="n">
        <v>43586</v>
      </c>
      <c r="B5180"/>
      <c r="C5180"/>
      <c r="D5180" t="s">
        <v>136</v>
      </c>
      <c r="E5180" t="s">
        <v>118</v>
      </c>
      <c r="F5180" t="n">
        <v>7090271.31</v>
      </c>
      <c r="G5180" t="n">
        <v>34044</v>
      </c>
      <c r="H5180" t="s">
        <v>121</v>
      </c>
    </row>
    <row r="5181">
      <c r="A5181" s="85" t="n">
        <v>42614</v>
      </c>
      <c r="B5181"/>
      <c r="C5181"/>
      <c r="D5181" t="s">
        <v>158</v>
      </c>
      <c r="E5181" t="s">
        <v>118</v>
      </c>
      <c r="F5181" t="n">
        <v>141207.79</v>
      </c>
      <c r="G5181" t="n">
        <v>2</v>
      </c>
      <c r="H5181" t="s">
        <v>119</v>
      </c>
    </row>
    <row r="5182">
      <c r="A5182" s="85" t="n">
        <v>43344</v>
      </c>
      <c r="B5182"/>
      <c r="C5182"/>
      <c r="D5182" t="s">
        <v>153</v>
      </c>
      <c r="E5182" t="s">
        <v>118</v>
      </c>
      <c r="F5182" t="n">
        <v>83.8</v>
      </c>
      <c r="G5182" t="n">
        <v>2</v>
      </c>
      <c r="H5182" t="s">
        <v>125</v>
      </c>
    </row>
    <row r="5183">
      <c r="A5183" s="85" t="n">
        <v>42522</v>
      </c>
      <c r="B5183"/>
      <c r="C5183"/>
      <c r="D5183" t="s">
        <v>149</v>
      </c>
      <c r="E5183" t="s">
        <v>118</v>
      </c>
      <c r="F5183" t="n">
        <v>427786.65</v>
      </c>
      <c r="G5183" t="n">
        <v>2364</v>
      </c>
      <c r="H5183" t="s">
        <v>133</v>
      </c>
    </row>
    <row r="5184">
      <c r="A5184" s="85" t="n">
        <v>42614</v>
      </c>
      <c r="B5184"/>
      <c r="C5184"/>
      <c r="D5184" t="s">
        <v>160</v>
      </c>
      <c r="E5184" t="s">
        <v>118</v>
      </c>
      <c r="F5184" t="n">
        <v>236140.46</v>
      </c>
      <c r="G5184" t="n">
        <v>986</v>
      </c>
      <c r="H5184" t="s">
        <v>134</v>
      </c>
    </row>
    <row r="5185">
      <c r="A5185" s="85" t="n">
        <v>42552</v>
      </c>
      <c r="B5185"/>
      <c r="C5185"/>
      <c r="D5185" t="s">
        <v>128</v>
      </c>
      <c r="E5185" t="s">
        <v>118</v>
      </c>
      <c r="F5185" t="n">
        <v>13132.5</v>
      </c>
      <c r="G5185" t="n">
        <v>11</v>
      </c>
      <c r="H5185" t="s">
        <v>124</v>
      </c>
    </row>
    <row r="5186">
      <c r="A5186" s="85" t="n">
        <v>43586</v>
      </c>
      <c r="B5186"/>
      <c r="C5186"/>
      <c r="D5186" t="s">
        <v>145</v>
      </c>
      <c r="E5186" t="s">
        <v>118</v>
      </c>
      <c r="F5186" t="n">
        <v>75142.63</v>
      </c>
      <c r="G5186" t="n">
        <v>154</v>
      </c>
      <c r="H5186" t="s">
        <v>133</v>
      </c>
    </row>
    <row r="5187">
      <c r="A5187" s="85" t="n">
        <v>43586</v>
      </c>
      <c r="B5187"/>
      <c r="C5187"/>
      <c r="D5187" t="s">
        <v>122</v>
      </c>
      <c r="E5187" t="s">
        <v>118</v>
      </c>
      <c r="F5187" t="n">
        <v>1626370.35</v>
      </c>
      <c r="G5187" t="n">
        <v>196</v>
      </c>
      <c r="H5187" t="s">
        <v>119</v>
      </c>
    </row>
    <row r="5188">
      <c r="A5188" s="85" t="n">
        <v>43405</v>
      </c>
      <c r="B5188"/>
      <c r="C5188"/>
      <c r="D5188" t="s">
        <v>155</v>
      </c>
      <c r="E5188" t="s">
        <v>118</v>
      </c>
      <c r="F5188" t="n">
        <v>275273.07</v>
      </c>
      <c r="G5188" t="n">
        <v>11115</v>
      </c>
      <c r="H5188" t="s">
        <v>133</v>
      </c>
    </row>
    <row r="5189">
      <c r="A5189" s="85" t="n">
        <v>43556</v>
      </c>
      <c r="B5189"/>
      <c r="C5189"/>
      <c r="D5189" t="s">
        <v>137</v>
      </c>
      <c r="E5189" t="s">
        <v>118</v>
      </c>
      <c r="F5189" t="n">
        <v>107201.55</v>
      </c>
      <c r="G5189" t="n">
        <v>60</v>
      </c>
      <c r="H5189" t="s">
        <v>133</v>
      </c>
    </row>
    <row r="5190">
      <c r="A5190" s="85" t="n">
        <v>43070</v>
      </c>
      <c r="B5190"/>
      <c r="C5190"/>
      <c r="D5190" t="s">
        <v>141</v>
      </c>
      <c r="E5190" t="s">
        <v>118</v>
      </c>
      <c r="F5190" t="n">
        <v>740.12</v>
      </c>
      <c r="G5190" t="n">
        <v>24</v>
      </c>
      <c r="H5190" t="s">
        <v>142</v>
      </c>
    </row>
    <row r="5191">
      <c r="A5191" s="85" t="n">
        <v>42675</v>
      </c>
      <c r="B5191"/>
      <c r="C5191"/>
      <c r="D5191" t="s">
        <v>139</v>
      </c>
      <c r="E5191" t="s">
        <v>118</v>
      </c>
      <c r="F5191" t="n">
        <v>1973354.7</v>
      </c>
      <c r="G5191" t="n">
        <v>1274</v>
      </c>
      <c r="H5191" t="s">
        <v>127</v>
      </c>
    </row>
    <row r="5192">
      <c r="A5192" s="85" t="n">
        <v>42675</v>
      </c>
      <c r="B5192"/>
      <c r="C5192"/>
      <c r="D5192" t="s">
        <v>139</v>
      </c>
      <c r="E5192" t="s">
        <v>118</v>
      </c>
      <c r="F5192" t="n">
        <v>877239</v>
      </c>
      <c r="G5192" t="n">
        <v>420</v>
      </c>
      <c r="H5192" t="s">
        <v>124</v>
      </c>
    </row>
    <row r="5193">
      <c r="A5193" s="85" t="n">
        <v>43009</v>
      </c>
      <c r="B5193"/>
      <c r="C5193"/>
      <c r="D5193" t="s">
        <v>144</v>
      </c>
      <c r="E5193" t="s">
        <v>118</v>
      </c>
      <c r="F5193" t="n">
        <v>100561.27</v>
      </c>
      <c r="G5193" t="n">
        <v>14</v>
      </c>
      <c r="H5193" t="s">
        <v>133</v>
      </c>
    </row>
    <row r="5194">
      <c r="A5194" s="85" t="n">
        <v>42430</v>
      </c>
      <c r="B5194"/>
      <c r="C5194"/>
      <c r="D5194" t="s">
        <v>149</v>
      </c>
      <c r="E5194" t="s">
        <v>118</v>
      </c>
      <c r="F5194" t="n">
        <v>8762100.86</v>
      </c>
      <c r="G5194" t="n">
        <v>58415</v>
      </c>
      <c r="H5194" t="s">
        <v>121</v>
      </c>
    </row>
    <row r="5195">
      <c r="A5195" s="85" t="n">
        <v>42491</v>
      </c>
      <c r="B5195"/>
      <c r="C5195"/>
      <c r="D5195" t="s">
        <v>143</v>
      </c>
      <c r="E5195" t="s">
        <v>118</v>
      </c>
      <c r="F5195" t="n">
        <v>144454.42</v>
      </c>
      <c r="G5195" t="n">
        <v>57</v>
      </c>
      <c r="H5195" t="s">
        <v>142</v>
      </c>
    </row>
    <row r="5196">
      <c r="A5196" s="85" t="n">
        <v>43586</v>
      </c>
      <c r="B5196"/>
      <c r="C5196"/>
      <c r="D5196" t="s">
        <v>158</v>
      </c>
      <c r="E5196" t="s">
        <v>118</v>
      </c>
      <c r="F5196" t="n">
        <v>129683.4</v>
      </c>
      <c r="G5196" t="n">
        <v>3</v>
      </c>
      <c r="H5196" t="s">
        <v>119</v>
      </c>
    </row>
    <row r="5197">
      <c r="A5197" s="85" t="n">
        <v>43282</v>
      </c>
      <c r="B5197"/>
      <c r="C5197"/>
      <c r="D5197" t="s">
        <v>155</v>
      </c>
      <c r="E5197" t="s">
        <v>118</v>
      </c>
      <c r="F5197" t="n">
        <v>212075.19</v>
      </c>
      <c r="G5197" t="n">
        <v>2100</v>
      </c>
      <c r="H5197" t="s">
        <v>133</v>
      </c>
    </row>
    <row r="5198">
      <c r="A5198" s="85" t="n">
        <v>43160</v>
      </c>
      <c r="B5198"/>
      <c r="C5198"/>
      <c r="D5198" t="s">
        <v>153</v>
      </c>
      <c r="E5198" t="s">
        <v>118</v>
      </c>
      <c r="F5198" t="n">
        <v>-12868.86</v>
      </c>
      <c r="G5198" t="n">
        <v>5</v>
      </c>
      <c r="H5198" t="s">
        <v>125</v>
      </c>
    </row>
    <row r="5199">
      <c r="A5199" s="85" t="n">
        <v>43282</v>
      </c>
      <c r="B5199"/>
      <c r="C5199"/>
      <c r="D5199" t="s">
        <v>123</v>
      </c>
      <c r="E5199" t="s">
        <v>118</v>
      </c>
      <c r="F5199" t="n">
        <v>3335968.72</v>
      </c>
      <c r="G5199" t="n">
        <v>2230</v>
      </c>
      <c r="H5199" t="s">
        <v>127</v>
      </c>
    </row>
    <row r="5200">
      <c r="A5200" s="85" t="n">
        <v>43221</v>
      </c>
      <c r="B5200"/>
      <c r="C5200"/>
      <c r="D5200" t="s">
        <v>155</v>
      </c>
      <c r="E5200" t="s">
        <v>118</v>
      </c>
      <c r="F5200" t="n">
        <v>22400.97</v>
      </c>
      <c r="G5200" t="n">
        <v>218</v>
      </c>
      <c r="H5200" t="s">
        <v>119</v>
      </c>
    </row>
    <row r="5201">
      <c r="A5201" s="85" t="n">
        <v>42979</v>
      </c>
      <c r="B5201"/>
      <c r="C5201"/>
      <c r="D5201" t="s">
        <v>160</v>
      </c>
      <c r="E5201" t="s">
        <v>118</v>
      </c>
      <c r="F5201" t="n">
        <v>3321240.03</v>
      </c>
      <c r="G5201" t="n">
        <v>7198</v>
      </c>
      <c r="H5201" t="s">
        <v>121</v>
      </c>
    </row>
    <row r="5202">
      <c r="A5202" s="85" t="n">
        <v>42461</v>
      </c>
      <c r="B5202"/>
      <c r="C5202"/>
      <c r="D5202" t="s">
        <v>126</v>
      </c>
      <c r="E5202" t="s">
        <v>118</v>
      </c>
      <c r="F5202" t="n">
        <v>511283.09</v>
      </c>
      <c r="G5202" t="n">
        <v>9811</v>
      </c>
      <c r="H5202" t="s">
        <v>121</v>
      </c>
    </row>
    <row r="5203">
      <c r="A5203" s="85" t="n">
        <v>42552</v>
      </c>
      <c r="B5203"/>
      <c r="C5203"/>
      <c r="D5203" t="s">
        <v>139</v>
      </c>
      <c r="E5203" t="s">
        <v>118</v>
      </c>
      <c r="F5203" t="n">
        <v>14966073.52</v>
      </c>
      <c r="G5203" t="n">
        <v>12704</v>
      </c>
      <c r="H5203" t="s">
        <v>121</v>
      </c>
    </row>
    <row r="5204">
      <c r="A5204" s="85" t="n">
        <v>42430</v>
      </c>
      <c r="B5204"/>
      <c r="C5204"/>
      <c r="D5204" t="s">
        <v>120</v>
      </c>
      <c r="E5204" t="s">
        <v>118</v>
      </c>
      <c r="F5204" t="n">
        <v>922.65</v>
      </c>
      <c r="G5204" t="n">
        <v>7</v>
      </c>
      <c r="H5204" t="s">
        <v>124</v>
      </c>
    </row>
    <row r="5205">
      <c r="A5205" s="85" t="n">
        <v>43374</v>
      </c>
      <c r="B5205"/>
      <c r="C5205"/>
      <c r="D5205" t="s">
        <v>153</v>
      </c>
      <c r="E5205" t="s">
        <v>118</v>
      </c>
      <c r="F5205" t="n">
        <v>790799.91</v>
      </c>
      <c r="G5205" t="n">
        <v>878</v>
      </c>
      <c r="H5205" t="s">
        <v>133</v>
      </c>
    </row>
    <row r="5206">
      <c r="A5206" s="85" t="n">
        <v>42430</v>
      </c>
      <c r="B5206"/>
      <c r="C5206"/>
      <c r="D5206" t="s">
        <v>154</v>
      </c>
      <c r="E5206" t="s">
        <v>118</v>
      </c>
      <c r="F5206" t="n">
        <v>8856.1</v>
      </c>
      <c r="G5206" t="n">
        <v>81</v>
      </c>
      <c r="H5206" t="s">
        <v>134</v>
      </c>
    </row>
    <row r="5207">
      <c r="A5207" s="85" t="n">
        <v>42917</v>
      </c>
      <c r="B5207"/>
      <c r="C5207"/>
      <c r="D5207" t="s">
        <v>147</v>
      </c>
      <c r="E5207" t="s">
        <v>118</v>
      </c>
      <c r="F5207" t="n">
        <v>10971.3</v>
      </c>
      <c r="G5207" t="n">
        <v>84</v>
      </c>
      <c r="H5207" t="s">
        <v>121</v>
      </c>
    </row>
    <row r="5208">
      <c r="A5208" s="85" t="n">
        <v>43009</v>
      </c>
      <c r="B5208"/>
      <c r="C5208"/>
      <c r="D5208" t="s">
        <v>141</v>
      </c>
      <c r="E5208" t="s">
        <v>118</v>
      </c>
      <c r="F5208" t="n">
        <v>26776.69</v>
      </c>
      <c r="G5208" t="n">
        <v>4</v>
      </c>
      <c r="H5208" t="s">
        <v>130</v>
      </c>
    </row>
    <row r="5209">
      <c r="A5209" s="85" t="n">
        <v>42675</v>
      </c>
      <c r="B5209"/>
      <c r="C5209"/>
      <c r="D5209" t="s">
        <v>141</v>
      </c>
      <c r="E5209" t="s">
        <v>118</v>
      </c>
      <c r="F5209" t="n">
        <v>553.16</v>
      </c>
      <c r="G5209" t="n">
        <v>8</v>
      </c>
      <c r="H5209" t="s">
        <v>142</v>
      </c>
    </row>
    <row r="5210">
      <c r="A5210" s="85" t="n">
        <v>43070</v>
      </c>
      <c r="B5210"/>
      <c r="C5210"/>
      <c r="D5210" t="s">
        <v>149</v>
      </c>
      <c r="E5210" t="s">
        <v>118</v>
      </c>
      <c r="F5210" t="n">
        <v>2218701.34</v>
      </c>
      <c r="G5210" t="n">
        <v>13260</v>
      </c>
      <c r="H5210" t="s">
        <v>127</v>
      </c>
    </row>
    <row r="5211">
      <c r="A5211" s="85" t="n">
        <v>42948</v>
      </c>
      <c r="B5211"/>
      <c r="C5211"/>
      <c r="D5211" t="s">
        <v>143</v>
      </c>
      <c r="E5211" t="s">
        <v>118</v>
      </c>
      <c r="F5211" t="n">
        <v>9390.64</v>
      </c>
      <c r="G5211" t="n">
        <v>19</v>
      </c>
      <c r="H5211" t="s">
        <v>133</v>
      </c>
    </row>
    <row r="5212">
      <c r="A5212" s="85" t="n">
        <v>43435</v>
      </c>
      <c r="B5212"/>
      <c r="C5212"/>
      <c r="D5212" t="s">
        <v>144</v>
      </c>
      <c r="E5212" t="s">
        <v>118</v>
      </c>
      <c r="F5212" t="n">
        <v>32397926.98</v>
      </c>
      <c r="G5212" t="n">
        <v>7571</v>
      </c>
      <c r="H5212" t="s">
        <v>142</v>
      </c>
    </row>
    <row r="5213">
      <c r="A5213" s="85" t="n">
        <v>42705</v>
      </c>
      <c r="B5213"/>
      <c r="C5213"/>
      <c r="D5213" t="s">
        <v>128</v>
      </c>
      <c r="E5213" t="s">
        <v>118</v>
      </c>
      <c r="F5213" t="n">
        <v>5151.86</v>
      </c>
      <c r="G5213" t="n">
        <v>15</v>
      </c>
      <c r="H5213" t="s">
        <v>119</v>
      </c>
    </row>
    <row r="5214">
      <c r="A5214" s="85" t="n">
        <v>42887</v>
      </c>
      <c r="B5214"/>
      <c r="C5214"/>
      <c r="D5214" t="s">
        <v>141</v>
      </c>
      <c r="E5214" t="s">
        <v>118</v>
      </c>
      <c r="F5214" t="n">
        <v>782967.1</v>
      </c>
      <c r="G5214" t="n">
        <v>113</v>
      </c>
      <c r="H5214" t="s">
        <v>127</v>
      </c>
    </row>
    <row r="5215">
      <c r="A5215" s="85" t="n">
        <v>43252</v>
      </c>
      <c r="B5215"/>
      <c r="C5215"/>
      <c r="D5215" t="s">
        <v>145</v>
      </c>
      <c r="E5215" t="s">
        <v>118</v>
      </c>
      <c r="F5215" t="n">
        <v>6038.13</v>
      </c>
      <c r="G5215" t="n">
        <v>29</v>
      </c>
      <c r="H5215" t="s">
        <v>130</v>
      </c>
    </row>
    <row r="5216">
      <c r="A5216" s="85" t="n">
        <v>43586</v>
      </c>
      <c r="B5216"/>
      <c r="C5216"/>
      <c r="D5216" t="s">
        <v>120</v>
      </c>
      <c r="E5216" t="s">
        <v>118</v>
      </c>
      <c r="F5216" t="n">
        <v>4181.83</v>
      </c>
      <c r="G5216" t="n">
        <v>72</v>
      </c>
      <c r="H5216" t="s">
        <v>133</v>
      </c>
    </row>
    <row r="5217">
      <c r="A5217" s="85" t="n">
        <v>43466</v>
      </c>
      <c r="B5217"/>
      <c r="C5217"/>
      <c r="D5217" t="s">
        <v>139</v>
      </c>
      <c r="E5217" t="s">
        <v>118</v>
      </c>
      <c r="F5217" t="n">
        <v>560366.13</v>
      </c>
      <c r="G5217" t="n">
        <v>294</v>
      </c>
      <c r="H5217" t="s">
        <v>119</v>
      </c>
    </row>
    <row r="5218">
      <c r="A5218" s="85" t="n">
        <v>43556</v>
      </c>
      <c r="B5218"/>
      <c r="C5218"/>
      <c r="D5218" t="s">
        <v>150</v>
      </c>
      <c r="E5218" t="s">
        <v>118</v>
      </c>
      <c r="F5218" t="n">
        <v>-372.25</v>
      </c>
      <c r="G5218" t="n">
        <v>30</v>
      </c>
      <c r="H5218" t="s">
        <v>142</v>
      </c>
    </row>
    <row r="5219">
      <c r="A5219" s="85" t="n">
        <v>42705</v>
      </c>
      <c r="B5219"/>
      <c r="C5219"/>
      <c r="D5219" t="s">
        <v>117</v>
      </c>
      <c r="E5219" t="s">
        <v>118</v>
      </c>
      <c r="F5219" t="n">
        <v>227637.99</v>
      </c>
      <c r="G5219" t="n">
        <v>57</v>
      </c>
      <c r="H5219" t="s">
        <v>134</v>
      </c>
    </row>
    <row r="5220">
      <c r="A5220" s="85" t="n">
        <v>43040</v>
      </c>
      <c r="B5220"/>
      <c r="C5220"/>
      <c r="D5220" t="s">
        <v>144</v>
      </c>
      <c r="E5220" t="s">
        <v>118</v>
      </c>
      <c r="F5220" t="n">
        <v>25498861.33</v>
      </c>
      <c r="G5220" t="n">
        <v>5838</v>
      </c>
      <c r="H5220" t="s">
        <v>142</v>
      </c>
    </row>
    <row r="5221">
      <c r="A5221" s="85" t="n">
        <v>42430</v>
      </c>
      <c r="B5221"/>
      <c r="C5221"/>
      <c r="D5221" t="s">
        <v>144</v>
      </c>
      <c r="E5221" t="s">
        <v>118</v>
      </c>
      <c r="F5221" t="n">
        <v>44640</v>
      </c>
      <c r="G5221" t="n">
        <v>7</v>
      </c>
      <c r="H5221" t="s">
        <v>125</v>
      </c>
    </row>
    <row r="5222">
      <c r="A5222" s="85" t="n">
        <v>42491</v>
      </c>
      <c r="B5222"/>
      <c r="C5222"/>
      <c r="D5222" t="s">
        <v>150</v>
      </c>
      <c r="E5222" t="s">
        <v>118</v>
      </c>
      <c r="F5222" t="n">
        <v>148.88</v>
      </c>
      <c r="G5222" t="n">
        <v>23</v>
      </c>
      <c r="H5222" t="s">
        <v>142</v>
      </c>
    </row>
    <row r="5223">
      <c r="A5223" s="85" t="n">
        <v>43132</v>
      </c>
      <c r="B5223"/>
      <c r="C5223"/>
      <c r="D5223" t="s">
        <v>155</v>
      </c>
      <c r="E5223" t="s">
        <v>118</v>
      </c>
      <c r="F5223" t="n">
        <v>3847.69</v>
      </c>
      <c r="G5223" t="n">
        <v>35</v>
      </c>
      <c r="H5223" t="s">
        <v>130</v>
      </c>
    </row>
    <row r="5224">
      <c r="A5224" s="85" t="n">
        <v>43556</v>
      </c>
      <c r="B5224"/>
      <c r="C5224"/>
      <c r="D5224" t="s">
        <v>160</v>
      </c>
      <c r="E5224" t="s">
        <v>118</v>
      </c>
      <c r="F5224" t="n">
        <v>4199082.6</v>
      </c>
      <c r="G5224" t="n">
        <v>10064</v>
      </c>
      <c r="H5224" t="s">
        <v>121</v>
      </c>
    </row>
    <row r="5225">
      <c r="A5225" s="85" t="n">
        <v>42795</v>
      </c>
      <c r="B5225"/>
      <c r="C5225"/>
      <c r="D5225" t="s">
        <v>154</v>
      </c>
      <c r="E5225" t="s">
        <v>118</v>
      </c>
      <c r="F5225" t="n">
        <v>317.65</v>
      </c>
      <c r="G5225" t="n">
        <v>6</v>
      </c>
      <c r="H5225" t="s">
        <v>125</v>
      </c>
    </row>
    <row r="5226">
      <c r="A5226" s="85" t="n">
        <v>43191</v>
      </c>
      <c r="B5226"/>
      <c r="C5226"/>
      <c r="D5226" t="s">
        <v>152</v>
      </c>
      <c r="E5226" t="s">
        <v>118</v>
      </c>
      <c r="F5226" t="n">
        <v>893.8</v>
      </c>
      <c r="G5226" t="n">
        <v>8</v>
      </c>
      <c r="H5226" t="s">
        <v>133</v>
      </c>
    </row>
    <row r="5227">
      <c r="A5227" s="85" t="n">
        <v>42705</v>
      </c>
      <c r="B5227"/>
      <c r="C5227"/>
      <c r="D5227" t="s">
        <v>137</v>
      </c>
      <c r="E5227" t="s">
        <v>118</v>
      </c>
      <c r="F5227" t="n">
        <v>68203.82</v>
      </c>
      <c r="G5227" t="n">
        <v>55</v>
      </c>
      <c r="H5227" t="s">
        <v>133</v>
      </c>
    </row>
    <row r="5228">
      <c r="A5228" s="85" t="n">
        <v>42430</v>
      </c>
      <c r="B5228"/>
      <c r="C5228"/>
      <c r="D5228" t="s">
        <v>136</v>
      </c>
      <c r="E5228" t="s">
        <v>118</v>
      </c>
      <c r="F5228" t="n">
        <v>5115060.08</v>
      </c>
      <c r="G5228" t="n">
        <v>18039</v>
      </c>
      <c r="H5228" t="s">
        <v>121</v>
      </c>
    </row>
    <row r="5229">
      <c r="A5229" s="85" t="n">
        <v>43221</v>
      </c>
      <c r="B5229"/>
      <c r="C5229"/>
      <c r="D5229" t="s">
        <v>147</v>
      </c>
      <c r="E5229" t="s">
        <v>118</v>
      </c>
      <c r="F5229" t="n">
        <v>3398.51</v>
      </c>
      <c r="G5229" t="n">
        <v>1</v>
      </c>
      <c r="H5229" t="s">
        <v>124</v>
      </c>
    </row>
    <row r="5230">
      <c r="A5230" s="85" t="n">
        <v>42461</v>
      </c>
      <c r="B5230"/>
      <c r="C5230"/>
      <c r="D5230" t="s">
        <v>144</v>
      </c>
      <c r="E5230" t="s">
        <v>118</v>
      </c>
      <c r="F5230" t="n">
        <v>32022.84</v>
      </c>
      <c r="G5230" t="n">
        <v>7</v>
      </c>
      <c r="H5230" t="s">
        <v>130</v>
      </c>
    </row>
    <row r="5231">
      <c r="A5231" s="85" t="n">
        <v>42552</v>
      </c>
      <c r="B5231"/>
      <c r="C5231"/>
      <c r="D5231" t="s">
        <v>147</v>
      </c>
      <c r="E5231" t="s">
        <v>118</v>
      </c>
      <c r="F5231" t="n">
        <v>61.98</v>
      </c>
      <c r="G5231" t="n">
        <v>1</v>
      </c>
      <c r="H5231" t="s">
        <v>134</v>
      </c>
    </row>
    <row r="5232">
      <c r="A5232" s="85" t="n">
        <v>43466</v>
      </c>
      <c r="B5232"/>
      <c r="C5232"/>
      <c r="D5232" t="s">
        <v>136</v>
      </c>
      <c r="E5232" t="s">
        <v>118</v>
      </c>
      <c r="F5232" t="n">
        <v>103031.28</v>
      </c>
      <c r="G5232" t="n">
        <v>403</v>
      </c>
      <c r="H5232" t="s">
        <v>119</v>
      </c>
    </row>
    <row r="5233">
      <c r="A5233" s="85" t="n">
        <v>43313</v>
      </c>
      <c r="B5233"/>
      <c r="C5233"/>
      <c r="D5233" t="s">
        <v>161</v>
      </c>
      <c r="E5233" t="s">
        <v>118</v>
      </c>
      <c r="F5233" t="n">
        <v>379.69</v>
      </c>
      <c r="G5233" t="n">
        <v>17</v>
      </c>
      <c r="H5233" t="s">
        <v>142</v>
      </c>
    </row>
    <row r="5234">
      <c r="A5234" s="85" t="n">
        <v>42644</v>
      </c>
      <c r="B5234"/>
      <c r="C5234"/>
      <c r="D5234" t="s">
        <v>132</v>
      </c>
      <c r="E5234" t="s">
        <v>118</v>
      </c>
      <c r="F5234" t="n">
        <v>37135.11</v>
      </c>
      <c r="G5234" t="n">
        <v>97</v>
      </c>
      <c r="H5234" t="s">
        <v>130</v>
      </c>
    </row>
    <row r="5235">
      <c r="A5235" s="85" t="n">
        <v>43586</v>
      </c>
      <c r="B5235"/>
      <c r="C5235"/>
      <c r="D5235" t="s">
        <v>148</v>
      </c>
      <c r="E5235" t="s">
        <v>118</v>
      </c>
      <c r="F5235" t="n">
        <v>7680</v>
      </c>
      <c r="G5235" t="n">
        <v>54</v>
      </c>
      <c r="H5235" t="s">
        <v>125</v>
      </c>
    </row>
    <row r="5236">
      <c r="A5236" s="85" t="n">
        <v>42401</v>
      </c>
      <c r="B5236"/>
      <c r="C5236"/>
      <c r="D5236" t="s">
        <v>120</v>
      </c>
      <c r="E5236" t="s">
        <v>118</v>
      </c>
      <c r="F5236" t="n">
        <v>106.98</v>
      </c>
      <c r="G5236" t="n">
        <v>1</v>
      </c>
      <c r="H5236" t="s">
        <v>125</v>
      </c>
    </row>
    <row r="5237">
      <c r="A5237" s="85" t="n">
        <v>43405</v>
      </c>
      <c r="B5237"/>
      <c r="C5237"/>
      <c r="D5237" t="s">
        <v>152</v>
      </c>
      <c r="E5237" t="s">
        <v>118</v>
      </c>
      <c r="F5237" t="n">
        <v>132.7</v>
      </c>
      <c r="G5237" t="n">
        <v>1</v>
      </c>
      <c r="H5237" t="s">
        <v>119</v>
      </c>
    </row>
    <row r="5238">
      <c r="A5238" s="85" t="n">
        <v>42917</v>
      </c>
      <c r="B5238"/>
      <c r="C5238"/>
      <c r="D5238" t="s">
        <v>153</v>
      </c>
      <c r="E5238" t="s">
        <v>118</v>
      </c>
      <c r="F5238" t="n">
        <v>214656.71</v>
      </c>
      <c r="G5238" t="n">
        <v>631</v>
      </c>
      <c r="H5238" t="s">
        <v>133</v>
      </c>
    </row>
    <row r="5239">
      <c r="A5239" s="85" t="n">
        <v>43497</v>
      </c>
      <c r="B5239"/>
      <c r="C5239"/>
      <c r="D5239" t="s">
        <v>136</v>
      </c>
      <c r="E5239" t="s">
        <v>118</v>
      </c>
      <c r="F5239" t="n">
        <v>105747.02</v>
      </c>
      <c r="G5239" t="n">
        <v>428</v>
      </c>
      <c r="H5239" t="s">
        <v>119</v>
      </c>
    </row>
    <row r="5240">
      <c r="A5240" s="85" t="n">
        <v>42795</v>
      </c>
      <c r="B5240"/>
      <c r="C5240"/>
      <c r="D5240" t="s">
        <v>154</v>
      </c>
      <c r="E5240" t="s">
        <v>118</v>
      </c>
      <c r="F5240" t="n">
        <v>77545.13</v>
      </c>
      <c r="G5240" t="n">
        <v>481</v>
      </c>
      <c r="H5240" t="s">
        <v>119</v>
      </c>
    </row>
    <row r="5241">
      <c r="A5241" s="85" t="n">
        <v>43070</v>
      </c>
      <c r="B5241"/>
      <c r="C5241"/>
      <c r="D5241" t="s">
        <v>132</v>
      </c>
      <c r="E5241" t="s">
        <v>118</v>
      </c>
      <c r="F5241" t="n">
        <v>466066.17</v>
      </c>
      <c r="G5241" t="n">
        <v>3525</v>
      </c>
      <c r="H5241" t="s">
        <v>133</v>
      </c>
    </row>
    <row r="5242">
      <c r="A5242" s="85" t="n">
        <v>42401</v>
      </c>
      <c r="B5242"/>
      <c r="C5242"/>
      <c r="D5242" t="s">
        <v>145</v>
      </c>
      <c r="E5242" t="s">
        <v>118</v>
      </c>
      <c r="F5242" t="n">
        <v>39622.52</v>
      </c>
      <c r="G5242" t="n">
        <v>83</v>
      </c>
      <c r="H5242" t="s">
        <v>134</v>
      </c>
    </row>
    <row r="5243">
      <c r="A5243" s="85" t="n">
        <v>42887</v>
      </c>
      <c r="B5243"/>
      <c r="C5243"/>
      <c r="D5243" t="s">
        <v>132</v>
      </c>
      <c r="E5243" t="s">
        <v>118</v>
      </c>
      <c r="F5243" t="n">
        <v>125907.55</v>
      </c>
      <c r="G5243" t="n">
        <v>352</v>
      </c>
      <c r="H5243" t="s">
        <v>124</v>
      </c>
    </row>
    <row r="5244">
      <c r="A5244" s="85" t="n">
        <v>42461</v>
      </c>
      <c r="B5244"/>
      <c r="C5244"/>
      <c r="D5244" t="s">
        <v>153</v>
      </c>
      <c r="E5244" t="s">
        <v>118</v>
      </c>
      <c r="F5244" t="n">
        <v>3683955.77</v>
      </c>
      <c r="G5244" t="n">
        <v>14135</v>
      </c>
      <c r="H5244" t="s">
        <v>121</v>
      </c>
    </row>
    <row r="5245">
      <c r="A5245" s="85" t="n">
        <v>43497</v>
      </c>
      <c r="B5245"/>
      <c r="C5245"/>
      <c r="D5245" t="s">
        <v>135</v>
      </c>
      <c r="E5245" t="s">
        <v>118</v>
      </c>
      <c r="F5245" t="n">
        <v>7922549.48</v>
      </c>
      <c r="G5245" t="n">
        <v>56676</v>
      </c>
      <c r="H5245" t="s">
        <v>121</v>
      </c>
    </row>
    <row r="5246">
      <c r="A5246" s="85" t="n">
        <v>42430</v>
      </c>
      <c r="B5246"/>
      <c r="C5246"/>
      <c r="D5246" t="s">
        <v>120</v>
      </c>
      <c r="E5246" t="s">
        <v>118</v>
      </c>
      <c r="F5246" t="n">
        <v>7125.1</v>
      </c>
      <c r="G5246" t="n">
        <v>99</v>
      </c>
      <c r="H5246" t="s">
        <v>119</v>
      </c>
    </row>
    <row r="5247">
      <c r="A5247" s="85" t="n">
        <v>43160</v>
      </c>
      <c r="B5247"/>
      <c r="C5247"/>
      <c r="D5247" t="s">
        <v>126</v>
      </c>
      <c r="E5247" t="s">
        <v>118</v>
      </c>
      <c r="F5247" t="n">
        <v>27095.25</v>
      </c>
      <c r="G5247" t="n">
        <v>513</v>
      </c>
      <c r="H5247" t="s">
        <v>127</v>
      </c>
    </row>
    <row r="5248">
      <c r="A5248" s="85" t="n">
        <v>43586</v>
      </c>
      <c r="B5248"/>
      <c r="C5248"/>
      <c r="D5248" t="s">
        <v>123</v>
      </c>
      <c r="E5248" t="s">
        <v>118</v>
      </c>
      <c r="F5248" t="n">
        <v>752901.24</v>
      </c>
      <c r="G5248" t="n">
        <v>2357</v>
      </c>
      <c r="H5248" t="s">
        <v>134</v>
      </c>
    </row>
    <row r="5249">
      <c r="A5249" s="85" t="n">
        <v>43344</v>
      </c>
      <c r="B5249"/>
      <c r="C5249"/>
      <c r="D5249" t="s">
        <v>150</v>
      </c>
      <c r="E5249" t="s">
        <v>118</v>
      </c>
      <c r="F5249" t="n">
        <v>665872.53</v>
      </c>
      <c r="G5249" t="n">
        <v>7772</v>
      </c>
      <c r="H5249" t="s">
        <v>127</v>
      </c>
    </row>
    <row r="5250">
      <c r="A5250" s="85" t="n">
        <v>42795</v>
      </c>
      <c r="B5250"/>
      <c r="C5250"/>
      <c r="D5250" t="s">
        <v>161</v>
      </c>
      <c r="E5250" t="s">
        <v>118</v>
      </c>
      <c r="F5250" t="n">
        <v>480.03</v>
      </c>
      <c r="G5250" t="n">
        <v>19</v>
      </c>
      <c r="H5250" t="s">
        <v>142</v>
      </c>
    </row>
    <row r="5251">
      <c r="A5251" s="85" t="n">
        <v>42948</v>
      </c>
      <c r="B5251"/>
      <c r="C5251"/>
      <c r="D5251" t="s">
        <v>155</v>
      </c>
      <c r="E5251" t="s">
        <v>118</v>
      </c>
      <c r="F5251" t="n">
        <v>62608.52</v>
      </c>
      <c r="G5251" t="n">
        <v>567</v>
      </c>
      <c r="H5251" t="s">
        <v>127</v>
      </c>
    </row>
    <row r="5252">
      <c r="A5252" s="85" t="n">
        <v>42552</v>
      </c>
      <c r="B5252"/>
      <c r="C5252"/>
      <c r="D5252" t="s">
        <v>160</v>
      </c>
      <c r="E5252" t="s">
        <v>118</v>
      </c>
      <c r="F5252" t="n">
        <v>72114.99</v>
      </c>
      <c r="G5252" t="n">
        <v>314</v>
      </c>
      <c r="H5252" t="s">
        <v>125</v>
      </c>
    </row>
    <row r="5253">
      <c r="A5253" s="85" t="n">
        <v>42583</v>
      </c>
      <c r="B5253"/>
      <c r="C5253"/>
      <c r="D5253" t="s">
        <v>132</v>
      </c>
      <c r="E5253" t="s">
        <v>118</v>
      </c>
      <c r="F5253" t="n">
        <v>87854.56</v>
      </c>
      <c r="G5253" t="n">
        <v>461</v>
      </c>
      <c r="H5253" t="s">
        <v>124</v>
      </c>
    </row>
    <row r="5254">
      <c r="A5254" s="85" t="n">
        <v>42370</v>
      </c>
      <c r="B5254"/>
      <c r="C5254"/>
      <c r="D5254" t="s">
        <v>150</v>
      </c>
      <c r="E5254" t="s">
        <v>118</v>
      </c>
      <c r="F5254" t="n">
        <v>1148.09</v>
      </c>
      <c r="G5254" t="n">
        <v>100</v>
      </c>
      <c r="H5254" t="s">
        <v>142</v>
      </c>
    </row>
    <row r="5255">
      <c r="A5255" s="85" t="n">
        <v>42370</v>
      </c>
      <c r="B5255"/>
      <c r="C5255"/>
      <c r="D5255" t="s">
        <v>123</v>
      </c>
      <c r="E5255" t="s">
        <v>118</v>
      </c>
      <c r="F5255" t="n">
        <v>714872.27</v>
      </c>
      <c r="G5255" t="n">
        <v>838</v>
      </c>
      <c r="H5255" t="s">
        <v>124</v>
      </c>
    </row>
    <row r="5256">
      <c r="A5256" s="85" t="n">
        <v>42401</v>
      </c>
      <c r="B5256"/>
      <c r="C5256"/>
      <c r="D5256" t="s">
        <v>155</v>
      </c>
      <c r="E5256" t="s">
        <v>118</v>
      </c>
      <c r="F5256" t="n">
        <v>1624.14</v>
      </c>
      <c r="G5256" t="n">
        <v>30</v>
      </c>
      <c r="H5256" t="s">
        <v>130</v>
      </c>
    </row>
    <row r="5257">
      <c r="A5257" s="85" t="n">
        <v>42736</v>
      </c>
      <c r="B5257"/>
      <c r="C5257"/>
      <c r="D5257" t="s">
        <v>123</v>
      </c>
      <c r="E5257" t="s">
        <v>118</v>
      </c>
      <c r="F5257" t="n">
        <v>177708.51</v>
      </c>
      <c r="G5257" t="n">
        <v>616</v>
      </c>
      <c r="H5257" t="s">
        <v>119</v>
      </c>
    </row>
    <row r="5258">
      <c r="A5258" s="85" t="n">
        <v>43282</v>
      </c>
      <c r="B5258"/>
      <c r="C5258"/>
      <c r="D5258" t="s">
        <v>154</v>
      </c>
      <c r="E5258" t="s">
        <v>118</v>
      </c>
      <c r="F5258" t="n">
        <v>78438.92</v>
      </c>
      <c r="G5258" t="n">
        <v>853</v>
      </c>
      <c r="H5258" t="s">
        <v>134</v>
      </c>
    </row>
    <row r="5259">
      <c r="A5259" s="85" t="n">
        <v>43070</v>
      </c>
      <c r="B5259"/>
      <c r="C5259"/>
      <c r="D5259" t="s">
        <v>123</v>
      </c>
      <c r="E5259" t="s">
        <v>118</v>
      </c>
      <c r="F5259" t="n">
        <v>70923.9</v>
      </c>
      <c r="G5259" t="n">
        <v>85</v>
      </c>
      <c r="H5259" t="s">
        <v>130</v>
      </c>
    </row>
    <row r="5260">
      <c r="A5260" s="85" t="n">
        <v>42795</v>
      </c>
      <c r="B5260"/>
      <c r="C5260"/>
      <c r="D5260" t="s">
        <v>143</v>
      </c>
      <c r="E5260" t="s">
        <v>118</v>
      </c>
      <c r="F5260" t="n">
        <v>140431.64</v>
      </c>
      <c r="G5260" t="n">
        <v>137</v>
      </c>
      <c r="H5260" t="s">
        <v>142</v>
      </c>
    </row>
    <row r="5261">
      <c r="A5261" s="85" t="n">
        <v>43525</v>
      </c>
      <c r="B5261"/>
      <c r="C5261"/>
      <c r="D5261" t="s">
        <v>160</v>
      </c>
      <c r="E5261" t="s">
        <v>118</v>
      </c>
      <c r="F5261" t="n">
        <v>4348946.23</v>
      </c>
      <c r="G5261" t="n">
        <v>11458</v>
      </c>
      <c r="H5261" t="s">
        <v>121</v>
      </c>
    </row>
    <row r="5262">
      <c r="A5262" s="85" t="n">
        <v>42917</v>
      </c>
      <c r="B5262"/>
      <c r="C5262"/>
      <c r="D5262" t="s">
        <v>161</v>
      </c>
      <c r="E5262" t="s">
        <v>118</v>
      </c>
      <c r="F5262" t="n">
        <v>505.38</v>
      </c>
      <c r="G5262" t="n">
        <v>19</v>
      </c>
      <c r="H5262" t="s">
        <v>142</v>
      </c>
    </row>
    <row r="5263">
      <c r="A5263" s="85" t="n">
        <v>42826</v>
      </c>
      <c r="B5263"/>
      <c r="C5263"/>
      <c r="D5263" t="s">
        <v>161</v>
      </c>
      <c r="E5263" t="s">
        <v>118</v>
      </c>
      <c r="F5263" t="n">
        <v>22</v>
      </c>
      <c r="G5263" t="n">
        <v>1</v>
      </c>
      <c r="H5263" t="s">
        <v>134</v>
      </c>
    </row>
    <row r="5264">
      <c r="A5264" s="85" t="n">
        <v>42887</v>
      </c>
      <c r="B5264"/>
      <c r="C5264"/>
      <c r="D5264" t="s">
        <v>128</v>
      </c>
      <c r="E5264" t="s">
        <v>118</v>
      </c>
      <c r="F5264" t="n">
        <v>3313.27</v>
      </c>
      <c r="G5264" t="n">
        <v>15</v>
      </c>
      <c r="H5264" t="s">
        <v>119</v>
      </c>
    </row>
    <row r="5265">
      <c r="A5265" s="85" t="n">
        <v>42461</v>
      </c>
      <c r="B5265"/>
      <c r="C5265"/>
      <c r="D5265" t="s">
        <v>132</v>
      </c>
      <c r="E5265" t="s">
        <v>118</v>
      </c>
      <c r="F5265" t="n">
        <v>930949.11</v>
      </c>
      <c r="G5265" t="n">
        <v>3160</v>
      </c>
      <c r="H5265" t="s">
        <v>127</v>
      </c>
    </row>
    <row r="5266">
      <c r="A5266" s="85" t="n">
        <v>42644</v>
      </c>
      <c r="B5266"/>
      <c r="C5266"/>
      <c r="D5266" t="s">
        <v>141</v>
      </c>
      <c r="E5266" t="s">
        <v>118</v>
      </c>
      <c r="F5266" t="n">
        <v>156656.25</v>
      </c>
      <c r="G5266" t="n">
        <v>23</v>
      </c>
      <c r="H5266" t="s">
        <v>119</v>
      </c>
    </row>
    <row r="5267">
      <c r="A5267" s="85" t="n">
        <v>43556</v>
      </c>
      <c r="B5267"/>
      <c r="C5267"/>
      <c r="D5267" t="s">
        <v>123</v>
      </c>
      <c r="E5267" t="s">
        <v>118</v>
      </c>
      <c r="F5267" t="n">
        <v>660121.99</v>
      </c>
      <c r="G5267" t="n">
        <v>1720</v>
      </c>
      <c r="H5267" t="s">
        <v>134</v>
      </c>
    </row>
    <row r="5268">
      <c r="A5268" s="85" t="n">
        <v>42644</v>
      </c>
      <c r="B5268"/>
      <c r="C5268"/>
      <c r="D5268" t="s">
        <v>129</v>
      </c>
      <c r="E5268" t="s">
        <v>118</v>
      </c>
      <c r="F5268" t="n">
        <v>4690.43</v>
      </c>
      <c r="G5268" t="n">
        <v>5</v>
      </c>
      <c r="H5268" t="s">
        <v>130</v>
      </c>
    </row>
    <row r="5269">
      <c r="A5269" s="85" t="n">
        <v>43313</v>
      </c>
      <c r="B5269"/>
      <c r="C5269"/>
      <c r="D5269" t="s">
        <v>158</v>
      </c>
      <c r="E5269" t="s">
        <v>118</v>
      </c>
      <c r="F5269" t="n">
        <v>108713.64</v>
      </c>
      <c r="G5269" t="n">
        <v>1</v>
      </c>
      <c r="H5269" t="s">
        <v>133</v>
      </c>
    </row>
    <row r="5270">
      <c r="A5270" s="85" t="n">
        <v>43617</v>
      </c>
      <c r="B5270"/>
      <c r="C5270"/>
      <c r="D5270" t="s">
        <v>149</v>
      </c>
      <c r="E5270" t="s">
        <v>118</v>
      </c>
      <c r="F5270" t="n">
        <v>1369190.39</v>
      </c>
      <c r="G5270" t="n">
        <v>7070</v>
      </c>
      <c r="H5270" t="s">
        <v>133</v>
      </c>
    </row>
    <row r="5271">
      <c r="A5271" s="85" t="n">
        <v>42430</v>
      </c>
      <c r="B5271"/>
      <c r="C5271"/>
      <c r="D5271" t="s">
        <v>122</v>
      </c>
      <c r="E5271" t="s">
        <v>118</v>
      </c>
      <c r="F5271" t="n">
        <v>179011.16</v>
      </c>
      <c r="G5271" t="n">
        <v>12</v>
      </c>
      <c r="H5271" t="s">
        <v>125</v>
      </c>
    </row>
    <row r="5272">
      <c r="A5272" s="85" t="n">
        <v>43374</v>
      </c>
      <c r="B5272"/>
      <c r="C5272"/>
      <c r="D5272" t="s">
        <v>143</v>
      </c>
      <c r="E5272" t="s">
        <v>118</v>
      </c>
      <c r="F5272" t="n">
        <v>5957.7</v>
      </c>
      <c r="G5272" t="n">
        <v>5</v>
      </c>
      <c r="H5272" t="s">
        <v>130</v>
      </c>
    </row>
    <row r="5273">
      <c r="A5273" s="85" t="n">
        <v>43191</v>
      </c>
      <c r="B5273"/>
      <c r="C5273"/>
      <c r="D5273" t="s">
        <v>128</v>
      </c>
      <c r="E5273" t="s">
        <v>118</v>
      </c>
      <c r="F5273" t="n">
        <v>17277.41</v>
      </c>
      <c r="G5273" t="n">
        <v>9</v>
      </c>
      <c r="H5273" t="s">
        <v>130</v>
      </c>
    </row>
    <row r="5274">
      <c r="A5274" s="85" t="n">
        <v>43374</v>
      </c>
      <c r="B5274"/>
      <c r="C5274"/>
      <c r="D5274" t="s">
        <v>138</v>
      </c>
      <c r="E5274" t="s">
        <v>118</v>
      </c>
      <c r="F5274" t="n">
        <v>55560.72</v>
      </c>
      <c r="G5274" t="n">
        <v>14</v>
      </c>
      <c r="H5274" t="s">
        <v>124</v>
      </c>
    </row>
    <row r="5275">
      <c r="A5275" s="85" t="n">
        <v>43435</v>
      </c>
      <c r="B5275"/>
      <c r="C5275"/>
      <c r="D5275" t="s">
        <v>141</v>
      </c>
      <c r="E5275" t="s">
        <v>118</v>
      </c>
      <c r="F5275" t="n">
        <v>1300044.31</v>
      </c>
      <c r="G5275" t="n">
        <v>258</v>
      </c>
      <c r="H5275" t="s">
        <v>127</v>
      </c>
    </row>
    <row r="5276">
      <c r="A5276" s="85" t="n">
        <v>42491</v>
      </c>
      <c r="B5276"/>
      <c r="C5276"/>
      <c r="D5276" t="s">
        <v>145</v>
      </c>
      <c r="E5276" t="s">
        <v>118</v>
      </c>
      <c r="F5276" t="n">
        <v>37494.04</v>
      </c>
      <c r="G5276" t="n">
        <v>95</v>
      </c>
      <c r="H5276" t="s">
        <v>133</v>
      </c>
    </row>
    <row r="5277">
      <c r="A5277" s="85" t="n">
        <v>43374</v>
      </c>
      <c r="B5277"/>
      <c r="C5277"/>
      <c r="D5277" t="s">
        <v>117</v>
      </c>
      <c r="E5277" t="s">
        <v>118</v>
      </c>
      <c r="F5277" t="n">
        <v>11450552.82</v>
      </c>
      <c r="G5277" t="n">
        <v>2458</v>
      </c>
      <c r="H5277" t="s">
        <v>121</v>
      </c>
    </row>
    <row r="5278">
      <c r="A5278" s="85" t="n">
        <v>43132</v>
      </c>
      <c r="B5278"/>
      <c r="C5278"/>
      <c r="D5278" t="s">
        <v>154</v>
      </c>
      <c r="E5278" t="s">
        <v>118</v>
      </c>
      <c r="F5278" t="n">
        <v>90091.82</v>
      </c>
      <c r="G5278" t="n">
        <v>636</v>
      </c>
      <c r="H5278" t="s">
        <v>133</v>
      </c>
    </row>
    <row r="5279">
      <c r="A5279" s="85" t="n">
        <v>43191</v>
      </c>
      <c r="B5279"/>
      <c r="C5279"/>
      <c r="D5279" t="s">
        <v>143</v>
      </c>
      <c r="E5279" t="s">
        <v>118</v>
      </c>
      <c r="F5279" t="n">
        <v>1423.65</v>
      </c>
      <c r="G5279" t="n">
        <v>4</v>
      </c>
      <c r="H5279" t="s">
        <v>130</v>
      </c>
    </row>
    <row r="5280">
      <c r="A5280" s="85" t="n">
        <v>43435</v>
      </c>
      <c r="B5280"/>
      <c r="C5280"/>
      <c r="D5280" t="s">
        <v>141</v>
      </c>
      <c r="E5280" t="s">
        <v>118</v>
      </c>
      <c r="F5280" t="n">
        <v>233082.74</v>
      </c>
      <c r="G5280" t="n">
        <v>29</v>
      </c>
      <c r="H5280" t="s">
        <v>124</v>
      </c>
    </row>
    <row r="5281">
      <c r="A5281" s="85" t="n">
        <v>43132</v>
      </c>
      <c r="B5281"/>
      <c r="C5281"/>
      <c r="D5281" t="s">
        <v>123</v>
      </c>
      <c r="E5281" t="s">
        <v>118</v>
      </c>
      <c r="F5281" t="n">
        <v>1923412.82</v>
      </c>
      <c r="G5281" t="n">
        <v>3509</v>
      </c>
      <c r="H5281" t="s">
        <v>127</v>
      </c>
    </row>
    <row r="5282">
      <c r="A5282" s="85" t="n">
        <v>43282</v>
      </c>
      <c r="B5282"/>
      <c r="C5282"/>
      <c r="D5282" t="s">
        <v>156</v>
      </c>
      <c r="E5282" t="s">
        <v>118</v>
      </c>
      <c r="F5282" t="n">
        <v>434</v>
      </c>
      <c r="G5282" t="n">
        <v>1</v>
      </c>
      <c r="H5282" t="s">
        <v>125</v>
      </c>
    </row>
    <row r="5283">
      <c r="A5283" s="85" t="n">
        <v>42644</v>
      </c>
      <c r="B5283"/>
      <c r="C5283"/>
      <c r="D5283" t="s">
        <v>153</v>
      </c>
      <c r="E5283" t="s">
        <v>118</v>
      </c>
      <c r="F5283" t="n">
        <v>381388.6</v>
      </c>
      <c r="G5283" t="n">
        <v>882</v>
      </c>
      <c r="H5283" t="s">
        <v>133</v>
      </c>
    </row>
    <row r="5284">
      <c r="A5284" s="85" t="n">
        <v>43160</v>
      </c>
      <c r="B5284"/>
      <c r="C5284"/>
      <c r="D5284" t="s">
        <v>145</v>
      </c>
      <c r="E5284" t="s">
        <v>118</v>
      </c>
      <c r="F5284" t="n">
        <v>10752.73</v>
      </c>
      <c r="G5284" t="n">
        <v>24</v>
      </c>
      <c r="H5284" t="s">
        <v>125</v>
      </c>
    </row>
    <row r="5285">
      <c r="A5285" s="85" t="n">
        <v>43282</v>
      </c>
      <c r="B5285"/>
      <c r="C5285"/>
      <c r="D5285" t="s">
        <v>144</v>
      </c>
      <c r="E5285" t="s">
        <v>118</v>
      </c>
      <c r="F5285" t="n">
        <v>73458.59</v>
      </c>
      <c r="G5285" t="n">
        <v>14</v>
      </c>
      <c r="H5285" t="s">
        <v>133</v>
      </c>
    </row>
    <row r="5286">
      <c r="A5286" s="85" t="n">
        <v>43497</v>
      </c>
      <c r="B5286"/>
      <c r="C5286"/>
      <c r="D5286" t="s">
        <v>120</v>
      </c>
      <c r="E5286" t="s">
        <v>118</v>
      </c>
      <c r="F5286" t="n">
        <v>1956.4</v>
      </c>
      <c r="G5286" t="n">
        <v>21</v>
      </c>
      <c r="H5286" t="s">
        <v>134</v>
      </c>
    </row>
    <row r="5287">
      <c r="A5287" s="85" t="n">
        <v>42401</v>
      </c>
      <c r="B5287"/>
      <c r="C5287"/>
      <c r="D5287" t="s">
        <v>144</v>
      </c>
      <c r="E5287" t="s">
        <v>118</v>
      </c>
      <c r="F5287" t="n">
        <v>128855</v>
      </c>
      <c r="G5287" t="n">
        <v>13</v>
      </c>
      <c r="H5287" t="s">
        <v>125</v>
      </c>
    </row>
    <row r="5288">
      <c r="A5288" s="85" t="n">
        <v>42979</v>
      </c>
      <c r="B5288"/>
      <c r="C5288"/>
      <c r="D5288" t="s">
        <v>122</v>
      </c>
      <c r="E5288" t="s">
        <v>118</v>
      </c>
      <c r="F5288" t="n">
        <v>6679742.97</v>
      </c>
      <c r="G5288" t="n">
        <v>694</v>
      </c>
      <c r="H5288" t="s">
        <v>134</v>
      </c>
    </row>
    <row r="5289">
      <c r="A5289" s="85" t="n">
        <v>43252</v>
      </c>
      <c r="B5289"/>
      <c r="C5289"/>
      <c r="D5289" t="s">
        <v>128</v>
      </c>
      <c r="E5289" t="s">
        <v>118</v>
      </c>
      <c r="F5289" t="n">
        <v>115487.3</v>
      </c>
      <c r="G5289" t="n">
        <v>548</v>
      </c>
      <c r="H5289" t="s">
        <v>121</v>
      </c>
    </row>
    <row r="5290">
      <c r="A5290" s="85" t="n">
        <v>42614</v>
      </c>
      <c r="B5290"/>
      <c r="C5290"/>
      <c r="D5290" t="s">
        <v>131</v>
      </c>
      <c r="E5290" t="s">
        <v>118</v>
      </c>
      <c r="F5290" t="n">
        <v>129487.34</v>
      </c>
      <c r="G5290" t="n">
        <v>26</v>
      </c>
      <c r="H5290" t="s">
        <v>127</v>
      </c>
    </row>
    <row r="5291">
      <c r="A5291" s="85" t="n">
        <v>42979</v>
      </c>
      <c r="B5291"/>
      <c r="C5291"/>
      <c r="D5291" t="s">
        <v>161</v>
      </c>
      <c r="E5291" t="s">
        <v>118</v>
      </c>
      <c r="F5291" t="n">
        <v>928.19</v>
      </c>
      <c r="G5291" t="n">
        <v>46</v>
      </c>
      <c r="H5291" t="s">
        <v>142</v>
      </c>
    </row>
    <row r="5292">
      <c r="A5292" s="85" t="n">
        <v>42979</v>
      </c>
      <c r="B5292"/>
      <c r="C5292"/>
      <c r="D5292" t="s">
        <v>152</v>
      </c>
      <c r="E5292" t="s">
        <v>118</v>
      </c>
      <c r="F5292" t="n">
        <v>1254.33</v>
      </c>
      <c r="G5292" t="n">
        <v>1</v>
      </c>
      <c r="H5292" t="s">
        <v>134</v>
      </c>
    </row>
    <row r="5293">
      <c r="A5293" s="85" t="n">
        <v>43586</v>
      </c>
      <c r="B5293"/>
      <c r="C5293"/>
      <c r="D5293" t="s">
        <v>150</v>
      </c>
      <c r="E5293" t="s">
        <v>118</v>
      </c>
      <c r="F5293" t="n">
        <v>639713.46</v>
      </c>
      <c r="G5293" t="n">
        <v>14499</v>
      </c>
      <c r="H5293" t="s">
        <v>134</v>
      </c>
    </row>
    <row r="5294">
      <c r="A5294" s="85" t="n">
        <v>43070</v>
      </c>
      <c r="B5294"/>
      <c r="C5294"/>
      <c r="D5294" t="s">
        <v>132</v>
      </c>
      <c r="E5294" t="s">
        <v>118</v>
      </c>
      <c r="F5294" t="n">
        <v>1026459.58</v>
      </c>
      <c r="G5294" t="n">
        <v>4221</v>
      </c>
      <c r="H5294" t="s">
        <v>127</v>
      </c>
    </row>
    <row r="5295">
      <c r="A5295" s="85" t="n">
        <v>42644</v>
      </c>
      <c r="B5295"/>
      <c r="C5295"/>
      <c r="D5295" t="s">
        <v>140</v>
      </c>
      <c r="E5295" t="s">
        <v>118</v>
      </c>
      <c r="F5295" t="n">
        <v>2212.67</v>
      </c>
      <c r="G5295" t="n">
        <v>20</v>
      </c>
      <c r="H5295" t="s">
        <v>119</v>
      </c>
    </row>
    <row r="5296">
      <c r="A5296" s="85" t="n">
        <v>43132</v>
      </c>
      <c r="B5296"/>
      <c r="C5296"/>
      <c r="D5296" t="s">
        <v>137</v>
      </c>
      <c r="E5296" t="s">
        <v>118</v>
      </c>
      <c r="F5296" t="n">
        <v>539277.74</v>
      </c>
      <c r="G5296" t="n">
        <v>202</v>
      </c>
      <c r="H5296" t="s">
        <v>127</v>
      </c>
    </row>
    <row r="5297">
      <c r="A5297" s="85" t="n">
        <v>42979</v>
      </c>
      <c r="B5297"/>
      <c r="C5297"/>
      <c r="D5297" t="s">
        <v>144</v>
      </c>
      <c r="E5297" t="s">
        <v>118</v>
      </c>
      <c r="F5297" t="n">
        <v>46703</v>
      </c>
      <c r="G5297" t="n">
        <v>13</v>
      </c>
      <c r="H5297" t="s">
        <v>125</v>
      </c>
    </row>
    <row r="5298">
      <c r="A5298" s="85" t="n">
        <v>42522</v>
      </c>
      <c r="B5298"/>
      <c r="C5298"/>
      <c r="D5298" t="s">
        <v>156</v>
      </c>
      <c r="E5298" t="s">
        <v>118</v>
      </c>
      <c r="F5298" t="n">
        <v>110501.37</v>
      </c>
      <c r="G5298" t="n">
        <v>1029</v>
      </c>
      <c r="H5298" t="s">
        <v>142</v>
      </c>
    </row>
    <row r="5299">
      <c r="A5299" s="85" t="n">
        <v>42491</v>
      </c>
      <c r="B5299"/>
      <c r="C5299"/>
      <c r="D5299" t="s">
        <v>154</v>
      </c>
      <c r="E5299" t="s">
        <v>118</v>
      </c>
      <c r="F5299" t="n">
        <v>1236572.14</v>
      </c>
      <c r="G5299" t="n">
        <v>11118</v>
      </c>
      <c r="H5299" t="s">
        <v>121</v>
      </c>
    </row>
    <row r="5300">
      <c r="A5300" s="85" t="n">
        <v>42583</v>
      </c>
      <c r="B5300"/>
      <c r="C5300"/>
      <c r="D5300" t="s">
        <v>140</v>
      </c>
      <c r="E5300" t="s">
        <v>118</v>
      </c>
      <c r="F5300" t="n">
        <v>639.43</v>
      </c>
      <c r="G5300" t="n">
        <v>1</v>
      </c>
      <c r="H5300" t="s">
        <v>130</v>
      </c>
    </row>
    <row r="5301">
      <c r="A5301" s="85" t="n">
        <v>43617</v>
      </c>
      <c r="B5301"/>
      <c r="C5301"/>
      <c r="D5301" t="s">
        <v>117</v>
      </c>
      <c r="E5301" t="s">
        <v>118</v>
      </c>
      <c r="F5301" t="n">
        <v>2968.49</v>
      </c>
      <c r="G5301" t="n">
        <v>3</v>
      </c>
      <c r="H5301" t="s">
        <v>127</v>
      </c>
    </row>
    <row r="5302">
      <c r="A5302" s="85" t="n">
        <v>42979</v>
      </c>
      <c r="B5302"/>
      <c r="C5302"/>
      <c r="D5302" t="s">
        <v>143</v>
      </c>
      <c r="E5302" t="s">
        <v>118</v>
      </c>
      <c r="F5302" t="n">
        <v>436463.52</v>
      </c>
      <c r="G5302" t="n">
        <v>1765</v>
      </c>
      <c r="H5302" t="s">
        <v>121</v>
      </c>
    </row>
    <row r="5303">
      <c r="A5303" s="85" t="n">
        <v>42644</v>
      </c>
      <c r="B5303"/>
      <c r="C5303"/>
      <c r="D5303" t="s">
        <v>126</v>
      </c>
      <c r="E5303" t="s">
        <v>118</v>
      </c>
      <c r="F5303" t="n">
        <v>8434.63</v>
      </c>
      <c r="G5303" t="n">
        <v>237</v>
      </c>
      <c r="H5303" t="s">
        <v>134</v>
      </c>
    </row>
    <row r="5304">
      <c r="A5304" s="85" t="n">
        <v>42736</v>
      </c>
      <c r="B5304"/>
      <c r="C5304"/>
      <c r="D5304" t="s">
        <v>126</v>
      </c>
      <c r="E5304" t="s">
        <v>118</v>
      </c>
      <c r="F5304" t="n">
        <v>16031.55</v>
      </c>
      <c r="G5304" t="n">
        <v>431</v>
      </c>
      <c r="H5304" t="s">
        <v>119</v>
      </c>
    </row>
    <row r="5305">
      <c r="A5305" s="85" t="n">
        <v>43252</v>
      </c>
      <c r="B5305"/>
      <c r="C5305"/>
      <c r="D5305" t="s">
        <v>147</v>
      </c>
      <c r="E5305" t="s">
        <v>118</v>
      </c>
      <c r="F5305" t="n">
        <v>2858.63</v>
      </c>
      <c r="G5305" t="n">
        <v>3</v>
      </c>
      <c r="H5305" t="s">
        <v>127</v>
      </c>
    </row>
    <row r="5306">
      <c r="A5306" s="85" t="n">
        <v>43497</v>
      </c>
      <c r="B5306"/>
      <c r="C5306"/>
      <c r="D5306" t="s">
        <v>128</v>
      </c>
      <c r="E5306" t="s">
        <v>118</v>
      </c>
      <c r="F5306" t="n">
        <v>93189.95</v>
      </c>
      <c r="G5306" t="n">
        <v>377</v>
      </c>
      <c r="H5306" t="s">
        <v>121</v>
      </c>
    </row>
    <row r="5307">
      <c r="A5307" s="85" t="n">
        <v>43252</v>
      </c>
      <c r="B5307"/>
      <c r="C5307"/>
      <c r="D5307" t="s">
        <v>126</v>
      </c>
      <c r="E5307" t="s">
        <v>118</v>
      </c>
      <c r="F5307" t="n">
        <v>608775.9</v>
      </c>
      <c r="G5307" t="n">
        <v>5024</v>
      </c>
      <c r="H5307" t="s">
        <v>121</v>
      </c>
    </row>
    <row r="5308">
      <c r="A5308" s="85" t="n">
        <v>42795</v>
      </c>
      <c r="B5308"/>
      <c r="C5308"/>
      <c r="D5308" t="s">
        <v>143</v>
      </c>
      <c r="E5308" t="s">
        <v>118</v>
      </c>
      <c r="F5308" t="n">
        <v>4088.22</v>
      </c>
      <c r="G5308" t="n">
        <v>15</v>
      </c>
      <c r="H5308" t="s">
        <v>124</v>
      </c>
    </row>
    <row r="5309">
      <c r="A5309" s="85" t="n">
        <v>42552</v>
      </c>
      <c r="B5309"/>
      <c r="C5309"/>
      <c r="D5309" t="s">
        <v>155</v>
      </c>
      <c r="E5309" t="s">
        <v>118</v>
      </c>
      <c r="F5309" t="n">
        <v>14831.02</v>
      </c>
      <c r="G5309" t="n">
        <v>125</v>
      </c>
      <c r="H5309" t="s">
        <v>119</v>
      </c>
    </row>
    <row r="5310">
      <c r="A5310" s="85" t="n">
        <v>43070</v>
      </c>
      <c r="B5310"/>
      <c r="C5310"/>
      <c r="D5310" t="s">
        <v>144</v>
      </c>
      <c r="E5310" t="s">
        <v>118</v>
      </c>
      <c r="F5310" t="n">
        <v>33052.93</v>
      </c>
      <c r="G5310" t="n">
        <v>9</v>
      </c>
      <c r="H5310" t="s">
        <v>125</v>
      </c>
    </row>
    <row r="5311">
      <c r="A5311" s="85" t="n">
        <v>42522</v>
      </c>
      <c r="B5311"/>
      <c r="C5311"/>
      <c r="D5311" t="s">
        <v>131</v>
      </c>
      <c r="E5311" t="s">
        <v>118</v>
      </c>
      <c r="F5311" t="n">
        <v>83186.67</v>
      </c>
      <c r="G5311" t="n">
        <v>25</v>
      </c>
      <c r="H5311" t="s">
        <v>133</v>
      </c>
    </row>
    <row r="5312">
      <c r="A5312" s="85" t="n">
        <v>42401</v>
      </c>
      <c r="B5312"/>
      <c r="C5312"/>
      <c r="D5312" t="s">
        <v>153</v>
      </c>
      <c r="E5312" t="s">
        <v>118</v>
      </c>
      <c r="F5312" t="n">
        <v>58136.63</v>
      </c>
      <c r="G5312" t="n">
        <v>97</v>
      </c>
      <c r="H5312" t="s">
        <v>133</v>
      </c>
    </row>
    <row r="5313">
      <c r="A5313" s="85" t="n">
        <v>43525</v>
      </c>
      <c r="B5313"/>
      <c r="C5313"/>
      <c r="D5313" t="s">
        <v>154</v>
      </c>
      <c r="E5313" t="s">
        <v>118</v>
      </c>
      <c r="F5313" t="n">
        <v>172370.21</v>
      </c>
      <c r="G5313" t="n">
        <v>1373</v>
      </c>
      <c r="H5313" t="s">
        <v>134</v>
      </c>
    </row>
    <row r="5314">
      <c r="A5314" s="85" t="n">
        <v>42430</v>
      </c>
      <c r="B5314"/>
      <c r="C5314"/>
      <c r="D5314" t="s">
        <v>141</v>
      </c>
      <c r="E5314" t="s">
        <v>118</v>
      </c>
      <c r="F5314" t="n">
        <v>93202.36</v>
      </c>
      <c r="G5314" t="n">
        <v>13</v>
      </c>
      <c r="H5314" t="s">
        <v>133</v>
      </c>
    </row>
    <row r="5315">
      <c r="A5315" s="85" t="n">
        <v>43586</v>
      </c>
      <c r="B5315"/>
      <c r="C5315"/>
      <c r="D5315" t="s">
        <v>128</v>
      </c>
      <c r="E5315" t="s">
        <v>118</v>
      </c>
      <c r="F5315" t="n">
        <v>7091.09</v>
      </c>
      <c r="G5315" t="n">
        <v>41</v>
      </c>
      <c r="H5315" t="s">
        <v>124</v>
      </c>
    </row>
    <row r="5316">
      <c r="A5316" s="85" t="n">
        <v>43497</v>
      </c>
      <c r="B5316"/>
      <c r="C5316"/>
      <c r="D5316" t="s">
        <v>160</v>
      </c>
      <c r="E5316" t="s">
        <v>118</v>
      </c>
      <c r="F5316" t="n">
        <v>3699481.87</v>
      </c>
      <c r="G5316" t="n">
        <v>9493</v>
      </c>
      <c r="H5316" t="s">
        <v>121</v>
      </c>
    </row>
    <row r="5317">
      <c r="A5317" s="85" t="n">
        <v>43617</v>
      </c>
      <c r="B5317"/>
      <c r="C5317"/>
      <c r="D5317" t="s">
        <v>155</v>
      </c>
      <c r="E5317" t="s">
        <v>118</v>
      </c>
      <c r="F5317" t="n">
        <v>4446491.4</v>
      </c>
      <c r="G5317" t="n">
        <v>38102</v>
      </c>
      <c r="H5317" t="s">
        <v>134</v>
      </c>
    </row>
    <row r="5318">
      <c r="A5318" s="85" t="n">
        <v>42979</v>
      </c>
      <c r="B5318"/>
      <c r="C5318"/>
      <c r="D5318" t="s">
        <v>158</v>
      </c>
      <c r="E5318" t="s">
        <v>118</v>
      </c>
      <c r="F5318" t="n">
        <v>263676</v>
      </c>
      <c r="G5318" t="n">
        <v>3</v>
      </c>
      <c r="H5318" t="s">
        <v>134</v>
      </c>
    </row>
    <row r="5319">
      <c r="A5319" s="85" t="n">
        <v>43466</v>
      </c>
      <c r="B5319"/>
      <c r="C5319"/>
      <c r="D5319" t="s">
        <v>150</v>
      </c>
      <c r="E5319" t="s">
        <v>118</v>
      </c>
      <c r="F5319" t="n">
        <v>710870.31</v>
      </c>
      <c r="G5319" t="n">
        <v>8052</v>
      </c>
      <c r="H5319" t="s">
        <v>127</v>
      </c>
    </row>
    <row r="5320">
      <c r="A5320" s="85" t="n">
        <v>42917</v>
      </c>
      <c r="B5320"/>
      <c r="C5320"/>
      <c r="D5320" t="s">
        <v>140</v>
      </c>
      <c r="E5320" t="s">
        <v>118</v>
      </c>
      <c r="F5320" t="n">
        <v>35157.84</v>
      </c>
      <c r="G5320" t="n">
        <v>91</v>
      </c>
      <c r="H5320" t="s">
        <v>127</v>
      </c>
    </row>
    <row r="5321">
      <c r="A5321" s="85" t="n">
        <v>42826</v>
      </c>
      <c r="B5321"/>
      <c r="C5321"/>
      <c r="D5321" t="s">
        <v>149</v>
      </c>
      <c r="E5321" t="s">
        <v>118</v>
      </c>
      <c r="F5321" t="n">
        <v>359888.39</v>
      </c>
      <c r="G5321" t="n">
        <v>542</v>
      </c>
      <c r="H5321" t="s">
        <v>124</v>
      </c>
    </row>
    <row r="5322">
      <c r="A5322" s="85" t="n">
        <v>42979</v>
      </c>
      <c r="B5322"/>
      <c r="C5322"/>
      <c r="D5322" t="s">
        <v>140</v>
      </c>
      <c r="E5322" t="s">
        <v>118</v>
      </c>
      <c r="F5322" t="n">
        <v>140.17</v>
      </c>
      <c r="G5322" t="n">
        <v>2</v>
      </c>
      <c r="H5322" t="s">
        <v>142</v>
      </c>
    </row>
    <row r="5323">
      <c r="A5323" s="85" t="n">
        <v>42552</v>
      </c>
      <c r="B5323"/>
      <c r="C5323"/>
      <c r="D5323" t="s">
        <v>140</v>
      </c>
      <c r="E5323" t="s">
        <v>118</v>
      </c>
      <c r="F5323" t="n">
        <v>1630.38</v>
      </c>
      <c r="G5323" t="n">
        <v>4</v>
      </c>
      <c r="H5323" t="s">
        <v>124</v>
      </c>
    </row>
    <row r="5324">
      <c r="A5324" s="85" t="n">
        <v>43221</v>
      </c>
      <c r="B5324"/>
      <c r="C5324"/>
      <c r="D5324" t="s">
        <v>145</v>
      </c>
      <c r="E5324" t="s">
        <v>118</v>
      </c>
      <c r="F5324" t="n">
        <v>204197.55</v>
      </c>
      <c r="G5324" t="n">
        <v>695</v>
      </c>
      <c r="H5324" t="s">
        <v>134</v>
      </c>
    </row>
    <row r="5325">
      <c r="A5325" s="85" t="n">
        <v>43586</v>
      </c>
      <c r="B5325"/>
      <c r="C5325"/>
      <c r="D5325" t="s">
        <v>154</v>
      </c>
      <c r="E5325" t="s">
        <v>118</v>
      </c>
      <c r="F5325" t="n">
        <v>474.71</v>
      </c>
      <c r="G5325" t="n">
        <v>21</v>
      </c>
      <c r="H5325" t="s">
        <v>125</v>
      </c>
    </row>
    <row r="5326">
      <c r="A5326" s="85" t="n">
        <v>42917</v>
      </c>
      <c r="B5326"/>
      <c r="C5326"/>
      <c r="D5326" t="s">
        <v>153</v>
      </c>
      <c r="E5326" t="s">
        <v>118</v>
      </c>
      <c r="F5326" t="n">
        <v>10632.88</v>
      </c>
      <c r="G5326" t="n">
        <v>21</v>
      </c>
      <c r="H5326" t="s">
        <v>130</v>
      </c>
    </row>
    <row r="5327">
      <c r="A5327" s="85" t="n">
        <v>43101</v>
      </c>
      <c r="B5327"/>
      <c r="C5327"/>
      <c r="D5327" t="s">
        <v>126</v>
      </c>
      <c r="E5327" t="s">
        <v>118</v>
      </c>
      <c r="F5327" t="n">
        <v>11481.08</v>
      </c>
      <c r="G5327" t="n">
        <v>166</v>
      </c>
      <c r="H5327" t="s">
        <v>133</v>
      </c>
    </row>
    <row r="5328">
      <c r="A5328" s="85" t="n">
        <v>42401</v>
      </c>
      <c r="B5328"/>
      <c r="C5328"/>
      <c r="D5328" t="s">
        <v>128</v>
      </c>
      <c r="E5328" t="s">
        <v>118</v>
      </c>
      <c r="F5328" t="n">
        <v>393.15</v>
      </c>
      <c r="G5328" t="n">
        <v>3</v>
      </c>
      <c r="H5328" t="s">
        <v>133</v>
      </c>
    </row>
    <row r="5329">
      <c r="A5329" s="85" t="n">
        <v>43040</v>
      </c>
      <c r="B5329"/>
      <c r="C5329"/>
      <c r="D5329" t="s">
        <v>123</v>
      </c>
      <c r="E5329" t="s">
        <v>118</v>
      </c>
      <c r="F5329" t="n">
        <v>121525.17</v>
      </c>
      <c r="G5329" t="n">
        <v>875</v>
      </c>
      <c r="H5329" t="s">
        <v>119</v>
      </c>
    </row>
    <row r="5330">
      <c r="A5330" s="85" t="n">
        <v>42644</v>
      </c>
      <c r="B5330"/>
      <c r="C5330"/>
      <c r="D5330" t="s">
        <v>151</v>
      </c>
      <c r="E5330" t="s">
        <v>118</v>
      </c>
      <c r="F5330" t="n">
        <v>39021.31</v>
      </c>
      <c r="G5330" t="n">
        <v>2</v>
      </c>
      <c r="H5330" t="s">
        <v>121</v>
      </c>
    </row>
    <row r="5331">
      <c r="A5331" s="85" t="n">
        <v>42491</v>
      </c>
      <c r="B5331"/>
      <c r="C5331"/>
      <c r="D5331" t="s">
        <v>129</v>
      </c>
      <c r="E5331" t="s">
        <v>118</v>
      </c>
      <c r="F5331" t="n">
        <v>17337.26</v>
      </c>
      <c r="G5331" t="n">
        <v>36</v>
      </c>
      <c r="H5331" t="s">
        <v>119</v>
      </c>
    </row>
    <row r="5332">
      <c r="A5332" s="85" t="n">
        <v>42675</v>
      </c>
      <c r="B5332"/>
      <c r="C5332"/>
      <c r="D5332" t="s">
        <v>129</v>
      </c>
      <c r="E5332" t="s">
        <v>118</v>
      </c>
      <c r="F5332" t="n">
        <v>907737.62</v>
      </c>
      <c r="G5332" t="n">
        <v>1261</v>
      </c>
      <c r="H5332" t="s">
        <v>121</v>
      </c>
    </row>
    <row r="5333">
      <c r="A5333" s="85" t="n">
        <v>42614</v>
      </c>
      <c r="B5333"/>
      <c r="C5333"/>
      <c r="D5333" t="s">
        <v>144</v>
      </c>
      <c r="E5333" t="s">
        <v>118</v>
      </c>
      <c r="F5333" t="n">
        <v>20192984.92</v>
      </c>
      <c r="G5333" t="n">
        <v>4102</v>
      </c>
      <c r="H5333" t="s">
        <v>142</v>
      </c>
    </row>
    <row r="5334">
      <c r="A5334" s="85" t="n">
        <v>42401</v>
      </c>
      <c r="B5334"/>
      <c r="C5334"/>
      <c r="D5334" t="s">
        <v>150</v>
      </c>
      <c r="E5334" t="s">
        <v>118</v>
      </c>
      <c r="F5334" t="n">
        <v>1019.78</v>
      </c>
      <c r="G5334" t="n">
        <v>23</v>
      </c>
      <c r="H5334" t="s">
        <v>125</v>
      </c>
    </row>
    <row r="5335">
      <c r="A5335" s="85" t="n">
        <v>42614</v>
      </c>
      <c r="B5335"/>
      <c r="C5335"/>
      <c r="D5335" t="s">
        <v>144</v>
      </c>
      <c r="E5335" t="s">
        <v>118</v>
      </c>
      <c r="F5335" t="n">
        <v>48596.31</v>
      </c>
      <c r="G5335" t="n">
        <v>8</v>
      </c>
      <c r="H5335" t="s">
        <v>124</v>
      </c>
    </row>
    <row r="5336">
      <c r="A5336" s="85" t="n">
        <v>43344</v>
      </c>
      <c r="B5336"/>
      <c r="C5336"/>
      <c r="D5336" t="s">
        <v>141</v>
      </c>
      <c r="E5336" t="s">
        <v>118</v>
      </c>
      <c r="F5336" t="n">
        <v>814600.88</v>
      </c>
      <c r="G5336" t="n">
        <v>90</v>
      </c>
      <c r="H5336" t="s">
        <v>127</v>
      </c>
    </row>
    <row r="5337">
      <c r="A5337" s="85" t="n">
        <v>43344</v>
      </c>
      <c r="B5337"/>
      <c r="C5337"/>
      <c r="D5337" t="s">
        <v>139</v>
      </c>
      <c r="E5337" t="s">
        <v>118</v>
      </c>
      <c r="F5337" t="n">
        <v>1285195.01</v>
      </c>
      <c r="G5337" t="n">
        <v>617</v>
      </c>
      <c r="H5337" t="s">
        <v>124</v>
      </c>
    </row>
    <row r="5338">
      <c r="A5338" s="85" t="n">
        <v>42705</v>
      </c>
      <c r="B5338"/>
      <c r="C5338"/>
      <c r="D5338" t="s">
        <v>128</v>
      </c>
      <c r="E5338" t="s">
        <v>118</v>
      </c>
      <c r="F5338" t="n">
        <v>11399.99</v>
      </c>
      <c r="G5338" t="n">
        <v>43</v>
      </c>
      <c r="H5338" t="s">
        <v>133</v>
      </c>
    </row>
    <row r="5339">
      <c r="A5339" s="85" t="n">
        <v>43435</v>
      </c>
      <c r="B5339"/>
      <c r="C5339"/>
      <c r="D5339" t="s">
        <v>160</v>
      </c>
      <c r="E5339" t="s">
        <v>118</v>
      </c>
      <c r="F5339" t="n">
        <v>3950546.88</v>
      </c>
      <c r="G5339" t="n">
        <v>9515</v>
      </c>
      <c r="H5339" t="s">
        <v>121</v>
      </c>
    </row>
    <row r="5340">
      <c r="A5340" s="85" t="n">
        <v>43525</v>
      </c>
      <c r="B5340"/>
      <c r="C5340"/>
      <c r="D5340" t="s">
        <v>129</v>
      </c>
      <c r="E5340" t="s">
        <v>118</v>
      </c>
      <c r="F5340" t="n">
        <v>2417.14</v>
      </c>
      <c r="G5340" t="n">
        <v>1</v>
      </c>
      <c r="H5340" t="s">
        <v>125</v>
      </c>
    </row>
    <row r="5341">
      <c r="A5341" s="85" t="n">
        <v>42948</v>
      </c>
      <c r="B5341"/>
      <c r="C5341"/>
      <c r="D5341" t="s">
        <v>144</v>
      </c>
      <c r="E5341" t="s">
        <v>118</v>
      </c>
      <c r="F5341" t="n">
        <v>1297670.01</v>
      </c>
      <c r="G5341" t="n">
        <v>336</v>
      </c>
      <c r="H5341" t="s">
        <v>127</v>
      </c>
    </row>
    <row r="5342">
      <c r="A5342" s="85" t="n">
        <v>42736</v>
      </c>
      <c r="B5342"/>
      <c r="C5342"/>
      <c r="D5342" t="s">
        <v>126</v>
      </c>
      <c r="E5342" t="s">
        <v>118</v>
      </c>
      <c r="F5342" t="n">
        <v>2444.12</v>
      </c>
      <c r="G5342" t="n">
        <v>69</v>
      </c>
      <c r="H5342" t="s">
        <v>124</v>
      </c>
    </row>
    <row r="5343">
      <c r="A5343" s="85" t="n">
        <v>42644</v>
      </c>
      <c r="B5343"/>
      <c r="C5343"/>
      <c r="D5343" t="s">
        <v>135</v>
      </c>
      <c r="E5343" t="s">
        <v>118</v>
      </c>
      <c r="F5343" t="n">
        <v>182035.63</v>
      </c>
      <c r="G5343" t="n">
        <v>1998</v>
      </c>
      <c r="H5343" t="s">
        <v>127</v>
      </c>
    </row>
    <row r="5344">
      <c r="A5344" s="85" t="n">
        <v>43191</v>
      </c>
      <c r="B5344"/>
      <c r="C5344"/>
      <c r="D5344" t="s">
        <v>135</v>
      </c>
      <c r="E5344" t="s">
        <v>118</v>
      </c>
      <c r="F5344" t="n">
        <v>524636.37</v>
      </c>
      <c r="G5344" t="n">
        <v>10527</v>
      </c>
      <c r="H5344" t="s">
        <v>119</v>
      </c>
    </row>
    <row r="5345">
      <c r="A5345" s="85" t="n">
        <v>43101</v>
      </c>
      <c r="B5345"/>
      <c r="C5345"/>
      <c r="D5345" t="s">
        <v>117</v>
      </c>
      <c r="E5345" t="s">
        <v>118</v>
      </c>
      <c r="F5345" t="n">
        <v>9473076.98</v>
      </c>
      <c r="G5345" t="n">
        <v>3276</v>
      </c>
      <c r="H5345" t="s">
        <v>121</v>
      </c>
    </row>
    <row r="5346">
      <c r="A5346" s="85" t="n">
        <v>42767</v>
      </c>
      <c r="B5346"/>
      <c r="C5346"/>
      <c r="D5346" t="s">
        <v>129</v>
      </c>
      <c r="E5346" t="s">
        <v>118</v>
      </c>
      <c r="F5346" t="n">
        <v>268388.21</v>
      </c>
      <c r="G5346" t="n">
        <v>194</v>
      </c>
      <c r="H5346" t="s">
        <v>127</v>
      </c>
    </row>
    <row r="5347">
      <c r="A5347" s="85" t="n">
        <v>43374</v>
      </c>
      <c r="B5347"/>
      <c r="C5347"/>
      <c r="D5347" t="s">
        <v>123</v>
      </c>
      <c r="E5347" t="s">
        <v>118</v>
      </c>
      <c r="F5347" t="n">
        <v>1218357.97</v>
      </c>
      <c r="G5347" t="n">
        <v>737</v>
      </c>
      <c r="H5347" t="s">
        <v>124</v>
      </c>
    </row>
    <row r="5348">
      <c r="A5348" s="85" t="n">
        <v>42522</v>
      </c>
      <c r="B5348"/>
      <c r="C5348"/>
      <c r="D5348" t="s">
        <v>122</v>
      </c>
      <c r="E5348" t="s">
        <v>118</v>
      </c>
      <c r="F5348" t="n">
        <v>3349877.46</v>
      </c>
      <c r="G5348" t="n">
        <v>380</v>
      </c>
      <c r="H5348" t="s">
        <v>133</v>
      </c>
    </row>
    <row r="5349">
      <c r="A5349" s="85" t="n">
        <v>43009</v>
      </c>
      <c r="B5349"/>
      <c r="C5349"/>
      <c r="D5349" t="s">
        <v>160</v>
      </c>
      <c r="E5349" t="s">
        <v>118</v>
      </c>
      <c r="F5349" t="n">
        <v>35633.83</v>
      </c>
      <c r="G5349" t="n">
        <v>174</v>
      </c>
      <c r="H5349" t="s">
        <v>125</v>
      </c>
    </row>
    <row r="5350">
      <c r="A5350" s="85" t="n">
        <v>42552</v>
      </c>
      <c r="B5350"/>
      <c r="C5350"/>
      <c r="D5350" t="s">
        <v>149</v>
      </c>
      <c r="E5350" t="s">
        <v>118</v>
      </c>
      <c r="F5350" t="n">
        <v>231760.68</v>
      </c>
      <c r="G5350" t="n">
        <v>1337</v>
      </c>
      <c r="H5350" t="s">
        <v>134</v>
      </c>
    </row>
    <row r="5351">
      <c r="A5351" s="85" t="n">
        <v>43191</v>
      </c>
      <c r="B5351"/>
      <c r="C5351"/>
      <c r="D5351" t="s">
        <v>139</v>
      </c>
      <c r="E5351" t="s">
        <v>118</v>
      </c>
      <c r="F5351" t="n">
        <v>1277601.6</v>
      </c>
      <c r="G5351" t="n">
        <v>659</v>
      </c>
      <c r="H5351" t="s">
        <v>124</v>
      </c>
    </row>
    <row r="5352">
      <c r="A5352" s="85" t="n">
        <v>43009</v>
      </c>
      <c r="B5352"/>
      <c r="C5352"/>
      <c r="D5352" t="s">
        <v>145</v>
      </c>
      <c r="E5352" t="s">
        <v>118</v>
      </c>
      <c r="F5352" t="n">
        <v>373318.79</v>
      </c>
      <c r="G5352" t="n">
        <v>1494</v>
      </c>
      <c r="H5352" t="s">
        <v>142</v>
      </c>
    </row>
    <row r="5353">
      <c r="A5353" s="85" t="n">
        <v>43160</v>
      </c>
      <c r="B5353"/>
      <c r="C5353"/>
      <c r="D5353" t="s">
        <v>160</v>
      </c>
      <c r="E5353" t="s">
        <v>118</v>
      </c>
      <c r="F5353" t="n">
        <v>1947.64</v>
      </c>
      <c r="G5353" t="n">
        <v>6</v>
      </c>
      <c r="H5353" t="s">
        <v>127</v>
      </c>
    </row>
    <row r="5354">
      <c r="A5354" s="85" t="n">
        <v>42401</v>
      </c>
      <c r="B5354"/>
      <c r="C5354"/>
      <c r="D5354" t="s">
        <v>138</v>
      </c>
      <c r="E5354" t="s">
        <v>118</v>
      </c>
      <c r="F5354" t="n">
        <v>91901.18</v>
      </c>
      <c r="G5354" t="n">
        <v>29</v>
      </c>
      <c r="H5354" t="s">
        <v>124</v>
      </c>
    </row>
    <row r="5355">
      <c r="A5355" s="85" t="n">
        <v>43466</v>
      </c>
      <c r="B5355"/>
      <c r="C5355"/>
      <c r="D5355" t="s">
        <v>140</v>
      </c>
      <c r="E5355" t="s">
        <v>118</v>
      </c>
      <c r="F5355" t="n">
        <v>77.31</v>
      </c>
      <c r="G5355" t="n">
        <v>1</v>
      </c>
      <c r="H5355" t="s">
        <v>142</v>
      </c>
    </row>
    <row r="5356">
      <c r="A5356" s="85" t="n">
        <v>42430</v>
      </c>
      <c r="B5356"/>
      <c r="C5356"/>
      <c r="D5356" t="s">
        <v>140</v>
      </c>
      <c r="E5356" t="s">
        <v>118</v>
      </c>
      <c r="F5356" t="n">
        <v>2447.8</v>
      </c>
      <c r="G5356" t="n">
        <v>15</v>
      </c>
      <c r="H5356" t="s">
        <v>134</v>
      </c>
    </row>
    <row r="5357">
      <c r="A5357" s="85" t="n">
        <v>42948</v>
      </c>
      <c r="B5357"/>
      <c r="C5357"/>
      <c r="D5357" t="s">
        <v>153</v>
      </c>
      <c r="E5357" t="s">
        <v>118</v>
      </c>
      <c r="F5357" t="n">
        <v>10451.23</v>
      </c>
      <c r="G5357" t="n">
        <v>43</v>
      </c>
      <c r="H5357" t="s">
        <v>130</v>
      </c>
    </row>
    <row r="5358">
      <c r="A5358" s="85" t="n">
        <v>42826</v>
      </c>
      <c r="B5358"/>
      <c r="C5358"/>
      <c r="D5358" t="s">
        <v>122</v>
      </c>
      <c r="E5358" t="s">
        <v>118</v>
      </c>
      <c r="F5358" t="n">
        <v>1203271.09</v>
      </c>
      <c r="G5358" t="n">
        <v>143</v>
      </c>
      <c r="H5358" t="s">
        <v>119</v>
      </c>
    </row>
    <row r="5359">
      <c r="A5359" s="85" t="n">
        <v>43070</v>
      </c>
      <c r="B5359"/>
      <c r="C5359"/>
      <c r="D5359" t="s">
        <v>139</v>
      </c>
      <c r="E5359" t="s">
        <v>118</v>
      </c>
      <c r="F5359" t="n">
        <v>2350885.67</v>
      </c>
      <c r="G5359" t="n">
        <v>1625</v>
      </c>
      <c r="H5359" t="s">
        <v>133</v>
      </c>
    </row>
    <row r="5360">
      <c r="A5360" s="85" t="n">
        <v>42856</v>
      </c>
      <c r="B5360"/>
      <c r="C5360"/>
      <c r="D5360" t="s">
        <v>141</v>
      </c>
      <c r="E5360" t="s">
        <v>118</v>
      </c>
      <c r="F5360" t="n">
        <v>717377.1</v>
      </c>
      <c r="G5360" t="n">
        <v>88</v>
      </c>
      <c r="H5360" t="s">
        <v>127</v>
      </c>
    </row>
    <row r="5361">
      <c r="A5361" s="85" t="n">
        <v>43466</v>
      </c>
      <c r="B5361"/>
      <c r="C5361"/>
      <c r="D5361" t="s">
        <v>150</v>
      </c>
      <c r="E5361" t="s">
        <v>118</v>
      </c>
      <c r="F5361" t="n">
        <v>6525.13</v>
      </c>
      <c r="G5361" t="n">
        <v>177</v>
      </c>
      <c r="H5361" t="s">
        <v>130</v>
      </c>
    </row>
    <row r="5362">
      <c r="A5362" s="85" t="n">
        <v>43132</v>
      </c>
      <c r="B5362"/>
      <c r="C5362"/>
      <c r="D5362" t="s">
        <v>147</v>
      </c>
      <c r="E5362" t="s">
        <v>118</v>
      </c>
      <c r="F5362" t="n">
        <v>9092.89</v>
      </c>
      <c r="G5362" t="n">
        <v>31</v>
      </c>
      <c r="H5362" t="s">
        <v>121</v>
      </c>
    </row>
    <row r="5363">
      <c r="A5363" s="85" t="n">
        <v>43556</v>
      </c>
      <c r="B5363"/>
      <c r="C5363"/>
      <c r="D5363" t="s">
        <v>155</v>
      </c>
      <c r="E5363" t="s">
        <v>118</v>
      </c>
      <c r="F5363" t="n">
        <v>82451.08</v>
      </c>
      <c r="G5363" t="n">
        <v>656</v>
      </c>
      <c r="H5363" t="s">
        <v>127</v>
      </c>
    </row>
    <row r="5364">
      <c r="A5364" s="85" t="n">
        <v>43344</v>
      </c>
      <c r="B5364"/>
      <c r="C5364"/>
      <c r="D5364" t="s">
        <v>135</v>
      </c>
      <c r="E5364" t="s">
        <v>118</v>
      </c>
      <c r="F5364" t="n">
        <v>3534220.39</v>
      </c>
      <c r="G5364" t="n">
        <v>38755</v>
      </c>
      <c r="H5364" t="s">
        <v>134</v>
      </c>
    </row>
    <row r="5365">
      <c r="A5365" s="85" t="n">
        <v>43374</v>
      </c>
      <c r="B5365"/>
      <c r="C5365"/>
      <c r="D5365" t="s">
        <v>136</v>
      </c>
      <c r="E5365" t="s">
        <v>118</v>
      </c>
      <c r="F5365" t="n">
        <v>1290.87</v>
      </c>
      <c r="G5365" t="n">
        <v>6</v>
      </c>
      <c r="H5365" t="s">
        <v>125</v>
      </c>
    </row>
    <row r="5366">
      <c r="A5366" s="85" t="n">
        <v>43160</v>
      </c>
      <c r="B5366"/>
      <c r="C5366"/>
      <c r="D5366" t="s">
        <v>136</v>
      </c>
      <c r="E5366" t="s">
        <v>118</v>
      </c>
      <c r="F5366" t="n">
        <v>376858.02</v>
      </c>
      <c r="G5366" t="n">
        <v>1504</v>
      </c>
      <c r="H5366" t="s">
        <v>134</v>
      </c>
    </row>
    <row r="5367">
      <c r="A5367" s="85" t="n">
        <v>42979</v>
      </c>
      <c r="B5367"/>
      <c r="C5367"/>
      <c r="D5367" t="s">
        <v>136</v>
      </c>
      <c r="E5367" t="s">
        <v>118</v>
      </c>
      <c r="F5367" t="n">
        <v>994730.98</v>
      </c>
      <c r="G5367" t="n">
        <v>2797</v>
      </c>
      <c r="H5367" t="s">
        <v>127</v>
      </c>
    </row>
    <row r="5368">
      <c r="A5368" s="85" t="n">
        <v>43617</v>
      </c>
      <c r="B5368"/>
      <c r="C5368"/>
      <c r="D5368" t="s">
        <v>141</v>
      </c>
      <c r="E5368" t="s">
        <v>118</v>
      </c>
      <c r="F5368" t="n">
        <v>11201.57</v>
      </c>
      <c r="G5368" t="n">
        <v>2</v>
      </c>
      <c r="H5368" t="s">
        <v>130</v>
      </c>
    </row>
    <row r="5369">
      <c r="A5369" s="85" t="n">
        <v>42370</v>
      </c>
      <c r="B5369"/>
      <c r="C5369"/>
      <c r="D5369" t="s">
        <v>126</v>
      </c>
      <c r="E5369" t="s">
        <v>118</v>
      </c>
      <c r="F5369" t="n">
        <v>22622.69</v>
      </c>
      <c r="G5369" t="n">
        <v>412</v>
      </c>
      <c r="H5369" t="s">
        <v>127</v>
      </c>
    </row>
    <row r="5370">
      <c r="A5370" s="85" t="n">
        <v>42917</v>
      </c>
      <c r="B5370"/>
      <c r="C5370"/>
      <c r="D5370" t="s">
        <v>149</v>
      </c>
      <c r="E5370" t="s">
        <v>118</v>
      </c>
      <c r="F5370" t="n">
        <v>9200354.32</v>
      </c>
      <c r="G5370" t="n">
        <v>53564</v>
      </c>
      <c r="H5370" t="s">
        <v>121</v>
      </c>
    </row>
    <row r="5371">
      <c r="A5371" s="85" t="n">
        <v>42491</v>
      </c>
      <c r="B5371"/>
      <c r="C5371"/>
      <c r="D5371" t="s">
        <v>117</v>
      </c>
      <c r="E5371" t="s">
        <v>118</v>
      </c>
      <c r="F5371" t="n">
        <v>154197.16</v>
      </c>
      <c r="G5371" t="n">
        <v>38</v>
      </c>
      <c r="H5371" t="s">
        <v>133</v>
      </c>
    </row>
    <row r="5372">
      <c r="A5372" s="85" t="n">
        <v>43191</v>
      </c>
      <c r="B5372"/>
      <c r="C5372"/>
      <c r="D5372" t="s">
        <v>137</v>
      </c>
      <c r="E5372" t="s">
        <v>118</v>
      </c>
      <c r="F5372" t="n">
        <v>13502.14</v>
      </c>
      <c r="G5372" t="n">
        <v>10</v>
      </c>
      <c r="H5372" t="s">
        <v>124</v>
      </c>
    </row>
    <row r="5373">
      <c r="A5373" s="85" t="n">
        <v>43497</v>
      </c>
      <c r="B5373"/>
      <c r="C5373"/>
      <c r="D5373" t="s">
        <v>140</v>
      </c>
      <c r="E5373" t="s">
        <v>118</v>
      </c>
      <c r="F5373" t="n">
        <v>54381.86</v>
      </c>
      <c r="G5373" t="n">
        <v>134</v>
      </c>
      <c r="H5373" t="s">
        <v>127</v>
      </c>
    </row>
    <row r="5374">
      <c r="A5374" s="85" t="n">
        <v>42887</v>
      </c>
      <c r="B5374"/>
      <c r="C5374"/>
      <c r="D5374" t="s">
        <v>123</v>
      </c>
      <c r="E5374" t="s">
        <v>118</v>
      </c>
      <c r="F5374" t="n">
        <v>191.91</v>
      </c>
      <c r="G5374" t="n">
        <v>7</v>
      </c>
      <c r="H5374" t="s">
        <v>125</v>
      </c>
    </row>
    <row r="5375">
      <c r="A5375" s="85" t="n">
        <v>42979</v>
      </c>
      <c r="B5375"/>
      <c r="C5375"/>
      <c r="D5375" t="s">
        <v>140</v>
      </c>
      <c r="E5375" t="s">
        <v>118</v>
      </c>
      <c r="F5375" t="n">
        <v>57238.25</v>
      </c>
      <c r="G5375" t="n">
        <v>120</v>
      </c>
      <c r="H5375" t="s">
        <v>127</v>
      </c>
    </row>
    <row r="5376">
      <c r="A5376" s="85" t="n">
        <v>43435</v>
      </c>
      <c r="B5376"/>
      <c r="C5376"/>
      <c r="D5376" t="s">
        <v>144</v>
      </c>
      <c r="E5376" t="s">
        <v>118</v>
      </c>
      <c r="F5376" t="n">
        <v>4448735.02</v>
      </c>
      <c r="G5376" t="n">
        <v>950</v>
      </c>
      <c r="H5376" t="s">
        <v>121</v>
      </c>
    </row>
    <row r="5377">
      <c r="A5377" s="85" t="n">
        <v>42979</v>
      </c>
      <c r="B5377"/>
      <c r="C5377"/>
      <c r="D5377" t="s">
        <v>126</v>
      </c>
      <c r="E5377" t="s">
        <v>118</v>
      </c>
      <c r="F5377" t="n">
        <v>16560.28</v>
      </c>
      <c r="G5377" t="n">
        <v>278</v>
      </c>
      <c r="H5377" t="s">
        <v>127</v>
      </c>
    </row>
    <row r="5378">
      <c r="A5378" s="85" t="n">
        <v>43132</v>
      </c>
      <c r="B5378"/>
      <c r="C5378"/>
      <c r="D5378" t="s">
        <v>155</v>
      </c>
      <c r="E5378" t="s">
        <v>118</v>
      </c>
      <c r="F5378" t="n">
        <v>217572.75</v>
      </c>
      <c r="G5378" t="n">
        <v>2115</v>
      </c>
      <c r="H5378" t="s">
        <v>133</v>
      </c>
    </row>
    <row r="5379">
      <c r="A5379" s="85" t="n">
        <v>43221</v>
      </c>
      <c r="B5379"/>
      <c r="C5379"/>
      <c r="D5379" t="s">
        <v>139</v>
      </c>
      <c r="E5379" t="s">
        <v>118</v>
      </c>
      <c r="F5379" t="n">
        <v>35170.26</v>
      </c>
      <c r="G5379" t="n">
        <v>34</v>
      </c>
      <c r="H5379" t="s">
        <v>130</v>
      </c>
    </row>
    <row r="5380">
      <c r="A5380" s="85" t="n">
        <v>43101</v>
      </c>
      <c r="B5380"/>
      <c r="C5380"/>
      <c r="D5380" t="s">
        <v>136</v>
      </c>
      <c r="E5380" t="s">
        <v>118</v>
      </c>
      <c r="F5380" t="n">
        <v>338650.47</v>
      </c>
      <c r="G5380" t="n">
        <v>1432</v>
      </c>
      <c r="H5380" t="s">
        <v>133</v>
      </c>
    </row>
    <row r="5381">
      <c r="A5381" s="85" t="n">
        <v>42736</v>
      </c>
      <c r="B5381"/>
      <c r="C5381"/>
      <c r="D5381" t="s">
        <v>136</v>
      </c>
      <c r="E5381" t="s">
        <v>118</v>
      </c>
      <c r="F5381" t="n">
        <v>88781.46</v>
      </c>
      <c r="G5381" t="n">
        <v>357</v>
      </c>
      <c r="H5381" t="s">
        <v>119</v>
      </c>
    </row>
    <row r="5382">
      <c r="A5382" s="85" t="n">
        <v>42614</v>
      </c>
      <c r="B5382"/>
      <c r="C5382"/>
      <c r="D5382" t="s">
        <v>126</v>
      </c>
      <c r="E5382" t="s">
        <v>118</v>
      </c>
      <c r="F5382" t="n">
        <v>15301.69</v>
      </c>
      <c r="G5382" t="n">
        <v>396</v>
      </c>
      <c r="H5382" t="s">
        <v>127</v>
      </c>
    </row>
    <row r="5383">
      <c r="A5383" s="85" t="n">
        <v>42614</v>
      </c>
      <c r="B5383"/>
      <c r="C5383"/>
      <c r="D5383" t="s">
        <v>147</v>
      </c>
      <c r="E5383" t="s">
        <v>118</v>
      </c>
      <c r="F5383" t="n">
        <v>439.41</v>
      </c>
      <c r="G5383" t="n">
        <v>2</v>
      </c>
      <c r="H5383" t="s">
        <v>127</v>
      </c>
    </row>
    <row r="5384">
      <c r="A5384" s="85" t="n">
        <v>43160</v>
      </c>
      <c r="B5384"/>
      <c r="C5384"/>
      <c r="D5384" t="s">
        <v>128</v>
      </c>
      <c r="E5384" t="s">
        <v>118</v>
      </c>
      <c r="F5384" t="n">
        <v>5860.03</v>
      </c>
      <c r="G5384" t="n">
        <v>40</v>
      </c>
      <c r="H5384" t="s">
        <v>133</v>
      </c>
    </row>
    <row r="5385">
      <c r="A5385" s="85" t="n">
        <v>43586</v>
      </c>
      <c r="B5385"/>
      <c r="C5385"/>
      <c r="D5385" t="s">
        <v>144</v>
      </c>
      <c r="E5385" t="s">
        <v>118</v>
      </c>
      <c r="F5385" t="n">
        <v>75807.17</v>
      </c>
      <c r="G5385" t="n">
        <v>26</v>
      </c>
      <c r="H5385" t="s">
        <v>124</v>
      </c>
    </row>
    <row r="5386">
      <c r="A5386" s="85" t="n">
        <v>42491</v>
      </c>
      <c r="B5386"/>
      <c r="C5386"/>
      <c r="D5386" t="s">
        <v>161</v>
      </c>
      <c r="E5386" t="s">
        <v>118</v>
      </c>
      <c r="F5386" t="n">
        <v>44</v>
      </c>
      <c r="G5386" t="n">
        <v>2</v>
      </c>
      <c r="H5386" t="s">
        <v>121</v>
      </c>
    </row>
    <row r="5387">
      <c r="A5387" s="85" t="n">
        <v>42461</v>
      </c>
      <c r="B5387"/>
      <c r="C5387"/>
      <c r="D5387" t="s">
        <v>145</v>
      </c>
      <c r="E5387" t="s">
        <v>118</v>
      </c>
      <c r="F5387" t="n">
        <v>13606.68</v>
      </c>
      <c r="G5387" t="n">
        <v>33</v>
      </c>
      <c r="H5387" t="s">
        <v>130</v>
      </c>
    </row>
    <row r="5388">
      <c r="A5388" s="85" t="n">
        <v>42917</v>
      </c>
      <c r="B5388"/>
      <c r="C5388"/>
      <c r="D5388" t="s">
        <v>154</v>
      </c>
      <c r="E5388" t="s">
        <v>118</v>
      </c>
      <c r="F5388" t="n">
        <v>1208071.94</v>
      </c>
      <c r="G5388" t="n">
        <v>9826</v>
      </c>
      <c r="H5388" t="s">
        <v>121</v>
      </c>
    </row>
    <row r="5389">
      <c r="A5389" s="85" t="n">
        <v>43009</v>
      </c>
      <c r="B5389"/>
      <c r="C5389"/>
      <c r="D5389" t="s">
        <v>129</v>
      </c>
      <c r="E5389" t="s">
        <v>118</v>
      </c>
      <c r="F5389" t="n">
        <v>370466.71</v>
      </c>
      <c r="G5389" t="n">
        <v>312</v>
      </c>
      <c r="H5389" t="s">
        <v>133</v>
      </c>
    </row>
    <row r="5390">
      <c r="A5390" s="85" t="n">
        <v>43252</v>
      </c>
      <c r="B5390"/>
      <c r="C5390"/>
      <c r="D5390" t="s">
        <v>123</v>
      </c>
      <c r="E5390" t="s">
        <v>118</v>
      </c>
      <c r="F5390" t="n">
        <v>3011227.81</v>
      </c>
      <c r="G5390" t="n">
        <v>2109</v>
      </c>
      <c r="H5390" t="s">
        <v>127</v>
      </c>
    </row>
    <row r="5391">
      <c r="A5391" s="85" t="n">
        <v>42491</v>
      </c>
      <c r="B5391"/>
      <c r="C5391"/>
      <c r="D5391" t="s">
        <v>154</v>
      </c>
      <c r="E5391" t="s">
        <v>118</v>
      </c>
      <c r="F5391" t="n">
        <v>2775.45</v>
      </c>
      <c r="G5391" t="n">
        <v>21</v>
      </c>
      <c r="H5391" t="s">
        <v>130</v>
      </c>
    </row>
    <row r="5392">
      <c r="A5392" s="85" t="n">
        <v>43344</v>
      </c>
      <c r="B5392"/>
      <c r="C5392"/>
      <c r="D5392" t="s">
        <v>129</v>
      </c>
      <c r="E5392" t="s">
        <v>118</v>
      </c>
      <c r="F5392" t="n">
        <v>427225.27</v>
      </c>
      <c r="G5392" t="n">
        <v>244</v>
      </c>
      <c r="H5392" t="s">
        <v>133</v>
      </c>
    </row>
    <row r="5393">
      <c r="A5393" s="85" t="n">
        <v>42675</v>
      </c>
      <c r="B5393"/>
      <c r="C5393"/>
      <c r="D5393" t="s">
        <v>132</v>
      </c>
      <c r="E5393" t="s">
        <v>118</v>
      </c>
      <c r="F5393" t="n">
        <v>1175.77</v>
      </c>
      <c r="G5393" t="n">
        <v>3</v>
      </c>
      <c r="H5393" t="s">
        <v>125</v>
      </c>
    </row>
    <row r="5394">
      <c r="A5394" s="85" t="n">
        <v>43252</v>
      </c>
      <c r="B5394"/>
      <c r="C5394"/>
      <c r="D5394" t="s">
        <v>149</v>
      </c>
      <c r="E5394" t="s">
        <v>118</v>
      </c>
      <c r="F5394" t="n">
        <v>496972.76</v>
      </c>
      <c r="G5394" t="n">
        <v>3081</v>
      </c>
      <c r="H5394" t="s">
        <v>119</v>
      </c>
    </row>
    <row r="5395">
      <c r="A5395" s="85" t="n">
        <v>43617</v>
      </c>
      <c r="B5395"/>
      <c r="C5395"/>
      <c r="D5395" t="s">
        <v>126</v>
      </c>
      <c r="E5395" t="s">
        <v>118</v>
      </c>
      <c r="F5395" t="n">
        <v>5594.77</v>
      </c>
      <c r="G5395" t="n">
        <v>53</v>
      </c>
      <c r="H5395" t="s">
        <v>124</v>
      </c>
    </row>
    <row r="5396">
      <c r="A5396" s="85" t="n">
        <v>43221</v>
      </c>
      <c r="B5396"/>
      <c r="C5396"/>
      <c r="D5396" t="s">
        <v>129</v>
      </c>
      <c r="E5396" t="s">
        <v>118</v>
      </c>
      <c r="F5396" t="n">
        <v>15190.21</v>
      </c>
      <c r="G5396" t="n">
        <v>48</v>
      </c>
      <c r="H5396" t="s">
        <v>119</v>
      </c>
    </row>
    <row r="5397">
      <c r="A5397" s="85" t="n">
        <v>42644</v>
      </c>
      <c r="B5397"/>
      <c r="C5397"/>
      <c r="D5397" t="s">
        <v>157</v>
      </c>
      <c r="E5397" t="s">
        <v>118</v>
      </c>
      <c r="F5397" t="n">
        <v>2025</v>
      </c>
      <c r="G5397" t="n">
        <v>1</v>
      </c>
      <c r="H5397" t="s">
        <v>121</v>
      </c>
    </row>
    <row r="5398">
      <c r="A5398" s="85" t="n">
        <v>42795</v>
      </c>
      <c r="B5398"/>
      <c r="C5398"/>
      <c r="D5398" t="s">
        <v>150</v>
      </c>
      <c r="E5398" t="s">
        <v>118</v>
      </c>
      <c r="F5398" t="n">
        <v>562506.45</v>
      </c>
      <c r="G5398" t="n">
        <v>8476</v>
      </c>
      <c r="H5398" t="s">
        <v>133</v>
      </c>
    </row>
    <row r="5399">
      <c r="A5399" s="85" t="n">
        <v>42826</v>
      </c>
      <c r="B5399"/>
      <c r="C5399"/>
      <c r="D5399" t="s">
        <v>144</v>
      </c>
      <c r="E5399" t="s">
        <v>118</v>
      </c>
      <c r="F5399" t="n">
        <v>128453.19</v>
      </c>
      <c r="G5399" t="n">
        <v>25</v>
      </c>
      <c r="H5399" t="s">
        <v>133</v>
      </c>
    </row>
    <row r="5400">
      <c r="A5400" s="85" t="n">
        <v>43221</v>
      </c>
      <c r="B5400"/>
      <c r="C5400"/>
      <c r="D5400" t="s">
        <v>132</v>
      </c>
      <c r="E5400" t="s">
        <v>118</v>
      </c>
      <c r="F5400" t="n">
        <v>7958661.68</v>
      </c>
      <c r="G5400" t="n">
        <v>46285</v>
      </c>
      <c r="H5400" t="s">
        <v>121</v>
      </c>
    </row>
    <row r="5401">
      <c r="A5401" s="85" t="n">
        <v>43405</v>
      </c>
      <c r="B5401"/>
      <c r="C5401"/>
      <c r="D5401" t="s">
        <v>122</v>
      </c>
      <c r="E5401" t="s">
        <v>118</v>
      </c>
      <c r="F5401" t="n">
        <v>1638658.89</v>
      </c>
      <c r="G5401" t="n">
        <v>182</v>
      </c>
      <c r="H5401" t="s">
        <v>119</v>
      </c>
    </row>
    <row r="5402">
      <c r="A5402" s="85" t="n">
        <v>43313</v>
      </c>
      <c r="B5402"/>
      <c r="C5402"/>
      <c r="D5402" t="s">
        <v>140</v>
      </c>
      <c r="E5402" t="s">
        <v>118</v>
      </c>
      <c r="F5402" t="n">
        <v>1793.92</v>
      </c>
      <c r="G5402" t="n">
        <v>3</v>
      </c>
      <c r="H5402" t="s">
        <v>130</v>
      </c>
    </row>
    <row r="5403">
      <c r="A5403" s="85" t="n">
        <v>42675</v>
      </c>
      <c r="B5403"/>
      <c r="C5403"/>
      <c r="D5403" t="s">
        <v>154</v>
      </c>
      <c r="E5403" t="s">
        <v>118</v>
      </c>
      <c r="F5403" t="n">
        <v>38658.4</v>
      </c>
      <c r="G5403" t="n">
        <v>189</v>
      </c>
      <c r="H5403" t="s">
        <v>124</v>
      </c>
    </row>
    <row r="5404">
      <c r="A5404" s="85" t="n">
        <v>43132</v>
      </c>
      <c r="B5404"/>
      <c r="C5404"/>
      <c r="D5404" t="s">
        <v>138</v>
      </c>
      <c r="E5404" t="s">
        <v>118</v>
      </c>
      <c r="F5404" t="n">
        <v>43809.64</v>
      </c>
      <c r="G5404" t="n">
        <v>23</v>
      </c>
      <c r="H5404" t="s">
        <v>124</v>
      </c>
    </row>
    <row r="5405">
      <c r="A5405" s="85" t="n">
        <v>42736</v>
      </c>
      <c r="B5405"/>
      <c r="C5405"/>
      <c r="D5405" t="s">
        <v>132</v>
      </c>
      <c r="E5405" t="s">
        <v>118</v>
      </c>
      <c r="F5405" t="n">
        <v>68983.92</v>
      </c>
      <c r="G5405" t="n">
        <v>225</v>
      </c>
      <c r="H5405" t="s">
        <v>124</v>
      </c>
    </row>
    <row r="5406">
      <c r="A5406" s="85" t="n">
        <v>43344</v>
      </c>
      <c r="B5406"/>
      <c r="C5406"/>
      <c r="D5406" t="s">
        <v>158</v>
      </c>
      <c r="E5406" t="s">
        <v>118</v>
      </c>
      <c r="F5406" t="n">
        <v>568980</v>
      </c>
      <c r="G5406" t="n">
        <v>7</v>
      </c>
      <c r="H5406" t="s">
        <v>134</v>
      </c>
    </row>
    <row r="5407">
      <c r="A5407" s="85" t="n">
        <v>42583</v>
      </c>
      <c r="B5407"/>
      <c r="C5407"/>
      <c r="D5407" t="s">
        <v>152</v>
      </c>
      <c r="E5407" t="s">
        <v>118</v>
      </c>
      <c r="F5407" t="n">
        <v>119.02</v>
      </c>
      <c r="G5407" t="n">
        <v>1</v>
      </c>
      <c r="H5407" t="s">
        <v>124</v>
      </c>
    </row>
    <row r="5408">
      <c r="A5408" s="85" t="n">
        <v>42644</v>
      </c>
      <c r="B5408"/>
      <c r="C5408"/>
      <c r="D5408" t="s">
        <v>128</v>
      </c>
      <c r="E5408" t="s">
        <v>118</v>
      </c>
      <c r="F5408" t="n">
        <v>117592.92</v>
      </c>
      <c r="G5408" t="n">
        <v>701</v>
      </c>
      <c r="H5408" t="s">
        <v>121</v>
      </c>
    </row>
    <row r="5409">
      <c r="A5409" s="85" t="n">
        <v>42522</v>
      </c>
      <c r="B5409"/>
      <c r="C5409"/>
      <c r="D5409" t="s">
        <v>149</v>
      </c>
      <c r="E5409" t="s">
        <v>118</v>
      </c>
      <c r="F5409" t="n">
        <v>1207084.2</v>
      </c>
      <c r="G5409" t="n">
        <v>5313</v>
      </c>
      <c r="H5409" t="s">
        <v>127</v>
      </c>
    </row>
    <row r="5410">
      <c r="A5410" s="85" t="n">
        <v>43586</v>
      </c>
      <c r="B5410"/>
      <c r="C5410"/>
      <c r="D5410" t="s">
        <v>149</v>
      </c>
      <c r="E5410" t="s">
        <v>118</v>
      </c>
      <c r="F5410" t="n">
        <v>14851352.95</v>
      </c>
      <c r="G5410" t="n">
        <v>132623</v>
      </c>
      <c r="H5410" t="s">
        <v>121</v>
      </c>
    </row>
    <row r="5411">
      <c r="A5411" s="85" t="n">
        <v>42583</v>
      </c>
      <c r="B5411"/>
      <c r="C5411"/>
      <c r="D5411" t="s">
        <v>131</v>
      </c>
      <c r="E5411" t="s">
        <v>118</v>
      </c>
      <c r="F5411" t="n">
        <v>21567.67</v>
      </c>
      <c r="G5411" t="n">
        <v>9</v>
      </c>
      <c r="H5411" t="s">
        <v>124</v>
      </c>
    </row>
    <row r="5412">
      <c r="A5412" s="85" t="n">
        <v>42767</v>
      </c>
      <c r="B5412"/>
      <c r="C5412"/>
      <c r="D5412" t="s">
        <v>145</v>
      </c>
      <c r="E5412" t="s">
        <v>118</v>
      </c>
      <c r="F5412" t="n">
        <v>622645.36</v>
      </c>
      <c r="G5412" t="n">
        <v>1413</v>
      </c>
      <c r="H5412" t="s">
        <v>127</v>
      </c>
    </row>
    <row r="5413">
      <c r="A5413" s="85" t="n">
        <v>42522</v>
      </c>
      <c r="B5413"/>
      <c r="C5413"/>
      <c r="D5413" t="s">
        <v>139</v>
      </c>
      <c r="E5413" t="s">
        <v>118</v>
      </c>
      <c r="F5413" t="n">
        <v>12210134.58</v>
      </c>
      <c r="G5413" t="n">
        <v>9795</v>
      </c>
      <c r="H5413" t="s">
        <v>121</v>
      </c>
    </row>
    <row r="5414">
      <c r="A5414" s="85" t="n">
        <v>42979</v>
      </c>
      <c r="B5414"/>
      <c r="C5414"/>
      <c r="D5414" t="s">
        <v>132</v>
      </c>
      <c r="E5414" t="s">
        <v>118</v>
      </c>
      <c r="F5414" t="n">
        <v>978102.92</v>
      </c>
      <c r="G5414" t="n">
        <v>3080</v>
      </c>
      <c r="H5414" t="s">
        <v>127</v>
      </c>
    </row>
    <row r="5415">
      <c r="A5415" s="85" t="n">
        <v>43132</v>
      </c>
      <c r="B5415"/>
      <c r="C5415"/>
      <c r="D5415" t="s">
        <v>149</v>
      </c>
      <c r="E5415" t="s">
        <v>118</v>
      </c>
      <c r="F5415" t="n">
        <v>441880.38</v>
      </c>
      <c r="G5415" t="n">
        <v>649</v>
      </c>
      <c r="H5415" t="s">
        <v>124</v>
      </c>
    </row>
    <row r="5416">
      <c r="A5416" s="85" t="n">
        <v>42675</v>
      </c>
      <c r="B5416"/>
      <c r="C5416"/>
      <c r="D5416" t="s">
        <v>129</v>
      </c>
      <c r="E5416" t="s">
        <v>118</v>
      </c>
      <c r="F5416" t="n">
        <v>161278.94</v>
      </c>
      <c r="G5416" t="n">
        <v>41</v>
      </c>
      <c r="H5416" t="s">
        <v>134</v>
      </c>
    </row>
    <row r="5417">
      <c r="A5417" s="85" t="n">
        <v>43282</v>
      </c>
      <c r="B5417"/>
      <c r="C5417"/>
      <c r="D5417" t="s">
        <v>117</v>
      </c>
      <c r="E5417" t="s">
        <v>118</v>
      </c>
      <c r="F5417" t="n">
        <v>137071.65</v>
      </c>
      <c r="G5417" t="n">
        <v>32</v>
      </c>
      <c r="H5417" t="s">
        <v>134</v>
      </c>
    </row>
    <row r="5418">
      <c r="A5418" s="85" t="n">
        <v>43252</v>
      </c>
      <c r="B5418"/>
      <c r="C5418"/>
      <c r="D5418" t="s">
        <v>144</v>
      </c>
      <c r="E5418" t="s">
        <v>118</v>
      </c>
      <c r="F5418" t="n">
        <v>2087685.77</v>
      </c>
      <c r="G5418" t="n">
        <v>496</v>
      </c>
      <c r="H5418" t="s">
        <v>127</v>
      </c>
    </row>
    <row r="5419">
      <c r="A5419" s="85" t="n">
        <v>43313</v>
      </c>
      <c r="B5419"/>
      <c r="C5419"/>
      <c r="D5419" t="s">
        <v>139</v>
      </c>
      <c r="E5419" t="s">
        <v>118</v>
      </c>
      <c r="F5419" t="n">
        <v>2831583.33</v>
      </c>
      <c r="G5419" t="n">
        <v>1794</v>
      </c>
      <c r="H5419" t="s">
        <v>127</v>
      </c>
    </row>
    <row r="5420">
      <c r="A5420" s="85" t="n">
        <v>43252</v>
      </c>
      <c r="B5420"/>
      <c r="C5420"/>
      <c r="D5420" t="s">
        <v>129</v>
      </c>
      <c r="E5420" t="s">
        <v>118</v>
      </c>
      <c r="F5420" t="n">
        <v>480920.34</v>
      </c>
      <c r="G5420" t="n">
        <v>341</v>
      </c>
      <c r="H5420" t="s">
        <v>127</v>
      </c>
    </row>
    <row r="5421">
      <c r="A5421" s="85" t="n">
        <v>42583</v>
      </c>
      <c r="B5421"/>
      <c r="C5421"/>
      <c r="D5421" t="s">
        <v>139</v>
      </c>
      <c r="E5421" t="s">
        <v>118</v>
      </c>
      <c r="F5421" t="n">
        <v>1784960.53</v>
      </c>
      <c r="G5421" t="n">
        <v>1263</v>
      </c>
      <c r="H5421" t="s">
        <v>127</v>
      </c>
    </row>
    <row r="5422">
      <c r="A5422" s="85" t="n">
        <v>43405</v>
      </c>
      <c r="B5422"/>
      <c r="C5422"/>
      <c r="D5422" t="s">
        <v>149</v>
      </c>
      <c r="E5422" t="s">
        <v>118</v>
      </c>
      <c r="F5422" t="n">
        <v>2673942.02</v>
      </c>
      <c r="G5422" t="n">
        <v>11090</v>
      </c>
      <c r="H5422" t="s">
        <v>127</v>
      </c>
    </row>
    <row r="5423">
      <c r="A5423" s="85" t="n">
        <v>42583</v>
      </c>
      <c r="B5423"/>
      <c r="C5423"/>
      <c r="D5423" t="s">
        <v>136</v>
      </c>
      <c r="E5423" t="s">
        <v>118</v>
      </c>
      <c r="F5423" t="n">
        <v>20952.08</v>
      </c>
      <c r="G5423" t="n">
        <v>47</v>
      </c>
      <c r="H5423" t="s">
        <v>130</v>
      </c>
    </row>
    <row r="5424">
      <c r="A5424" s="85" t="n">
        <v>43070</v>
      </c>
      <c r="B5424"/>
      <c r="C5424"/>
      <c r="D5424" t="s">
        <v>136</v>
      </c>
      <c r="E5424" t="s">
        <v>118</v>
      </c>
      <c r="F5424" t="n">
        <v>531223.75</v>
      </c>
      <c r="G5424" t="n">
        <v>2360</v>
      </c>
      <c r="H5424" t="s">
        <v>133</v>
      </c>
    </row>
    <row r="5425">
      <c r="A5425" s="85" t="n">
        <v>42917</v>
      </c>
      <c r="B5425"/>
      <c r="C5425"/>
      <c r="D5425" t="s">
        <v>120</v>
      </c>
      <c r="E5425" t="s">
        <v>118</v>
      </c>
      <c r="F5425" t="n">
        <v>1734.54</v>
      </c>
      <c r="G5425" t="n">
        <v>17</v>
      </c>
      <c r="H5425" t="s">
        <v>134</v>
      </c>
    </row>
    <row r="5426">
      <c r="A5426" s="85" t="n">
        <v>43344</v>
      </c>
      <c r="B5426"/>
      <c r="C5426"/>
      <c r="D5426" t="s">
        <v>123</v>
      </c>
      <c r="E5426" t="s">
        <v>118</v>
      </c>
      <c r="F5426" t="n">
        <v>556994.45</v>
      </c>
      <c r="G5426" t="n">
        <v>1395</v>
      </c>
      <c r="H5426" t="s">
        <v>134</v>
      </c>
    </row>
    <row r="5427">
      <c r="A5427" s="85" t="n">
        <v>43191</v>
      </c>
      <c r="B5427"/>
      <c r="C5427"/>
      <c r="D5427" t="s">
        <v>144</v>
      </c>
      <c r="E5427" t="s">
        <v>118</v>
      </c>
      <c r="F5427" t="n">
        <v>1352404.1</v>
      </c>
      <c r="G5427" t="n">
        <v>356</v>
      </c>
      <c r="H5427" t="s">
        <v>127</v>
      </c>
    </row>
    <row r="5428">
      <c r="A5428" s="85" t="n">
        <v>43070</v>
      </c>
      <c r="B5428"/>
      <c r="C5428"/>
      <c r="D5428" t="s">
        <v>150</v>
      </c>
      <c r="E5428" t="s">
        <v>118</v>
      </c>
      <c r="F5428" t="n">
        <v>580063.44</v>
      </c>
      <c r="G5428" t="n">
        <v>8828</v>
      </c>
      <c r="H5428" t="s">
        <v>133</v>
      </c>
    </row>
    <row r="5429">
      <c r="A5429" s="85" t="n">
        <v>43586</v>
      </c>
      <c r="B5429"/>
      <c r="C5429"/>
      <c r="D5429" t="s">
        <v>135</v>
      </c>
      <c r="E5429" t="s">
        <v>118</v>
      </c>
      <c r="F5429" t="n">
        <v>118102.52</v>
      </c>
      <c r="G5429" t="n">
        <v>825</v>
      </c>
      <c r="H5429" t="s">
        <v>124</v>
      </c>
    </row>
    <row r="5430">
      <c r="A5430" s="85" t="n">
        <v>43497</v>
      </c>
      <c r="B5430"/>
      <c r="C5430"/>
      <c r="D5430" t="s">
        <v>117</v>
      </c>
      <c r="E5430" t="s">
        <v>118</v>
      </c>
      <c r="F5430" t="n">
        <v>452861.88</v>
      </c>
      <c r="G5430" t="n">
        <v>86</v>
      </c>
      <c r="H5430" t="s">
        <v>133</v>
      </c>
    </row>
    <row r="5431">
      <c r="A5431" s="85" t="n">
        <v>42795</v>
      </c>
      <c r="B5431"/>
      <c r="C5431"/>
      <c r="D5431" t="s">
        <v>157</v>
      </c>
      <c r="E5431" t="s">
        <v>118</v>
      </c>
      <c r="F5431" t="n">
        <v>2766.74</v>
      </c>
      <c r="G5431" t="n">
        <v>2</v>
      </c>
      <c r="H5431" t="s">
        <v>133</v>
      </c>
    </row>
    <row r="5432">
      <c r="A5432" s="85" t="n">
        <v>43160</v>
      </c>
      <c r="B5432"/>
      <c r="C5432"/>
      <c r="D5432" t="s">
        <v>154</v>
      </c>
      <c r="E5432" t="s">
        <v>118</v>
      </c>
      <c r="F5432" t="n">
        <v>137935.07</v>
      </c>
      <c r="G5432" t="n">
        <v>1176</v>
      </c>
      <c r="H5432" t="s">
        <v>134</v>
      </c>
    </row>
    <row r="5433">
      <c r="A5433" s="85" t="n">
        <v>42491</v>
      </c>
      <c r="B5433"/>
      <c r="C5433"/>
      <c r="D5433" t="s">
        <v>120</v>
      </c>
      <c r="E5433" t="s">
        <v>118</v>
      </c>
      <c r="F5433" t="n">
        <v>2379.48</v>
      </c>
      <c r="G5433" t="n">
        <v>23</v>
      </c>
      <c r="H5433" t="s">
        <v>127</v>
      </c>
    </row>
    <row r="5434">
      <c r="A5434" s="85" t="n">
        <v>43586</v>
      </c>
      <c r="B5434"/>
      <c r="C5434"/>
      <c r="D5434" t="s">
        <v>120</v>
      </c>
      <c r="E5434" t="s">
        <v>118</v>
      </c>
      <c r="F5434" t="n">
        <v>249.72</v>
      </c>
      <c r="G5434" t="n">
        <v>2</v>
      </c>
      <c r="H5434" t="s">
        <v>125</v>
      </c>
    </row>
    <row r="5435">
      <c r="A5435" s="85" t="n">
        <v>42979</v>
      </c>
      <c r="B5435"/>
      <c r="C5435"/>
      <c r="D5435" t="s">
        <v>132</v>
      </c>
      <c r="E5435" t="s">
        <v>118</v>
      </c>
      <c r="F5435" t="n">
        <v>773334.35</v>
      </c>
      <c r="G5435" t="n">
        <v>3963</v>
      </c>
      <c r="H5435" t="s">
        <v>134</v>
      </c>
    </row>
    <row r="5436">
      <c r="A5436" s="85" t="n">
        <v>43466</v>
      </c>
      <c r="B5436"/>
      <c r="C5436"/>
      <c r="D5436" t="s">
        <v>123</v>
      </c>
      <c r="E5436" t="s">
        <v>118</v>
      </c>
      <c r="F5436" t="n">
        <v>1319309.03</v>
      </c>
      <c r="G5436" t="n">
        <v>2143</v>
      </c>
      <c r="H5436" t="s">
        <v>133</v>
      </c>
    </row>
    <row r="5437">
      <c r="A5437" s="85" t="n">
        <v>42979</v>
      </c>
      <c r="B5437"/>
      <c r="C5437"/>
      <c r="D5437" t="s">
        <v>139</v>
      </c>
      <c r="E5437" t="s">
        <v>118</v>
      </c>
      <c r="F5437" t="n">
        <v>2080772.5</v>
      </c>
      <c r="G5437" t="n">
        <v>1441</v>
      </c>
      <c r="H5437" t="s">
        <v>127</v>
      </c>
    </row>
    <row r="5438">
      <c r="A5438" s="85" t="n">
        <v>42736</v>
      </c>
      <c r="B5438"/>
      <c r="C5438"/>
      <c r="D5438" t="s">
        <v>140</v>
      </c>
      <c r="E5438" t="s">
        <v>118</v>
      </c>
      <c r="F5438" t="n">
        <v>1435.2</v>
      </c>
      <c r="G5438" t="n">
        <v>33</v>
      </c>
      <c r="H5438" t="s">
        <v>119</v>
      </c>
    </row>
    <row r="5439">
      <c r="A5439" s="85" t="n">
        <v>42675</v>
      </c>
      <c r="B5439"/>
      <c r="C5439"/>
      <c r="D5439" t="s">
        <v>135</v>
      </c>
      <c r="E5439" t="s">
        <v>118</v>
      </c>
      <c r="F5439" t="n">
        <v>169845.88</v>
      </c>
      <c r="G5439" t="n">
        <v>1532</v>
      </c>
      <c r="H5439" t="s">
        <v>133</v>
      </c>
    </row>
    <row r="5440">
      <c r="A5440" s="85" t="n">
        <v>43435</v>
      </c>
      <c r="B5440"/>
      <c r="C5440"/>
      <c r="D5440" t="s">
        <v>120</v>
      </c>
      <c r="E5440" t="s">
        <v>118</v>
      </c>
      <c r="F5440" t="n">
        <v>1849.25</v>
      </c>
      <c r="G5440" t="n">
        <v>24</v>
      </c>
      <c r="H5440" t="s">
        <v>134</v>
      </c>
    </row>
    <row r="5441">
      <c r="A5441" s="85" t="n">
        <v>42644</v>
      </c>
      <c r="B5441"/>
      <c r="C5441"/>
      <c r="D5441" t="s">
        <v>150</v>
      </c>
      <c r="E5441" t="s">
        <v>118</v>
      </c>
      <c r="F5441" t="n">
        <v>521177.71</v>
      </c>
      <c r="G5441" t="n">
        <v>6760</v>
      </c>
      <c r="H5441" t="s">
        <v>127</v>
      </c>
    </row>
    <row r="5442">
      <c r="A5442" s="85" t="n">
        <v>43435</v>
      </c>
      <c r="B5442"/>
      <c r="C5442"/>
      <c r="D5442" t="s">
        <v>126</v>
      </c>
      <c r="E5442" t="s">
        <v>118</v>
      </c>
      <c r="F5442" t="n">
        <v>13685.81</v>
      </c>
      <c r="G5442" t="n">
        <v>236</v>
      </c>
      <c r="H5442" t="s">
        <v>133</v>
      </c>
    </row>
    <row r="5443">
      <c r="A5443" s="85" t="n">
        <v>43435</v>
      </c>
      <c r="B5443"/>
      <c r="C5443"/>
      <c r="D5443" t="s">
        <v>150</v>
      </c>
      <c r="E5443" t="s">
        <v>118</v>
      </c>
      <c r="F5443" t="n">
        <v>765173.73</v>
      </c>
      <c r="G5443" t="n">
        <v>8778</v>
      </c>
      <c r="H5443" t="s">
        <v>127</v>
      </c>
    </row>
    <row r="5444">
      <c r="A5444" s="85" t="n">
        <v>43009</v>
      </c>
      <c r="B5444"/>
      <c r="C5444"/>
      <c r="D5444" t="s">
        <v>149</v>
      </c>
      <c r="E5444" t="s">
        <v>118</v>
      </c>
      <c r="F5444" t="n">
        <v>45924.64</v>
      </c>
      <c r="G5444" t="n">
        <v>191</v>
      </c>
      <c r="H5444" t="s">
        <v>130</v>
      </c>
    </row>
    <row r="5445">
      <c r="A5445" s="85" t="n">
        <v>43132</v>
      </c>
      <c r="B5445"/>
      <c r="C5445"/>
      <c r="D5445" t="s">
        <v>117</v>
      </c>
      <c r="E5445" t="s">
        <v>118</v>
      </c>
      <c r="F5445" t="n">
        <v>304551.95</v>
      </c>
      <c r="G5445" t="n">
        <v>57</v>
      </c>
      <c r="H5445" t="s">
        <v>133</v>
      </c>
    </row>
    <row r="5446">
      <c r="A5446" s="85" t="n">
        <v>43160</v>
      </c>
      <c r="B5446"/>
      <c r="C5446"/>
      <c r="D5446" t="s">
        <v>129</v>
      </c>
      <c r="E5446" t="s">
        <v>118</v>
      </c>
      <c r="F5446" t="n">
        <v>170785.09</v>
      </c>
      <c r="G5446" t="n">
        <v>134</v>
      </c>
      <c r="H5446" t="s">
        <v>134</v>
      </c>
    </row>
    <row r="5447">
      <c r="A5447" s="85" t="n">
        <v>43374</v>
      </c>
      <c r="B5447"/>
      <c r="C5447"/>
      <c r="D5447" t="s">
        <v>139</v>
      </c>
      <c r="E5447" t="s">
        <v>118</v>
      </c>
      <c r="F5447" t="n">
        <v>855.89</v>
      </c>
      <c r="G5447" t="n">
        <v>1</v>
      </c>
      <c r="H5447" t="s">
        <v>125</v>
      </c>
    </row>
    <row r="5448">
      <c r="A5448" s="85" t="n">
        <v>43435</v>
      </c>
      <c r="B5448"/>
      <c r="C5448"/>
      <c r="D5448" t="s">
        <v>126</v>
      </c>
      <c r="E5448" t="s">
        <v>118</v>
      </c>
      <c r="F5448" t="n">
        <v>44037.48</v>
      </c>
      <c r="G5448" t="n">
        <v>1028</v>
      </c>
      <c r="H5448" t="s">
        <v>127</v>
      </c>
    </row>
    <row r="5449">
      <c r="A5449" s="85" t="n">
        <v>42795</v>
      </c>
      <c r="B5449"/>
      <c r="C5449"/>
      <c r="D5449" t="s">
        <v>141</v>
      </c>
      <c r="E5449" t="s">
        <v>118</v>
      </c>
      <c r="F5449" t="n">
        <v>1001553.12</v>
      </c>
      <c r="G5449" t="n">
        <v>133</v>
      </c>
      <c r="H5449" t="s">
        <v>127</v>
      </c>
    </row>
    <row r="5450">
      <c r="A5450" s="85" t="n">
        <v>43313</v>
      </c>
      <c r="B5450"/>
      <c r="C5450"/>
      <c r="D5450" t="s">
        <v>149</v>
      </c>
      <c r="E5450" t="s">
        <v>118</v>
      </c>
      <c r="F5450" t="n">
        <v>2765007.22</v>
      </c>
      <c r="G5450" t="n">
        <v>10913</v>
      </c>
      <c r="H5450" t="s">
        <v>127</v>
      </c>
    </row>
    <row r="5451">
      <c r="A5451" s="85" t="n">
        <v>42552</v>
      </c>
      <c r="B5451"/>
      <c r="C5451"/>
      <c r="D5451" t="s">
        <v>149</v>
      </c>
      <c r="E5451" t="s">
        <v>118</v>
      </c>
      <c r="F5451" t="n">
        <v>1599221.68</v>
      </c>
      <c r="G5451" t="n">
        <v>12518</v>
      </c>
      <c r="H5451" t="s">
        <v>127</v>
      </c>
    </row>
    <row r="5452">
      <c r="A5452" s="85" t="n">
        <v>43009</v>
      </c>
      <c r="B5452"/>
      <c r="C5452"/>
      <c r="D5452" t="s">
        <v>123</v>
      </c>
      <c r="E5452" t="s">
        <v>118</v>
      </c>
      <c r="F5452" t="n">
        <v>445403.4</v>
      </c>
      <c r="G5452" t="n">
        <v>1184</v>
      </c>
      <c r="H5452" t="s">
        <v>134</v>
      </c>
    </row>
    <row r="5453">
      <c r="A5453" s="85" t="n">
        <v>43282</v>
      </c>
      <c r="B5453"/>
      <c r="C5453"/>
      <c r="D5453" t="s">
        <v>158</v>
      </c>
      <c r="E5453" t="s">
        <v>118</v>
      </c>
      <c r="F5453" t="n">
        <v>57185.21</v>
      </c>
      <c r="G5453" t="n">
        <v>2</v>
      </c>
      <c r="H5453" t="s">
        <v>133</v>
      </c>
    </row>
    <row r="5454">
      <c r="A5454" s="85" t="n">
        <v>42979</v>
      </c>
      <c r="B5454"/>
      <c r="C5454"/>
      <c r="D5454" t="s">
        <v>140</v>
      </c>
      <c r="E5454" t="s">
        <v>118</v>
      </c>
      <c r="F5454" t="n">
        <v>1434.35</v>
      </c>
      <c r="G5454" t="n">
        <v>3</v>
      </c>
      <c r="H5454" t="s">
        <v>130</v>
      </c>
    </row>
    <row r="5455">
      <c r="A5455" s="85" t="n">
        <v>42491</v>
      </c>
      <c r="B5455"/>
      <c r="C5455"/>
      <c r="D5455" t="s">
        <v>154</v>
      </c>
      <c r="E5455" t="s">
        <v>118</v>
      </c>
      <c r="F5455" t="n">
        <v>62725.1</v>
      </c>
      <c r="G5455" t="n">
        <v>378</v>
      </c>
      <c r="H5455" t="s">
        <v>133</v>
      </c>
    </row>
    <row r="5456">
      <c r="A5456" s="85" t="n">
        <v>42430</v>
      </c>
      <c r="B5456"/>
      <c r="C5456"/>
      <c r="D5456" t="s">
        <v>135</v>
      </c>
      <c r="E5456" t="s">
        <v>118</v>
      </c>
      <c r="F5456" t="n">
        <v>10756.38</v>
      </c>
      <c r="G5456" t="n">
        <v>142</v>
      </c>
      <c r="H5456" t="s">
        <v>130</v>
      </c>
    </row>
    <row r="5457">
      <c r="A5457" s="85" t="n">
        <v>43040</v>
      </c>
      <c r="B5457"/>
      <c r="C5457"/>
      <c r="D5457" t="s">
        <v>141</v>
      </c>
      <c r="E5457" t="s">
        <v>118</v>
      </c>
      <c r="F5457" t="n">
        <v>356685.51</v>
      </c>
      <c r="G5457" t="n">
        <v>81</v>
      </c>
      <c r="H5457" t="s">
        <v>133</v>
      </c>
    </row>
    <row r="5458">
      <c r="A5458" s="85" t="n">
        <v>43466</v>
      </c>
      <c r="B5458"/>
      <c r="C5458"/>
      <c r="D5458" t="s">
        <v>141</v>
      </c>
      <c r="E5458" t="s">
        <v>118</v>
      </c>
      <c r="F5458" t="n">
        <v>195.4</v>
      </c>
      <c r="G5458" t="n">
        <v>2</v>
      </c>
      <c r="H5458" t="s">
        <v>142</v>
      </c>
    </row>
    <row r="5459">
      <c r="A5459" s="85" t="n">
        <v>42461</v>
      </c>
      <c r="B5459"/>
      <c r="C5459"/>
      <c r="D5459" t="s">
        <v>126</v>
      </c>
      <c r="E5459" t="s">
        <v>118</v>
      </c>
      <c r="F5459" t="n">
        <v>20347.63</v>
      </c>
      <c r="G5459" t="n">
        <v>421</v>
      </c>
      <c r="H5459" t="s">
        <v>127</v>
      </c>
    </row>
    <row r="5460">
      <c r="A5460" s="85" t="n">
        <v>42430</v>
      </c>
      <c r="B5460"/>
      <c r="C5460"/>
      <c r="D5460" t="s">
        <v>153</v>
      </c>
      <c r="E5460" t="s">
        <v>118</v>
      </c>
      <c r="F5460" t="n">
        <v>14121.4</v>
      </c>
      <c r="G5460" t="n">
        <v>21</v>
      </c>
      <c r="H5460" t="s">
        <v>130</v>
      </c>
    </row>
    <row r="5461">
      <c r="A5461" s="85" t="n">
        <v>43282</v>
      </c>
      <c r="B5461"/>
      <c r="C5461"/>
      <c r="D5461" t="s">
        <v>145</v>
      </c>
      <c r="E5461" t="s">
        <v>118</v>
      </c>
      <c r="F5461" t="n">
        <v>245082.67</v>
      </c>
      <c r="G5461" t="n">
        <v>2154</v>
      </c>
      <c r="H5461" t="s">
        <v>134</v>
      </c>
    </row>
    <row r="5462">
      <c r="A5462" s="85" t="n">
        <v>42401</v>
      </c>
      <c r="B5462"/>
      <c r="C5462"/>
      <c r="D5462" t="s">
        <v>155</v>
      </c>
      <c r="E5462" t="s">
        <v>118</v>
      </c>
      <c r="F5462" t="n">
        <v>9086.84</v>
      </c>
      <c r="G5462" t="n">
        <v>112</v>
      </c>
      <c r="H5462" t="s">
        <v>133</v>
      </c>
    </row>
    <row r="5463">
      <c r="A5463" s="85" t="n">
        <v>42583</v>
      </c>
      <c r="B5463"/>
      <c r="C5463"/>
      <c r="D5463" t="s">
        <v>139</v>
      </c>
      <c r="E5463" t="s">
        <v>118</v>
      </c>
      <c r="F5463" t="n">
        <v>71711.51</v>
      </c>
      <c r="G5463" t="n">
        <v>48</v>
      </c>
      <c r="H5463" t="s">
        <v>130</v>
      </c>
    </row>
    <row r="5464">
      <c r="A5464" s="85" t="n">
        <v>43466</v>
      </c>
      <c r="B5464"/>
      <c r="C5464"/>
      <c r="D5464" t="s">
        <v>145</v>
      </c>
      <c r="E5464" t="s">
        <v>118</v>
      </c>
      <c r="F5464" t="n">
        <v>46125.34</v>
      </c>
      <c r="G5464" t="n">
        <v>243</v>
      </c>
      <c r="H5464" t="s">
        <v>133</v>
      </c>
    </row>
    <row r="5465">
      <c r="A5465" s="85" t="n">
        <v>42522</v>
      </c>
      <c r="B5465"/>
      <c r="C5465"/>
      <c r="D5465" t="s">
        <v>140</v>
      </c>
      <c r="E5465" t="s">
        <v>118</v>
      </c>
      <c r="F5465" t="n">
        <v>17376.58</v>
      </c>
      <c r="G5465" t="n">
        <v>493</v>
      </c>
      <c r="H5465" t="s">
        <v>121</v>
      </c>
    </row>
    <row r="5466">
      <c r="A5466" s="85" t="n">
        <v>43132</v>
      </c>
      <c r="B5466"/>
      <c r="C5466"/>
      <c r="D5466" t="s">
        <v>137</v>
      </c>
      <c r="E5466" t="s">
        <v>118</v>
      </c>
      <c r="F5466" t="n">
        <v>3384.84</v>
      </c>
      <c r="G5466" t="n">
        <v>1</v>
      </c>
      <c r="H5466" t="s">
        <v>130</v>
      </c>
    </row>
    <row r="5467">
      <c r="A5467" s="85" t="n">
        <v>43252</v>
      </c>
      <c r="B5467"/>
      <c r="C5467"/>
      <c r="D5467" t="s">
        <v>132</v>
      </c>
      <c r="E5467" t="s">
        <v>118</v>
      </c>
      <c r="F5467" t="n">
        <v>141685.29</v>
      </c>
      <c r="G5467" t="n">
        <v>522</v>
      </c>
      <c r="H5467" t="s">
        <v>124</v>
      </c>
    </row>
    <row r="5468">
      <c r="A5468" s="85" t="n">
        <v>42522</v>
      </c>
      <c r="B5468"/>
      <c r="C5468"/>
      <c r="D5468" t="s">
        <v>128</v>
      </c>
      <c r="E5468" t="s">
        <v>118</v>
      </c>
      <c r="F5468" t="n">
        <v>4041.47</v>
      </c>
      <c r="G5468" t="n">
        <v>2</v>
      </c>
      <c r="H5468" t="s">
        <v>125</v>
      </c>
    </row>
    <row r="5469">
      <c r="A5469" s="85" t="n">
        <v>43101</v>
      </c>
      <c r="B5469"/>
      <c r="C5469"/>
      <c r="D5469" t="s">
        <v>139</v>
      </c>
      <c r="E5469" t="s">
        <v>118</v>
      </c>
      <c r="F5469" t="n">
        <v>1650068.21</v>
      </c>
      <c r="G5469" t="n">
        <v>1145</v>
      </c>
      <c r="H5469" t="s">
        <v>133</v>
      </c>
    </row>
    <row r="5470">
      <c r="A5470" s="85" t="n">
        <v>42370</v>
      </c>
      <c r="B5470"/>
      <c r="C5470"/>
      <c r="D5470" t="s">
        <v>149</v>
      </c>
      <c r="E5470" t="s">
        <v>118</v>
      </c>
      <c r="F5470" t="n">
        <v>9852275.17</v>
      </c>
      <c r="G5470" t="n">
        <v>68533</v>
      </c>
      <c r="H5470" t="s">
        <v>121</v>
      </c>
    </row>
    <row r="5471">
      <c r="A5471" s="85" t="n">
        <v>43374</v>
      </c>
      <c r="B5471"/>
      <c r="C5471"/>
      <c r="D5471" t="s">
        <v>120</v>
      </c>
      <c r="E5471" t="s">
        <v>118</v>
      </c>
      <c r="F5471" t="n">
        <v>96600</v>
      </c>
      <c r="G5471" t="n">
        <v>1026</v>
      </c>
      <c r="H5471" t="s">
        <v>121</v>
      </c>
    </row>
    <row r="5472">
      <c r="A5472" s="85" t="n">
        <v>42736</v>
      </c>
      <c r="B5472"/>
      <c r="C5472"/>
      <c r="D5472" t="s">
        <v>139</v>
      </c>
      <c r="E5472" t="s">
        <v>118</v>
      </c>
      <c r="F5472" t="n">
        <v>408473.19</v>
      </c>
      <c r="G5472" t="n">
        <v>318</v>
      </c>
      <c r="H5472" t="s">
        <v>134</v>
      </c>
    </row>
    <row r="5473">
      <c r="A5473" s="85" t="n">
        <v>43101</v>
      </c>
      <c r="B5473"/>
      <c r="C5473"/>
      <c r="D5473" t="s">
        <v>155</v>
      </c>
      <c r="E5473" t="s">
        <v>118</v>
      </c>
      <c r="F5473" t="n">
        <v>174051.7</v>
      </c>
      <c r="G5473" t="n">
        <v>1764</v>
      </c>
      <c r="H5473" t="s">
        <v>133</v>
      </c>
    </row>
    <row r="5474">
      <c r="A5474" s="85" t="n">
        <v>42948</v>
      </c>
      <c r="B5474"/>
      <c r="C5474"/>
      <c r="D5474" t="s">
        <v>140</v>
      </c>
      <c r="E5474" t="s">
        <v>118</v>
      </c>
      <c r="F5474" t="n">
        <v>5366.62</v>
      </c>
      <c r="G5474" t="n">
        <v>13</v>
      </c>
      <c r="H5474" t="s">
        <v>124</v>
      </c>
    </row>
    <row r="5475">
      <c r="A5475" s="85" t="n">
        <v>42491</v>
      </c>
      <c r="B5475"/>
      <c r="C5475"/>
      <c r="D5475" t="s">
        <v>144</v>
      </c>
      <c r="E5475" t="s">
        <v>118</v>
      </c>
      <c r="F5475" t="n">
        <v>37441.66</v>
      </c>
      <c r="G5475" t="n">
        <v>12</v>
      </c>
      <c r="H5475" t="s">
        <v>124</v>
      </c>
    </row>
    <row r="5476">
      <c r="A5476" s="85" t="n">
        <v>42614</v>
      </c>
      <c r="B5476"/>
      <c r="C5476"/>
      <c r="D5476" t="s">
        <v>143</v>
      </c>
      <c r="E5476" t="s">
        <v>118</v>
      </c>
      <c r="F5476" t="n">
        <v>425.55</v>
      </c>
      <c r="G5476" t="n">
        <v>2</v>
      </c>
      <c r="H5476" t="s">
        <v>130</v>
      </c>
    </row>
    <row r="5477">
      <c r="A5477" s="85" t="n">
        <v>42522</v>
      </c>
      <c r="B5477"/>
      <c r="C5477"/>
      <c r="D5477" t="s">
        <v>122</v>
      </c>
      <c r="E5477" t="s">
        <v>118</v>
      </c>
      <c r="F5477" t="n">
        <v>51527677.54</v>
      </c>
      <c r="G5477" t="n">
        <v>6234</v>
      </c>
      <c r="H5477" t="s">
        <v>121</v>
      </c>
    </row>
    <row r="5478">
      <c r="A5478" s="85" t="n">
        <v>42675</v>
      </c>
      <c r="B5478"/>
      <c r="C5478"/>
      <c r="D5478" t="s">
        <v>123</v>
      </c>
      <c r="E5478" t="s">
        <v>118</v>
      </c>
      <c r="F5478" t="n">
        <v>7867.84</v>
      </c>
      <c r="G5478" t="n">
        <v>47</v>
      </c>
      <c r="H5478" t="s">
        <v>130</v>
      </c>
    </row>
    <row r="5479">
      <c r="A5479" s="85" t="n">
        <v>42948</v>
      </c>
      <c r="B5479"/>
      <c r="C5479"/>
      <c r="D5479" t="s">
        <v>135</v>
      </c>
      <c r="E5479" t="s">
        <v>118</v>
      </c>
      <c r="F5479" t="n">
        <v>217722.26</v>
      </c>
      <c r="G5479" t="n">
        <v>2944</v>
      </c>
      <c r="H5479" t="s">
        <v>127</v>
      </c>
    </row>
    <row r="5480">
      <c r="A5480" s="85" t="n">
        <v>42826</v>
      </c>
      <c r="B5480"/>
      <c r="C5480"/>
      <c r="D5480" t="s">
        <v>136</v>
      </c>
      <c r="E5480" t="s">
        <v>118</v>
      </c>
      <c r="F5480" t="n">
        <v>1069.04</v>
      </c>
      <c r="G5480" t="n">
        <v>7</v>
      </c>
      <c r="H5480" t="s">
        <v>125</v>
      </c>
    </row>
    <row r="5481">
      <c r="A5481" s="85" t="n">
        <v>42948</v>
      </c>
      <c r="B5481"/>
      <c r="C5481"/>
      <c r="D5481" t="s">
        <v>145</v>
      </c>
      <c r="E5481" t="s">
        <v>118</v>
      </c>
      <c r="F5481" t="n">
        <v>403766.69</v>
      </c>
      <c r="G5481" t="n">
        <v>1820</v>
      </c>
      <c r="H5481" t="s">
        <v>142</v>
      </c>
    </row>
    <row r="5482">
      <c r="A5482" s="85" t="n">
        <v>43101</v>
      </c>
      <c r="B5482"/>
      <c r="C5482"/>
      <c r="D5482" t="s">
        <v>135</v>
      </c>
      <c r="E5482" t="s">
        <v>118</v>
      </c>
      <c r="F5482" t="n">
        <v>2773319.94</v>
      </c>
      <c r="G5482" t="n">
        <v>16292</v>
      </c>
      <c r="H5482" t="s">
        <v>134</v>
      </c>
    </row>
    <row r="5483">
      <c r="A5483" s="85" t="n">
        <v>42979</v>
      </c>
      <c r="B5483"/>
      <c r="C5483"/>
      <c r="D5483" t="s">
        <v>148</v>
      </c>
      <c r="E5483" t="s">
        <v>118</v>
      </c>
      <c r="F5483" t="n">
        <v>209996.96</v>
      </c>
      <c r="G5483" t="n">
        <v>394</v>
      </c>
      <c r="H5483" t="s">
        <v>121</v>
      </c>
    </row>
    <row r="5484">
      <c r="A5484" s="85" t="n">
        <v>42856</v>
      </c>
      <c r="B5484"/>
      <c r="C5484"/>
      <c r="D5484" t="s">
        <v>138</v>
      </c>
      <c r="E5484" t="s">
        <v>118</v>
      </c>
      <c r="F5484" t="n">
        <v>343654.05</v>
      </c>
      <c r="G5484" t="n">
        <v>57</v>
      </c>
      <c r="H5484" t="s">
        <v>119</v>
      </c>
    </row>
    <row r="5485">
      <c r="A5485" s="85" t="n">
        <v>43070</v>
      </c>
      <c r="B5485"/>
      <c r="C5485"/>
      <c r="D5485" t="s">
        <v>120</v>
      </c>
      <c r="E5485" t="s">
        <v>118</v>
      </c>
      <c r="F5485" t="n">
        <v>6034.65</v>
      </c>
      <c r="G5485" t="n">
        <v>53</v>
      </c>
      <c r="H5485" t="s">
        <v>127</v>
      </c>
    </row>
    <row r="5486">
      <c r="A5486" s="85" t="n">
        <v>42583</v>
      </c>
      <c r="B5486"/>
      <c r="C5486"/>
      <c r="D5486" t="s">
        <v>139</v>
      </c>
      <c r="E5486" t="s">
        <v>118</v>
      </c>
      <c r="F5486" t="n">
        <v>2224.79</v>
      </c>
      <c r="G5486" t="n">
        <v>7</v>
      </c>
      <c r="H5486" t="s">
        <v>125</v>
      </c>
    </row>
    <row r="5487">
      <c r="A5487" s="85" t="n">
        <v>42948</v>
      </c>
      <c r="B5487"/>
      <c r="C5487"/>
      <c r="D5487" t="s">
        <v>139</v>
      </c>
      <c r="E5487" t="s">
        <v>118</v>
      </c>
      <c r="F5487" t="n">
        <v>529482.34</v>
      </c>
      <c r="G5487" t="n">
        <v>299</v>
      </c>
      <c r="H5487" t="s">
        <v>119</v>
      </c>
    </row>
    <row r="5488">
      <c r="A5488" s="85" t="n">
        <v>43160</v>
      </c>
      <c r="B5488"/>
      <c r="C5488"/>
      <c r="D5488" t="s">
        <v>153</v>
      </c>
      <c r="E5488" t="s">
        <v>118</v>
      </c>
      <c r="F5488" t="n">
        <v>1212983.24</v>
      </c>
      <c r="G5488" t="n">
        <v>447</v>
      </c>
      <c r="H5488" t="s">
        <v>124</v>
      </c>
    </row>
    <row r="5489">
      <c r="A5489" s="85" t="n">
        <v>43586</v>
      </c>
      <c r="B5489"/>
      <c r="C5489"/>
      <c r="D5489" t="s">
        <v>154</v>
      </c>
      <c r="E5489" t="s">
        <v>118</v>
      </c>
      <c r="F5489" t="n">
        <v>169517.54</v>
      </c>
      <c r="G5489" t="n">
        <v>1785</v>
      </c>
      <c r="H5489" t="s">
        <v>119</v>
      </c>
    </row>
    <row r="5490">
      <c r="A5490" s="85" t="n">
        <v>42948</v>
      </c>
      <c r="B5490"/>
      <c r="C5490"/>
      <c r="D5490" t="s">
        <v>143</v>
      </c>
      <c r="E5490" t="s">
        <v>118</v>
      </c>
      <c r="F5490" t="n">
        <v>1985.9</v>
      </c>
      <c r="G5490" t="n">
        <v>2</v>
      </c>
      <c r="H5490" t="s">
        <v>130</v>
      </c>
    </row>
    <row r="5491">
      <c r="A5491" s="85" t="n">
        <v>43405</v>
      </c>
      <c r="B5491"/>
      <c r="C5491"/>
      <c r="D5491" t="s">
        <v>128</v>
      </c>
      <c r="E5491" t="s">
        <v>118</v>
      </c>
      <c r="F5491" t="n">
        <v>143539.18</v>
      </c>
      <c r="G5491" t="n">
        <v>849</v>
      </c>
      <c r="H5491" t="s">
        <v>121</v>
      </c>
    </row>
    <row r="5492">
      <c r="A5492" s="85" t="n">
        <v>43435</v>
      </c>
      <c r="B5492"/>
      <c r="C5492"/>
      <c r="D5492" t="s">
        <v>128</v>
      </c>
      <c r="E5492" t="s">
        <v>118</v>
      </c>
      <c r="F5492" t="n">
        <v>363097.65</v>
      </c>
      <c r="G5492" t="n">
        <v>167</v>
      </c>
      <c r="H5492" t="s">
        <v>127</v>
      </c>
    </row>
    <row r="5493">
      <c r="A5493" s="85" t="n">
        <v>43497</v>
      </c>
      <c r="B5493"/>
      <c r="C5493"/>
      <c r="D5493" t="s">
        <v>156</v>
      </c>
      <c r="E5493" t="s">
        <v>118</v>
      </c>
      <c r="F5493" t="n">
        <v>115.32</v>
      </c>
      <c r="G5493" t="n">
        <v>5</v>
      </c>
      <c r="H5493" t="s">
        <v>134</v>
      </c>
    </row>
    <row r="5494">
      <c r="A5494" s="85" t="n">
        <v>43374</v>
      </c>
      <c r="B5494"/>
      <c r="C5494"/>
      <c r="D5494" t="s">
        <v>150</v>
      </c>
      <c r="E5494" t="s">
        <v>118</v>
      </c>
      <c r="F5494" t="n">
        <v>37813.91</v>
      </c>
      <c r="G5494" t="n">
        <v>9637</v>
      </c>
      <c r="H5494" t="s">
        <v>127</v>
      </c>
    </row>
    <row r="5495">
      <c r="A5495" s="85" t="n">
        <v>42856</v>
      </c>
      <c r="B5495"/>
      <c r="C5495"/>
      <c r="D5495" t="s">
        <v>123</v>
      </c>
      <c r="E5495" t="s">
        <v>118</v>
      </c>
      <c r="F5495" t="n">
        <v>1440854.09</v>
      </c>
      <c r="G5495" t="n">
        <v>1332</v>
      </c>
      <c r="H5495" t="s">
        <v>127</v>
      </c>
    </row>
    <row r="5496">
      <c r="A5496" s="85" t="n">
        <v>43405</v>
      </c>
      <c r="B5496"/>
      <c r="C5496"/>
      <c r="D5496" t="s">
        <v>139</v>
      </c>
      <c r="E5496" t="s">
        <v>118</v>
      </c>
      <c r="F5496" t="n">
        <v>2062006.26</v>
      </c>
      <c r="G5496" t="n">
        <v>1270</v>
      </c>
      <c r="H5496" t="s">
        <v>124</v>
      </c>
    </row>
    <row r="5497">
      <c r="A5497" s="85" t="n">
        <v>43221</v>
      </c>
      <c r="B5497"/>
      <c r="C5497"/>
      <c r="D5497" t="s">
        <v>135</v>
      </c>
      <c r="E5497" t="s">
        <v>118</v>
      </c>
      <c r="F5497" t="n">
        <v>606544.79</v>
      </c>
      <c r="G5497" t="n">
        <v>4574</v>
      </c>
      <c r="H5497" t="s">
        <v>119</v>
      </c>
    </row>
    <row r="5498">
      <c r="A5498" s="85" t="n">
        <v>43586</v>
      </c>
      <c r="B5498"/>
      <c r="C5498"/>
      <c r="D5498" t="s">
        <v>122</v>
      </c>
      <c r="E5498" t="s">
        <v>118</v>
      </c>
      <c r="F5498" t="n">
        <v>312548.99</v>
      </c>
      <c r="G5498" t="n">
        <v>24</v>
      </c>
      <c r="H5498" t="s">
        <v>130</v>
      </c>
    </row>
    <row r="5499">
      <c r="A5499" s="85" t="n">
        <v>43191</v>
      </c>
      <c r="B5499"/>
      <c r="C5499"/>
      <c r="D5499" t="s">
        <v>148</v>
      </c>
      <c r="E5499" t="s">
        <v>118</v>
      </c>
      <c r="F5499" t="n">
        <v>406065.89</v>
      </c>
      <c r="G5499" t="n">
        <v>978</v>
      </c>
      <c r="H5499" t="s">
        <v>142</v>
      </c>
    </row>
    <row r="5500">
      <c r="A5500" s="85" t="n">
        <v>42736</v>
      </c>
      <c r="B5500"/>
      <c r="C5500"/>
      <c r="D5500" t="s">
        <v>139</v>
      </c>
      <c r="E5500" t="s">
        <v>118</v>
      </c>
      <c r="F5500" t="n">
        <v>53523.25</v>
      </c>
      <c r="G5500" t="n">
        <v>30</v>
      </c>
      <c r="H5500" t="s">
        <v>130</v>
      </c>
    </row>
    <row r="5501">
      <c r="A5501" s="85" t="n">
        <v>42767</v>
      </c>
      <c r="B5501"/>
      <c r="C5501"/>
      <c r="D5501" t="s">
        <v>145</v>
      </c>
      <c r="E5501" t="s">
        <v>118</v>
      </c>
      <c r="F5501" t="n">
        <v>1405111.76</v>
      </c>
      <c r="G5501" t="n">
        <v>3801</v>
      </c>
      <c r="H5501" t="s">
        <v>121</v>
      </c>
    </row>
    <row r="5502">
      <c r="A5502" s="85" t="n">
        <v>43160</v>
      </c>
      <c r="B5502"/>
      <c r="C5502"/>
      <c r="D5502" t="s">
        <v>150</v>
      </c>
      <c r="E5502" t="s">
        <v>118</v>
      </c>
      <c r="F5502" t="n">
        <v>777634.64</v>
      </c>
      <c r="G5502" t="n">
        <v>9223</v>
      </c>
      <c r="H5502" t="s">
        <v>133</v>
      </c>
    </row>
    <row r="5503">
      <c r="A5503" s="85" t="n">
        <v>42979</v>
      </c>
      <c r="B5503"/>
      <c r="C5503"/>
      <c r="D5503" t="s">
        <v>123</v>
      </c>
      <c r="E5503" t="s">
        <v>118</v>
      </c>
      <c r="F5503" t="n">
        <v>1084684.88</v>
      </c>
      <c r="G5503" t="n">
        <v>693</v>
      </c>
      <c r="H5503" t="s">
        <v>124</v>
      </c>
    </row>
    <row r="5504">
      <c r="A5504" s="85" t="n">
        <v>42461</v>
      </c>
      <c r="B5504"/>
      <c r="C5504"/>
      <c r="D5504" t="s">
        <v>120</v>
      </c>
      <c r="E5504" t="s">
        <v>118</v>
      </c>
      <c r="F5504" t="n">
        <v>12417.37</v>
      </c>
      <c r="G5504" t="n">
        <v>141</v>
      </c>
      <c r="H5504" t="s">
        <v>119</v>
      </c>
    </row>
    <row r="5505">
      <c r="A5505" s="85" t="n">
        <v>42795</v>
      </c>
      <c r="B5505"/>
      <c r="C5505"/>
      <c r="D5505" t="s">
        <v>135</v>
      </c>
      <c r="E5505" t="s">
        <v>118</v>
      </c>
      <c r="F5505" t="n">
        <v>227703.3</v>
      </c>
      <c r="G5505" t="n">
        <v>1752</v>
      </c>
      <c r="H5505" t="s">
        <v>133</v>
      </c>
    </row>
    <row r="5506">
      <c r="A5506" s="85" t="n">
        <v>43191</v>
      </c>
      <c r="B5506"/>
      <c r="C5506"/>
      <c r="D5506" t="s">
        <v>123</v>
      </c>
      <c r="E5506" t="s">
        <v>118</v>
      </c>
      <c r="F5506" t="n">
        <v>2739193.39</v>
      </c>
      <c r="G5506" t="n">
        <v>3646</v>
      </c>
      <c r="H5506" t="s">
        <v>127</v>
      </c>
    </row>
    <row r="5507">
      <c r="A5507" s="85" t="n">
        <v>43282</v>
      </c>
      <c r="B5507"/>
      <c r="C5507"/>
      <c r="D5507" t="s">
        <v>144</v>
      </c>
      <c r="E5507" t="s">
        <v>118</v>
      </c>
      <c r="F5507" t="n">
        <v>17256.82</v>
      </c>
      <c r="G5507" t="n">
        <v>4</v>
      </c>
      <c r="H5507" t="s">
        <v>130</v>
      </c>
    </row>
    <row r="5508">
      <c r="A5508" s="85" t="n">
        <v>43313</v>
      </c>
      <c r="B5508"/>
      <c r="C5508"/>
      <c r="D5508" t="s">
        <v>123</v>
      </c>
      <c r="E5508" t="s">
        <v>118</v>
      </c>
      <c r="F5508" t="n">
        <v>3044310.42</v>
      </c>
      <c r="G5508" t="n">
        <v>2486</v>
      </c>
      <c r="H5508" t="s">
        <v>127</v>
      </c>
    </row>
    <row r="5509">
      <c r="A5509" s="85" t="n">
        <v>42736</v>
      </c>
      <c r="B5509"/>
      <c r="C5509"/>
      <c r="D5509" t="s">
        <v>160</v>
      </c>
      <c r="E5509" t="s">
        <v>118</v>
      </c>
      <c r="F5509" t="n">
        <v>2444218.1</v>
      </c>
      <c r="G5509" t="n">
        <v>6738</v>
      </c>
      <c r="H5509" t="s">
        <v>121</v>
      </c>
    </row>
    <row r="5510">
      <c r="A5510" s="85" t="n">
        <v>42461</v>
      </c>
      <c r="B5510"/>
      <c r="C5510"/>
      <c r="D5510" t="s">
        <v>149</v>
      </c>
      <c r="E5510" t="s">
        <v>118</v>
      </c>
      <c r="F5510" t="n">
        <v>11553617.49</v>
      </c>
      <c r="G5510" t="n">
        <v>76866</v>
      </c>
      <c r="H5510" t="s">
        <v>121</v>
      </c>
    </row>
    <row r="5511">
      <c r="A5511" s="85" t="n">
        <v>42767</v>
      </c>
      <c r="B5511"/>
      <c r="C5511"/>
      <c r="D5511" t="s">
        <v>135</v>
      </c>
      <c r="E5511" t="s">
        <v>118</v>
      </c>
      <c r="F5511" t="n">
        <v>189152.56</v>
      </c>
      <c r="G5511" t="n">
        <v>2214</v>
      </c>
      <c r="H5511" t="s">
        <v>127</v>
      </c>
    </row>
    <row r="5512">
      <c r="A5512" s="85" t="n">
        <v>42705</v>
      </c>
      <c r="B5512"/>
      <c r="C5512"/>
      <c r="D5512" t="s">
        <v>144</v>
      </c>
      <c r="E5512" t="s">
        <v>118</v>
      </c>
      <c r="F5512" t="n">
        <v>511690.67</v>
      </c>
      <c r="G5512" t="n">
        <v>93</v>
      </c>
      <c r="H5512" t="s">
        <v>134</v>
      </c>
    </row>
    <row r="5513">
      <c r="A5513" s="85" t="n">
        <v>43497</v>
      </c>
      <c r="B5513"/>
      <c r="C5513"/>
      <c r="D5513" t="s">
        <v>145</v>
      </c>
      <c r="E5513" t="s">
        <v>118</v>
      </c>
      <c r="F5513" t="n">
        <v>4214.28</v>
      </c>
      <c r="G5513" t="n">
        <v>13</v>
      </c>
      <c r="H5513" t="s">
        <v>125</v>
      </c>
    </row>
    <row r="5514">
      <c r="A5514" s="85" t="n">
        <v>42826</v>
      </c>
      <c r="B5514"/>
      <c r="C5514"/>
      <c r="D5514" t="s">
        <v>126</v>
      </c>
      <c r="E5514" t="s">
        <v>118</v>
      </c>
      <c r="F5514" t="n">
        <v>12046.88</v>
      </c>
      <c r="G5514" t="n">
        <v>287</v>
      </c>
      <c r="H5514" t="s">
        <v>133</v>
      </c>
    </row>
    <row r="5515">
      <c r="A5515" s="85" t="n">
        <v>42552</v>
      </c>
      <c r="B5515"/>
      <c r="C5515"/>
      <c r="D5515" t="s">
        <v>126</v>
      </c>
      <c r="E5515" t="s">
        <v>118</v>
      </c>
      <c r="F5515" t="n">
        <v>11440.1</v>
      </c>
      <c r="G5515" t="n">
        <v>243</v>
      </c>
      <c r="H5515" t="s">
        <v>133</v>
      </c>
    </row>
    <row r="5516">
      <c r="A5516" s="85" t="n">
        <v>42401</v>
      </c>
      <c r="B5516"/>
      <c r="C5516"/>
      <c r="D5516" t="s">
        <v>120</v>
      </c>
      <c r="E5516" t="s">
        <v>118</v>
      </c>
      <c r="F5516" t="n">
        <v>171.12</v>
      </c>
      <c r="G5516" t="n">
        <v>2</v>
      </c>
      <c r="H5516" t="s">
        <v>130</v>
      </c>
    </row>
    <row r="5517">
      <c r="A5517" s="85" t="n">
        <v>42583</v>
      </c>
      <c r="B5517"/>
      <c r="C5517"/>
      <c r="D5517" t="s">
        <v>135</v>
      </c>
      <c r="E5517" t="s">
        <v>118</v>
      </c>
      <c r="F5517" t="n">
        <v>173795.15</v>
      </c>
      <c r="G5517" t="n">
        <v>1908</v>
      </c>
      <c r="H5517" t="s">
        <v>127</v>
      </c>
    </row>
    <row r="5518">
      <c r="A5518" s="85" t="n">
        <v>42401</v>
      </c>
      <c r="B5518"/>
      <c r="C5518"/>
      <c r="D5518" t="s">
        <v>147</v>
      </c>
      <c r="E5518" t="s">
        <v>118</v>
      </c>
      <c r="F5518" t="n">
        <v>116.3</v>
      </c>
      <c r="G5518" t="n">
        <v>2</v>
      </c>
      <c r="H5518" t="s">
        <v>119</v>
      </c>
    </row>
    <row r="5519">
      <c r="A5519" s="85" t="n">
        <v>43405</v>
      </c>
      <c r="B5519"/>
      <c r="C5519"/>
      <c r="D5519" t="s">
        <v>155</v>
      </c>
      <c r="E5519" t="s">
        <v>118</v>
      </c>
      <c r="F5519" t="n">
        <v>5152519.34</v>
      </c>
      <c r="G5519" t="n">
        <v>162680</v>
      </c>
      <c r="H5519" t="s">
        <v>134</v>
      </c>
    </row>
    <row r="5520">
      <c r="A5520" s="85" t="n">
        <v>43466</v>
      </c>
      <c r="B5520"/>
      <c r="C5520"/>
      <c r="D5520" t="s">
        <v>139</v>
      </c>
      <c r="E5520" t="s">
        <v>118</v>
      </c>
      <c r="F5520" t="n">
        <v>2080869.34</v>
      </c>
      <c r="G5520" t="n">
        <v>1408</v>
      </c>
      <c r="H5520" t="s">
        <v>127</v>
      </c>
    </row>
    <row r="5521">
      <c r="A5521" s="85" t="n">
        <v>42401</v>
      </c>
      <c r="B5521"/>
      <c r="C5521"/>
      <c r="D5521" t="s">
        <v>160</v>
      </c>
      <c r="E5521" t="s">
        <v>118</v>
      </c>
      <c r="F5521" t="n">
        <v>33633.3</v>
      </c>
      <c r="G5521" t="n">
        <v>115</v>
      </c>
      <c r="H5521" t="s">
        <v>125</v>
      </c>
    </row>
    <row r="5522">
      <c r="A5522" s="85" t="n">
        <v>43160</v>
      </c>
      <c r="B5522"/>
      <c r="C5522"/>
      <c r="D5522" t="s">
        <v>160</v>
      </c>
      <c r="E5522" t="s">
        <v>118</v>
      </c>
      <c r="F5522" t="n">
        <v>489531.85</v>
      </c>
      <c r="G5522" t="n">
        <v>1788</v>
      </c>
      <c r="H5522" t="s">
        <v>134</v>
      </c>
    </row>
    <row r="5523">
      <c r="A5523" s="85" t="n">
        <v>42614</v>
      </c>
      <c r="B5523"/>
      <c r="C5523"/>
      <c r="D5523" t="s">
        <v>122</v>
      </c>
      <c r="E5523" t="s">
        <v>118</v>
      </c>
      <c r="F5523" t="n">
        <v>3490230.71</v>
      </c>
      <c r="G5523" t="n">
        <v>248</v>
      </c>
      <c r="H5523" t="s">
        <v>124</v>
      </c>
    </row>
    <row r="5524">
      <c r="A5524" s="85" t="n">
        <v>42614</v>
      </c>
      <c r="B5524"/>
      <c r="C5524"/>
      <c r="D5524" t="s">
        <v>123</v>
      </c>
      <c r="E5524" t="s">
        <v>118</v>
      </c>
      <c r="F5524" t="n">
        <v>1013964.84</v>
      </c>
      <c r="G5524" t="n">
        <v>645</v>
      </c>
      <c r="H5524" t="s">
        <v>124</v>
      </c>
    </row>
    <row r="5525">
      <c r="A5525" s="85" t="n">
        <v>43191</v>
      </c>
      <c r="B5525"/>
      <c r="C5525"/>
      <c r="D5525" t="s">
        <v>120</v>
      </c>
      <c r="E5525" t="s">
        <v>118</v>
      </c>
      <c r="F5525" t="n">
        <v>14002.03</v>
      </c>
      <c r="G5525" t="n">
        <v>142</v>
      </c>
      <c r="H5525" t="s">
        <v>119</v>
      </c>
    </row>
    <row r="5526">
      <c r="A5526" s="85" t="n">
        <v>42948</v>
      </c>
      <c r="B5526"/>
      <c r="C5526"/>
      <c r="D5526" t="s">
        <v>148</v>
      </c>
      <c r="E5526" t="s">
        <v>118</v>
      </c>
      <c r="F5526" t="n">
        <v>352.22</v>
      </c>
      <c r="G5526" t="n">
        <v>1</v>
      </c>
      <c r="H5526" t="s">
        <v>130</v>
      </c>
    </row>
    <row r="5527">
      <c r="A5527" s="85" t="n">
        <v>42644</v>
      </c>
      <c r="B5527"/>
      <c r="C5527"/>
      <c r="D5527" t="s">
        <v>144</v>
      </c>
      <c r="E5527" t="s">
        <v>118</v>
      </c>
      <c r="F5527" t="n">
        <v>18157343.37</v>
      </c>
      <c r="G5527" t="n">
        <v>5527</v>
      </c>
      <c r="H5527" t="s">
        <v>142</v>
      </c>
    </row>
    <row r="5528">
      <c r="A5528" s="85" t="n">
        <v>42552</v>
      </c>
      <c r="B5528"/>
      <c r="C5528"/>
      <c r="D5528" t="s">
        <v>162</v>
      </c>
      <c r="E5528" t="s">
        <v>118</v>
      </c>
      <c r="F5528" t="n">
        <v>21.77</v>
      </c>
      <c r="G5528" t="n">
        <v>1</v>
      </c>
      <c r="H5528" t="s">
        <v>134</v>
      </c>
    </row>
    <row r="5529">
      <c r="A5529" s="85" t="n">
        <v>43617</v>
      </c>
      <c r="B5529"/>
      <c r="C5529"/>
      <c r="D5529" t="s">
        <v>122</v>
      </c>
      <c r="E5529" t="s">
        <v>118</v>
      </c>
      <c r="F5529" t="n">
        <v>5727511.94</v>
      </c>
      <c r="G5529" t="n">
        <v>355</v>
      </c>
      <c r="H5529" t="s">
        <v>124</v>
      </c>
    </row>
    <row r="5530">
      <c r="A5530" s="85" t="n">
        <v>43466</v>
      </c>
      <c r="B5530"/>
      <c r="C5530"/>
      <c r="D5530" t="s">
        <v>151</v>
      </c>
      <c r="E5530" t="s">
        <v>118</v>
      </c>
      <c r="F5530" t="n">
        <v>3279097.69</v>
      </c>
      <c r="G5530" t="n">
        <v>12212</v>
      </c>
      <c r="H5530" t="s">
        <v>134</v>
      </c>
    </row>
    <row r="5531">
      <c r="A5531" s="85" t="n">
        <v>42461</v>
      </c>
      <c r="B5531"/>
      <c r="C5531"/>
      <c r="D5531" t="s">
        <v>128</v>
      </c>
      <c r="E5531" t="s">
        <v>118</v>
      </c>
      <c r="F5531" t="n">
        <v>5039.3</v>
      </c>
      <c r="G5531" t="n">
        <v>32</v>
      </c>
      <c r="H5531" t="s">
        <v>133</v>
      </c>
    </row>
    <row r="5532">
      <c r="A5532" s="85" t="n">
        <v>43466</v>
      </c>
      <c r="B5532"/>
      <c r="C5532"/>
      <c r="D5532" t="s">
        <v>161</v>
      </c>
      <c r="E5532" t="s">
        <v>118</v>
      </c>
      <c r="F5532" t="n">
        <v>22</v>
      </c>
      <c r="G5532" t="n">
        <v>1</v>
      </c>
      <c r="H5532" t="s">
        <v>134</v>
      </c>
    </row>
    <row r="5533">
      <c r="A5533" s="85" t="n">
        <v>42644</v>
      </c>
      <c r="B5533"/>
      <c r="C5533"/>
      <c r="D5533" t="s">
        <v>145</v>
      </c>
      <c r="E5533" t="s">
        <v>118</v>
      </c>
      <c r="F5533" t="n">
        <v>20969.89</v>
      </c>
      <c r="G5533" t="n">
        <v>88</v>
      </c>
      <c r="H5533" t="s">
        <v>125</v>
      </c>
    </row>
    <row r="5534">
      <c r="A5534" s="85" t="n">
        <v>42675</v>
      </c>
      <c r="B5534"/>
      <c r="C5534"/>
      <c r="D5534" t="s">
        <v>149</v>
      </c>
      <c r="E5534" t="s">
        <v>118</v>
      </c>
      <c r="F5534" t="n">
        <v>320379.7</v>
      </c>
      <c r="G5534" t="n">
        <v>2222</v>
      </c>
      <c r="H5534" t="s">
        <v>119</v>
      </c>
    </row>
    <row r="5535">
      <c r="A5535" s="85" t="n">
        <v>43435</v>
      </c>
      <c r="B5535"/>
      <c r="C5535"/>
      <c r="D5535" t="s">
        <v>149</v>
      </c>
      <c r="E5535" t="s">
        <v>118</v>
      </c>
      <c r="F5535" t="n">
        <v>45.24</v>
      </c>
      <c r="G5535" t="n">
        <v>2</v>
      </c>
      <c r="H5535" t="s">
        <v>142</v>
      </c>
    </row>
    <row r="5536">
      <c r="A5536" s="85" t="n">
        <v>43344</v>
      </c>
      <c r="B5536"/>
      <c r="C5536"/>
      <c r="D5536" t="s">
        <v>136</v>
      </c>
      <c r="E5536" t="s">
        <v>118</v>
      </c>
      <c r="F5536" t="n">
        <v>57.23</v>
      </c>
      <c r="G5536" t="n">
        <v>1</v>
      </c>
      <c r="H5536" t="s">
        <v>125</v>
      </c>
    </row>
    <row r="5537">
      <c r="A5537" s="85" t="n">
        <v>42461</v>
      </c>
      <c r="B5537"/>
      <c r="C5537"/>
      <c r="D5537" t="s">
        <v>141</v>
      </c>
      <c r="E5537" t="s">
        <v>118</v>
      </c>
      <c r="F5537" t="n">
        <v>1187215.57</v>
      </c>
      <c r="G5537" t="n">
        <v>136</v>
      </c>
      <c r="H5537" t="s">
        <v>134</v>
      </c>
    </row>
    <row r="5538">
      <c r="A5538" s="85" t="n">
        <v>42887</v>
      </c>
      <c r="B5538"/>
      <c r="C5538"/>
      <c r="D5538" t="s">
        <v>136</v>
      </c>
      <c r="E5538" t="s">
        <v>118</v>
      </c>
      <c r="F5538" t="n">
        <v>259518.38</v>
      </c>
      <c r="G5538" t="n">
        <v>556</v>
      </c>
      <c r="H5538" t="s">
        <v>124</v>
      </c>
    </row>
    <row r="5539">
      <c r="A5539" s="85" t="n">
        <v>42948</v>
      </c>
      <c r="B5539"/>
      <c r="C5539"/>
      <c r="D5539" t="s">
        <v>136</v>
      </c>
      <c r="E5539" t="s">
        <v>118</v>
      </c>
      <c r="F5539" t="n">
        <v>3762881.47</v>
      </c>
      <c r="G5539" t="n">
        <v>17834</v>
      </c>
      <c r="H5539" t="s">
        <v>121</v>
      </c>
    </row>
    <row r="5540">
      <c r="A5540" s="85" t="n">
        <v>42948</v>
      </c>
      <c r="B5540"/>
      <c r="C5540"/>
      <c r="D5540" t="s">
        <v>152</v>
      </c>
      <c r="E5540" t="s">
        <v>118</v>
      </c>
      <c r="F5540" t="n">
        <v>289.75</v>
      </c>
      <c r="G5540" t="n">
        <v>1</v>
      </c>
      <c r="H5540" t="s">
        <v>134</v>
      </c>
    </row>
    <row r="5541">
      <c r="A5541" s="85" t="n">
        <v>42461</v>
      </c>
      <c r="B5541"/>
      <c r="C5541"/>
      <c r="D5541" t="s">
        <v>143</v>
      </c>
      <c r="E5541" t="s">
        <v>118</v>
      </c>
      <c r="F5541" t="n">
        <v>5122.02</v>
      </c>
      <c r="G5541" t="n">
        <v>19</v>
      </c>
      <c r="H5541" t="s">
        <v>130</v>
      </c>
    </row>
    <row r="5542">
      <c r="A5542" s="85" t="n">
        <v>43556</v>
      </c>
      <c r="B5542"/>
      <c r="C5542"/>
      <c r="D5542" t="s">
        <v>137</v>
      </c>
      <c r="E5542" t="s">
        <v>118</v>
      </c>
      <c r="F5542" t="n">
        <v>13480.96</v>
      </c>
      <c r="G5542" t="n">
        <v>13</v>
      </c>
      <c r="H5542" t="s">
        <v>124</v>
      </c>
    </row>
    <row r="5543">
      <c r="A5543" s="85" t="n">
        <v>43556</v>
      </c>
      <c r="B5543"/>
      <c r="C5543"/>
      <c r="D5543" t="s">
        <v>131</v>
      </c>
      <c r="E5543" t="s">
        <v>118</v>
      </c>
      <c r="F5543" t="n">
        <v>464634.03</v>
      </c>
      <c r="G5543" t="n">
        <v>168</v>
      </c>
      <c r="H5543" t="s">
        <v>127</v>
      </c>
    </row>
    <row r="5544">
      <c r="A5544" s="85" t="n">
        <v>42461</v>
      </c>
      <c r="B5544"/>
      <c r="C5544"/>
      <c r="D5544" t="s">
        <v>131</v>
      </c>
      <c r="E5544" t="s">
        <v>118</v>
      </c>
      <c r="F5544" t="n">
        <v>305193.69</v>
      </c>
      <c r="G5544" t="n">
        <v>80</v>
      </c>
      <c r="H5544" t="s">
        <v>134</v>
      </c>
    </row>
    <row r="5545">
      <c r="A5545" s="85" t="n">
        <v>42979</v>
      </c>
      <c r="B5545"/>
      <c r="C5545"/>
      <c r="D5545" t="s">
        <v>155</v>
      </c>
      <c r="E5545" t="s">
        <v>118</v>
      </c>
      <c r="F5545" t="n">
        <v>1989399.41</v>
      </c>
      <c r="G5545" t="n">
        <v>19023</v>
      </c>
      <c r="H5545" t="s">
        <v>134</v>
      </c>
    </row>
    <row r="5546">
      <c r="A5546" s="85" t="n">
        <v>43070</v>
      </c>
      <c r="B5546"/>
      <c r="C5546"/>
      <c r="D5546" t="s">
        <v>123</v>
      </c>
      <c r="E5546" t="s">
        <v>118</v>
      </c>
      <c r="F5546" t="n">
        <v>7999406.43</v>
      </c>
      <c r="G5546" t="n">
        <v>34688</v>
      </c>
      <c r="H5546" t="s">
        <v>121</v>
      </c>
    </row>
    <row r="5547">
      <c r="A5547" s="85" t="n">
        <v>42675</v>
      </c>
      <c r="B5547"/>
      <c r="C5547"/>
      <c r="D5547" t="s">
        <v>160</v>
      </c>
      <c r="E5547" t="s">
        <v>118</v>
      </c>
      <c r="F5547" t="n">
        <v>7643702.31</v>
      </c>
      <c r="G5547" t="n">
        <v>18155</v>
      </c>
      <c r="H5547" t="s">
        <v>142</v>
      </c>
    </row>
    <row r="5548">
      <c r="A5548" s="85" t="n">
        <v>43556</v>
      </c>
      <c r="B5548"/>
      <c r="C5548"/>
      <c r="D5548" t="s">
        <v>139</v>
      </c>
      <c r="E5548" t="s">
        <v>118</v>
      </c>
      <c r="F5548" t="n">
        <v>13190663.93</v>
      </c>
      <c r="G5548" t="n">
        <v>8952</v>
      </c>
      <c r="H5548" t="s">
        <v>121</v>
      </c>
    </row>
    <row r="5549">
      <c r="A5549" s="85" t="n">
        <v>43282</v>
      </c>
      <c r="B5549"/>
      <c r="C5549"/>
      <c r="D5549" t="s">
        <v>144</v>
      </c>
      <c r="E5549" t="s">
        <v>118</v>
      </c>
      <c r="F5549" t="n">
        <v>66988.5</v>
      </c>
      <c r="G5549" t="n">
        <v>16</v>
      </c>
      <c r="H5549" t="s">
        <v>124</v>
      </c>
    </row>
    <row r="5550">
      <c r="A5550" s="85" t="n">
        <v>42887</v>
      </c>
      <c r="B5550"/>
      <c r="C5550"/>
      <c r="D5550" t="s">
        <v>122</v>
      </c>
      <c r="E5550" t="s">
        <v>118</v>
      </c>
      <c r="F5550" t="n">
        <v>417944.18</v>
      </c>
      <c r="G5550" t="n">
        <v>40</v>
      </c>
      <c r="H5550" t="s">
        <v>130</v>
      </c>
    </row>
    <row r="5551">
      <c r="A5551" s="85" t="n">
        <v>42675</v>
      </c>
      <c r="B5551"/>
      <c r="C5551"/>
      <c r="D5551" t="s">
        <v>135</v>
      </c>
      <c r="E5551" t="s">
        <v>118</v>
      </c>
      <c r="F5551" t="n">
        <v>492.12</v>
      </c>
      <c r="G5551" t="n">
        <v>6</v>
      </c>
      <c r="H5551" t="s">
        <v>125</v>
      </c>
    </row>
    <row r="5552">
      <c r="A5552" s="85" t="n">
        <v>43070</v>
      </c>
      <c r="B5552"/>
      <c r="C5552"/>
      <c r="D5552" t="s">
        <v>154</v>
      </c>
      <c r="E5552" t="s">
        <v>118</v>
      </c>
      <c r="F5552" t="n">
        <v>4801.47</v>
      </c>
      <c r="G5552" t="n">
        <v>44</v>
      </c>
      <c r="H5552" t="s">
        <v>130</v>
      </c>
    </row>
    <row r="5553">
      <c r="A5553" s="85" t="n">
        <v>43221</v>
      </c>
      <c r="B5553"/>
      <c r="C5553"/>
      <c r="D5553" t="s">
        <v>150</v>
      </c>
      <c r="E5553" t="s">
        <v>118</v>
      </c>
      <c r="F5553" t="n">
        <v>5598376.86</v>
      </c>
      <c r="G5553" t="n">
        <v>87220</v>
      </c>
      <c r="H5553" t="s">
        <v>121</v>
      </c>
    </row>
    <row r="5554">
      <c r="A5554" s="85" t="n">
        <v>43040</v>
      </c>
      <c r="B5554"/>
      <c r="C5554"/>
      <c r="D5554" t="s">
        <v>159</v>
      </c>
      <c r="E5554" t="s">
        <v>118</v>
      </c>
      <c r="F5554" t="n">
        <v>23984</v>
      </c>
      <c r="G5554" t="n">
        <v>662</v>
      </c>
      <c r="H5554" t="s">
        <v>142</v>
      </c>
    </row>
    <row r="5555">
      <c r="A5555" s="85" t="n">
        <v>43101</v>
      </c>
      <c r="B5555"/>
      <c r="C5555"/>
      <c r="D5555" t="s">
        <v>154</v>
      </c>
      <c r="E5555" t="s">
        <v>118</v>
      </c>
      <c r="F5555" t="n">
        <v>62672.51</v>
      </c>
      <c r="G5555" t="n">
        <v>269</v>
      </c>
      <c r="H5555" t="s">
        <v>124</v>
      </c>
    </row>
    <row r="5556">
      <c r="A5556" s="85" t="n">
        <v>43556</v>
      </c>
      <c r="B5556"/>
      <c r="C5556"/>
      <c r="D5556" t="s">
        <v>153</v>
      </c>
      <c r="E5556" t="s">
        <v>118</v>
      </c>
      <c r="F5556" t="n">
        <v>36802.93</v>
      </c>
      <c r="G5556" t="n">
        <v>27</v>
      </c>
      <c r="H5556" t="s">
        <v>130</v>
      </c>
    </row>
    <row r="5557">
      <c r="A5557" s="85" t="n">
        <v>42583</v>
      </c>
      <c r="B5557"/>
      <c r="C5557"/>
      <c r="D5557" t="s">
        <v>122</v>
      </c>
      <c r="E5557" t="s">
        <v>118</v>
      </c>
      <c r="F5557" t="n">
        <v>1887004.55</v>
      </c>
      <c r="G5557" t="n">
        <v>146</v>
      </c>
      <c r="H5557" t="s">
        <v>119</v>
      </c>
    </row>
    <row r="5558">
      <c r="A5558" s="85" t="n">
        <v>43313</v>
      </c>
      <c r="B5558"/>
      <c r="C5558"/>
      <c r="D5558" t="s">
        <v>139</v>
      </c>
      <c r="E5558" t="s">
        <v>118</v>
      </c>
      <c r="F5558" t="n">
        <v>50111.99</v>
      </c>
      <c r="G5558" t="n">
        <v>35</v>
      </c>
      <c r="H5558" t="s">
        <v>130</v>
      </c>
    </row>
    <row r="5559">
      <c r="A5559" s="85" t="n">
        <v>42856</v>
      </c>
      <c r="B5559"/>
      <c r="C5559"/>
      <c r="D5559" t="s">
        <v>153</v>
      </c>
      <c r="E5559" t="s">
        <v>118</v>
      </c>
      <c r="F5559" t="n">
        <v>49295.32</v>
      </c>
      <c r="G5559" t="n">
        <v>451</v>
      </c>
      <c r="H5559" t="s">
        <v>119</v>
      </c>
    </row>
    <row r="5560">
      <c r="A5560" s="85" t="n">
        <v>43556</v>
      </c>
      <c r="B5560"/>
      <c r="C5560"/>
      <c r="D5560" t="s">
        <v>150</v>
      </c>
      <c r="E5560" t="s">
        <v>118</v>
      </c>
      <c r="F5560" t="n">
        <v>6354728</v>
      </c>
      <c r="G5560" t="n">
        <v>98904</v>
      </c>
      <c r="H5560" t="s">
        <v>121</v>
      </c>
    </row>
    <row r="5561">
      <c r="A5561" s="85" t="n">
        <v>43009</v>
      </c>
      <c r="B5561"/>
      <c r="C5561"/>
      <c r="D5561" t="s">
        <v>151</v>
      </c>
      <c r="E5561" t="s">
        <v>118</v>
      </c>
      <c r="F5561" t="n">
        <v>6355</v>
      </c>
      <c r="G5561" t="n">
        <v>1</v>
      </c>
      <c r="H5561" t="s">
        <v>142</v>
      </c>
    </row>
    <row r="5562">
      <c r="A5562" s="85" t="n">
        <v>42979</v>
      </c>
      <c r="B5562"/>
      <c r="C5562"/>
      <c r="D5562" t="s">
        <v>123</v>
      </c>
      <c r="E5562" t="s">
        <v>118</v>
      </c>
      <c r="F5562" t="n">
        <v>1446986.51</v>
      </c>
      <c r="G5562" t="n">
        <v>2183</v>
      </c>
      <c r="H5562" t="s">
        <v>133</v>
      </c>
    </row>
    <row r="5563">
      <c r="A5563" s="85" t="n">
        <v>43525</v>
      </c>
      <c r="B5563"/>
      <c r="C5563"/>
      <c r="D5563" t="s">
        <v>161</v>
      </c>
      <c r="E5563" t="s">
        <v>118</v>
      </c>
      <c r="F5563" t="n">
        <v>44</v>
      </c>
      <c r="G5563" t="n">
        <v>2</v>
      </c>
      <c r="H5563" t="s">
        <v>121</v>
      </c>
    </row>
    <row r="5564">
      <c r="A5564" s="85" t="n">
        <v>42675</v>
      </c>
      <c r="B5564"/>
      <c r="C5564"/>
      <c r="D5564" t="s">
        <v>158</v>
      </c>
      <c r="E5564" t="s">
        <v>118</v>
      </c>
      <c r="F5564" t="n">
        <v>5580</v>
      </c>
      <c r="G5564" t="n">
        <v>1</v>
      </c>
      <c r="H5564" t="s">
        <v>121</v>
      </c>
    </row>
    <row r="5565">
      <c r="A5565" s="85" t="n">
        <v>43282</v>
      </c>
      <c r="B5565"/>
      <c r="C5565"/>
      <c r="D5565" t="s">
        <v>131</v>
      </c>
      <c r="E5565" t="s">
        <v>118</v>
      </c>
      <c r="F5565" t="n">
        <v>337250.81</v>
      </c>
      <c r="G5565" t="n">
        <v>45</v>
      </c>
      <c r="H5565" t="s">
        <v>127</v>
      </c>
    </row>
    <row r="5566">
      <c r="A5566" s="85" t="n">
        <v>43132</v>
      </c>
      <c r="B5566"/>
      <c r="C5566"/>
      <c r="D5566" t="s">
        <v>150</v>
      </c>
      <c r="E5566" t="s">
        <v>118</v>
      </c>
      <c r="F5566" t="n">
        <v>580311.84</v>
      </c>
      <c r="G5566" t="n">
        <v>6886</v>
      </c>
      <c r="H5566" t="s">
        <v>133</v>
      </c>
    </row>
    <row r="5567">
      <c r="A5567" s="85" t="n">
        <v>43040</v>
      </c>
      <c r="B5567"/>
      <c r="C5567"/>
      <c r="D5567" t="s">
        <v>126</v>
      </c>
      <c r="E5567" t="s">
        <v>118</v>
      </c>
      <c r="F5567" t="n">
        <v>1713.15</v>
      </c>
      <c r="G5567" t="n">
        <v>34</v>
      </c>
      <c r="H5567" t="s">
        <v>130</v>
      </c>
    </row>
    <row r="5568">
      <c r="A5568" s="85" t="n">
        <v>43221</v>
      </c>
      <c r="B5568"/>
      <c r="C5568"/>
      <c r="D5568" t="s">
        <v>122</v>
      </c>
      <c r="E5568" t="s">
        <v>118</v>
      </c>
      <c r="F5568" t="n">
        <v>251127.77</v>
      </c>
      <c r="G5568" t="n">
        <v>22</v>
      </c>
      <c r="H5568" t="s">
        <v>130</v>
      </c>
    </row>
    <row r="5569">
      <c r="A5569" s="85" t="n">
        <v>42948</v>
      </c>
      <c r="B5569"/>
      <c r="C5569"/>
      <c r="D5569" t="s">
        <v>137</v>
      </c>
      <c r="E5569" t="s">
        <v>118</v>
      </c>
      <c r="F5569" t="n">
        <v>334475.97</v>
      </c>
      <c r="G5569" t="n">
        <v>138</v>
      </c>
      <c r="H5569" t="s">
        <v>127</v>
      </c>
    </row>
    <row r="5570">
      <c r="A5570" s="85" t="n">
        <v>42552</v>
      </c>
      <c r="B5570"/>
      <c r="C5570"/>
      <c r="D5570" t="s">
        <v>154</v>
      </c>
      <c r="E5570" t="s">
        <v>118</v>
      </c>
      <c r="F5570" t="n">
        <v>210738.14</v>
      </c>
      <c r="G5570" t="n">
        <v>1269</v>
      </c>
      <c r="H5570" t="s">
        <v>127</v>
      </c>
    </row>
    <row r="5571">
      <c r="A5571" s="85" t="n">
        <v>43466</v>
      </c>
      <c r="B5571"/>
      <c r="C5571"/>
      <c r="D5571" t="s">
        <v>122</v>
      </c>
      <c r="E5571" t="s">
        <v>118</v>
      </c>
      <c r="F5571" t="n">
        <v>449662.12</v>
      </c>
      <c r="G5571" t="n">
        <v>29</v>
      </c>
      <c r="H5571" t="s">
        <v>130</v>
      </c>
    </row>
    <row r="5572">
      <c r="A5572" s="85" t="n">
        <v>42736</v>
      </c>
      <c r="B5572"/>
      <c r="C5572"/>
      <c r="D5572" t="s">
        <v>132</v>
      </c>
      <c r="E5572" t="s">
        <v>118</v>
      </c>
      <c r="F5572" t="n">
        <v>-50.5</v>
      </c>
      <c r="G5572" t="n">
        <v>1</v>
      </c>
      <c r="H5572" t="s">
        <v>142</v>
      </c>
    </row>
    <row r="5573">
      <c r="A5573" s="85" t="n">
        <v>43556</v>
      </c>
      <c r="B5573"/>
      <c r="C5573"/>
      <c r="D5573" t="s">
        <v>149</v>
      </c>
      <c r="E5573" t="s">
        <v>118</v>
      </c>
      <c r="F5573" t="n">
        <v>66301.99</v>
      </c>
      <c r="G5573" t="n">
        <v>267</v>
      </c>
      <c r="H5573" t="s">
        <v>130</v>
      </c>
    </row>
    <row r="5574">
      <c r="A5574" s="85" t="n">
        <v>43221</v>
      </c>
      <c r="B5574"/>
      <c r="C5574"/>
      <c r="D5574" t="s">
        <v>139</v>
      </c>
      <c r="E5574" t="s">
        <v>118</v>
      </c>
      <c r="F5574" t="n">
        <v>1879535.03</v>
      </c>
      <c r="G5574" t="n">
        <v>1222</v>
      </c>
      <c r="H5574" t="s">
        <v>133</v>
      </c>
    </row>
    <row r="5575">
      <c r="A5575" s="85" t="n">
        <v>42948</v>
      </c>
      <c r="B5575"/>
      <c r="C5575"/>
      <c r="D5575" t="s">
        <v>154</v>
      </c>
      <c r="E5575" t="s">
        <v>118</v>
      </c>
      <c r="F5575" t="n">
        <v>158742.17</v>
      </c>
      <c r="G5575" t="n">
        <v>1580</v>
      </c>
      <c r="H5575" t="s">
        <v>127</v>
      </c>
    </row>
    <row r="5576">
      <c r="A5576" s="85" t="n">
        <v>43040</v>
      </c>
      <c r="B5576"/>
      <c r="C5576"/>
      <c r="D5576" t="s">
        <v>150</v>
      </c>
      <c r="E5576" t="s">
        <v>118</v>
      </c>
      <c r="F5576" t="n">
        <v>5339815.46</v>
      </c>
      <c r="G5576" t="n">
        <v>85554</v>
      </c>
      <c r="H5576" t="s">
        <v>121</v>
      </c>
    </row>
    <row r="5577">
      <c r="A5577" s="85" t="n">
        <v>43497</v>
      </c>
      <c r="B5577"/>
      <c r="C5577"/>
      <c r="D5577" t="s">
        <v>135</v>
      </c>
      <c r="E5577" t="s">
        <v>118</v>
      </c>
      <c r="F5577" t="n">
        <v>302337.93</v>
      </c>
      <c r="G5577" t="n">
        <v>2118</v>
      </c>
      <c r="H5577" t="s">
        <v>133</v>
      </c>
    </row>
    <row r="5578">
      <c r="A5578" s="85" t="n">
        <v>43191</v>
      </c>
      <c r="B5578"/>
      <c r="C5578"/>
      <c r="D5578" t="s">
        <v>139</v>
      </c>
      <c r="E5578" t="s">
        <v>118</v>
      </c>
      <c r="F5578" t="n">
        <v>651193.12</v>
      </c>
      <c r="G5578" t="n">
        <v>455</v>
      </c>
      <c r="H5578" t="s">
        <v>134</v>
      </c>
    </row>
    <row r="5579">
      <c r="A5579" s="85" t="n">
        <v>42795</v>
      </c>
      <c r="B5579"/>
      <c r="C5579"/>
      <c r="D5579" t="s">
        <v>150</v>
      </c>
      <c r="E5579" t="s">
        <v>118</v>
      </c>
      <c r="F5579" t="n">
        <v>5734634.38</v>
      </c>
      <c r="G5579" t="n">
        <v>110599</v>
      </c>
      <c r="H5579" t="s">
        <v>121</v>
      </c>
    </row>
    <row r="5580">
      <c r="A5580" s="85" t="n">
        <v>42856</v>
      </c>
      <c r="B5580"/>
      <c r="C5580"/>
      <c r="D5580" t="s">
        <v>155</v>
      </c>
      <c r="E5580" t="s">
        <v>118</v>
      </c>
      <c r="F5580" t="n">
        <v>147359.02</v>
      </c>
      <c r="G5580" t="n">
        <v>1649</v>
      </c>
      <c r="H5580" t="s">
        <v>133</v>
      </c>
    </row>
    <row r="5581">
      <c r="A5581" s="85" t="n">
        <v>42675</v>
      </c>
      <c r="B5581"/>
      <c r="C5581"/>
      <c r="D5581" t="s">
        <v>160</v>
      </c>
      <c r="E5581" t="s">
        <v>118</v>
      </c>
      <c r="F5581" t="n">
        <v>2132940.53</v>
      </c>
      <c r="G5581" t="n">
        <v>6171</v>
      </c>
      <c r="H5581" t="s">
        <v>121</v>
      </c>
    </row>
    <row r="5582">
      <c r="A5582" s="85" t="n">
        <v>43252</v>
      </c>
      <c r="B5582"/>
      <c r="C5582"/>
      <c r="D5582" t="s">
        <v>145</v>
      </c>
      <c r="E5582" t="s">
        <v>118</v>
      </c>
      <c r="F5582" t="n">
        <v>9457.47</v>
      </c>
      <c r="G5582" t="n">
        <v>16</v>
      </c>
      <c r="H5582" t="s">
        <v>125</v>
      </c>
    </row>
    <row r="5583">
      <c r="A5583" s="85" t="n">
        <v>43221</v>
      </c>
      <c r="B5583"/>
      <c r="C5583"/>
      <c r="D5583" t="s">
        <v>122</v>
      </c>
      <c r="E5583" t="s">
        <v>118</v>
      </c>
      <c r="F5583" t="n">
        <v>48261415.83</v>
      </c>
      <c r="G5583" t="n">
        <v>5676</v>
      </c>
      <c r="H5583" t="s">
        <v>121</v>
      </c>
    </row>
    <row r="5584">
      <c r="A5584" s="85" t="n">
        <v>42430</v>
      </c>
      <c r="B5584"/>
      <c r="C5584"/>
      <c r="D5584" t="s">
        <v>123</v>
      </c>
      <c r="E5584" t="s">
        <v>118</v>
      </c>
      <c r="F5584" t="n">
        <v>67516.21</v>
      </c>
      <c r="G5584" t="n">
        <v>188</v>
      </c>
      <c r="H5584" t="s">
        <v>134</v>
      </c>
    </row>
    <row r="5585">
      <c r="A5585" s="85" t="n">
        <v>42917</v>
      </c>
      <c r="B5585"/>
      <c r="C5585"/>
      <c r="D5585" t="s">
        <v>139</v>
      </c>
      <c r="E5585" t="s">
        <v>118</v>
      </c>
      <c r="F5585" t="n">
        <v>11793874.21</v>
      </c>
      <c r="G5585" t="n">
        <v>7917</v>
      </c>
      <c r="H5585" t="s">
        <v>121</v>
      </c>
    </row>
    <row r="5586">
      <c r="A5586" s="85" t="n">
        <v>42705</v>
      </c>
      <c r="B5586"/>
      <c r="C5586"/>
      <c r="D5586" t="s">
        <v>161</v>
      </c>
      <c r="E5586" t="s">
        <v>118</v>
      </c>
      <c r="F5586" t="n">
        <v>62</v>
      </c>
      <c r="G5586" t="n">
        <v>2</v>
      </c>
      <c r="H5586" t="s">
        <v>121</v>
      </c>
    </row>
    <row r="5587">
      <c r="A5587" s="85" t="n">
        <v>42705</v>
      </c>
      <c r="B5587"/>
      <c r="C5587"/>
      <c r="D5587" t="s">
        <v>149</v>
      </c>
      <c r="E5587" t="s">
        <v>118</v>
      </c>
      <c r="F5587" t="n">
        <v>1989.25</v>
      </c>
      <c r="G5587" t="n">
        <v>17</v>
      </c>
      <c r="H5587" t="s">
        <v>125</v>
      </c>
    </row>
    <row r="5588">
      <c r="A5588" s="85" t="n">
        <v>43313</v>
      </c>
      <c r="B5588"/>
      <c r="C5588"/>
      <c r="D5588" t="s">
        <v>154</v>
      </c>
      <c r="E5588" t="s">
        <v>118</v>
      </c>
      <c r="F5588" t="n">
        <v>143508.37</v>
      </c>
      <c r="G5588" t="n">
        <v>1390</v>
      </c>
      <c r="H5588" t="s">
        <v>134</v>
      </c>
    </row>
    <row r="5589">
      <c r="A5589" s="85" t="n">
        <v>42917</v>
      </c>
      <c r="B5589"/>
      <c r="C5589"/>
      <c r="D5589" t="s">
        <v>128</v>
      </c>
      <c r="E5589" t="s">
        <v>118</v>
      </c>
      <c r="F5589" t="n">
        <v>231095.83</v>
      </c>
      <c r="G5589" t="n">
        <v>111</v>
      </c>
      <c r="H5589" t="s">
        <v>127</v>
      </c>
    </row>
    <row r="5590">
      <c r="A5590" s="85" t="n">
        <v>43617</v>
      </c>
      <c r="B5590"/>
      <c r="C5590"/>
      <c r="D5590" t="s">
        <v>157</v>
      </c>
      <c r="E5590" t="s">
        <v>118</v>
      </c>
      <c r="F5590" t="n">
        <v>5993.18</v>
      </c>
      <c r="G5590" t="n">
        <v>3</v>
      </c>
      <c r="H5590" t="s">
        <v>121</v>
      </c>
    </row>
    <row r="5591">
      <c r="A5591" s="85" t="n">
        <v>42767</v>
      </c>
      <c r="B5591"/>
      <c r="C5591"/>
      <c r="D5591" t="s">
        <v>147</v>
      </c>
      <c r="E5591" t="s">
        <v>118</v>
      </c>
      <c r="F5591" t="n">
        <v>1390.89</v>
      </c>
      <c r="G5591" t="n">
        <v>7</v>
      </c>
      <c r="H5591" t="s">
        <v>133</v>
      </c>
    </row>
    <row r="5592">
      <c r="A5592" s="85" t="n">
        <v>42948</v>
      </c>
      <c r="B5592"/>
      <c r="C5592"/>
      <c r="D5592" t="s">
        <v>129</v>
      </c>
      <c r="E5592" t="s">
        <v>118</v>
      </c>
      <c r="F5592" t="n">
        <v>335043.85</v>
      </c>
      <c r="G5592" t="n">
        <v>420</v>
      </c>
      <c r="H5592" t="s">
        <v>127</v>
      </c>
    </row>
    <row r="5593">
      <c r="A5593" s="85" t="n">
        <v>43282</v>
      </c>
      <c r="B5593"/>
      <c r="C5593"/>
      <c r="D5593" t="s">
        <v>150</v>
      </c>
      <c r="E5593" t="s">
        <v>118</v>
      </c>
      <c r="F5593" t="n">
        <v>1350.67</v>
      </c>
      <c r="G5593" t="n">
        <v>25</v>
      </c>
      <c r="H5593" t="s">
        <v>125</v>
      </c>
    </row>
    <row r="5594">
      <c r="A5594" s="85" t="n">
        <v>43497</v>
      </c>
      <c r="B5594"/>
      <c r="C5594"/>
      <c r="D5594" t="s">
        <v>126</v>
      </c>
      <c r="E5594" t="s">
        <v>118</v>
      </c>
      <c r="F5594" t="n">
        <v>12164.97</v>
      </c>
      <c r="G5594" t="n">
        <v>137</v>
      </c>
      <c r="H5594" t="s">
        <v>134</v>
      </c>
    </row>
    <row r="5595">
      <c r="A5595" s="85" t="n">
        <v>42887</v>
      </c>
      <c r="B5595"/>
      <c r="C5595"/>
      <c r="D5595" t="s">
        <v>128</v>
      </c>
      <c r="E5595" t="s">
        <v>118</v>
      </c>
      <c r="F5595" t="n">
        <v>10709.9</v>
      </c>
      <c r="G5595" t="n">
        <v>53</v>
      </c>
      <c r="H5595" t="s">
        <v>133</v>
      </c>
    </row>
    <row r="5596">
      <c r="A5596" s="85" t="n">
        <v>43405</v>
      </c>
      <c r="B5596"/>
      <c r="C5596"/>
      <c r="D5596" t="s">
        <v>135</v>
      </c>
      <c r="E5596" t="s">
        <v>118</v>
      </c>
      <c r="F5596" t="n">
        <v>336166.3</v>
      </c>
      <c r="G5596" t="n">
        <v>3667</v>
      </c>
      <c r="H5596" t="s">
        <v>127</v>
      </c>
    </row>
    <row r="5597">
      <c r="A5597" s="85" t="n">
        <v>42705</v>
      </c>
      <c r="B5597"/>
      <c r="C5597"/>
      <c r="D5597" t="s">
        <v>123</v>
      </c>
      <c r="E5597" t="s">
        <v>118</v>
      </c>
      <c r="F5597" t="n">
        <v>2607159</v>
      </c>
      <c r="G5597" t="n">
        <v>2295</v>
      </c>
      <c r="H5597" t="s">
        <v>127</v>
      </c>
    </row>
    <row r="5598">
      <c r="A5598" s="85" t="n">
        <v>43525</v>
      </c>
      <c r="B5598"/>
      <c r="C5598"/>
      <c r="D5598" t="s">
        <v>141</v>
      </c>
      <c r="E5598" t="s">
        <v>118</v>
      </c>
      <c r="F5598" t="n">
        <v>4089433.46</v>
      </c>
      <c r="G5598" t="n">
        <v>550</v>
      </c>
      <c r="H5598" t="s">
        <v>134</v>
      </c>
    </row>
    <row r="5599">
      <c r="A5599" s="85" t="n">
        <v>42583</v>
      </c>
      <c r="B5599"/>
      <c r="C5599"/>
      <c r="D5599" t="s">
        <v>128</v>
      </c>
      <c r="E5599" t="s">
        <v>118</v>
      </c>
      <c r="F5599" t="n">
        <v>6487.76</v>
      </c>
      <c r="G5599" t="n">
        <v>36</v>
      </c>
      <c r="H5599" t="s">
        <v>133</v>
      </c>
    </row>
    <row r="5600">
      <c r="A5600" s="85" t="n">
        <v>43525</v>
      </c>
      <c r="B5600"/>
      <c r="C5600"/>
      <c r="D5600" t="s">
        <v>123</v>
      </c>
      <c r="E5600" t="s">
        <v>118</v>
      </c>
      <c r="F5600" t="n">
        <v>1970434.07</v>
      </c>
      <c r="G5600" t="n">
        <v>2688</v>
      </c>
      <c r="H5600" t="s">
        <v>133</v>
      </c>
    </row>
    <row r="5601">
      <c r="A5601" s="85" t="n">
        <v>42979</v>
      </c>
      <c r="B5601"/>
      <c r="C5601"/>
      <c r="D5601" t="s">
        <v>150</v>
      </c>
      <c r="E5601" t="s">
        <v>118</v>
      </c>
      <c r="F5601" t="n">
        <v>1694.23</v>
      </c>
      <c r="G5601" t="n">
        <v>31</v>
      </c>
      <c r="H5601" t="s">
        <v>125</v>
      </c>
    </row>
    <row r="5602">
      <c r="A5602" s="85" t="n">
        <v>42856</v>
      </c>
      <c r="B5602"/>
      <c r="C5602"/>
      <c r="D5602" t="s">
        <v>156</v>
      </c>
      <c r="E5602" t="s">
        <v>118</v>
      </c>
      <c r="F5602" t="n">
        <v>368</v>
      </c>
      <c r="G5602" t="n">
        <v>1</v>
      </c>
      <c r="H5602" t="s">
        <v>125</v>
      </c>
    </row>
    <row r="5603">
      <c r="A5603" s="85" t="n">
        <v>43252</v>
      </c>
      <c r="B5603"/>
      <c r="C5603"/>
      <c r="D5603" t="s">
        <v>139</v>
      </c>
      <c r="E5603" t="s">
        <v>118</v>
      </c>
      <c r="F5603" t="n">
        <v>1697282.62</v>
      </c>
      <c r="G5603" t="n">
        <v>822</v>
      </c>
      <c r="H5603" t="s">
        <v>124</v>
      </c>
    </row>
    <row r="5604">
      <c r="A5604" s="85" t="n">
        <v>43313</v>
      </c>
      <c r="B5604"/>
      <c r="C5604"/>
      <c r="D5604" t="s">
        <v>150</v>
      </c>
      <c r="E5604" t="s">
        <v>118</v>
      </c>
      <c r="F5604" t="n">
        <v>686461.56</v>
      </c>
      <c r="G5604" t="n">
        <v>9010</v>
      </c>
      <c r="H5604" t="s">
        <v>133</v>
      </c>
    </row>
    <row r="5605">
      <c r="A5605" s="85" t="n">
        <v>42948</v>
      </c>
      <c r="B5605"/>
      <c r="C5605"/>
      <c r="D5605" t="s">
        <v>155</v>
      </c>
      <c r="E5605" t="s">
        <v>118</v>
      </c>
      <c r="F5605" t="n">
        <v>8191119.25</v>
      </c>
      <c r="G5605" t="n">
        <v>79826</v>
      </c>
      <c r="H5605" t="s">
        <v>121</v>
      </c>
    </row>
    <row r="5606">
      <c r="A5606" s="85" t="n">
        <v>43344</v>
      </c>
      <c r="B5606"/>
      <c r="C5606"/>
      <c r="D5606" t="s">
        <v>135</v>
      </c>
      <c r="E5606" t="s">
        <v>118</v>
      </c>
      <c r="F5606" t="n">
        <v>118114.22</v>
      </c>
      <c r="G5606" t="n">
        <v>709</v>
      </c>
      <c r="H5606" t="s">
        <v>124</v>
      </c>
    </row>
    <row r="5607">
      <c r="A5607" s="85" t="n">
        <v>42948</v>
      </c>
      <c r="B5607"/>
      <c r="C5607"/>
      <c r="D5607" t="s">
        <v>153</v>
      </c>
      <c r="E5607" t="s">
        <v>118</v>
      </c>
      <c r="F5607" t="n">
        <v>3989988.59</v>
      </c>
      <c r="G5607" t="n">
        <v>15247</v>
      </c>
      <c r="H5607" t="s">
        <v>121</v>
      </c>
    </row>
    <row r="5608">
      <c r="A5608" s="85" t="n">
        <v>42491</v>
      </c>
      <c r="B5608"/>
      <c r="C5608"/>
      <c r="D5608" t="s">
        <v>137</v>
      </c>
      <c r="E5608" t="s">
        <v>118</v>
      </c>
      <c r="F5608" t="n">
        <v>34140</v>
      </c>
      <c r="G5608" t="n">
        <v>25</v>
      </c>
      <c r="H5608" t="s">
        <v>134</v>
      </c>
    </row>
    <row r="5609">
      <c r="A5609" s="85" t="n">
        <v>43617</v>
      </c>
      <c r="B5609"/>
      <c r="C5609"/>
      <c r="D5609" t="s">
        <v>145</v>
      </c>
      <c r="E5609" t="s">
        <v>118</v>
      </c>
      <c r="F5609" t="n">
        <v>207859.88</v>
      </c>
      <c r="G5609" t="n">
        <v>824</v>
      </c>
      <c r="H5609" t="s">
        <v>142</v>
      </c>
    </row>
    <row r="5610">
      <c r="A5610" s="85" t="n">
        <v>42795</v>
      </c>
      <c r="B5610"/>
      <c r="C5610"/>
      <c r="D5610" t="s">
        <v>132</v>
      </c>
      <c r="E5610" t="s">
        <v>118</v>
      </c>
      <c r="F5610" t="n">
        <v>564548.16</v>
      </c>
      <c r="G5610" t="n">
        <v>2750</v>
      </c>
      <c r="H5610" t="s">
        <v>119</v>
      </c>
    </row>
    <row r="5611">
      <c r="A5611" s="85" t="n">
        <v>42644</v>
      </c>
      <c r="B5611"/>
      <c r="C5611"/>
      <c r="D5611" t="s">
        <v>156</v>
      </c>
      <c r="E5611" t="s">
        <v>118</v>
      </c>
      <c r="F5611" t="n">
        <v>109000.49</v>
      </c>
      <c r="G5611" t="n">
        <v>574</v>
      </c>
      <c r="H5611" t="s">
        <v>142</v>
      </c>
    </row>
    <row r="5612">
      <c r="A5612" s="85" t="n">
        <v>43252</v>
      </c>
      <c r="B5612"/>
      <c r="C5612"/>
      <c r="D5612" t="s">
        <v>143</v>
      </c>
      <c r="E5612" t="s">
        <v>118</v>
      </c>
      <c r="F5612" t="n">
        <v>180</v>
      </c>
      <c r="G5612" t="n">
        <v>2</v>
      </c>
      <c r="H5612" t="s">
        <v>130</v>
      </c>
    </row>
    <row r="5613">
      <c r="A5613" s="85" t="n">
        <v>42705</v>
      </c>
      <c r="B5613"/>
      <c r="C5613"/>
      <c r="D5613" t="s">
        <v>126</v>
      </c>
      <c r="E5613" t="s">
        <v>118</v>
      </c>
      <c r="F5613" t="n">
        <v>94.17</v>
      </c>
      <c r="G5613" t="n">
        <v>3</v>
      </c>
      <c r="H5613" t="s">
        <v>125</v>
      </c>
    </row>
    <row r="5614">
      <c r="A5614" s="85" t="n">
        <v>42705</v>
      </c>
      <c r="B5614"/>
      <c r="C5614"/>
      <c r="D5614" t="s">
        <v>159</v>
      </c>
      <c r="E5614" t="s">
        <v>118</v>
      </c>
      <c r="F5614" t="n">
        <v>20955.86</v>
      </c>
      <c r="G5614" t="n">
        <v>824</v>
      </c>
      <c r="H5614" t="s">
        <v>142</v>
      </c>
    </row>
    <row r="5615">
      <c r="A5615" s="85" t="n">
        <v>42767</v>
      </c>
      <c r="B5615"/>
      <c r="C5615"/>
      <c r="D5615" t="s">
        <v>154</v>
      </c>
      <c r="E5615" t="s">
        <v>118</v>
      </c>
      <c r="F5615" t="n">
        <v>5601.83</v>
      </c>
      <c r="G5615" t="n">
        <v>69</v>
      </c>
      <c r="H5615" t="s">
        <v>142</v>
      </c>
    </row>
    <row r="5616">
      <c r="A5616" s="85" t="n">
        <v>42887</v>
      </c>
      <c r="B5616"/>
      <c r="C5616"/>
      <c r="D5616" t="s">
        <v>148</v>
      </c>
      <c r="E5616" t="s">
        <v>118</v>
      </c>
      <c r="F5616" t="n">
        <v>390600.6</v>
      </c>
      <c r="G5616" t="n">
        <v>1061</v>
      </c>
      <c r="H5616" t="s">
        <v>142</v>
      </c>
    </row>
    <row r="5617">
      <c r="A5617" s="85" t="n">
        <v>43435</v>
      </c>
      <c r="B5617"/>
      <c r="C5617"/>
      <c r="D5617" t="s">
        <v>132</v>
      </c>
      <c r="E5617" t="s">
        <v>118</v>
      </c>
      <c r="F5617" t="n">
        <v>910452.36</v>
      </c>
      <c r="G5617" t="n">
        <v>2713</v>
      </c>
      <c r="H5617" t="s">
        <v>127</v>
      </c>
    </row>
    <row r="5618">
      <c r="A5618" s="85" t="n">
        <v>43466</v>
      </c>
      <c r="B5618"/>
      <c r="C5618"/>
      <c r="D5618" t="s">
        <v>138</v>
      </c>
      <c r="E5618" t="s">
        <v>118</v>
      </c>
      <c r="F5618" t="n">
        <v>9563796.96</v>
      </c>
      <c r="G5618" t="n">
        <v>2085</v>
      </c>
      <c r="H5618" t="s">
        <v>121</v>
      </c>
    </row>
    <row r="5619">
      <c r="A5619" s="85" t="n">
        <v>43252</v>
      </c>
      <c r="B5619"/>
      <c r="C5619"/>
      <c r="D5619" t="s">
        <v>126</v>
      </c>
      <c r="E5619" t="s">
        <v>118</v>
      </c>
      <c r="F5619" t="n">
        <v>14653.16</v>
      </c>
      <c r="G5619" t="n">
        <v>232</v>
      </c>
      <c r="H5619" t="s">
        <v>127</v>
      </c>
    </row>
    <row r="5620">
      <c r="A5620" s="85" t="n">
        <v>43101</v>
      </c>
      <c r="B5620"/>
      <c r="C5620"/>
      <c r="D5620" t="s">
        <v>122</v>
      </c>
      <c r="E5620" t="s">
        <v>118</v>
      </c>
      <c r="F5620" t="n">
        <v>1459635.88</v>
      </c>
      <c r="G5620" t="n">
        <v>130</v>
      </c>
      <c r="H5620" t="s">
        <v>119</v>
      </c>
    </row>
    <row r="5621">
      <c r="A5621" s="85" t="n">
        <v>43374</v>
      </c>
      <c r="B5621"/>
      <c r="C5621"/>
      <c r="D5621" t="s">
        <v>129</v>
      </c>
      <c r="E5621" t="s">
        <v>118</v>
      </c>
      <c r="F5621" t="n">
        <v>448250.3</v>
      </c>
      <c r="G5621" t="n">
        <v>259</v>
      </c>
      <c r="H5621" t="s">
        <v>133</v>
      </c>
    </row>
    <row r="5622">
      <c r="A5622" s="85" t="n">
        <v>42552</v>
      </c>
      <c r="B5622"/>
      <c r="C5622"/>
      <c r="D5622" t="s">
        <v>120</v>
      </c>
      <c r="E5622" t="s">
        <v>118</v>
      </c>
      <c r="F5622" t="n">
        <v>3693.79</v>
      </c>
      <c r="G5622" t="n">
        <v>29</v>
      </c>
      <c r="H5622" t="s">
        <v>127</v>
      </c>
    </row>
    <row r="5623">
      <c r="A5623" s="85" t="n">
        <v>43101</v>
      </c>
      <c r="B5623"/>
      <c r="C5623"/>
      <c r="D5623" t="s">
        <v>139</v>
      </c>
      <c r="E5623" t="s">
        <v>118</v>
      </c>
      <c r="F5623" t="n">
        <v>1693351.06</v>
      </c>
      <c r="G5623" t="n">
        <v>1273</v>
      </c>
      <c r="H5623" t="s">
        <v>127</v>
      </c>
    </row>
    <row r="5624">
      <c r="A5624" s="85" t="n">
        <v>42767</v>
      </c>
      <c r="B5624"/>
      <c r="C5624"/>
      <c r="D5624" t="s">
        <v>135</v>
      </c>
      <c r="E5624" t="s">
        <v>118</v>
      </c>
      <c r="F5624" t="n">
        <v>28048.43</v>
      </c>
      <c r="G5624" t="n">
        <v>235</v>
      </c>
      <c r="H5624" t="s">
        <v>124</v>
      </c>
    </row>
    <row r="5625">
      <c r="A5625" s="85" t="n">
        <v>42552</v>
      </c>
      <c r="B5625"/>
      <c r="C5625"/>
      <c r="D5625" t="s">
        <v>145</v>
      </c>
      <c r="E5625" t="s">
        <v>118</v>
      </c>
      <c r="F5625" t="n">
        <v>41385.5</v>
      </c>
      <c r="G5625" t="n">
        <v>101</v>
      </c>
      <c r="H5625" t="s">
        <v>133</v>
      </c>
    </row>
    <row r="5626">
      <c r="A5626" s="85" t="n">
        <v>43344</v>
      </c>
      <c r="B5626"/>
      <c r="C5626"/>
      <c r="D5626" t="s">
        <v>137</v>
      </c>
      <c r="E5626" t="s">
        <v>118</v>
      </c>
      <c r="F5626" t="n">
        <v>4225</v>
      </c>
      <c r="G5626" t="n">
        <v>1</v>
      </c>
      <c r="H5626" t="s">
        <v>125</v>
      </c>
    </row>
    <row r="5627">
      <c r="A5627" s="85" t="n">
        <v>43466</v>
      </c>
      <c r="B5627"/>
      <c r="C5627"/>
      <c r="D5627" t="s">
        <v>154</v>
      </c>
      <c r="E5627" t="s">
        <v>118</v>
      </c>
      <c r="F5627" t="n">
        <v>17180.52</v>
      </c>
      <c r="G5627" t="n">
        <v>241</v>
      </c>
      <c r="H5627" t="s">
        <v>130</v>
      </c>
    </row>
    <row r="5628">
      <c r="A5628" s="85" t="n">
        <v>42583</v>
      </c>
      <c r="B5628"/>
      <c r="C5628"/>
      <c r="D5628" t="s">
        <v>117</v>
      </c>
      <c r="E5628" t="s">
        <v>118</v>
      </c>
      <c r="F5628" t="n">
        <v>7276.95</v>
      </c>
      <c r="G5628" t="n">
        <v>1</v>
      </c>
      <c r="H5628" t="s">
        <v>127</v>
      </c>
    </row>
    <row r="5629">
      <c r="A5629" s="85" t="n">
        <v>42370</v>
      </c>
      <c r="B5629"/>
      <c r="C5629"/>
      <c r="D5629" t="s">
        <v>131</v>
      </c>
      <c r="E5629" t="s">
        <v>118</v>
      </c>
      <c r="F5629" t="n">
        <v>140821.5</v>
      </c>
      <c r="G5629" t="n">
        <v>51</v>
      </c>
      <c r="H5629" t="s">
        <v>134</v>
      </c>
    </row>
    <row r="5630">
      <c r="A5630" s="85" t="n">
        <v>43497</v>
      </c>
      <c r="B5630"/>
      <c r="C5630"/>
      <c r="D5630" t="s">
        <v>140</v>
      </c>
      <c r="E5630" t="s">
        <v>118</v>
      </c>
      <c r="F5630" t="n">
        <v>79.12</v>
      </c>
      <c r="G5630" t="n">
        <v>1</v>
      </c>
      <c r="H5630" t="s">
        <v>142</v>
      </c>
    </row>
    <row r="5631">
      <c r="A5631" s="85" t="n">
        <v>42370</v>
      </c>
      <c r="B5631"/>
      <c r="C5631"/>
      <c r="D5631" t="s">
        <v>155</v>
      </c>
      <c r="E5631" t="s">
        <v>118</v>
      </c>
      <c r="F5631" t="n">
        <v>351945.91</v>
      </c>
      <c r="G5631" t="n">
        <v>2604</v>
      </c>
      <c r="H5631" t="s">
        <v>134</v>
      </c>
    </row>
    <row r="5632">
      <c r="A5632" s="85" t="n">
        <v>42826</v>
      </c>
      <c r="B5632"/>
      <c r="C5632"/>
      <c r="D5632" t="s">
        <v>141</v>
      </c>
      <c r="E5632" t="s">
        <v>118</v>
      </c>
      <c r="F5632" t="n">
        <v>386</v>
      </c>
      <c r="G5632" t="n">
        <v>13</v>
      </c>
      <c r="H5632" t="s">
        <v>142</v>
      </c>
    </row>
    <row r="5633">
      <c r="A5633" s="85" t="n">
        <v>43344</v>
      </c>
      <c r="B5633"/>
      <c r="C5633"/>
      <c r="D5633" t="s">
        <v>154</v>
      </c>
      <c r="E5633" t="s">
        <v>118</v>
      </c>
      <c r="F5633" t="n">
        <v>127001.31</v>
      </c>
      <c r="G5633" t="n">
        <v>1040</v>
      </c>
      <c r="H5633" t="s">
        <v>133</v>
      </c>
    </row>
    <row r="5634">
      <c r="A5634" s="85" t="n">
        <v>42675</v>
      </c>
      <c r="B5634"/>
      <c r="C5634"/>
      <c r="D5634" t="s">
        <v>132</v>
      </c>
      <c r="E5634" t="s">
        <v>118</v>
      </c>
      <c r="F5634" t="n">
        <v>138632.06</v>
      </c>
      <c r="G5634" t="n">
        <v>396</v>
      </c>
      <c r="H5634" t="s">
        <v>124</v>
      </c>
    </row>
    <row r="5635">
      <c r="A5635" s="85" t="n">
        <v>42491</v>
      </c>
      <c r="B5635"/>
      <c r="C5635"/>
      <c r="D5635" t="s">
        <v>141</v>
      </c>
      <c r="E5635" t="s">
        <v>118</v>
      </c>
      <c r="F5635" t="n">
        <v>1488.71</v>
      </c>
      <c r="G5635" t="n">
        <v>1</v>
      </c>
      <c r="H5635" t="s">
        <v>130</v>
      </c>
    </row>
    <row r="5636">
      <c r="A5636" s="85" t="n">
        <v>43313</v>
      </c>
      <c r="B5636"/>
      <c r="C5636"/>
      <c r="D5636" t="s">
        <v>123</v>
      </c>
      <c r="E5636" t="s">
        <v>118</v>
      </c>
      <c r="F5636" t="n">
        <v>72356.97</v>
      </c>
      <c r="G5636" t="n">
        <v>51</v>
      </c>
      <c r="H5636" t="s">
        <v>130</v>
      </c>
    </row>
    <row r="5637">
      <c r="A5637" s="85" t="n">
        <v>43405</v>
      </c>
      <c r="B5637"/>
      <c r="C5637"/>
      <c r="D5637" t="s">
        <v>143</v>
      </c>
      <c r="E5637" t="s">
        <v>118</v>
      </c>
      <c r="F5637" t="n">
        <v>311.2</v>
      </c>
      <c r="G5637" t="n">
        <v>3</v>
      </c>
      <c r="H5637" t="s">
        <v>119</v>
      </c>
    </row>
    <row r="5638">
      <c r="A5638" s="85" t="n">
        <v>43009</v>
      </c>
      <c r="B5638"/>
      <c r="C5638"/>
      <c r="D5638" t="s">
        <v>148</v>
      </c>
      <c r="E5638" t="s">
        <v>118</v>
      </c>
      <c r="F5638" t="n">
        <v>47760.94</v>
      </c>
      <c r="G5638" t="n">
        <v>74</v>
      </c>
      <c r="H5638" t="s">
        <v>134</v>
      </c>
    </row>
    <row r="5639">
      <c r="A5639" s="85" t="n">
        <v>43282</v>
      </c>
      <c r="B5639"/>
      <c r="C5639"/>
      <c r="D5639" t="s">
        <v>129</v>
      </c>
      <c r="E5639" t="s">
        <v>118</v>
      </c>
      <c r="F5639" t="n">
        <v>332598.16</v>
      </c>
      <c r="G5639" t="n">
        <v>158</v>
      </c>
      <c r="H5639" t="s">
        <v>124</v>
      </c>
    </row>
    <row r="5640">
      <c r="A5640" s="85" t="n">
        <v>43282</v>
      </c>
      <c r="B5640"/>
      <c r="C5640"/>
      <c r="D5640" t="s">
        <v>123</v>
      </c>
      <c r="E5640" t="s">
        <v>118</v>
      </c>
      <c r="F5640" t="n">
        <v>8386578.8</v>
      </c>
      <c r="G5640" t="n">
        <v>16755</v>
      </c>
      <c r="H5640" t="s">
        <v>121</v>
      </c>
    </row>
    <row r="5641">
      <c r="A5641" s="85" t="n">
        <v>43191</v>
      </c>
      <c r="B5641"/>
      <c r="C5641"/>
      <c r="D5641" t="s">
        <v>145</v>
      </c>
      <c r="E5641" t="s">
        <v>118</v>
      </c>
      <c r="F5641" t="n">
        <v>62798.58</v>
      </c>
      <c r="G5641" t="n">
        <v>137</v>
      </c>
      <c r="H5641" t="s">
        <v>133</v>
      </c>
    </row>
    <row r="5642">
      <c r="A5642" s="85" t="n">
        <v>43160</v>
      </c>
      <c r="B5642"/>
      <c r="C5642"/>
      <c r="D5642" t="s">
        <v>129</v>
      </c>
      <c r="E5642" t="s">
        <v>118</v>
      </c>
      <c r="F5642" t="n">
        <v>16693.94</v>
      </c>
      <c r="G5642" t="n">
        <v>453</v>
      </c>
      <c r="H5642" t="s">
        <v>142</v>
      </c>
    </row>
    <row r="5643">
      <c r="A5643" s="85" t="n">
        <v>43435</v>
      </c>
      <c r="B5643"/>
      <c r="C5643"/>
      <c r="D5643" t="s">
        <v>137</v>
      </c>
      <c r="E5643" t="s">
        <v>118</v>
      </c>
      <c r="F5643" t="n">
        <v>4199.91</v>
      </c>
      <c r="G5643" t="n">
        <v>13</v>
      </c>
      <c r="H5643" t="s">
        <v>119</v>
      </c>
    </row>
    <row r="5644">
      <c r="A5644" s="85" t="n">
        <v>42461</v>
      </c>
      <c r="B5644"/>
      <c r="C5644"/>
      <c r="D5644" t="s">
        <v>144</v>
      </c>
      <c r="E5644" t="s">
        <v>118</v>
      </c>
      <c r="F5644" t="n">
        <v>59410</v>
      </c>
      <c r="G5644" t="n">
        <v>9</v>
      </c>
      <c r="H5644" t="s">
        <v>125</v>
      </c>
    </row>
    <row r="5645">
      <c r="A5645" s="85" t="n">
        <v>42736</v>
      </c>
      <c r="B5645"/>
      <c r="C5645"/>
      <c r="D5645" t="s">
        <v>141</v>
      </c>
      <c r="E5645" t="s">
        <v>118</v>
      </c>
      <c r="F5645" t="n">
        <v>2602337.92</v>
      </c>
      <c r="G5645" t="n">
        <v>294</v>
      </c>
      <c r="H5645" t="s">
        <v>134</v>
      </c>
    </row>
    <row r="5646">
      <c r="A5646" s="85" t="n">
        <v>42461</v>
      </c>
      <c r="B5646"/>
      <c r="C5646"/>
      <c r="D5646" t="s">
        <v>145</v>
      </c>
      <c r="E5646" t="s">
        <v>118</v>
      </c>
      <c r="F5646" t="n">
        <v>36834.51</v>
      </c>
      <c r="G5646" t="n">
        <v>105</v>
      </c>
      <c r="H5646" t="s">
        <v>133</v>
      </c>
    </row>
    <row r="5647">
      <c r="A5647" s="85" t="n">
        <v>43191</v>
      </c>
      <c r="B5647"/>
      <c r="C5647"/>
      <c r="D5647" t="s">
        <v>140</v>
      </c>
      <c r="E5647" t="s">
        <v>118</v>
      </c>
      <c r="F5647" t="n">
        <v>6213.66</v>
      </c>
      <c r="G5647" t="n">
        <v>38</v>
      </c>
      <c r="H5647" t="s">
        <v>133</v>
      </c>
    </row>
    <row r="5648">
      <c r="A5648" s="85" t="n">
        <v>43405</v>
      </c>
      <c r="B5648"/>
      <c r="C5648"/>
      <c r="D5648" t="s">
        <v>147</v>
      </c>
      <c r="E5648" t="s">
        <v>118</v>
      </c>
      <c r="F5648" t="n">
        <v>1074.58</v>
      </c>
      <c r="G5648" t="n">
        <v>1</v>
      </c>
      <c r="H5648" t="s">
        <v>127</v>
      </c>
    </row>
    <row r="5649">
      <c r="A5649" s="85" t="n">
        <v>43617</v>
      </c>
      <c r="B5649"/>
      <c r="C5649"/>
      <c r="D5649" t="s">
        <v>158</v>
      </c>
      <c r="E5649" t="s">
        <v>118</v>
      </c>
      <c r="F5649" t="n">
        <v>66751.4</v>
      </c>
      <c r="G5649" t="n">
        <v>2</v>
      </c>
      <c r="H5649" t="s">
        <v>119</v>
      </c>
    </row>
    <row r="5650">
      <c r="A5650" s="85" t="n">
        <v>43252</v>
      </c>
      <c r="B5650"/>
      <c r="C5650"/>
      <c r="D5650" t="s">
        <v>148</v>
      </c>
      <c r="E5650" t="s">
        <v>118</v>
      </c>
      <c r="F5650" t="n">
        <v>1290.1</v>
      </c>
      <c r="G5650" t="n">
        <v>2</v>
      </c>
      <c r="H5650" t="s">
        <v>125</v>
      </c>
    </row>
    <row r="5651">
      <c r="A5651" s="85" t="n">
        <v>43435</v>
      </c>
      <c r="B5651"/>
      <c r="C5651"/>
      <c r="D5651" t="s">
        <v>128</v>
      </c>
      <c r="E5651" t="s">
        <v>118</v>
      </c>
      <c r="F5651" t="n">
        <v>11533.3</v>
      </c>
      <c r="G5651" t="n">
        <v>61</v>
      </c>
      <c r="H5651" t="s">
        <v>133</v>
      </c>
    </row>
    <row r="5652">
      <c r="A5652" s="85" t="n">
        <v>43221</v>
      </c>
      <c r="B5652"/>
      <c r="C5652"/>
      <c r="D5652" t="s">
        <v>132</v>
      </c>
      <c r="E5652" t="s">
        <v>118</v>
      </c>
      <c r="F5652" t="n">
        <v>120092.2</v>
      </c>
      <c r="G5652" t="n">
        <v>482</v>
      </c>
      <c r="H5652" t="s">
        <v>124</v>
      </c>
    </row>
    <row r="5653">
      <c r="A5653" s="85" t="n">
        <v>43435</v>
      </c>
      <c r="B5653"/>
      <c r="C5653"/>
      <c r="D5653" t="s">
        <v>150</v>
      </c>
      <c r="E5653" t="s">
        <v>118</v>
      </c>
      <c r="F5653" t="n">
        <v>428264.69</v>
      </c>
      <c r="G5653" t="n">
        <v>7751</v>
      </c>
      <c r="H5653" t="s">
        <v>134</v>
      </c>
    </row>
    <row r="5654">
      <c r="A5654" s="85" t="n">
        <v>42948</v>
      </c>
      <c r="B5654"/>
      <c r="C5654"/>
      <c r="D5654" t="s">
        <v>123</v>
      </c>
      <c r="E5654" t="s">
        <v>118</v>
      </c>
      <c r="F5654" t="n">
        <v>36108.7</v>
      </c>
      <c r="G5654" t="n">
        <v>143</v>
      </c>
      <c r="H5654" t="s">
        <v>130</v>
      </c>
    </row>
    <row r="5655">
      <c r="A5655" s="85" t="n">
        <v>43556</v>
      </c>
      <c r="B5655"/>
      <c r="C5655"/>
      <c r="D5655" t="s">
        <v>151</v>
      </c>
      <c r="E5655" t="s">
        <v>118</v>
      </c>
      <c r="F5655" t="n">
        <v>3799832</v>
      </c>
      <c r="G5655" t="n">
        <v>10944</v>
      </c>
      <c r="H5655" t="s">
        <v>134</v>
      </c>
    </row>
    <row r="5656">
      <c r="A5656" s="85" t="n">
        <v>42826</v>
      </c>
      <c r="B5656"/>
      <c r="C5656"/>
      <c r="D5656" t="s">
        <v>126</v>
      </c>
      <c r="E5656" t="s">
        <v>118</v>
      </c>
      <c r="F5656" t="n">
        <v>16847.58</v>
      </c>
      <c r="G5656" t="n">
        <v>291</v>
      </c>
      <c r="H5656" t="s">
        <v>127</v>
      </c>
    </row>
    <row r="5657">
      <c r="A5657" s="85" t="n">
        <v>42795</v>
      </c>
      <c r="B5657"/>
      <c r="C5657"/>
      <c r="D5657" t="s">
        <v>122</v>
      </c>
      <c r="E5657" t="s">
        <v>118</v>
      </c>
      <c r="F5657" t="n">
        <v>489555.51</v>
      </c>
      <c r="G5657" t="n">
        <v>39</v>
      </c>
      <c r="H5657" t="s">
        <v>130</v>
      </c>
    </row>
    <row r="5658">
      <c r="A5658" s="85" t="n">
        <v>43132</v>
      </c>
      <c r="B5658"/>
      <c r="C5658"/>
      <c r="D5658" t="s">
        <v>120</v>
      </c>
      <c r="E5658" t="s">
        <v>118</v>
      </c>
      <c r="F5658" t="n">
        <v>329.08</v>
      </c>
      <c r="G5658" t="n">
        <v>4</v>
      </c>
      <c r="H5658" t="s">
        <v>142</v>
      </c>
    </row>
    <row r="5659">
      <c r="A5659" s="85" t="n">
        <v>42675</v>
      </c>
      <c r="B5659"/>
      <c r="C5659"/>
      <c r="D5659" t="s">
        <v>155</v>
      </c>
      <c r="E5659" t="s">
        <v>118</v>
      </c>
      <c r="F5659" t="n">
        <v>7844104.27</v>
      </c>
      <c r="G5659" t="n">
        <v>79099</v>
      </c>
      <c r="H5659" t="s">
        <v>121</v>
      </c>
    </row>
    <row r="5660">
      <c r="A5660" s="85" t="n">
        <v>42491</v>
      </c>
      <c r="B5660"/>
      <c r="C5660"/>
      <c r="D5660" t="s">
        <v>135</v>
      </c>
      <c r="E5660" t="s">
        <v>118</v>
      </c>
      <c r="F5660" t="n">
        <v>22748.26</v>
      </c>
      <c r="G5660" t="n">
        <v>155</v>
      </c>
      <c r="H5660" t="s">
        <v>124</v>
      </c>
    </row>
    <row r="5661">
      <c r="A5661" s="85" t="n">
        <v>42675</v>
      </c>
      <c r="B5661"/>
      <c r="C5661"/>
      <c r="D5661" t="s">
        <v>148</v>
      </c>
      <c r="E5661" t="s">
        <v>118</v>
      </c>
      <c r="F5661" t="n">
        <v>157204.42</v>
      </c>
      <c r="G5661" t="n">
        <v>507</v>
      </c>
      <c r="H5661" t="s">
        <v>121</v>
      </c>
    </row>
    <row r="5662">
      <c r="A5662" s="85" t="n">
        <v>43405</v>
      </c>
      <c r="B5662"/>
      <c r="C5662"/>
      <c r="D5662" t="s">
        <v>132</v>
      </c>
      <c r="E5662" t="s">
        <v>118</v>
      </c>
      <c r="F5662" t="n">
        <v>1047295.2</v>
      </c>
      <c r="G5662" t="n">
        <v>10532</v>
      </c>
      <c r="H5662" t="s">
        <v>134</v>
      </c>
    </row>
    <row r="5663">
      <c r="A5663" s="85" t="n">
        <v>43101</v>
      </c>
      <c r="B5663"/>
      <c r="C5663"/>
      <c r="D5663" t="s">
        <v>156</v>
      </c>
      <c r="E5663" t="s">
        <v>118</v>
      </c>
      <c r="F5663" t="n">
        <v>104793.64</v>
      </c>
      <c r="G5663" t="n">
        <v>729</v>
      </c>
      <c r="H5663" t="s">
        <v>142</v>
      </c>
    </row>
    <row r="5664">
      <c r="A5664" s="85" t="n">
        <v>43586</v>
      </c>
      <c r="B5664"/>
      <c r="C5664"/>
      <c r="D5664" t="s">
        <v>135</v>
      </c>
      <c r="E5664" t="s">
        <v>118</v>
      </c>
      <c r="F5664" t="n">
        <v>22141.44</v>
      </c>
      <c r="G5664" t="n">
        <v>216</v>
      </c>
      <c r="H5664" t="s">
        <v>130</v>
      </c>
    </row>
    <row r="5665">
      <c r="A5665" s="85" t="n">
        <v>42736</v>
      </c>
      <c r="B5665"/>
      <c r="C5665"/>
      <c r="D5665" t="s">
        <v>123</v>
      </c>
      <c r="E5665" t="s">
        <v>118</v>
      </c>
      <c r="F5665" t="n">
        <v>19006.32</v>
      </c>
      <c r="G5665" t="n">
        <v>46</v>
      </c>
      <c r="H5665" t="s">
        <v>130</v>
      </c>
    </row>
    <row r="5666">
      <c r="A5666" s="85" t="n">
        <v>43191</v>
      </c>
      <c r="B5666"/>
      <c r="C5666"/>
      <c r="D5666" t="s">
        <v>120</v>
      </c>
      <c r="E5666" t="s">
        <v>118</v>
      </c>
      <c r="F5666" t="n">
        <v>680.29</v>
      </c>
      <c r="G5666" t="n">
        <v>8</v>
      </c>
      <c r="H5666" t="s">
        <v>142</v>
      </c>
    </row>
    <row r="5667">
      <c r="A5667" s="85" t="n">
        <v>43040</v>
      </c>
      <c r="B5667"/>
      <c r="C5667"/>
      <c r="D5667" t="s">
        <v>136</v>
      </c>
      <c r="E5667" t="s">
        <v>118</v>
      </c>
      <c r="F5667" t="n">
        <v>296093.75</v>
      </c>
      <c r="G5667" t="n">
        <v>1005</v>
      </c>
      <c r="H5667" t="s">
        <v>134</v>
      </c>
    </row>
    <row r="5668">
      <c r="A5668" s="85" t="n">
        <v>42795</v>
      </c>
      <c r="B5668"/>
      <c r="C5668"/>
      <c r="D5668" t="s">
        <v>123</v>
      </c>
      <c r="E5668" t="s">
        <v>118</v>
      </c>
      <c r="F5668" t="n">
        <v>493061.98</v>
      </c>
      <c r="G5668" t="n">
        <v>1255</v>
      </c>
      <c r="H5668" t="s">
        <v>134</v>
      </c>
    </row>
    <row r="5669">
      <c r="A5669" s="85" t="n">
        <v>42948</v>
      </c>
      <c r="B5669"/>
      <c r="C5669"/>
      <c r="D5669" t="s">
        <v>143</v>
      </c>
      <c r="E5669" t="s">
        <v>118</v>
      </c>
      <c r="F5669" t="n">
        <v>33102.75</v>
      </c>
      <c r="G5669" t="n">
        <v>104</v>
      </c>
      <c r="H5669" t="s">
        <v>127</v>
      </c>
    </row>
    <row r="5670">
      <c r="A5670" s="85" t="n">
        <v>42522</v>
      </c>
      <c r="B5670"/>
      <c r="C5670"/>
      <c r="D5670" t="s">
        <v>135</v>
      </c>
      <c r="E5670" t="s">
        <v>118</v>
      </c>
      <c r="F5670" t="n">
        <v>7484576.63</v>
      </c>
      <c r="G5670" t="n">
        <v>63948</v>
      </c>
      <c r="H5670" t="s">
        <v>121</v>
      </c>
    </row>
    <row r="5671">
      <c r="A5671" s="85" t="n">
        <v>43405</v>
      </c>
      <c r="B5671"/>
      <c r="C5671"/>
      <c r="D5671" t="s">
        <v>123</v>
      </c>
      <c r="E5671" t="s">
        <v>118</v>
      </c>
      <c r="F5671" t="n">
        <v>71130.12</v>
      </c>
      <c r="G5671" t="n">
        <v>81</v>
      </c>
      <c r="H5671" t="s">
        <v>130</v>
      </c>
    </row>
    <row r="5672">
      <c r="A5672" s="85" t="n">
        <v>43221</v>
      </c>
      <c r="B5672"/>
      <c r="C5672"/>
      <c r="D5672" t="s">
        <v>136</v>
      </c>
      <c r="E5672" t="s">
        <v>118</v>
      </c>
      <c r="F5672" t="n">
        <v>647512.26</v>
      </c>
      <c r="G5672" t="n">
        <v>2224</v>
      </c>
      <c r="H5672" t="s">
        <v>134</v>
      </c>
    </row>
    <row r="5673">
      <c r="A5673" s="85" t="n">
        <v>42979</v>
      </c>
      <c r="B5673"/>
      <c r="C5673"/>
      <c r="D5673" t="s">
        <v>139</v>
      </c>
      <c r="E5673" t="s">
        <v>118</v>
      </c>
      <c r="F5673" t="n">
        <v>1077786.64</v>
      </c>
      <c r="G5673" t="n">
        <v>507</v>
      </c>
      <c r="H5673" t="s">
        <v>124</v>
      </c>
    </row>
    <row r="5674">
      <c r="A5674" s="85" t="n">
        <v>42401</v>
      </c>
      <c r="B5674"/>
      <c r="C5674"/>
      <c r="D5674" t="s">
        <v>139</v>
      </c>
      <c r="E5674" t="s">
        <v>118</v>
      </c>
      <c r="F5674" t="n">
        <v>22420.63</v>
      </c>
      <c r="G5674" t="n">
        <v>24</v>
      </c>
      <c r="H5674" t="s">
        <v>130</v>
      </c>
    </row>
    <row r="5675">
      <c r="A5675" s="85" t="n">
        <v>42675</v>
      </c>
      <c r="B5675"/>
      <c r="C5675"/>
      <c r="D5675" t="s">
        <v>129</v>
      </c>
      <c r="E5675" t="s">
        <v>118</v>
      </c>
      <c r="F5675" t="n">
        <v>76711.9</v>
      </c>
      <c r="G5675" t="n">
        <v>77</v>
      </c>
      <c r="H5675" t="s">
        <v>124</v>
      </c>
    </row>
    <row r="5676">
      <c r="A5676" s="85" t="n">
        <v>43525</v>
      </c>
      <c r="B5676"/>
      <c r="C5676"/>
      <c r="D5676" t="s">
        <v>122</v>
      </c>
      <c r="E5676" t="s">
        <v>118</v>
      </c>
      <c r="F5676" t="n">
        <v>1695562.24</v>
      </c>
      <c r="G5676" t="n">
        <v>195</v>
      </c>
      <c r="H5676" t="s">
        <v>119</v>
      </c>
    </row>
    <row r="5677">
      <c r="A5677" s="85" t="n">
        <v>42856</v>
      </c>
      <c r="B5677"/>
      <c r="C5677"/>
      <c r="D5677" t="s">
        <v>148</v>
      </c>
      <c r="E5677" t="s">
        <v>118</v>
      </c>
      <c r="F5677" t="n">
        <v>56463.04</v>
      </c>
      <c r="G5677" t="n">
        <v>91</v>
      </c>
      <c r="H5677" t="s">
        <v>134</v>
      </c>
    </row>
    <row r="5678">
      <c r="A5678" s="85" t="n">
        <v>43617</v>
      </c>
      <c r="B5678"/>
      <c r="C5678"/>
      <c r="D5678" t="s">
        <v>135</v>
      </c>
      <c r="E5678" t="s">
        <v>118</v>
      </c>
      <c r="F5678" t="n">
        <v>314995.65</v>
      </c>
      <c r="G5678" t="n">
        <v>2174</v>
      </c>
      <c r="H5678" t="s">
        <v>133</v>
      </c>
    </row>
    <row r="5679">
      <c r="A5679" s="85" t="n">
        <v>42522</v>
      </c>
      <c r="B5679"/>
      <c r="C5679"/>
      <c r="D5679" t="s">
        <v>122</v>
      </c>
      <c r="E5679" t="s">
        <v>118</v>
      </c>
      <c r="F5679" t="n">
        <v>2935556.27</v>
      </c>
      <c r="G5679" t="n">
        <v>165</v>
      </c>
      <c r="H5679" t="s">
        <v>124</v>
      </c>
    </row>
    <row r="5680">
      <c r="A5680" s="85" t="n">
        <v>43252</v>
      </c>
      <c r="B5680"/>
      <c r="C5680"/>
      <c r="D5680" t="s">
        <v>138</v>
      </c>
      <c r="E5680" t="s">
        <v>118</v>
      </c>
      <c r="F5680" t="n">
        <v>48680.13</v>
      </c>
      <c r="G5680" t="n">
        <v>9</v>
      </c>
      <c r="H5680" t="s">
        <v>124</v>
      </c>
    </row>
    <row r="5681">
      <c r="A5681" s="85" t="n">
        <v>43221</v>
      </c>
      <c r="B5681"/>
      <c r="C5681"/>
      <c r="D5681" t="s">
        <v>126</v>
      </c>
      <c r="E5681" t="s">
        <v>118</v>
      </c>
      <c r="F5681" t="n">
        <v>5891.74</v>
      </c>
      <c r="G5681" t="n">
        <v>76</v>
      </c>
      <c r="H5681" t="s">
        <v>134</v>
      </c>
    </row>
    <row r="5682">
      <c r="A5682" s="85" t="n">
        <v>43101</v>
      </c>
      <c r="B5682"/>
      <c r="C5682"/>
      <c r="D5682" t="s">
        <v>143</v>
      </c>
      <c r="E5682" t="s">
        <v>118</v>
      </c>
      <c r="F5682" t="n">
        <v>4897.77</v>
      </c>
      <c r="G5682" t="n">
        <v>14</v>
      </c>
      <c r="H5682" t="s">
        <v>124</v>
      </c>
    </row>
    <row r="5683">
      <c r="A5683" s="85" t="n">
        <v>42705</v>
      </c>
      <c r="B5683"/>
      <c r="C5683"/>
      <c r="D5683" t="s">
        <v>153</v>
      </c>
      <c r="E5683" t="s">
        <v>118</v>
      </c>
      <c r="F5683" t="n">
        <v>320390.2</v>
      </c>
      <c r="G5683" t="n">
        <v>578</v>
      </c>
      <c r="H5683" t="s">
        <v>134</v>
      </c>
    </row>
    <row r="5684">
      <c r="A5684" s="85" t="n">
        <v>43344</v>
      </c>
      <c r="B5684"/>
      <c r="C5684"/>
      <c r="D5684" t="s">
        <v>132</v>
      </c>
      <c r="E5684" t="s">
        <v>118</v>
      </c>
      <c r="F5684" t="n">
        <v>127130.43</v>
      </c>
      <c r="G5684" t="n">
        <v>443</v>
      </c>
      <c r="H5684" t="s">
        <v>124</v>
      </c>
    </row>
    <row r="5685">
      <c r="A5685" s="85" t="n">
        <v>42948</v>
      </c>
      <c r="B5685"/>
      <c r="C5685"/>
      <c r="D5685" t="s">
        <v>122</v>
      </c>
      <c r="E5685" t="s">
        <v>118</v>
      </c>
      <c r="F5685" t="n">
        <v>57591903.96</v>
      </c>
      <c r="G5685" t="n">
        <v>5718</v>
      </c>
      <c r="H5685" t="s">
        <v>121</v>
      </c>
    </row>
    <row r="5686">
      <c r="A5686" s="85" t="n">
        <v>42856</v>
      </c>
      <c r="B5686"/>
      <c r="C5686"/>
      <c r="D5686" t="s">
        <v>154</v>
      </c>
      <c r="E5686" t="s">
        <v>118</v>
      </c>
      <c r="F5686" t="n">
        <v>1371702.58</v>
      </c>
      <c r="G5686" t="n">
        <v>11653</v>
      </c>
      <c r="H5686" t="s">
        <v>121</v>
      </c>
    </row>
    <row r="5687">
      <c r="A5687" s="85" t="n">
        <v>43009</v>
      </c>
      <c r="B5687"/>
      <c r="C5687"/>
      <c r="D5687" t="s">
        <v>150</v>
      </c>
      <c r="E5687" t="s">
        <v>118</v>
      </c>
      <c r="F5687" t="n">
        <v>682751.26</v>
      </c>
      <c r="G5687" t="n">
        <v>8157</v>
      </c>
      <c r="H5687" t="s">
        <v>127</v>
      </c>
    </row>
    <row r="5688">
      <c r="A5688" s="85" t="n">
        <v>42705</v>
      </c>
      <c r="B5688"/>
      <c r="C5688"/>
      <c r="D5688" t="s">
        <v>122</v>
      </c>
      <c r="E5688" t="s">
        <v>118</v>
      </c>
      <c r="F5688" t="n">
        <v>30265.63</v>
      </c>
      <c r="G5688" t="n">
        <v>109</v>
      </c>
      <c r="H5688" t="s">
        <v>142</v>
      </c>
    </row>
    <row r="5689">
      <c r="A5689" s="85" t="n">
        <v>42552</v>
      </c>
      <c r="B5689"/>
      <c r="C5689"/>
      <c r="D5689" t="s">
        <v>123</v>
      </c>
      <c r="E5689" t="s">
        <v>118</v>
      </c>
      <c r="F5689" t="n">
        <v>828625.67</v>
      </c>
      <c r="G5689" t="n">
        <v>456</v>
      </c>
      <c r="H5689" t="s">
        <v>124</v>
      </c>
    </row>
    <row r="5690">
      <c r="A5690" s="85" t="n">
        <v>42856</v>
      </c>
      <c r="B5690"/>
      <c r="C5690"/>
      <c r="D5690" t="s">
        <v>160</v>
      </c>
      <c r="E5690" t="s">
        <v>118</v>
      </c>
      <c r="F5690" t="n">
        <v>25830.59</v>
      </c>
      <c r="G5690" t="n">
        <v>175</v>
      </c>
      <c r="H5690" t="s">
        <v>125</v>
      </c>
    </row>
    <row r="5691">
      <c r="A5691" s="85" t="n">
        <v>42887</v>
      </c>
      <c r="B5691"/>
      <c r="C5691"/>
      <c r="D5691" t="s">
        <v>155</v>
      </c>
      <c r="E5691" t="s">
        <v>118</v>
      </c>
      <c r="F5691" t="n">
        <v>69486.63</v>
      </c>
      <c r="G5691" t="n">
        <v>546</v>
      </c>
      <c r="H5691" t="s">
        <v>127</v>
      </c>
    </row>
    <row r="5692">
      <c r="A5692" s="85" t="n">
        <v>43101</v>
      </c>
      <c r="B5692"/>
      <c r="C5692"/>
      <c r="D5692" t="s">
        <v>135</v>
      </c>
      <c r="E5692" t="s">
        <v>118</v>
      </c>
      <c r="F5692" t="n">
        <v>56834.3</v>
      </c>
      <c r="G5692" t="n">
        <v>384</v>
      </c>
      <c r="H5692" t="s">
        <v>124</v>
      </c>
    </row>
    <row r="5693">
      <c r="A5693" s="85" t="n">
        <v>43191</v>
      </c>
      <c r="B5693"/>
      <c r="C5693"/>
      <c r="D5693" t="s">
        <v>141</v>
      </c>
      <c r="E5693" t="s">
        <v>118</v>
      </c>
      <c r="F5693" t="n">
        <v>63024.36</v>
      </c>
      <c r="G5693" t="n">
        <v>8</v>
      </c>
      <c r="H5693" t="s">
        <v>130</v>
      </c>
    </row>
    <row r="5694">
      <c r="A5694" s="85" t="n">
        <v>43374</v>
      </c>
      <c r="B5694"/>
      <c r="C5694"/>
      <c r="D5694" t="s">
        <v>152</v>
      </c>
      <c r="E5694" t="s">
        <v>118</v>
      </c>
      <c r="F5694" t="n">
        <v>52357.15</v>
      </c>
      <c r="G5694" t="n">
        <v>215</v>
      </c>
      <c r="H5694" t="s">
        <v>121</v>
      </c>
    </row>
    <row r="5695">
      <c r="A5695" s="85" t="n">
        <v>42614</v>
      </c>
      <c r="B5695"/>
      <c r="C5695"/>
      <c r="D5695" t="s">
        <v>143</v>
      </c>
      <c r="E5695" t="s">
        <v>118</v>
      </c>
      <c r="F5695" t="n">
        <v>178414.65</v>
      </c>
      <c r="G5695" t="n">
        <v>85</v>
      </c>
      <c r="H5695" t="s">
        <v>142</v>
      </c>
    </row>
    <row r="5696">
      <c r="A5696" s="85" t="n">
        <v>43040</v>
      </c>
      <c r="B5696"/>
      <c r="C5696"/>
      <c r="D5696" t="s">
        <v>144</v>
      </c>
      <c r="E5696" t="s">
        <v>118</v>
      </c>
      <c r="F5696" t="n">
        <v>24566.03</v>
      </c>
      <c r="G5696" t="n">
        <v>8</v>
      </c>
      <c r="H5696" t="s">
        <v>125</v>
      </c>
    </row>
    <row r="5697">
      <c r="A5697" s="85" t="n">
        <v>42644</v>
      </c>
      <c r="B5697"/>
      <c r="C5697"/>
      <c r="D5697" t="s">
        <v>136</v>
      </c>
      <c r="E5697" t="s">
        <v>118</v>
      </c>
      <c r="F5697" t="n">
        <v>5014793.04</v>
      </c>
      <c r="G5697" t="n">
        <v>39977</v>
      </c>
      <c r="H5697" t="s">
        <v>121</v>
      </c>
    </row>
    <row r="5698">
      <c r="A5698" s="85" t="n">
        <v>43344</v>
      </c>
      <c r="B5698"/>
      <c r="C5698"/>
      <c r="D5698" t="s">
        <v>140</v>
      </c>
      <c r="E5698" t="s">
        <v>118</v>
      </c>
      <c r="F5698" t="n">
        <v>3745.18</v>
      </c>
      <c r="G5698" t="n">
        <v>11</v>
      </c>
      <c r="H5698" t="s">
        <v>119</v>
      </c>
    </row>
    <row r="5699">
      <c r="A5699" s="85" t="n">
        <v>43009</v>
      </c>
      <c r="B5699"/>
      <c r="C5699"/>
      <c r="D5699" t="s">
        <v>140</v>
      </c>
      <c r="E5699" t="s">
        <v>118</v>
      </c>
      <c r="F5699" t="n">
        <v>8371.85</v>
      </c>
      <c r="G5699" t="n">
        <v>34</v>
      </c>
      <c r="H5699" t="s">
        <v>124</v>
      </c>
    </row>
    <row r="5700">
      <c r="A5700" s="85" t="n">
        <v>42979</v>
      </c>
      <c r="B5700"/>
      <c r="C5700"/>
      <c r="D5700" t="s">
        <v>122</v>
      </c>
      <c r="E5700" t="s">
        <v>118</v>
      </c>
      <c r="F5700" t="n">
        <v>56442.66</v>
      </c>
      <c r="G5700" t="n">
        <v>9</v>
      </c>
      <c r="H5700" t="s">
        <v>125</v>
      </c>
    </row>
    <row r="5701">
      <c r="A5701" s="85" t="n">
        <v>42675</v>
      </c>
      <c r="B5701"/>
      <c r="C5701"/>
      <c r="D5701" t="s">
        <v>123</v>
      </c>
      <c r="E5701" t="s">
        <v>118</v>
      </c>
      <c r="F5701" t="n">
        <v>630220</v>
      </c>
      <c r="G5701" t="n">
        <v>1624</v>
      </c>
      <c r="H5701" t="s">
        <v>133</v>
      </c>
    </row>
    <row r="5702">
      <c r="A5702" s="85" t="n">
        <v>43101</v>
      </c>
      <c r="B5702"/>
      <c r="C5702"/>
      <c r="D5702" t="s">
        <v>126</v>
      </c>
      <c r="E5702" t="s">
        <v>118</v>
      </c>
      <c r="F5702" t="n">
        <v>808.17</v>
      </c>
      <c r="G5702" t="n">
        <v>16</v>
      </c>
      <c r="H5702" t="s">
        <v>130</v>
      </c>
    </row>
    <row r="5703">
      <c r="A5703" s="85" t="n">
        <v>43132</v>
      </c>
      <c r="B5703"/>
      <c r="C5703"/>
      <c r="D5703" t="s">
        <v>122</v>
      </c>
      <c r="E5703" t="s">
        <v>118</v>
      </c>
      <c r="F5703" t="n">
        <v>55744458.28</v>
      </c>
      <c r="G5703" t="n">
        <v>5684</v>
      </c>
      <c r="H5703" t="s">
        <v>121</v>
      </c>
    </row>
    <row r="5704">
      <c r="A5704" s="85" t="n">
        <v>43497</v>
      </c>
      <c r="B5704"/>
      <c r="C5704"/>
      <c r="D5704" t="s">
        <v>150</v>
      </c>
      <c r="E5704" t="s">
        <v>118</v>
      </c>
      <c r="F5704" t="n">
        <v>1101.93</v>
      </c>
      <c r="G5704" t="n">
        <v>20</v>
      </c>
      <c r="H5704" t="s">
        <v>125</v>
      </c>
    </row>
    <row r="5705">
      <c r="A5705" s="85" t="n">
        <v>42979</v>
      </c>
      <c r="B5705"/>
      <c r="C5705"/>
      <c r="D5705" t="s">
        <v>156</v>
      </c>
      <c r="E5705" t="s">
        <v>118</v>
      </c>
      <c r="F5705" t="n">
        <v>112.32</v>
      </c>
      <c r="G5705" t="n">
        <v>4</v>
      </c>
      <c r="H5705" t="s">
        <v>134</v>
      </c>
    </row>
    <row r="5706">
      <c r="A5706" s="85" t="n">
        <v>42767</v>
      </c>
      <c r="B5706"/>
      <c r="C5706"/>
      <c r="D5706" t="s">
        <v>155</v>
      </c>
      <c r="E5706" t="s">
        <v>118</v>
      </c>
      <c r="F5706" t="n">
        <v>10282.99</v>
      </c>
      <c r="G5706" t="n">
        <v>101</v>
      </c>
      <c r="H5706" t="s">
        <v>119</v>
      </c>
    </row>
    <row r="5707">
      <c r="A5707" s="85" t="n">
        <v>42767</v>
      </c>
      <c r="B5707"/>
      <c r="C5707"/>
      <c r="D5707" t="s">
        <v>154</v>
      </c>
      <c r="E5707" t="s">
        <v>118</v>
      </c>
      <c r="F5707" t="n">
        <v>33010.9</v>
      </c>
      <c r="G5707" t="n">
        <v>214</v>
      </c>
      <c r="H5707" t="s">
        <v>124</v>
      </c>
    </row>
    <row r="5708">
      <c r="A5708" s="85" t="n">
        <v>42430</v>
      </c>
      <c r="B5708"/>
      <c r="C5708"/>
      <c r="D5708" t="s">
        <v>152</v>
      </c>
      <c r="E5708" t="s">
        <v>118</v>
      </c>
      <c r="F5708" t="n">
        <v>4757.2</v>
      </c>
      <c r="G5708" t="n">
        <v>10</v>
      </c>
      <c r="H5708" t="s">
        <v>124</v>
      </c>
    </row>
    <row r="5709">
      <c r="A5709" s="85" t="n">
        <v>43252</v>
      </c>
      <c r="B5709"/>
      <c r="C5709"/>
      <c r="D5709" t="s">
        <v>132</v>
      </c>
      <c r="E5709" t="s">
        <v>118</v>
      </c>
      <c r="F5709" t="n">
        <v>833385.59</v>
      </c>
      <c r="G5709" t="n">
        <v>4561</v>
      </c>
      <c r="H5709" t="s">
        <v>134</v>
      </c>
    </row>
    <row r="5710">
      <c r="A5710" s="85" t="n">
        <v>43313</v>
      </c>
      <c r="B5710"/>
      <c r="C5710"/>
      <c r="D5710" t="s">
        <v>122</v>
      </c>
      <c r="E5710" t="s">
        <v>118</v>
      </c>
      <c r="F5710" t="n">
        <v>22922076.02</v>
      </c>
      <c r="G5710" t="n">
        <v>2019</v>
      </c>
      <c r="H5710" t="s">
        <v>127</v>
      </c>
    </row>
    <row r="5711">
      <c r="A5711" s="85" t="n">
        <v>43586</v>
      </c>
      <c r="B5711"/>
      <c r="C5711"/>
      <c r="D5711" t="s">
        <v>132</v>
      </c>
      <c r="E5711" t="s">
        <v>118</v>
      </c>
      <c r="F5711" t="n">
        <v>10138191.1</v>
      </c>
      <c r="G5711" t="n">
        <v>63307</v>
      </c>
      <c r="H5711" t="s">
        <v>121</v>
      </c>
    </row>
    <row r="5712">
      <c r="A5712" s="85" t="n">
        <v>43466</v>
      </c>
      <c r="B5712"/>
      <c r="C5712"/>
      <c r="D5712" t="s">
        <v>144</v>
      </c>
      <c r="E5712" t="s">
        <v>118</v>
      </c>
      <c r="F5712" t="n">
        <v>3923283.53</v>
      </c>
      <c r="G5712" t="n">
        <v>1717</v>
      </c>
      <c r="H5712" t="s">
        <v>121</v>
      </c>
    </row>
    <row r="5713">
      <c r="A5713" s="85" t="n">
        <v>43405</v>
      </c>
      <c r="B5713"/>
      <c r="C5713"/>
      <c r="D5713" t="s">
        <v>160</v>
      </c>
      <c r="E5713" t="s">
        <v>118</v>
      </c>
      <c r="F5713" t="n">
        <v>3464439.77</v>
      </c>
      <c r="G5713" t="n">
        <v>8900</v>
      </c>
      <c r="H5713" t="s">
        <v>121</v>
      </c>
    </row>
    <row r="5714">
      <c r="A5714" s="85" t="n">
        <v>42948</v>
      </c>
      <c r="B5714"/>
      <c r="C5714"/>
      <c r="D5714" t="s">
        <v>117</v>
      </c>
      <c r="E5714" t="s">
        <v>118</v>
      </c>
      <c r="F5714" t="n">
        <v>5763.67</v>
      </c>
      <c r="G5714" t="n">
        <v>8</v>
      </c>
      <c r="H5714" t="s">
        <v>127</v>
      </c>
    </row>
    <row r="5715">
      <c r="A5715" s="85" t="n">
        <v>42856</v>
      </c>
      <c r="B5715"/>
      <c r="C5715"/>
      <c r="D5715" t="s">
        <v>154</v>
      </c>
      <c r="E5715" t="s">
        <v>118</v>
      </c>
      <c r="F5715" t="n">
        <v>2885.79</v>
      </c>
      <c r="G5715" t="n">
        <v>28</v>
      </c>
      <c r="H5715" t="s">
        <v>130</v>
      </c>
    </row>
    <row r="5716">
      <c r="A5716" s="85" t="n">
        <v>43525</v>
      </c>
      <c r="B5716"/>
      <c r="C5716"/>
      <c r="D5716" t="s">
        <v>139</v>
      </c>
      <c r="E5716" t="s">
        <v>118</v>
      </c>
      <c r="F5716" t="n">
        <v>1736</v>
      </c>
      <c r="G5716" t="n">
        <v>1</v>
      </c>
      <c r="H5716" t="s">
        <v>125</v>
      </c>
    </row>
    <row r="5717">
      <c r="A5717" s="85" t="n">
        <v>42856</v>
      </c>
      <c r="B5717"/>
      <c r="C5717"/>
      <c r="D5717" t="s">
        <v>140</v>
      </c>
      <c r="E5717" t="s">
        <v>118</v>
      </c>
      <c r="F5717" t="n">
        <v>2319.23</v>
      </c>
      <c r="G5717" t="n">
        <v>7</v>
      </c>
      <c r="H5717" t="s">
        <v>124</v>
      </c>
    </row>
    <row r="5718">
      <c r="A5718" s="85" t="n">
        <v>43405</v>
      </c>
      <c r="B5718"/>
      <c r="C5718"/>
      <c r="D5718" t="s">
        <v>132</v>
      </c>
      <c r="E5718" t="s">
        <v>118</v>
      </c>
      <c r="F5718" t="n">
        <v>9994409.16</v>
      </c>
      <c r="G5718" t="n">
        <v>100457</v>
      </c>
      <c r="H5718" t="s">
        <v>121</v>
      </c>
    </row>
    <row r="5719">
      <c r="A5719" s="85" t="n">
        <v>43070</v>
      </c>
      <c r="B5719"/>
      <c r="C5719"/>
      <c r="D5719" t="s">
        <v>135</v>
      </c>
      <c r="E5719" t="s">
        <v>118</v>
      </c>
      <c r="F5719" t="n">
        <v>574080.78</v>
      </c>
      <c r="G5719" t="n">
        <v>4924</v>
      </c>
      <c r="H5719" t="s">
        <v>119</v>
      </c>
    </row>
    <row r="5720">
      <c r="A5720" s="85" t="n">
        <v>42614</v>
      </c>
      <c r="B5720"/>
      <c r="C5720"/>
      <c r="D5720" t="s">
        <v>129</v>
      </c>
      <c r="E5720" t="s">
        <v>118</v>
      </c>
      <c r="F5720" t="n">
        <v>12202.81</v>
      </c>
      <c r="G5720" t="n">
        <v>303</v>
      </c>
      <c r="H5720" t="s">
        <v>142</v>
      </c>
    </row>
    <row r="5721">
      <c r="A5721" s="85" t="n">
        <v>43132</v>
      </c>
      <c r="B5721"/>
      <c r="C5721"/>
      <c r="D5721" t="s">
        <v>154</v>
      </c>
      <c r="E5721" t="s">
        <v>118</v>
      </c>
      <c r="F5721" t="n">
        <v>6145.59</v>
      </c>
      <c r="G5721" t="n">
        <v>98</v>
      </c>
      <c r="H5721" t="s">
        <v>142</v>
      </c>
    </row>
    <row r="5722">
      <c r="A5722" s="85" t="n">
        <v>43556</v>
      </c>
      <c r="B5722"/>
      <c r="C5722"/>
      <c r="D5722" t="s">
        <v>122</v>
      </c>
      <c r="E5722" t="s">
        <v>118</v>
      </c>
      <c r="F5722" t="n">
        <v>7865192.74</v>
      </c>
      <c r="G5722" t="n">
        <v>1978</v>
      </c>
      <c r="H5722" t="s">
        <v>124</v>
      </c>
    </row>
    <row r="5723">
      <c r="A5723" s="85" t="n">
        <v>43160</v>
      </c>
      <c r="B5723"/>
      <c r="C5723"/>
      <c r="D5723" t="s">
        <v>151</v>
      </c>
      <c r="E5723" t="s">
        <v>118</v>
      </c>
      <c r="F5723" t="n">
        <v>12151.09</v>
      </c>
      <c r="G5723" t="n">
        <v>1</v>
      </c>
      <c r="H5723" t="s">
        <v>119</v>
      </c>
    </row>
    <row r="5724">
      <c r="A5724" s="85" t="n">
        <v>42705</v>
      </c>
      <c r="B5724"/>
      <c r="C5724"/>
      <c r="D5724" t="s">
        <v>126</v>
      </c>
      <c r="E5724" t="s">
        <v>118</v>
      </c>
      <c r="F5724" t="n">
        <v>3300.95</v>
      </c>
      <c r="G5724" t="n">
        <v>101</v>
      </c>
      <c r="H5724" t="s">
        <v>124</v>
      </c>
    </row>
    <row r="5725">
      <c r="A5725" s="85" t="n">
        <v>42552</v>
      </c>
      <c r="B5725"/>
      <c r="C5725"/>
      <c r="D5725" t="s">
        <v>123</v>
      </c>
      <c r="E5725" t="s">
        <v>118</v>
      </c>
      <c r="F5725" t="n">
        <v>3127737.08</v>
      </c>
      <c r="G5725" t="n">
        <v>1375</v>
      </c>
      <c r="H5725" t="s">
        <v>127</v>
      </c>
    </row>
    <row r="5726">
      <c r="A5726" s="85" t="n">
        <v>42675</v>
      </c>
      <c r="B5726"/>
      <c r="C5726"/>
      <c r="D5726" t="s">
        <v>135</v>
      </c>
      <c r="E5726" t="s">
        <v>118</v>
      </c>
      <c r="F5726" t="n">
        <v>3.08</v>
      </c>
      <c r="G5726" t="n">
        <v>2</v>
      </c>
      <c r="H5726" t="s">
        <v>142</v>
      </c>
    </row>
    <row r="5727">
      <c r="A5727" s="85" t="n">
        <v>42948</v>
      </c>
      <c r="B5727"/>
      <c r="C5727"/>
      <c r="D5727" t="s">
        <v>141</v>
      </c>
      <c r="E5727" t="s">
        <v>118</v>
      </c>
      <c r="F5727" t="n">
        <v>9027.96</v>
      </c>
      <c r="G5727" t="n">
        <v>20</v>
      </c>
      <c r="H5727" t="s">
        <v>130</v>
      </c>
    </row>
    <row r="5728">
      <c r="A5728" s="85" t="n">
        <v>42675</v>
      </c>
      <c r="B5728"/>
      <c r="C5728"/>
      <c r="D5728" t="s">
        <v>154</v>
      </c>
      <c r="E5728" t="s">
        <v>118</v>
      </c>
      <c r="F5728" t="n">
        <v>53072.34</v>
      </c>
      <c r="G5728" t="n">
        <v>442</v>
      </c>
      <c r="H5728" t="s">
        <v>134</v>
      </c>
    </row>
    <row r="5729">
      <c r="A5729" s="85" t="n">
        <v>42614</v>
      </c>
      <c r="B5729"/>
      <c r="C5729"/>
      <c r="D5729" t="s">
        <v>117</v>
      </c>
      <c r="E5729" t="s">
        <v>118</v>
      </c>
      <c r="F5729" t="n">
        <v>150303.54</v>
      </c>
      <c r="G5729" t="n">
        <v>37</v>
      </c>
      <c r="H5729" t="s">
        <v>124</v>
      </c>
    </row>
    <row r="5730">
      <c r="A5730" s="85" t="n">
        <v>43466</v>
      </c>
      <c r="B5730"/>
      <c r="C5730"/>
      <c r="D5730" t="s">
        <v>154</v>
      </c>
      <c r="E5730" t="s">
        <v>118</v>
      </c>
      <c r="F5730" t="n">
        <v>56913.72</v>
      </c>
      <c r="G5730" t="n">
        <v>469</v>
      </c>
      <c r="H5730" t="s">
        <v>119</v>
      </c>
    </row>
    <row r="5731">
      <c r="A5731" s="85" t="n">
        <v>42705</v>
      </c>
      <c r="B5731"/>
      <c r="C5731"/>
      <c r="D5731" t="s">
        <v>141</v>
      </c>
      <c r="E5731" t="s">
        <v>118</v>
      </c>
      <c r="F5731" t="n">
        <v>7690126.56</v>
      </c>
      <c r="G5731" t="n">
        <v>1947</v>
      </c>
      <c r="H5731" t="s">
        <v>121</v>
      </c>
    </row>
    <row r="5732">
      <c r="A5732" s="85" t="n">
        <v>43344</v>
      </c>
      <c r="B5732"/>
      <c r="C5732"/>
      <c r="D5732" t="s">
        <v>137</v>
      </c>
      <c r="E5732" t="s">
        <v>118</v>
      </c>
      <c r="F5732" t="n">
        <v>646.14</v>
      </c>
      <c r="G5732" t="n">
        <v>2</v>
      </c>
      <c r="H5732" t="s">
        <v>119</v>
      </c>
    </row>
    <row r="5733">
      <c r="A5733" s="85" t="n">
        <v>43405</v>
      </c>
      <c r="B5733"/>
      <c r="C5733"/>
      <c r="D5733" t="s">
        <v>156</v>
      </c>
      <c r="E5733" t="s">
        <v>118</v>
      </c>
      <c r="F5733" t="n">
        <v>175828.81</v>
      </c>
      <c r="G5733" t="n">
        <v>1379</v>
      </c>
      <c r="H5733" t="s">
        <v>142</v>
      </c>
    </row>
    <row r="5734">
      <c r="A5734" s="85" t="n">
        <v>43525</v>
      </c>
      <c r="B5734"/>
      <c r="C5734"/>
      <c r="D5734" t="s">
        <v>132</v>
      </c>
      <c r="E5734" t="s">
        <v>118</v>
      </c>
      <c r="F5734" t="n">
        <v>152032.85</v>
      </c>
      <c r="G5734" t="n">
        <v>459</v>
      </c>
      <c r="H5734" t="s">
        <v>124</v>
      </c>
    </row>
    <row r="5735">
      <c r="A5735" s="85" t="n">
        <v>42522</v>
      </c>
      <c r="B5735"/>
      <c r="C5735"/>
      <c r="D5735" t="s">
        <v>141</v>
      </c>
      <c r="E5735" t="s">
        <v>118</v>
      </c>
      <c r="F5735" t="n">
        <v>15819.6</v>
      </c>
      <c r="G5735" t="n">
        <v>2</v>
      </c>
      <c r="H5735" t="s">
        <v>130</v>
      </c>
    </row>
    <row r="5736">
      <c r="A5736" s="85" t="n">
        <v>42614</v>
      </c>
      <c r="B5736"/>
      <c r="C5736"/>
      <c r="D5736" t="s">
        <v>150</v>
      </c>
      <c r="E5736" t="s">
        <v>118</v>
      </c>
      <c r="F5736" t="n">
        <v>9172.32</v>
      </c>
      <c r="G5736" t="n">
        <v>23</v>
      </c>
      <c r="H5736" t="s">
        <v>142</v>
      </c>
    </row>
    <row r="5737">
      <c r="A5737" s="85" t="n">
        <v>43221</v>
      </c>
      <c r="B5737"/>
      <c r="C5737"/>
      <c r="D5737" t="s">
        <v>141</v>
      </c>
      <c r="E5737" t="s">
        <v>118</v>
      </c>
      <c r="F5737" t="n">
        <v>11604.43</v>
      </c>
      <c r="G5737" t="n">
        <v>2</v>
      </c>
      <c r="H5737" t="s">
        <v>125</v>
      </c>
    </row>
    <row r="5738">
      <c r="A5738" s="85" t="n">
        <v>43525</v>
      </c>
      <c r="B5738"/>
      <c r="C5738"/>
      <c r="D5738" t="s">
        <v>139</v>
      </c>
      <c r="E5738" t="s">
        <v>118</v>
      </c>
      <c r="F5738" t="n">
        <v>972736.12</v>
      </c>
      <c r="G5738" t="n">
        <v>716</v>
      </c>
      <c r="H5738" t="s">
        <v>134</v>
      </c>
    </row>
    <row r="5739">
      <c r="A5739" s="85" t="n">
        <v>42614</v>
      </c>
      <c r="B5739"/>
      <c r="C5739"/>
      <c r="D5739" t="s">
        <v>154</v>
      </c>
      <c r="E5739" t="s">
        <v>118</v>
      </c>
      <c r="F5739" t="n">
        <v>197039.28</v>
      </c>
      <c r="G5739" t="n">
        <v>1585</v>
      </c>
      <c r="H5739" t="s">
        <v>127</v>
      </c>
    </row>
    <row r="5740">
      <c r="A5740" s="85" t="n">
        <v>43435</v>
      </c>
      <c r="B5740"/>
      <c r="C5740"/>
      <c r="D5740" t="s">
        <v>151</v>
      </c>
      <c r="E5740" t="s">
        <v>118</v>
      </c>
      <c r="F5740" t="n">
        <v>5144183.06</v>
      </c>
      <c r="G5740" t="n">
        <v>20550</v>
      </c>
      <c r="H5740" t="s">
        <v>121</v>
      </c>
    </row>
    <row r="5741">
      <c r="A5741" s="85" t="n">
        <v>42491</v>
      </c>
      <c r="B5741"/>
      <c r="C5741"/>
      <c r="D5741" t="s">
        <v>129</v>
      </c>
      <c r="E5741" t="s">
        <v>118</v>
      </c>
      <c r="F5741" t="n">
        <v>6222.5</v>
      </c>
      <c r="G5741" t="n">
        <v>190</v>
      </c>
      <c r="H5741" t="s">
        <v>142</v>
      </c>
    </row>
    <row r="5742">
      <c r="A5742" s="85" t="n">
        <v>42491</v>
      </c>
      <c r="B5742"/>
      <c r="C5742"/>
      <c r="D5742" t="s">
        <v>131</v>
      </c>
      <c r="E5742" t="s">
        <v>118</v>
      </c>
      <c r="F5742" t="n">
        <v>52272.53</v>
      </c>
      <c r="G5742" t="n">
        <v>13</v>
      </c>
      <c r="H5742" t="s">
        <v>133</v>
      </c>
    </row>
    <row r="5743">
      <c r="A5743" s="85" t="n">
        <v>42917</v>
      </c>
      <c r="B5743"/>
      <c r="C5743"/>
      <c r="D5743" t="s">
        <v>128</v>
      </c>
      <c r="E5743" t="s">
        <v>118</v>
      </c>
      <c r="F5743" t="n">
        <v>4557.68</v>
      </c>
      <c r="G5743" t="n">
        <v>2</v>
      </c>
      <c r="H5743" t="s">
        <v>130</v>
      </c>
    </row>
    <row r="5744">
      <c r="A5744" s="85" t="n">
        <v>43586</v>
      </c>
      <c r="B5744"/>
      <c r="C5744"/>
      <c r="D5744" t="s">
        <v>148</v>
      </c>
      <c r="E5744" t="s">
        <v>118</v>
      </c>
      <c r="F5744" t="n">
        <v>168310.36</v>
      </c>
      <c r="G5744" t="n">
        <v>410</v>
      </c>
      <c r="H5744" t="s">
        <v>134</v>
      </c>
    </row>
    <row r="5745">
      <c r="A5745" s="85" t="n">
        <v>42461</v>
      </c>
      <c r="B5745"/>
      <c r="C5745"/>
      <c r="D5745" t="s">
        <v>136</v>
      </c>
      <c r="E5745" t="s">
        <v>118</v>
      </c>
      <c r="F5745" t="n">
        <v>4212.4</v>
      </c>
      <c r="G5745" t="n">
        <v>15</v>
      </c>
      <c r="H5745" t="s">
        <v>125</v>
      </c>
    </row>
    <row r="5746">
      <c r="A5746" s="85" t="n">
        <v>42767</v>
      </c>
      <c r="B5746"/>
      <c r="C5746"/>
      <c r="D5746" t="s">
        <v>136</v>
      </c>
      <c r="E5746" t="s">
        <v>118</v>
      </c>
      <c r="F5746" t="n">
        <v>593.76</v>
      </c>
      <c r="G5746" t="n">
        <v>2</v>
      </c>
      <c r="H5746" t="s">
        <v>125</v>
      </c>
    </row>
    <row r="5747">
      <c r="A5747" s="85" t="n">
        <v>42795</v>
      </c>
      <c r="B5747"/>
      <c r="C5747"/>
      <c r="D5747" t="s">
        <v>122</v>
      </c>
      <c r="E5747" t="s">
        <v>118</v>
      </c>
      <c r="F5747" t="n">
        <v>1410573.17</v>
      </c>
      <c r="G5747" t="n">
        <v>171</v>
      </c>
      <c r="H5747" t="s">
        <v>119</v>
      </c>
    </row>
    <row r="5748">
      <c r="A5748" s="85" t="n">
        <v>43466</v>
      </c>
      <c r="B5748"/>
      <c r="C5748"/>
      <c r="D5748" t="s">
        <v>126</v>
      </c>
      <c r="E5748" t="s">
        <v>118</v>
      </c>
      <c r="F5748" t="n">
        <v>13802.04</v>
      </c>
      <c r="G5748" t="n">
        <v>153</v>
      </c>
      <c r="H5748" t="s">
        <v>134</v>
      </c>
    </row>
    <row r="5749">
      <c r="A5749" s="85" t="n">
        <v>42430</v>
      </c>
      <c r="B5749"/>
      <c r="C5749"/>
      <c r="D5749" t="s">
        <v>141</v>
      </c>
      <c r="E5749" t="s">
        <v>118</v>
      </c>
      <c r="F5749" t="n">
        <v>573516.33</v>
      </c>
      <c r="G5749" t="n">
        <v>84</v>
      </c>
      <c r="H5749" t="s">
        <v>127</v>
      </c>
    </row>
    <row r="5750">
      <c r="A5750" s="85" t="n">
        <v>42401</v>
      </c>
      <c r="B5750"/>
      <c r="C5750"/>
      <c r="D5750" t="s">
        <v>129</v>
      </c>
      <c r="E5750" t="s">
        <v>118</v>
      </c>
      <c r="F5750" t="n">
        <v>0.01</v>
      </c>
      <c r="G5750" t="n">
        <v>1</v>
      </c>
      <c r="H5750" t="s">
        <v>125</v>
      </c>
    </row>
    <row r="5751">
      <c r="A5751" s="85" t="n">
        <v>43040</v>
      </c>
      <c r="B5751"/>
      <c r="C5751"/>
      <c r="D5751" t="s">
        <v>117</v>
      </c>
      <c r="E5751" t="s">
        <v>118</v>
      </c>
      <c r="F5751" t="n">
        <v>506814.7</v>
      </c>
      <c r="G5751" t="n">
        <v>307</v>
      </c>
      <c r="H5751" t="s">
        <v>124</v>
      </c>
    </row>
    <row r="5752">
      <c r="A5752" s="85" t="n">
        <v>43101</v>
      </c>
      <c r="B5752"/>
      <c r="C5752"/>
      <c r="D5752" t="s">
        <v>160</v>
      </c>
      <c r="E5752" t="s">
        <v>118</v>
      </c>
      <c r="F5752" t="n">
        <v>10008802.87</v>
      </c>
      <c r="G5752" t="n">
        <v>36012</v>
      </c>
      <c r="H5752" t="s">
        <v>142</v>
      </c>
    </row>
    <row r="5753">
      <c r="A5753" s="85" t="n">
        <v>43282</v>
      </c>
      <c r="B5753"/>
      <c r="C5753"/>
      <c r="D5753" t="s">
        <v>155</v>
      </c>
      <c r="E5753" t="s">
        <v>118</v>
      </c>
      <c r="F5753" t="n">
        <v>2344828.74</v>
      </c>
      <c r="G5753" t="n">
        <v>30601</v>
      </c>
      <c r="H5753" t="s">
        <v>134</v>
      </c>
    </row>
    <row r="5754">
      <c r="A5754" s="85" t="n">
        <v>43586</v>
      </c>
      <c r="B5754"/>
      <c r="C5754"/>
      <c r="D5754" t="s">
        <v>155</v>
      </c>
      <c r="E5754" t="s">
        <v>118</v>
      </c>
      <c r="F5754" t="n">
        <v>104211.46</v>
      </c>
      <c r="G5754" t="n">
        <v>1285</v>
      </c>
      <c r="H5754" t="s">
        <v>127</v>
      </c>
    </row>
    <row r="5755">
      <c r="A5755" s="85" t="n">
        <v>42979</v>
      </c>
      <c r="B5755"/>
      <c r="C5755"/>
      <c r="D5755" t="s">
        <v>120</v>
      </c>
      <c r="E5755" t="s">
        <v>118</v>
      </c>
      <c r="F5755" t="n">
        <v>5722.85</v>
      </c>
      <c r="G5755" t="n">
        <v>44</v>
      </c>
      <c r="H5755" t="s">
        <v>127</v>
      </c>
    </row>
    <row r="5756">
      <c r="A5756" s="85" t="n">
        <v>43191</v>
      </c>
      <c r="B5756"/>
      <c r="C5756"/>
      <c r="D5756" t="s">
        <v>117</v>
      </c>
      <c r="E5756" t="s">
        <v>118</v>
      </c>
      <c r="F5756" t="n">
        <v>190827.9</v>
      </c>
      <c r="G5756" t="n">
        <v>43</v>
      </c>
      <c r="H5756" t="s">
        <v>133</v>
      </c>
    </row>
    <row r="5757">
      <c r="A5757" s="85" t="n">
        <v>43344</v>
      </c>
      <c r="B5757"/>
      <c r="C5757"/>
      <c r="D5757" t="s">
        <v>131</v>
      </c>
      <c r="E5757" t="s">
        <v>118</v>
      </c>
      <c r="F5757" t="n">
        <v>200345.69</v>
      </c>
      <c r="G5757" t="n">
        <v>35</v>
      </c>
      <c r="H5757" t="s">
        <v>127</v>
      </c>
    </row>
    <row r="5758">
      <c r="A5758" s="85" t="n">
        <v>42644</v>
      </c>
      <c r="B5758"/>
      <c r="C5758"/>
      <c r="D5758" t="s">
        <v>152</v>
      </c>
      <c r="E5758" t="s">
        <v>118</v>
      </c>
      <c r="F5758" t="n">
        <v>90940.43</v>
      </c>
      <c r="G5758" t="n">
        <v>533</v>
      </c>
      <c r="H5758" t="s">
        <v>121</v>
      </c>
    </row>
    <row r="5759">
      <c r="A5759" s="85" t="n">
        <v>43374</v>
      </c>
      <c r="B5759"/>
      <c r="C5759"/>
      <c r="D5759" t="s">
        <v>123</v>
      </c>
      <c r="E5759" t="s">
        <v>118</v>
      </c>
      <c r="F5759" t="n">
        <v>1288988.02</v>
      </c>
      <c r="G5759" t="n">
        <v>2106</v>
      </c>
      <c r="H5759" t="s">
        <v>133</v>
      </c>
    </row>
    <row r="5760">
      <c r="A5760" s="85" t="n">
        <v>42491</v>
      </c>
      <c r="B5760"/>
      <c r="C5760"/>
      <c r="D5760" t="s">
        <v>136</v>
      </c>
      <c r="E5760" t="s">
        <v>118</v>
      </c>
      <c r="F5760" t="n">
        <v>5798799.85</v>
      </c>
      <c r="G5760" t="n">
        <v>20817</v>
      </c>
      <c r="H5760" t="s">
        <v>121</v>
      </c>
    </row>
    <row r="5761">
      <c r="A5761" s="85" t="n">
        <v>42917</v>
      </c>
      <c r="B5761"/>
      <c r="C5761"/>
      <c r="D5761" t="s">
        <v>143</v>
      </c>
      <c r="E5761" t="s">
        <v>118</v>
      </c>
      <c r="F5761" t="n">
        <v>105579.41</v>
      </c>
      <c r="G5761" t="n">
        <v>135</v>
      </c>
      <c r="H5761" t="s">
        <v>142</v>
      </c>
    </row>
    <row r="5762">
      <c r="A5762" s="85" t="n">
        <v>43101</v>
      </c>
      <c r="B5762"/>
      <c r="C5762"/>
      <c r="D5762" t="s">
        <v>148</v>
      </c>
      <c r="E5762" t="s">
        <v>118</v>
      </c>
      <c r="F5762" t="n">
        <v>1902.41</v>
      </c>
      <c r="G5762" t="n">
        <v>2</v>
      </c>
      <c r="H5762" t="s">
        <v>130</v>
      </c>
    </row>
    <row r="5763">
      <c r="A5763" s="85" t="n">
        <v>43070</v>
      </c>
      <c r="B5763"/>
      <c r="C5763"/>
      <c r="D5763" t="s">
        <v>126</v>
      </c>
      <c r="E5763" t="s">
        <v>118</v>
      </c>
      <c r="F5763" t="n">
        <v>5420.08</v>
      </c>
      <c r="G5763" t="n">
        <v>155</v>
      </c>
      <c r="H5763" t="s">
        <v>124</v>
      </c>
    </row>
    <row r="5764">
      <c r="A5764" s="85" t="n">
        <v>42583</v>
      </c>
      <c r="B5764"/>
      <c r="C5764"/>
      <c r="D5764" t="s">
        <v>122</v>
      </c>
      <c r="E5764" t="s">
        <v>118</v>
      </c>
      <c r="F5764" t="n">
        <v>4065227.09</v>
      </c>
      <c r="G5764" t="n">
        <v>211</v>
      </c>
      <c r="H5764" t="s">
        <v>124</v>
      </c>
    </row>
    <row r="5765">
      <c r="A5765" s="85" t="n">
        <v>43009</v>
      </c>
      <c r="B5765"/>
      <c r="C5765"/>
      <c r="D5765" t="s">
        <v>141</v>
      </c>
      <c r="E5765" t="s">
        <v>118</v>
      </c>
      <c r="F5765" t="n">
        <v>136366.49</v>
      </c>
      <c r="G5765" t="n">
        <v>24</v>
      </c>
      <c r="H5765" t="s">
        <v>119</v>
      </c>
    </row>
    <row r="5766">
      <c r="A5766" s="85" t="n">
        <v>43282</v>
      </c>
      <c r="B5766"/>
      <c r="C5766"/>
      <c r="D5766" t="s">
        <v>136</v>
      </c>
      <c r="E5766" t="s">
        <v>118</v>
      </c>
      <c r="F5766" t="n">
        <v>750.47</v>
      </c>
      <c r="G5766" t="n">
        <v>5</v>
      </c>
      <c r="H5766" t="s">
        <v>125</v>
      </c>
    </row>
    <row r="5767">
      <c r="A5767" s="85" t="n">
        <v>42401</v>
      </c>
      <c r="B5767"/>
      <c r="C5767"/>
      <c r="D5767" t="s">
        <v>129</v>
      </c>
      <c r="E5767" t="s">
        <v>118</v>
      </c>
      <c r="F5767" t="n">
        <v>8121.36</v>
      </c>
      <c r="G5767" t="n">
        <v>17</v>
      </c>
      <c r="H5767" t="s">
        <v>133</v>
      </c>
    </row>
    <row r="5768">
      <c r="A5768" s="85" t="n">
        <v>42552</v>
      </c>
      <c r="B5768"/>
      <c r="C5768"/>
      <c r="D5768" t="s">
        <v>120</v>
      </c>
      <c r="E5768" t="s">
        <v>118</v>
      </c>
      <c r="F5768" t="n">
        <v>1101</v>
      </c>
      <c r="G5768" t="n">
        <v>15</v>
      </c>
      <c r="H5768" t="s">
        <v>133</v>
      </c>
    </row>
    <row r="5769">
      <c r="A5769" s="85" t="n">
        <v>43313</v>
      </c>
      <c r="B5769"/>
      <c r="C5769"/>
      <c r="D5769" t="s">
        <v>126</v>
      </c>
      <c r="E5769" t="s">
        <v>118</v>
      </c>
      <c r="F5769" t="n">
        <v>6127.94</v>
      </c>
      <c r="G5769" t="n">
        <v>51</v>
      </c>
      <c r="H5769" t="s">
        <v>124</v>
      </c>
    </row>
    <row r="5770">
      <c r="A5770" s="85" t="n">
        <v>42552</v>
      </c>
      <c r="B5770"/>
      <c r="C5770"/>
      <c r="D5770" t="s">
        <v>147</v>
      </c>
      <c r="E5770" t="s">
        <v>118</v>
      </c>
      <c r="F5770" t="n">
        <v>6218.08</v>
      </c>
      <c r="G5770" t="n">
        <v>1</v>
      </c>
      <c r="H5770" t="s">
        <v>124</v>
      </c>
    </row>
    <row r="5771">
      <c r="A5771" s="85" t="n">
        <v>42401</v>
      </c>
      <c r="B5771"/>
      <c r="C5771"/>
      <c r="D5771" t="s">
        <v>131</v>
      </c>
      <c r="E5771" t="s">
        <v>118</v>
      </c>
      <c r="F5771" t="n">
        <v>18539.06</v>
      </c>
      <c r="G5771" t="n">
        <v>6</v>
      </c>
      <c r="H5771" t="s">
        <v>133</v>
      </c>
    </row>
    <row r="5772">
      <c r="A5772" s="85" t="n">
        <v>42522</v>
      </c>
      <c r="B5772"/>
      <c r="C5772"/>
      <c r="D5772" t="s">
        <v>123</v>
      </c>
      <c r="E5772" t="s">
        <v>118</v>
      </c>
      <c r="F5772" t="n">
        <v>322857.49</v>
      </c>
      <c r="G5772" t="n">
        <v>698</v>
      </c>
      <c r="H5772" t="s">
        <v>133</v>
      </c>
    </row>
    <row r="5773">
      <c r="A5773" s="85" t="n">
        <v>43525</v>
      </c>
      <c r="B5773"/>
      <c r="C5773"/>
      <c r="D5773" t="s">
        <v>158</v>
      </c>
      <c r="E5773" t="s">
        <v>118</v>
      </c>
      <c r="F5773" t="n">
        <v>2616537.4</v>
      </c>
      <c r="G5773" t="n">
        <v>35</v>
      </c>
      <c r="H5773" t="s">
        <v>121</v>
      </c>
    </row>
    <row r="5774">
      <c r="A5774" s="85" t="n">
        <v>43405</v>
      </c>
      <c r="B5774"/>
      <c r="C5774"/>
      <c r="D5774" t="s">
        <v>156</v>
      </c>
      <c r="E5774" t="s">
        <v>118</v>
      </c>
      <c r="F5774" t="n">
        <v>6984</v>
      </c>
      <c r="G5774" t="n">
        <v>29</v>
      </c>
      <c r="H5774" t="s">
        <v>121</v>
      </c>
    </row>
    <row r="5775">
      <c r="A5775" s="85" t="n">
        <v>43009</v>
      </c>
      <c r="B5775"/>
      <c r="C5775"/>
      <c r="D5775" t="s">
        <v>122</v>
      </c>
      <c r="E5775" t="s">
        <v>118</v>
      </c>
      <c r="F5775" t="n">
        <v>4305187.26</v>
      </c>
      <c r="G5775" t="n">
        <v>404</v>
      </c>
      <c r="H5775" t="s">
        <v>124</v>
      </c>
    </row>
    <row r="5776">
      <c r="A5776" s="85" t="n">
        <v>42767</v>
      </c>
      <c r="B5776"/>
      <c r="C5776"/>
      <c r="D5776" t="s">
        <v>120</v>
      </c>
      <c r="E5776" t="s">
        <v>118</v>
      </c>
      <c r="F5776" t="n">
        <v>1192.72</v>
      </c>
      <c r="G5776" t="n">
        <v>2</v>
      </c>
      <c r="H5776" t="s">
        <v>124</v>
      </c>
    </row>
    <row r="5777">
      <c r="A5777" s="85" t="n">
        <v>43586</v>
      </c>
      <c r="B5777"/>
      <c r="C5777"/>
      <c r="D5777" t="s">
        <v>151</v>
      </c>
      <c r="E5777" t="s">
        <v>118</v>
      </c>
      <c r="F5777" t="n">
        <v>4158075.39</v>
      </c>
      <c r="G5777" t="n">
        <v>12206</v>
      </c>
      <c r="H5777" t="s">
        <v>134</v>
      </c>
    </row>
    <row r="5778">
      <c r="A5778" s="85" t="n">
        <v>42736</v>
      </c>
      <c r="B5778"/>
      <c r="C5778"/>
      <c r="D5778" t="s">
        <v>157</v>
      </c>
      <c r="E5778" t="s">
        <v>118</v>
      </c>
      <c r="F5778" t="n">
        <v>6792.8</v>
      </c>
      <c r="G5778" t="n">
        <v>2</v>
      </c>
      <c r="H5778" t="s">
        <v>121</v>
      </c>
    </row>
    <row r="5779">
      <c r="A5779" s="85" t="n">
        <v>42705</v>
      </c>
      <c r="B5779"/>
      <c r="C5779"/>
      <c r="D5779" t="s">
        <v>154</v>
      </c>
      <c r="E5779" t="s">
        <v>118</v>
      </c>
      <c r="F5779" t="n">
        <v>97167.27</v>
      </c>
      <c r="G5779" t="n">
        <v>687</v>
      </c>
      <c r="H5779" t="s">
        <v>119</v>
      </c>
    </row>
    <row r="5780">
      <c r="A5780" s="85" t="n">
        <v>43009</v>
      </c>
      <c r="B5780"/>
      <c r="C5780"/>
      <c r="D5780" t="s">
        <v>131</v>
      </c>
      <c r="E5780" t="s">
        <v>118</v>
      </c>
      <c r="F5780" t="n">
        <v>4225</v>
      </c>
      <c r="G5780" t="n">
        <v>1</v>
      </c>
      <c r="H5780" t="s">
        <v>130</v>
      </c>
    </row>
    <row r="5781">
      <c r="A5781" s="85" t="n">
        <v>43101</v>
      </c>
      <c r="B5781"/>
      <c r="C5781"/>
      <c r="D5781" t="s">
        <v>120</v>
      </c>
      <c r="E5781" t="s">
        <v>118</v>
      </c>
      <c r="F5781" t="n">
        <v>613.79</v>
      </c>
      <c r="G5781" t="n">
        <v>7</v>
      </c>
      <c r="H5781" t="s">
        <v>124</v>
      </c>
    </row>
    <row r="5782">
      <c r="A5782" s="85" t="n">
        <v>43556</v>
      </c>
      <c r="B5782"/>
      <c r="C5782"/>
      <c r="D5782" t="s">
        <v>117</v>
      </c>
      <c r="E5782" t="s">
        <v>118</v>
      </c>
      <c r="F5782" t="n">
        <v>635579.19</v>
      </c>
      <c r="G5782" t="n">
        <v>491</v>
      </c>
      <c r="H5782" t="s">
        <v>133</v>
      </c>
    </row>
    <row r="5783">
      <c r="A5783" s="85" t="n">
        <v>42370</v>
      </c>
      <c r="B5783"/>
      <c r="C5783"/>
      <c r="D5783" t="s">
        <v>123</v>
      </c>
      <c r="E5783" t="s">
        <v>118</v>
      </c>
      <c r="F5783" t="n">
        <v>269.15</v>
      </c>
      <c r="G5783" t="n">
        <v>3</v>
      </c>
      <c r="H5783" t="s">
        <v>133</v>
      </c>
    </row>
    <row r="5784">
      <c r="A5784" s="85" t="n">
        <v>42826</v>
      </c>
      <c r="B5784"/>
      <c r="C5784"/>
      <c r="D5784" t="s">
        <v>129</v>
      </c>
      <c r="E5784" t="s">
        <v>118</v>
      </c>
      <c r="F5784" t="n">
        <v>1171955.87</v>
      </c>
      <c r="G5784" t="n">
        <v>1769</v>
      </c>
      <c r="H5784" t="s">
        <v>121</v>
      </c>
    </row>
    <row r="5785">
      <c r="A5785" s="85" t="n">
        <v>43525</v>
      </c>
      <c r="B5785"/>
      <c r="C5785"/>
      <c r="D5785" t="s">
        <v>128</v>
      </c>
      <c r="E5785" t="s">
        <v>118</v>
      </c>
      <c r="F5785" t="n">
        <v>101483.46</v>
      </c>
      <c r="G5785" t="n">
        <v>362</v>
      </c>
      <c r="H5785" t="s">
        <v>121</v>
      </c>
    </row>
    <row r="5786">
      <c r="A5786" s="85" t="n">
        <v>42917</v>
      </c>
      <c r="B5786"/>
      <c r="C5786"/>
      <c r="D5786" t="s">
        <v>151</v>
      </c>
      <c r="E5786" t="s">
        <v>118</v>
      </c>
      <c r="F5786" t="n">
        <v>85004.78</v>
      </c>
      <c r="G5786" t="n">
        <v>1</v>
      </c>
      <c r="H5786" t="s">
        <v>121</v>
      </c>
    </row>
    <row r="5787">
      <c r="A5787" s="85" t="n">
        <v>42522</v>
      </c>
      <c r="B5787"/>
      <c r="C5787"/>
      <c r="D5787" t="s">
        <v>122</v>
      </c>
      <c r="E5787" t="s">
        <v>118</v>
      </c>
      <c r="F5787" t="n">
        <v>1121914.51</v>
      </c>
      <c r="G5787" t="n">
        <v>136</v>
      </c>
      <c r="H5787" t="s">
        <v>119</v>
      </c>
    </row>
    <row r="5788">
      <c r="A5788" s="85" t="n">
        <v>43221</v>
      </c>
      <c r="B5788"/>
      <c r="C5788"/>
      <c r="D5788" t="s">
        <v>160</v>
      </c>
      <c r="E5788" t="s">
        <v>118</v>
      </c>
      <c r="F5788" t="n">
        <v>2764312.85</v>
      </c>
      <c r="G5788" t="n">
        <v>6468</v>
      </c>
      <c r="H5788" t="s">
        <v>121</v>
      </c>
    </row>
    <row r="5789">
      <c r="A5789" s="85" t="n">
        <v>42856</v>
      </c>
      <c r="B5789"/>
      <c r="C5789"/>
      <c r="D5789" t="s">
        <v>128</v>
      </c>
      <c r="E5789" t="s">
        <v>118</v>
      </c>
      <c r="F5789" t="n">
        <v>288938.16</v>
      </c>
      <c r="G5789" t="n">
        <v>125</v>
      </c>
      <c r="H5789" t="s">
        <v>127</v>
      </c>
    </row>
    <row r="5790">
      <c r="A5790" s="85" t="n">
        <v>43497</v>
      </c>
      <c r="B5790"/>
      <c r="C5790"/>
      <c r="D5790" t="s">
        <v>160</v>
      </c>
      <c r="E5790" t="s">
        <v>118</v>
      </c>
      <c r="F5790" t="n">
        <v>543812.35</v>
      </c>
      <c r="G5790" t="n">
        <v>1871</v>
      </c>
      <c r="H5790" t="s">
        <v>134</v>
      </c>
    </row>
    <row r="5791">
      <c r="A5791" s="85" t="n">
        <v>42856</v>
      </c>
      <c r="B5791"/>
      <c r="C5791"/>
      <c r="D5791" t="s">
        <v>150</v>
      </c>
      <c r="E5791" t="s">
        <v>118</v>
      </c>
      <c r="F5791" t="n">
        <v>11916.72</v>
      </c>
      <c r="G5791" t="n">
        <v>215</v>
      </c>
      <c r="H5791" t="s">
        <v>130</v>
      </c>
    </row>
    <row r="5792">
      <c r="A5792" s="85" t="n">
        <v>42552</v>
      </c>
      <c r="B5792"/>
      <c r="C5792"/>
      <c r="D5792" t="s">
        <v>140</v>
      </c>
      <c r="E5792" t="s">
        <v>118</v>
      </c>
      <c r="F5792" t="n">
        <v>5453.17</v>
      </c>
      <c r="G5792" t="n">
        <v>38</v>
      </c>
      <c r="H5792" t="s">
        <v>133</v>
      </c>
    </row>
    <row r="5793">
      <c r="A5793" s="85" t="n">
        <v>43344</v>
      </c>
      <c r="B5793"/>
      <c r="C5793"/>
      <c r="D5793" t="s">
        <v>131</v>
      </c>
      <c r="E5793" t="s">
        <v>118</v>
      </c>
      <c r="F5793" t="n">
        <v>5592232.18</v>
      </c>
      <c r="G5793" t="n">
        <v>1885</v>
      </c>
      <c r="H5793" t="s">
        <v>121</v>
      </c>
    </row>
    <row r="5794">
      <c r="A5794" s="85" t="n">
        <v>43160</v>
      </c>
      <c r="B5794"/>
      <c r="C5794"/>
      <c r="D5794" t="s">
        <v>148</v>
      </c>
      <c r="E5794" t="s">
        <v>118</v>
      </c>
      <c r="F5794" t="n">
        <v>123568.34</v>
      </c>
      <c r="G5794" t="n">
        <v>231</v>
      </c>
      <c r="H5794" t="s">
        <v>134</v>
      </c>
    </row>
    <row r="5795">
      <c r="A5795" s="85" t="n">
        <v>42948</v>
      </c>
      <c r="B5795"/>
      <c r="C5795"/>
      <c r="D5795" t="s">
        <v>137</v>
      </c>
      <c r="E5795" t="s">
        <v>118</v>
      </c>
      <c r="F5795" t="n">
        <v>11212.4</v>
      </c>
      <c r="G5795" t="n">
        <v>7</v>
      </c>
      <c r="H5795" t="s">
        <v>125</v>
      </c>
    </row>
    <row r="5796">
      <c r="A5796" s="85" t="n">
        <v>43556</v>
      </c>
      <c r="B5796"/>
      <c r="C5796"/>
      <c r="D5796" t="s">
        <v>126</v>
      </c>
      <c r="E5796" t="s">
        <v>118</v>
      </c>
      <c r="F5796" t="n">
        <v>15297.04</v>
      </c>
      <c r="G5796" t="n">
        <v>300</v>
      </c>
      <c r="H5796" t="s">
        <v>127</v>
      </c>
    </row>
    <row r="5797">
      <c r="A5797" s="85" t="n">
        <v>42795</v>
      </c>
      <c r="B5797"/>
      <c r="C5797"/>
      <c r="D5797" t="s">
        <v>131</v>
      </c>
      <c r="E5797" t="s">
        <v>118</v>
      </c>
      <c r="F5797" t="n">
        <v>156031.64</v>
      </c>
      <c r="G5797" t="n">
        <v>43</v>
      </c>
      <c r="H5797" t="s">
        <v>133</v>
      </c>
    </row>
    <row r="5798">
      <c r="A5798" s="85" t="n">
        <v>43497</v>
      </c>
      <c r="B5798"/>
      <c r="C5798"/>
      <c r="D5798" t="s">
        <v>123</v>
      </c>
      <c r="E5798" t="s">
        <v>118</v>
      </c>
      <c r="F5798" t="n">
        <v>435351.06</v>
      </c>
      <c r="G5798" t="n">
        <v>876</v>
      </c>
      <c r="H5798" t="s">
        <v>119</v>
      </c>
    </row>
    <row r="5799">
      <c r="A5799" s="85" t="n">
        <v>42795</v>
      </c>
      <c r="B5799"/>
      <c r="C5799"/>
      <c r="D5799" t="s">
        <v>158</v>
      </c>
      <c r="E5799" t="s">
        <v>118</v>
      </c>
      <c r="F5799" t="n">
        <v>2009244.27</v>
      </c>
      <c r="G5799" t="n">
        <v>19</v>
      </c>
      <c r="H5799" t="s">
        <v>133</v>
      </c>
    </row>
    <row r="5800">
      <c r="A5800" s="85" t="n">
        <v>43405</v>
      </c>
      <c r="B5800"/>
      <c r="C5800"/>
      <c r="D5800" t="s">
        <v>120</v>
      </c>
      <c r="E5800" t="s">
        <v>118</v>
      </c>
      <c r="F5800" t="n">
        <v>192.77</v>
      </c>
      <c r="G5800" t="n">
        <v>11</v>
      </c>
      <c r="H5800" t="s">
        <v>124</v>
      </c>
    </row>
    <row r="5801">
      <c r="A5801" s="85" t="n">
        <v>43374</v>
      </c>
      <c r="B5801"/>
      <c r="C5801"/>
      <c r="D5801" t="s">
        <v>131</v>
      </c>
      <c r="E5801" t="s">
        <v>118</v>
      </c>
      <c r="F5801" t="n">
        <v>75935.65</v>
      </c>
      <c r="G5801" t="n">
        <v>29</v>
      </c>
      <c r="H5801" t="s">
        <v>124</v>
      </c>
    </row>
    <row r="5802">
      <c r="A5802" s="85" t="n">
        <v>43132</v>
      </c>
      <c r="B5802"/>
      <c r="C5802"/>
      <c r="D5802" t="s">
        <v>122</v>
      </c>
      <c r="E5802" t="s">
        <v>118</v>
      </c>
      <c r="F5802" t="n">
        <v>7369483.98</v>
      </c>
      <c r="G5802" t="n">
        <v>522</v>
      </c>
      <c r="H5802" t="s">
        <v>133</v>
      </c>
    </row>
    <row r="5803">
      <c r="A5803" s="85" t="n">
        <v>43313</v>
      </c>
      <c r="B5803"/>
      <c r="C5803"/>
      <c r="D5803" t="s">
        <v>131</v>
      </c>
      <c r="E5803" t="s">
        <v>118</v>
      </c>
      <c r="F5803" t="n">
        <v>6450557.32</v>
      </c>
      <c r="G5803" t="n">
        <v>2929</v>
      </c>
      <c r="H5803" t="s">
        <v>121</v>
      </c>
    </row>
    <row r="5804">
      <c r="A5804" s="85" t="n">
        <v>43191</v>
      </c>
      <c r="B5804"/>
      <c r="C5804"/>
      <c r="D5804" t="s">
        <v>122</v>
      </c>
      <c r="E5804" t="s">
        <v>118</v>
      </c>
      <c r="F5804" t="n">
        <v>6664429.43</v>
      </c>
      <c r="G5804" t="n">
        <v>622</v>
      </c>
      <c r="H5804" t="s">
        <v>134</v>
      </c>
    </row>
    <row r="5805">
      <c r="A5805" s="85" t="n">
        <v>42370</v>
      </c>
      <c r="B5805"/>
      <c r="C5805"/>
      <c r="D5805" t="s">
        <v>135</v>
      </c>
      <c r="E5805" t="s">
        <v>118</v>
      </c>
      <c r="F5805" t="n">
        <v>680.7</v>
      </c>
      <c r="G5805" t="n">
        <v>5</v>
      </c>
      <c r="H5805" t="s">
        <v>142</v>
      </c>
    </row>
    <row r="5806">
      <c r="A5806" s="85" t="n">
        <v>43374</v>
      </c>
      <c r="B5806"/>
      <c r="C5806"/>
      <c r="D5806" t="s">
        <v>129</v>
      </c>
      <c r="E5806" t="s">
        <v>118</v>
      </c>
      <c r="F5806" t="n">
        <v>45667.12</v>
      </c>
      <c r="G5806" t="n">
        <v>47</v>
      </c>
      <c r="H5806" t="s">
        <v>119</v>
      </c>
    </row>
    <row r="5807">
      <c r="A5807" s="85" t="n">
        <v>42795</v>
      </c>
      <c r="B5807"/>
      <c r="C5807"/>
      <c r="D5807" t="s">
        <v>120</v>
      </c>
      <c r="E5807" t="s">
        <v>118</v>
      </c>
      <c r="F5807" t="n">
        <v>28.01</v>
      </c>
      <c r="G5807" t="n">
        <v>1</v>
      </c>
      <c r="H5807" t="s">
        <v>130</v>
      </c>
    </row>
    <row r="5808">
      <c r="A5808" s="85" t="n">
        <v>43497</v>
      </c>
      <c r="B5808"/>
      <c r="C5808"/>
      <c r="D5808" t="s">
        <v>162</v>
      </c>
      <c r="E5808" t="s">
        <v>118</v>
      </c>
      <c r="F5808" t="n">
        <v>79.91</v>
      </c>
      <c r="G5808" t="n">
        <v>2</v>
      </c>
      <c r="H5808" t="s">
        <v>134</v>
      </c>
    </row>
    <row r="5809">
      <c r="A5809" s="85" t="n">
        <v>42979</v>
      </c>
      <c r="B5809"/>
      <c r="C5809"/>
      <c r="D5809" t="s">
        <v>147</v>
      </c>
      <c r="E5809" t="s">
        <v>118</v>
      </c>
      <c r="F5809" t="n">
        <v>19468.74</v>
      </c>
      <c r="G5809" t="n">
        <v>117</v>
      </c>
      <c r="H5809" t="s">
        <v>121</v>
      </c>
    </row>
    <row r="5810">
      <c r="A5810" s="85" t="n">
        <v>43466</v>
      </c>
      <c r="B5810"/>
      <c r="C5810"/>
      <c r="D5810" t="s">
        <v>155</v>
      </c>
      <c r="E5810" t="s">
        <v>118</v>
      </c>
      <c r="F5810" t="n">
        <v>8246.21</v>
      </c>
      <c r="G5810" t="n">
        <v>113</v>
      </c>
      <c r="H5810" t="s">
        <v>130</v>
      </c>
    </row>
    <row r="5811">
      <c r="A5811" s="85" t="n">
        <v>43282</v>
      </c>
      <c r="B5811"/>
      <c r="C5811"/>
      <c r="D5811" t="s">
        <v>129</v>
      </c>
      <c r="E5811" t="s">
        <v>118</v>
      </c>
      <c r="F5811" t="n">
        <v>489.7</v>
      </c>
      <c r="G5811" t="n">
        <v>6</v>
      </c>
      <c r="H5811" t="s">
        <v>130</v>
      </c>
    </row>
    <row r="5812">
      <c r="A5812" s="85" t="n">
        <v>43160</v>
      </c>
      <c r="B5812"/>
      <c r="C5812"/>
      <c r="D5812" t="s">
        <v>144</v>
      </c>
      <c r="E5812" t="s">
        <v>118</v>
      </c>
      <c r="F5812" t="n">
        <v>204018.06</v>
      </c>
      <c r="G5812" t="n">
        <v>37</v>
      </c>
      <c r="H5812" t="s">
        <v>133</v>
      </c>
    </row>
    <row r="5813">
      <c r="A5813" s="85" t="n">
        <v>42430</v>
      </c>
      <c r="B5813"/>
      <c r="C5813"/>
      <c r="D5813" t="s">
        <v>155</v>
      </c>
      <c r="E5813" t="s">
        <v>118</v>
      </c>
      <c r="F5813" t="n">
        <v>9493.13</v>
      </c>
      <c r="G5813" t="n">
        <v>76</v>
      </c>
      <c r="H5813" t="s">
        <v>119</v>
      </c>
    </row>
    <row r="5814">
      <c r="A5814" s="85" t="n">
        <v>42887</v>
      </c>
      <c r="B5814"/>
      <c r="C5814"/>
      <c r="D5814" t="s">
        <v>143</v>
      </c>
      <c r="E5814" t="s">
        <v>118</v>
      </c>
      <c r="F5814" t="n">
        <v>6917.24</v>
      </c>
      <c r="G5814" t="n">
        <v>25</v>
      </c>
      <c r="H5814" t="s">
        <v>133</v>
      </c>
    </row>
    <row r="5815">
      <c r="A5815" s="85" t="n">
        <v>42736</v>
      </c>
      <c r="B5815"/>
      <c r="C5815"/>
      <c r="D5815" t="s">
        <v>128</v>
      </c>
      <c r="E5815" t="s">
        <v>118</v>
      </c>
      <c r="F5815" t="n">
        <v>5286.52</v>
      </c>
      <c r="G5815" t="n">
        <v>26</v>
      </c>
      <c r="H5815" t="s">
        <v>133</v>
      </c>
    </row>
    <row r="5816">
      <c r="A5816" s="85" t="n">
        <v>43497</v>
      </c>
      <c r="B5816"/>
      <c r="C5816"/>
      <c r="D5816" t="s">
        <v>129</v>
      </c>
      <c r="E5816" t="s">
        <v>118</v>
      </c>
      <c r="F5816" t="n">
        <v>1662.67</v>
      </c>
      <c r="G5816" t="n">
        <v>7</v>
      </c>
      <c r="H5816" t="s">
        <v>130</v>
      </c>
    </row>
    <row r="5817">
      <c r="A5817" s="85" t="n">
        <v>43525</v>
      </c>
      <c r="B5817"/>
      <c r="C5817"/>
      <c r="D5817" t="s">
        <v>131</v>
      </c>
      <c r="E5817" t="s">
        <v>118</v>
      </c>
      <c r="F5817" t="n">
        <v>2317.87</v>
      </c>
      <c r="G5817" t="n">
        <v>1</v>
      </c>
      <c r="H5817" t="s">
        <v>130</v>
      </c>
    </row>
    <row r="5818">
      <c r="A5818" s="85" t="n">
        <v>42826</v>
      </c>
      <c r="B5818"/>
      <c r="C5818"/>
      <c r="D5818" t="s">
        <v>120</v>
      </c>
      <c r="E5818" t="s">
        <v>118</v>
      </c>
      <c r="F5818" t="n">
        <v>202.83</v>
      </c>
      <c r="G5818" t="n">
        <v>2</v>
      </c>
      <c r="H5818" t="s">
        <v>130</v>
      </c>
    </row>
    <row r="5819">
      <c r="A5819" s="85" t="n">
        <v>42370</v>
      </c>
      <c r="B5819"/>
      <c r="C5819"/>
      <c r="D5819" t="s">
        <v>139</v>
      </c>
      <c r="E5819" t="s">
        <v>118</v>
      </c>
      <c r="F5819" t="n">
        <v>1522.99</v>
      </c>
      <c r="G5819" t="n">
        <v>2</v>
      </c>
      <c r="H5819" t="s">
        <v>133</v>
      </c>
    </row>
    <row r="5820">
      <c r="A5820" s="85" t="n">
        <v>42370</v>
      </c>
      <c r="B5820"/>
      <c r="C5820"/>
      <c r="D5820" t="s">
        <v>129</v>
      </c>
      <c r="E5820" t="s">
        <v>118</v>
      </c>
      <c r="F5820" t="n">
        <v>28781.53</v>
      </c>
      <c r="G5820" t="n">
        <v>13</v>
      </c>
      <c r="H5820" t="s">
        <v>134</v>
      </c>
    </row>
    <row r="5821">
      <c r="A5821" s="85" t="n">
        <v>42705</v>
      </c>
      <c r="B5821"/>
      <c r="C5821"/>
      <c r="D5821" t="s">
        <v>149</v>
      </c>
      <c r="E5821" t="s">
        <v>118</v>
      </c>
      <c r="F5821" t="n">
        <v>1879481.69</v>
      </c>
      <c r="G5821" t="n">
        <v>7487</v>
      </c>
      <c r="H5821" t="s">
        <v>127</v>
      </c>
    </row>
    <row r="5822">
      <c r="A5822" s="85" t="n">
        <v>43586</v>
      </c>
      <c r="B5822"/>
      <c r="C5822"/>
      <c r="D5822" t="s">
        <v>145</v>
      </c>
      <c r="E5822" t="s">
        <v>118</v>
      </c>
      <c r="F5822" t="n">
        <v>297222.67</v>
      </c>
      <c r="G5822" t="n">
        <v>912</v>
      </c>
      <c r="H5822" t="s">
        <v>134</v>
      </c>
    </row>
    <row r="5823">
      <c r="A5823" s="85" t="n">
        <v>43525</v>
      </c>
      <c r="B5823"/>
      <c r="C5823"/>
      <c r="D5823" t="s">
        <v>158</v>
      </c>
      <c r="E5823" t="s">
        <v>118</v>
      </c>
      <c r="F5823" t="n">
        <v>159876.94</v>
      </c>
      <c r="G5823" t="n">
        <v>3</v>
      </c>
      <c r="H5823" t="s">
        <v>119</v>
      </c>
    </row>
    <row r="5824">
      <c r="A5824" s="85" t="n">
        <v>42675</v>
      </c>
      <c r="B5824"/>
      <c r="C5824"/>
      <c r="D5824" t="s">
        <v>153</v>
      </c>
      <c r="E5824" t="s">
        <v>118</v>
      </c>
      <c r="F5824" t="n">
        <v>-7465.78</v>
      </c>
      <c r="G5824" t="n">
        <v>4</v>
      </c>
      <c r="H5824" t="s">
        <v>125</v>
      </c>
    </row>
    <row r="5825">
      <c r="A5825" s="85" t="n">
        <v>43405</v>
      </c>
      <c r="B5825"/>
      <c r="C5825"/>
      <c r="D5825" t="s">
        <v>149</v>
      </c>
      <c r="E5825" t="s">
        <v>118</v>
      </c>
      <c r="F5825" t="n">
        <v>1124510</v>
      </c>
      <c r="G5825" t="n">
        <v>10987</v>
      </c>
      <c r="H5825" t="s">
        <v>134</v>
      </c>
    </row>
    <row r="5826">
      <c r="A5826" s="85" t="n">
        <v>42887</v>
      </c>
      <c r="B5826"/>
      <c r="C5826"/>
      <c r="D5826" t="s">
        <v>145</v>
      </c>
      <c r="E5826" t="s">
        <v>118</v>
      </c>
      <c r="F5826" t="n">
        <v>218635.32</v>
      </c>
      <c r="G5826" t="n">
        <v>627</v>
      </c>
      <c r="H5826" t="s">
        <v>134</v>
      </c>
    </row>
    <row r="5827">
      <c r="A5827" s="85" t="n">
        <v>42767</v>
      </c>
      <c r="B5827"/>
      <c r="C5827"/>
      <c r="D5827" t="s">
        <v>131</v>
      </c>
      <c r="E5827" t="s">
        <v>118</v>
      </c>
      <c r="F5827" t="n">
        <v>265537.18</v>
      </c>
      <c r="G5827" t="n">
        <v>53</v>
      </c>
      <c r="H5827" t="s">
        <v>133</v>
      </c>
    </row>
    <row r="5828">
      <c r="A5828" s="85" t="n">
        <v>42430</v>
      </c>
      <c r="B5828"/>
      <c r="C5828"/>
      <c r="D5828" t="s">
        <v>154</v>
      </c>
      <c r="E5828" t="s">
        <v>118</v>
      </c>
      <c r="F5828" t="n">
        <v>120.06</v>
      </c>
      <c r="G5828" t="n">
        <v>2</v>
      </c>
      <c r="H5828" t="s">
        <v>125</v>
      </c>
    </row>
    <row r="5829">
      <c r="A5829" s="85" t="n">
        <v>42917</v>
      </c>
      <c r="B5829"/>
      <c r="C5829"/>
      <c r="D5829" t="s">
        <v>132</v>
      </c>
      <c r="E5829" t="s">
        <v>118</v>
      </c>
      <c r="F5829" t="n">
        <v>111950.99</v>
      </c>
      <c r="G5829" t="n">
        <v>306</v>
      </c>
      <c r="H5829" t="s">
        <v>124</v>
      </c>
    </row>
    <row r="5830">
      <c r="A5830" s="85" t="n">
        <v>42948</v>
      </c>
      <c r="B5830"/>
      <c r="C5830"/>
      <c r="D5830" t="s">
        <v>153</v>
      </c>
      <c r="E5830" t="s">
        <v>118</v>
      </c>
      <c r="F5830" t="n">
        <v>-120725.28</v>
      </c>
      <c r="G5830" t="n">
        <v>668</v>
      </c>
      <c r="H5830" t="s">
        <v>133</v>
      </c>
    </row>
    <row r="5831">
      <c r="A5831" s="85" t="n">
        <v>42614</v>
      </c>
      <c r="B5831"/>
      <c r="C5831"/>
      <c r="D5831" t="s">
        <v>161</v>
      </c>
      <c r="E5831" t="s">
        <v>118</v>
      </c>
      <c r="F5831" t="n">
        <v>140</v>
      </c>
      <c r="G5831" t="n">
        <v>5</v>
      </c>
      <c r="H5831" t="s">
        <v>127</v>
      </c>
    </row>
    <row r="5832">
      <c r="A5832" s="85" t="n">
        <v>43466</v>
      </c>
      <c r="B5832"/>
      <c r="C5832"/>
      <c r="D5832" t="s">
        <v>126</v>
      </c>
      <c r="E5832" t="s">
        <v>118</v>
      </c>
      <c r="F5832" t="n">
        <v>437035.41</v>
      </c>
      <c r="G5832" t="n">
        <v>4196</v>
      </c>
      <c r="H5832" t="s">
        <v>121</v>
      </c>
    </row>
    <row r="5833">
      <c r="A5833" s="85" t="n">
        <v>42614</v>
      </c>
      <c r="B5833"/>
      <c r="C5833"/>
      <c r="D5833" t="s">
        <v>132</v>
      </c>
      <c r="E5833" t="s">
        <v>118</v>
      </c>
      <c r="F5833" t="n">
        <v>886459.24</v>
      </c>
      <c r="G5833" t="n">
        <v>3474</v>
      </c>
      <c r="H5833" t="s">
        <v>127</v>
      </c>
    </row>
    <row r="5834">
      <c r="A5834" s="85" t="n">
        <v>42767</v>
      </c>
      <c r="B5834"/>
      <c r="C5834"/>
      <c r="D5834" t="s">
        <v>150</v>
      </c>
      <c r="E5834" t="s">
        <v>118</v>
      </c>
      <c r="F5834" t="n">
        <v>422834.91</v>
      </c>
      <c r="G5834" t="n">
        <v>7092</v>
      </c>
      <c r="H5834" t="s">
        <v>133</v>
      </c>
    </row>
    <row r="5835">
      <c r="A5835" s="85" t="n">
        <v>42461</v>
      </c>
      <c r="B5835"/>
      <c r="C5835"/>
      <c r="D5835" t="s">
        <v>126</v>
      </c>
      <c r="E5835" t="s">
        <v>118</v>
      </c>
      <c r="F5835" t="n">
        <v>-67.76</v>
      </c>
      <c r="G5835" t="n">
        <v>58</v>
      </c>
      <c r="H5835" t="s">
        <v>124</v>
      </c>
    </row>
    <row r="5836">
      <c r="A5836" s="85" t="n">
        <v>43160</v>
      </c>
      <c r="B5836"/>
      <c r="C5836"/>
      <c r="D5836" t="s">
        <v>132</v>
      </c>
      <c r="E5836" t="s">
        <v>118</v>
      </c>
      <c r="F5836" t="n">
        <v>774724.49</v>
      </c>
      <c r="G5836" t="n">
        <v>4289</v>
      </c>
      <c r="H5836" t="s">
        <v>134</v>
      </c>
    </row>
    <row r="5837">
      <c r="A5837" s="85" t="n">
        <v>43344</v>
      </c>
      <c r="B5837"/>
      <c r="C5837"/>
      <c r="D5837" t="s">
        <v>156</v>
      </c>
      <c r="E5837" t="s">
        <v>118</v>
      </c>
      <c r="F5837" t="n">
        <v>2842</v>
      </c>
      <c r="G5837" t="n">
        <v>5</v>
      </c>
      <c r="H5837" t="s">
        <v>134</v>
      </c>
    </row>
    <row r="5838">
      <c r="A5838" s="85" t="n">
        <v>42644</v>
      </c>
      <c r="B5838"/>
      <c r="C5838"/>
      <c r="D5838" t="s">
        <v>150</v>
      </c>
      <c r="E5838" t="s">
        <v>118</v>
      </c>
      <c r="F5838" t="n">
        <v>547620.33</v>
      </c>
      <c r="G5838" t="n">
        <v>6223</v>
      </c>
      <c r="H5838" t="s">
        <v>133</v>
      </c>
    </row>
    <row r="5839">
      <c r="A5839" s="85" t="n">
        <v>42644</v>
      </c>
      <c r="B5839"/>
      <c r="C5839"/>
      <c r="D5839" t="s">
        <v>128</v>
      </c>
      <c r="E5839" t="s">
        <v>118</v>
      </c>
      <c r="F5839" t="n">
        <v>6296.87</v>
      </c>
      <c r="G5839" t="n">
        <v>3</v>
      </c>
      <c r="H5839" t="s">
        <v>130</v>
      </c>
    </row>
    <row r="5840">
      <c r="A5840" s="85" t="n">
        <v>42370</v>
      </c>
      <c r="B5840"/>
      <c r="C5840"/>
      <c r="D5840" t="s">
        <v>132</v>
      </c>
      <c r="E5840" t="s">
        <v>118</v>
      </c>
      <c r="F5840" t="n">
        <v>128591.92</v>
      </c>
      <c r="G5840" t="n">
        <v>598</v>
      </c>
      <c r="H5840" t="s">
        <v>134</v>
      </c>
    </row>
    <row r="5841">
      <c r="A5841" s="85" t="n">
        <v>43374</v>
      </c>
      <c r="B5841"/>
      <c r="C5841"/>
      <c r="D5841" t="s">
        <v>136</v>
      </c>
      <c r="E5841" t="s">
        <v>118</v>
      </c>
      <c r="F5841" t="n">
        <v>4404113.95</v>
      </c>
      <c r="G5841" t="n">
        <v>17467</v>
      </c>
      <c r="H5841" t="s">
        <v>121</v>
      </c>
    </row>
    <row r="5842">
      <c r="A5842" s="85" t="n">
        <v>43070</v>
      </c>
      <c r="B5842"/>
      <c r="C5842"/>
      <c r="D5842" t="s">
        <v>155</v>
      </c>
      <c r="E5842" t="s">
        <v>118</v>
      </c>
      <c r="F5842" t="n">
        <v>208925.48</v>
      </c>
      <c r="G5842" t="n">
        <v>2346</v>
      </c>
      <c r="H5842" t="s">
        <v>133</v>
      </c>
    </row>
    <row r="5843">
      <c r="A5843" s="85" t="n">
        <v>43405</v>
      </c>
      <c r="B5843"/>
      <c r="C5843"/>
      <c r="D5843" t="s">
        <v>138</v>
      </c>
      <c r="E5843" t="s">
        <v>118</v>
      </c>
      <c r="F5843" t="n">
        <v>90047.04</v>
      </c>
      <c r="G5843" t="n">
        <v>16</v>
      </c>
      <c r="H5843" t="s">
        <v>124</v>
      </c>
    </row>
    <row r="5844">
      <c r="A5844" s="85" t="n">
        <v>43191</v>
      </c>
      <c r="B5844"/>
      <c r="C5844"/>
      <c r="D5844" t="s">
        <v>126</v>
      </c>
      <c r="E5844" t="s">
        <v>118</v>
      </c>
      <c r="F5844" t="n">
        <v>450962.39</v>
      </c>
      <c r="G5844" t="n">
        <v>4460</v>
      </c>
      <c r="H5844" t="s">
        <v>121</v>
      </c>
    </row>
    <row r="5845">
      <c r="A5845" s="85" t="n">
        <v>43160</v>
      </c>
      <c r="B5845"/>
      <c r="C5845"/>
      <c r="D5845" t="s">
        <v>140</v>
      </c>
      <c r="E5845" t="s">
        <v>118</v>
      </c>
      <c r="F5845" t="n">
        <v>70.73</v>
      </c>
      <c r="G5845" t="n">
        <v>1</v>
      </c>
      <c r="H5845" t="s">
        <v>142</v>
      </c>
    </row>
    <row r="5846">
      <c r="A5846" s="85" t="n">
        <v>42461</v>
      </c>
      <c r="B5846"/>
      <c r="C5846"/>
      <c r="D5846" t="s">
        <v>122</v>
      </c>
      <c r="E5846" t="s">
        <v>118</v>
      </c>
      <c r="F5846" t="n">
        <v>123975.73</v>
      </c>
      <c r="G5846" t="n">
        <v>14</v>
      </c>
      <c r="H5846" t="s">
        <v>125</v>
      </c>
    </row>
    <row r="5847">
      <c r="A5847" s="85" t="n">
        <v>42401</v>
      </c>
      <c r="B5847"/>
      <c r="C5847"/>
      <c r="D5847" t="s">
        <v>122</v>
      </c>
      <c r="E5847" t="s">
        <v>118</v>
      </c>
      <c r="F5847" t="n">
        <v>1037341.43</v>
      </c>
      <c r="G5847" t="n">
        <v>212</v>
      </c>
      <c r="H5847" t="s">
        <v>119</v>
      </c>
    </row>
    <row r="5848">
      <c r="A5848" s="85" t="n">
        <v>43101</v>
      </c>
      <c r="B5848"/>
      <c r="C5848"/>
      <c r="D5848" t="s">
        <v>145</v>
      </c>
      <c r="E5848" t="s">
        <v>118</v>
      </c>
      <c r="F5848" t="n">
        <v>41314.27</v>
      </c>
      <c r="G5848" t="n">
        <v>275</v>
      </c>
      <c r="H5848" t="s">
        <v>133</v>
      </c>
    </row>
    <row r="5849">
      <c r="A5849" s="85" t="n">
        <v>42401</v>
      </c>
      <c r="B5849"/>
      <c r="C5849"/>
      <c r="D5849" t="s">
        <v>148</v>
      </c>
      <c r="E5849" t="s">
        <v>118</v>
      </c>
      <c r="F5849" t="n">
        <v>183264.55</v>
      </c>
      <c r="G5849" t="n">
        <v>615</v>
      </c>
      <c r="H5849" t="s">
        <v>121</v>
      </c>
    </row>
    <row r="5850">
      <c r="A5850" s="85" t="n">
        <v>43132</v>
      </c>
      <c r="B5850"/>
      <c r="C5850"/>
      <c r="D5850" t="s">
        <v>128</v>
      </c>
      <c r="E5850" t="s">
        <v>118</v>
      </c>
      <c r="F5850" t="n">
        <v>759.65</v>
      </c>
      <c r="G5850" t="n">
        <v>9</v>
      </c>
      <c r="H5850" t="s">
        <v>119</v>
      </c>
    </row>
    <row r="5851">
      <c r="A5851" s="85" t="n">
        <v>42795</v>
      </c>
      <c r="B5851"/>
      <c r="C5851"/>
      <c r="D5851" t="s">
        <v>128</v>
      </c>
      <c r="E5851" t="s">
        <v>118</v>
      </c>
      <c r="F5851" t="n">
        <v>17250.04</v>
      </c>
      <c r="G5851" t="n">
        <v>7</v>
      </c>
      <c r="H5851" t="s">
        <v>130</v>
      </c>
    </row>
    <row r="5852">
      <c r="A5852" s="85" t="n">
        <v>43132</v>
      </c>
      <c r="B5852"/>
      <c r="C5852"/>
      <c r="D5852" t="s">
        <v>132</v>
      </c>
      <c r="E5852" t="s">
        <v>118</v>
      </c>
      <c r="F5852" t="n">
        <v>1636.91</v>
      </c>
      <c r="G5852" t="n">
        <v>5</v>
      </c>
      <c r="H5852" t="s">
        <v>125</v>
      </c>
    </row>
    <row r="5853">
      <c r="A5853" s="85" t="n">
        <v>42401</v>
      </c>
      <c r="B5853"/>
      <c r="C5853"/>
      <c r="D5853" t="s">
        <v>154</v>
      </c>
      <c r="E5853" t="s">
        <v>118</v>
      </c>
      <c r="F5853" t="n">
        <v>209.79</v>
      </c>
      <c r="G5853" t="n">
        <v>3</v>
      </c>
      <c r="H5853" t="s">
        <v>125</v>
      </c>
    </row>
    <row r="5854">
      <c r="A5854" s="85" t="n">
        <v>43252</v>
      </c>
      <c r="B5854"/>
      <c r="C5854"/>
      <c r="D5854" t="s">
        <v>139</v>
      </c>
      <c r="E5854" t="s">
        <v>118</v>
      </c>
      <c r="F5854" t="n">
        <v>681744.25</v>
      </c>
      <c r="G5854" t="n">
        <v>381</v>
      </c>
      <c r="H5854" t="s">
        <v>119</v>
      </c>
    </row>
    <row r="5855">
      <c r="A5855" s="85" t="n">
        <v>43344</v>
      </c>
      <c r="B5855"/>
      <c r="C5855"/>
      <c r="D5855" t="s">
        <v>159</v>
      </c>
      <c r="E5855" t="s">
        <v>118</v>
      </c>
      <c r="F5855" t="n">
        <v>23479</v>
      </c>
      <c r="G5855" t="n">
        <v>778</v>
      </c>
      <c r="H5855" t="s">
        <v>142</v>
      </c>
    </row>
    <row r="5856">
      <c r="A5856" s="85" t="n">
        <v>42370</v>
      </c>
      <c r="B5856"/>
      <c r="C5856"/>
      <c r="D5856" t="s">
        <v>132</v>
      </c>
      <c r="E5856" t="s">
        <v>118</v>
      </c>
      <c r="F5856" t="n">
        <v>556056.01</v>
      </c>
      <c r="G5856" t="n">
        <v>8344</v>
      </c>
      <c r="H5856" t="s">
        <v>127</v>
      </c>
    </row>
    <row r="5857">
      <c r="A5857" s="85" t="n">
        <v>42767</v>
      </c>
      <c r="B5857"/>
      <c r="C5857"/>
      <c r="D5857" t="s">
        <v>126</v>
      </c>
      <c r="E5857" t="s">
        <v>118</v>
      </c>
      <c r="F5857" t="n">
        <v>7666.93</v>
      </c>
      <c r="G5857" t="n">
        <v>282</v>
      </c>
      <c r="H5857" t="s">
        <v>134</v>
      </c>
    </row>
    <row r="5858">
      <c r="A5858" s="85" t="n">
        <v>42887</v>
      </c>
      <c r="B5858"/>
      <c r="C5858"/>
      <c r="D5858" t="s">
        <v>159</v>
      </c>
      <c r="E5858" t="s">
        <v>118</v>
      </c>
      <c r="F5858" t="n">
        <v>23638.5</v>
      </c>
      <c r="G5858" t="n">
        <v>667</v>
      </c>
      <c r="H5858" t="s">
        <v>142</v>
      </c>
    </row>
    <row r="5859">
      <c r="A5859" s="85" t="n">
        <v>43101</v>
      </c>
      <c r="B5859"/>
      <c r="C5859"/>
      <c r="D5859" t="s">
        <v>162</v>
      </c>
      <c r="E5859" t="s">
        <v>118</v>
      </c>
      <c r="F5859" t="n">
        <v>35.61</v>
      </c>
      <c r="G5859" t="n">
        <v>1</v>
      </c>
      <c r="H5859" t="s">
        <v>121</v>
      </c>
    </row>
    <row r="5860">
      <c r="A5860" s="85" t="n">
        <v>43160</v>
      </c>
      <c r="B5860"/>
      <c r="C5860"/>
      <c r="D5860" t="s">
        <v>122</v>
      </c>
      <c r="E5860" t="s">
        <v>118</v>
      </c>
      <c r="F5860" t="n">
        <v>9227801.99</v>
      </c>
      <c r="G5860" t="n">
        <v>5335</v>
      </c>
      <c r="H5860" t="s">
        <v>134</v>
      </c>
    </row>
    <row r="5861">
      <c r="A5861" s="85" t="n">
        <v>43586</v>
      </c>
      <c r="B5861"/>
      <c r="C5861"/>
      <c r="D5861" t="s">
        <v>122</v>
      </c>
      <c r="E5861" t="s">
        <v>118</v>
      </c>
      <c r="F5861" t="n">
        <v>41355.46</v>
      </c>
      <c r="G5861" t="n">
        <v>10</v>
      </c>
      <c r="H5861" t="s">
        <v>125</v>
      </c>
    </row>
    <row r="5862">
      <c r="A5862" s="85" t="n">
        <v>42644</v>
      </c>
      <c r="B5862"/>
      <c r="C5862"/>
      <c r="D5862" t="s">
        <v>128</v>
      </c>
      <c r="E5862" t="s">
        <v>118</v>
      </c>
      <c r="F5862" t="n">
        <v>9544.4</v>
      </c>
      <c r="G5862" t="n">
        <v>59</v>
      </c>
      <c r="H5862" t="s">
        <v>133</v>
      </c>
    </row>
    <row r="5863">
      <c r="A5863" s="85" t="n">
        <v>43586</v>
      </c>
      <c r="B5863"/>
      <c r="C5863"/>
      <c r="D5863" t="s">
        <v>152</v>
      </c>
      <c r="E5863" t="s">
        <v>118</v>
      </c>
      <c r="F5863" t="n">
        <v>1030.16</v>
      </c>
      <c r="G5863" t="n">
        <v>7</v>
      </c>
      <c r="H5863" t="s">
        <v>134</v>
      </c>
    </row>
    <row r="5864">
      <c r="A5864" s="85" t="n">
        <v>42767</v>
      </c>
      <c r="B5864"/>
      <c r="C5864"/>
      <c r="D5864" t="s">
        <v>155</v>
      </c>
      <c r="E5864" t="s">
        <v>118</v>
      </c>
      <c r="F5864" t="n">
        <v>1222434.95</v>
      </c>
      <c r="G5864" t="n">
        <v>12100</v>
      </c>
      <c r="H5864" t="s">
        <v>134</v>
      </c>
    </row>
    <row r="5865">
      <c r="A5865" s="85" t="n">
        <v>43101</v>
      </c>
      <c r="B5865"/>
      <c r="C5865"/>
      <c r="D5865" t="s">
        <v>129</v>
      </c>
      <c r="E5865" t="s">
        <v>118</v>
      </c>
      <c r="F5865" t="n">
        <v>1108741.89</v>
      </c>
      <c r="G5865" t="n">
        <v>1283</v>
      </c>
      <c r="H5865" t="s">
        <v>121</v>
      </c>
    </row>
    <row r="5866">
      <c r="A5866" s="85" t="n">
        <v>43132</v>
      </c>
      <c r="B5866"/>
      <c r="C5866"/>
      <c r="D5866" t="s">
        <v>150</v>
      </c>
      <c r="E5866" t="s">
        <v>118</v>
      </c>
      <c r="F5866" t="n">
        <v>135785.12</v>
      </c>
      <c r="G5866" t="n">
        <v>1690</v>
      </c>
      <c r="H5866" t="s">
        <v>124</v>
      </c>
    </row>
    <row r="5867">
      <c r="A5867" s="85" t="n">
        <v>42675</v>
      </c>
      <c r="B5867"/>
      <c r="C5867"/>
      <c r="D5867" t="s">
        <v>126</v>
      </c>
      <c r="E5867" t="s">
        <v>118</v>
      </c>
      <c r="F5867" t="n">
        <v>139.7</v>
      </c>
      <c r="G5867" t="n">
        <v>3</v>
      </c>
      <c r="H5867" t="s">
        <v>125</v>
      </c>
    </row>
    <row r="5868">
      <c r="A5868" s="85" t="n">
        <v>43132</v>
      </c>
      <c r="B5868"/>
      <c r="C5868"/>
      <c r="D5868" t="s">
        <v>140</v>
      </c>
      <c r="E5868" t="s">
        <v>118</v>
      </c>
      <c r="F5868" t="n">
        <v>56761.99</v>
      </c>
      <c r="G5868" t="n">
        <v>148</v>
      </c>
      <c r="H5868" t="s">
        <v>127</v>
      </c>
    </row>
    <row r="5869">
      <c r="A5869" s="85" t="n">
        <v>42705</v>
      </c>
      <c r="B5869"/>
      <c r="C5869"/>
      <c r="D5869" t="s">
        <v>131</v>
      </c>
      <c r="E5869" t="s">
        <v>118</v>
      </c>
      <c r="F5869" t="n">
        <v>5864820.94</v>
      </c>
      <c r="G5869" t="n">
        <v>1640</v>
      </c>
      <c r="H5869" t="s">
        <v>121</v>
      </c>
    </row>
    <row r="5870">
      <c r="A5870" s="85" t="n">
        <v>43132</v>
      </c>
      <c r="B5870"/>
      <c r="C5870"/>
      <c r="D5870" t="s">
        <v>143</v>
      </c>
      <c r="E5870" t="s">
        <v>118</v>
      </c>
      <c r="F5870" t="n">
        <v>2090.81</v>
      </c>
      <c r="G5870" t="n">
        <v>4</v>
      </c>
      <c r="H5870" t="s">
        <v>130</v>
      </c>
    </row>
    <row r="5871">
      <c r="A5871" s="85" t="n">
        <v>43132</v>
      </c>
      <c r="B5871"/>
      <c r="C5871"/>
      <c r="D5871" t="s">
        <v>136</v>
      </c>
      <c r="E5871" t="s">
        <v>118</v>
      </c>
      <c r="F5871" t="n">
        <v>532184.88</v>
      </c>
      <c r="G5871" t="n">
        <v>1874</v>
      </c>
      <c r="H5871" t="s">
        <v>127</v>
      </c>
    </row>
    <row r="5872">
      <c r="A5872" s="85" t="n">
        <v>43374</v>
      </c>
      <c r="B5872"/>
      <c r="C5872"/>
      <c r="D5872" t="s">
        <v>147</v>
      </c>
      <c r="E5872" t="s">
        <v>118</v>
      </c>
      <c r="F5872" t="n">
        <v>92.4</v>
      </c>
      <c r="G5872" t="n">
        <v>1</v>
      </c>
      <c r="H5872" t="s">
        <v>127</v>
      </c>
    </row>
    <row r="5873">
      <c r="A5873" s="85" t="n">
        <v>42401</v>
      </c>
      <c r="B5873"/>
      <c r="C5873"/>
      <c r="D5873" t="s">
        <v>135</v>
      </c>
      <c r="E5873" t="s">
        <v>118</v>
      </c>
      <c r="F5873" t="n">
        <v>6469199.6</v>
      </c>
      <c r="G5873" t="n">
        <v>137234</v>
      </c>
      <c r="H5873" t="s">
        <v>121</v>
      </c>
    </row>
    <row r="5874">
      <c r="A5874" s="85" t="n">
        <v>43405</v>
      </c>
      <c r="B5874"/>
      <c r="C5874"/>
      <c r="D5874" t="s">
        <v>132</v>
      </c>
      <c r="E5874" t="s">
        <v>118</v>
      </c>
      <c r="F5874" t="n">
        <v>3556.47</v>
      </c>
      <c r="G5874" t="n">
        <v>8</v>
      </c>
      <c r="H5874" t="s">
        <v>125</v>
      </c>
    </row>
    <row r="5875">
      <c r="A5875" s="85" t="n">
        <v>43525</v>
      </c>
      <c r="B5875"/>
      <c r="C5875"/>
      <c r="D5875" t="s">
        <v>140</v>
      </c>
      <c r="E5875" t="s">
        <v>118</v>
      </c>
      <c r="F5875" t="n">
        <v>14760.22</v>
      </c>
      <c r="G5875" t="n">
        <v>62</v>
      </c>
      <c r="H5875" t="s">
        <v>133</v>
      </c>
    </row>
    <row r="5876">
      <c r="A5876" s="85" t="n">
        <v>43344</v>
      </c>
      <c r="B5876"/>
      <c r="C5876"/>
      <c r="D5876" t="s">
        <v>145</v>
      </c>
      <c r="E5876" t="s">
        <v>118</v>
      </c>
      <c r="F5876" t="n">
        <v>13899.99</v>
      </c>
      <c r="G5876" t="n">
        <v>40</v>
      </c>
      <c r="H5876" t="s">
        <v>119</v>
      </c>
    </row>
    <row r="5877">
      <c r="A5877" s="85" t="n">
        <v>42736</v>
      </c>
      <c r="B5877"/>
      <c r="C5877"/>
      <c r="D5877" t="s">
        <v>138</v>
      </c>
      <c r="E5877" t="s">
        <v>118</v>
      </c>
      <c r="F5877" t="n">
        <v>2798.4</v>
      </c>
      <c r="G5877" t="n">
        <v>1</v>
      </c>
      <c r="H5877" t="s">
        <v>119</v>
      </c>
    </row>
    <row r="5878">
      <c r="A5878" s="85" t="n">
        <v>43405</v>
      </c>
      <c r="B5878"/>
      <c r="C5878"/>
      <c r="D5878" t="s">
        <v>139</v>
      </c>
      <c r="E5878" t="s">
        <v>118</v>
      </c>
      <c r="F5878" t="n">
        <v>1015487.56</v>
      </c>
      <c r="G5878" t="n">
        <v>1264</v>
      </c>
      <c r="H5878" t="s">
        <v>134</v>
      </c>
    </row>
    <row r="5879">
      <c r="A5879" s="85" t="n">
        <v>42370</v>
      </c>
      <c r="B5879"/>
      <c r="C5879"/>
      <c r="D5879" t="s">
        <v>136</v>
      </c>
      <c r="E5879" t="s">
        <v>118</v>
      </c>
      <c r="F5879" t="n">
        <v>55711.66</v>
      </c>
      <c r="G5879" t="n">
        <v>168</v>
      </c>
      <c r="H5879" t="s">
        <v>134</v>
      </c>
    </row>
    <row r="5880">
      <c r="A5880" s="85" t="n">
        <v>42430</v>
      </c>
      <c r="B5880"/>
      <c r="C5880"/>
      <c r="D5880" t="s">
        <v>152</v>
      </c>
      <c r="E5880" t="s">
        <v>118</v>
      </c>
      <c r="F5880" t="n">
        <v>391.71</v>
      </c>
      <c r="G5880" t="n">
        <v>3</v>
      </c>
      <c r="H5880" t="s">
        <v>133</v>
      </c>
    </row>
    <row r="5881">
      <c r="A5881" s="85" t="n">
        <v>42461</v>
      </c>
      <c r="B5881"/>
      <c r="C5881"/>
      <c r="D5881" t="s">
        <v>144</v>
      </c>
      <c r="E5881" t="s">
        <v>118</v>
      </c>
      <c r="F5881" t="n">
        <v>1144229.05</v>
      </c>
      <c r="G5881" t="n">
        <v>307</v>
      </c>
      <c r="H5881" t="s">
        <v>127</v>
      </c>
    </row>
    <row r="5882">
      <c r="A5882" s="85" t="n">
        <v>42583</v>
      </c>
      <c r="B5882"/>
      <c r="C5882"/>
      <c r="D5882" t="s">
        <v>126</v>
      </c>
      <c r="E5882" t="s">
        <v>118</v>
      </c>
      <c r="F5882" t="n">
        <v>2234.93</v>
      </c>
      <c r="G5882" t="n">
        <v>65</v>
      </c>
      <c r="H5882" t="s">
        <v>124</v>
      </c>
    </row>
    <row r="5883">
      <c r="A5883" s="85" t="n">
        <v>43497</v>
      </c>
      <c r="B5883"/>
      <c r="C5883"/>
      <c r="D5883" t="s">
        <v>153</v>
      </c>
      <c r="E5883" t="s">
        <v>118</v>
      </c>
      <c r="F5883" t="n">
        <v>242121.39</v>
      </c>
      <c r="G5883" t="n">
        <v>516</v>
      </c>
      <c r="H5883" t="s">
        <v>119</v>
      </c>
    </row>
    <row r="5884">
      <c r="A5884" s="85" t="n">
        <v>43586</v>
      </c>
      <c r="B5884"/>
      <c r="C5884"/>
      <c r="D5884" t="s">
        <v>123</v>
      </c>
      <c r="E5884" t="s">
        <v>118</v>
      </c>
      <c r="F5884" t="n">
        <v>2045300.19</v>
      </c>
      <c r="G5884" t="n">
        <v>3082</v>
      </c>
      <c r="H5884" t="s">
        <v>133</v>
      </c>
    </row>
    <row r="5885">
      <c r="A5885" s="85" t="n">
        <v>42491</v>
      </c>
      <c r="B5885"/>
      <c r="C5885"/>
      <c r="D5885" t="s">
        <v>153</v>
      </c>
      <c r="E5885" t="s">
        <v>118</v>
      </c>
      <c r="F5885" t="n">
        <v>2074996.94</v>
      </c>
      <c r="G5885" t="n">
        <v>13316</v>
      </c>
      <c r="H5885" t="s">
        <v>121</v>
      </c>
    </row>
    <row r="5886">
      <c r="A5886" s="85" t="n">
        <v>43497</v>
      </c>
      <c r="B5886"/>
      <c r="C5886"/>
      <c r="D5886" t="s">
        <v>149</v>
      </c>
      <c r="E5886" t="s">
        <v>118</v>
      </c>
      <c r="F5886" t="n">
        <v>39609.78</v>
      </c>
      <c r="G5886" t="n">
        <v>221</v>
      </c>
      <c r="H5886" t="s">
        <v>130</v>
      </c>
    </row>
    <row r="5887">
      <c r="A5887" s="85" t="n">
        <v>42461</v>
      </c>
      <c r="B5887"/>
      <c r="C5887"/>
      <c r="D5887" t="s">
        <v>155</v>
      </c>
      <c r="E5887" t="s">
        <v>118</v>
      </c>
      <c r="F5887" t="n">
        <v>33263.4</v>
      </c>
      <c r="G5887" t="n">
        <v>476</v>
      </c>
      <c r="H5887" t="s">
        <v>133</v>
      </c>
    </row>
    <row r="5888">
      <c r="A5888" s="85" t="n">
        <v>42491</v>
      </c>
      <c r="B5888"/>
      <c r="C5888"/>
      <c r="D5888" t="s">
        <v>135</v>
      </c>
      <c r="E5888" t="s">
        <v>118</v>
      </c>
      <c r="F5888" t="n">
        <v>145168.92</v>
      </c>
      <c r="G5888" t="n">
        <v>1845</v>
      </c>
      <c r="H5888" t="s">
        <v>119</v>
      </c>
    </row>
    <row r="5889">
      <c r="A5889" s="85" t="n">
        <v>42736</v>
      </c>
      <c r="B5889"/>
      <c r="C5889"/>
      <c r="D5889" t="s">
        <v>140</v>
      </c>
      <c r="E5889" t="s">
        <v>118</v>
      </c>
      <c r="F5889" t="n">
        <v>1387.77</v>
      </c>
      <c r="G5889" t="n">
        <v>3</v>
      </c>
      <c r="H5889" t="s">
        <v>130</v>
      </c>
    </row>
    <row r="5890">
      <c r="A5890" s="85" t="n">
        <v>43282</v>
      </c>
      <c r="B5890"/>
      <c r="C5890"/>
      <c r="D5890" t="s">
        <v>122</v>
      </c>
      <c r="E5890" t="s">
        <v>118</v>
      </c>
      <c r="F5890" t="n">
        <v>52801253.22</v>
      </c>
      <c r="G5890" t="n">
        <v>5435</v>
      </c>
      <c r="H5890" t="s">
        <v>121</v>
      </c>
    </row>
    <row r="5891">
      <c r="A5891" s="85" t="n">
        <v>43070</v>
      </c>
      <c r="B5891"/>
      <c r="C5891"/>
      <c r="D5891" t="s">
        <v>123</v>
      </c>
      <c r="E5891" t="s">
        <v>118</v>
      </c>
      <c r="F5891" t="n">
        <v>751.36</v>
      </c>
      <c r="G5891" t="n">
        <v>5</v>
      </c>
      <c r="H5891" t="s">
        <v>125</v>
      </c>
    </row>
    <row r="5892">
      <c r="A5892" s="85" t="n">
        <v>43101</v>
      </c>
      <c r="B5892"/>
      <c r="C5892"/>
      <c r="D5892" t="s">
        <v>129</v>
      </c>
      <c r="E5892" t="s">
        <v>118</v>
      </c>
      <c r="F5892" t="n">
        <v>9845.95</v>
      </c>
      <c r="G5892" t="n">
        <v>7</v>
      </c>
      <c r="H5892" t="s">
        <v>130</v>
      </c>
    </row>
    <row r="5893">
      <c r="A5893" s="85" t="n">
        <v>42856</v>
      </c>
      <c r="B5893"/>
      <c r="C5893"/>
      <c r="D5893" t="s">
        <v>140</v>
      </c>
      <c r="E5893" t="s">
        <v>118</v>
      </c>
      <c r="F5893" t="n">
        <v>618.67</v>
      </c>
      <c r="G5893" t="n">
        <v>4</v>
      </c>
      <c r="H5893" t="s">
        <v>134</v>
      </c>
    </row>
    <row r="5894">
      <c r="A5894" s="85" t="n">
        <v>42887</v>
      </c>
      <c r="B5894"/>
      <c r="C5894"/>
      <c r="D5894" t="s">
        <v>161</v>
      </c>
      <c r="E5894" t="s">
        <v>118</v>
      </c>
      <c r="F5894" t="n">
        <v>352</v>
      </c>
      <c r="G5894" t="n">
        <v>16</v>
      </c>
      <c r="H5894" t="s">
        <v>142</v>
      </c>
    </row>
    <row r="5895">
      <c r="A5895" s="85" t="n">
        <v>43374</v>
      </c>
      <c r="B5895"/>
      <c r="C5895"/>
      <c r="D5895" t="s">
        <v>149</v>
      </c>
      <c r="E5895" t="s">
        <v>118</v>
      </c>
      <c r="F5895" t="n">
        <v>9651299.52</v>
      </c>
      <c r="G5895" t="n">
        <v>61765</v>
      </c>
      <c r="H5895" t="s">
        <v>121</v>
      </c>
    </row>
    <row r="5896">
      <c r="A5896" s="85" t="n">
        <v>42826</v>
      </c>
      <c r="B5896"/>
      <c r="C5896"/>
      <c r="D5896" t="s">
        <v>132</v>
      </c>
      <c r="E5896" t="s">
        <v>118</v>
      </c>
      <c r="F5896" t="n">
        <v>81433.27</v>
      </c>
      <c r="G5896" t="n">
        <v>259</v>
      </c>
      <c r="H5896" t="s">
        <v>124</v>
      </c>
    </row>
    <row r="5897">
      <c r="A5897" s="85" t="n">
        <v>42767</v>
      </c>
      <c r="B5897"/>
      <c r="C5897"/>
      <c r="D5897" t="s">
        <v>154</v>
      </c>
      <c r="E5897" t="s">
        <v>118</v>
      </c>
      <c r="F5897" t="n">
        <v>4700.14</v>
      </c>
      <c r="G5897" t="n">
        <v>34</v>
      </c>
      <c r="H5897" t="s">
        <v>130</v>
      </c>
    </row>
    <row r="5898">
      <c r="A5898" s="85" t="n">
        <v>43009</v>
      </c>
      <c r="B5898"/>
      <c r="C5898"/>
      <c r="D5898" t="s">
        <v>122</v>
      </c>
      <c r="E5898" t="s">
        <v>118</v>
      </c>
      <c r="F5898" t="n">
        <v>322663.43</v>
      </c>
      <c r="G5898" t="n">
        <v>23</v>
      </c>
      <c r="H5898" t="s">
        <v>130</v>
      </c>
    </row>
    <row r="5899">
      <c r="A5899" s="85" t="n">
        <v>43313</v>
      </c>
      <c r="B5899"/>
      <c r="C5899"/>
      <c r="D5899" t="s">
        <v>144</v>
      </c>
      <c r="E5899" t="s">
        <v>118</v>
      </c>
      <c r="F5899" t="n">
        <v>55459.01</v>
      </c>
      <c r="G5899" t="n">
        <v>18</v>
      </c>
      <c r="H5899" t="s">
        <v>124</v>
      </c>
    </row>
    <row r="5900">
      <c r="A5900" s="85" t="n">
        <v>42614</v>
      </c>
      <c r="B5900"/>
      <c r="C5900"/>
      <c r="D5900" t="s">
        <v>145</v>
      </c>
      <c r="E5900" t="s">
        <v>118</v>
      </c>
      <c r="F5900" t="n">
        <v>32907.89</v>
      </c>
      <c r="G5900" t="n">
        <v>85</v>
      </c>
      <c r="H5900" t="s">
        <v>124</v>
      </c>
    </row>
    <row r="5901">
      <c r="A5901" s="85" t="n">
        <v>43070</v>
      </c>
      <c r="B5901"/>
      <c r="C5901"/>
      <c r="D5901" t="s">
        <v>143</v>
      </c>
      <c r="E5901" t="s">
        <v>118</v>
      </c>
      <c r="F5901" t="n">
        <v>535041.83</v>
      </c>
      <c r="G5901" t="n">
        <v>1551</v>
      </c>
      <c r="H5901" t="s">
        <v>121</v>
      </c>
    </row>
    <row r="5902">
      <c r="A5902" s="85" t="n">
        <v>42705</v>
      </c>
      <c r="B5902"/>
      <c r="C5902"/>
      <c r="D5902" t="s">
        <v>154</v>
      </c>
      <c r="E5902" t="s">
        <v>118</v>
      </c>
      <c r="F5902" t="n">
        <v>229936.66</v>
      </c>
      <c r="G5902" t="n">
        <v>1442</v>
      </c>
      <c r="H5902" t="s">
        <v>127</v>
      </c>
    </row>
    <row r="5903">
      <c r="A5903" s="85" t="n">
        <v>42461</v>
      </c>
      <c r="B5903"/>
      <c r="C5903"/>
      <c r="D5903" t="s">
        <v>139</v>
      </c>
      <c r="E5903" t="s">
        <v>118</v>
      </c>
      <c r="F5903" t="n">
        <v>62748.67</v>
      </c>
      <c r="G5903" t="n">
        <v>134</v>
      </c>
      <c r="H5903" t="s">
        <v>130</v>
      </c>
    </row>
    <row r="5904">
      <c r="A5904" s="85" t="n">
        <v>43435</v>
      </c>
      <c r="B5904"/>
      <c r="C5904"/>
      <c r="D5904" t="s">
        <v>154</v>
      </c>
      <c r="E5904" t="s">
        <v>118</v>
      </c>
      <c r="F5904" t="n">
        <v>4729.19</v>
      </c>
      <c r="G5904" t="n">
        <v>36</v>
      </c>
      <c r="H5904" t="s">
        <v>130</v>
      </c>
    </row>
    <row r="5905">
      <c r="A5905" s="85" t="n">
        <v>42614</v>
      </c>
      <c r="B5905"/>
      <c r="C5905"/>
      <c r="D5905" t="s">
        <v>144</v>
      </c>
      <c r="E5905" t="s">
        <v>118</v>
      </c>
      <c r="F5905" t="n">
        <v>167608.21</v>
      </c>
      <c r="G5905" t="n">
        <v>32</v>
      </c>
      <c r="H5905" t="s">
        <v>133</v>
      </c>
    </row>
    <row r="5906">
      <c r="A5906" s="85" t="n">
        <v>43070</v>
      </c>
      <c r="B5906"/>
      <c r="C5906"/>
      <c r="D5906" t="s">
        <v>149</v>
      </c>
      <c r="E5906" t="s">
        <v>118</v>
      </c>
      <c r="F5906" t="n">
        <v>13428956.05</v>
      </c>
      <c r="G5906" t="n">
        <v>95369</v>
      </c>
      <c r="H5906" t="s">
        <v>121</v>
      </c>
    </row>
    <row r="5907">
      <c r="A5907" s="85" t="n">
        <v>42767</v>
      </c>
      <c r="B5907"/>
      <c r="C5907"/>
      <c r="D5907" t="s">
        <v>117</v>
      </c>
      <c r="E5907" t="s">
        <v>118</v>
      </c>
      <c r="F5907" t="n">
        <v>18635.19</v>
      </c>
      <c r="G5907" t="n">
        <v>4</v>
      </c>
      <c r="H5907" t="s">
        <v>119</v>
      </c>
    </row>
    <row r="5908">
      <c r="A5908" s="85" t="n">
        <v>43466</v>
      </c>
      <c r="B5908"/>
      <c r="C5908"/>
      <c r="D5908" t="s">
        <v>139</v>
      </c>
      <c r="E5908" t="s">
        <v>118</v>
      </c>
      <c r="F5908" t="n">
        <v>1731512.56</v>
      </c>
      <c r="G5908" t="n">
        <v>1026</v>
      </c>
      <c r="H5908" t="s">
        <v>124</v>
      </c>
    </row>
    <row r="5909">
      <c r="A5909" s="85" t="n">
        <v>42948</v>
      </c>
      <c r="B5909"/>
      <c r="C5909"/>
      <c r="D5909" t="s">
        <v>137</v>
      </c>
      <c r="E5909" t="s">
        <v>118</v>
      </c>
      <c r="F5909" t="n">
        <v>1299133.05</v>
      </c>
      <c r="G5909" t="n">
        <v>1586</v>
      </c>
      <c r="H5909" t="s">
        <v>121</v>
      </c>
    </row>
    <row r="5910">
      <c r="A5910" s="85" t="n">
        <v>42826</v>
      </c>
      <c r="B5910"/>
      <c r="C5910"/>
      <c r="D5910" t="s">
        <v>122</v>
      </c>
      <c r="E5910" t="s">
        <v>118</v>
      </c>
      <c r="F5910" t="n">
        <v>415958.19</v>
      </c>
      <c r="G5910" t="n">
        <v>36</v>
      </c>
      <c r="H5910" t="s">
        <v>130</v>
      </c>
    </row>
    <row r="5911">
      <c r="A5911" s="85" t="n">
        <v>43282</v>
      </c>
      <c r="B5911"/>
      <c r="C5911"/>
      <c r="D5911" t="s">
        <v>123</v>
      </c>
      <c r="E5911" t="s">
        <v>118</v>
      </c>
      <c r="F5911" t="n">
        <v>1142197.82</v>
      </c>
      <c r="G5911" t="n">
        <v>1685</v>
      </c>
      <c r="H5911" t="s">
        <v>133</v>
      </c>
    </row>
    <row r="5912">
      <c r="A5912" s="85" t="n">
        <v>43435</v>
      </c>
      <c r="B5912"/>
      <c r="C5912"/>
      <c r="D5912" t="s">
        <v>132</v>
      </c>
      <c r="E5912" t="s">
        <v>118</v>
      </c>
      <c r="F5912" t="n">
        <v>400328.26</v>
      </c>
      <c r="G5912" t="n">
        <v>2047</v>
      </c>
      <c r="H5912" t="s">
        <v>119</v>
      </c>
    </row>
    <row r="5913">
      <c r="A5913" s="85" t="n">
        <v>42614</v>
      </c>
      <c r="B5913"/>
      <c r="C5913"/>
      <c r="D5913" t="s">
        <v>154</v>
      </c>
      <c r="E5913" t="s">
        <v>118</v>
      </c>
      <c r="F5913" t="n">
        <v>53970.63</v>
      </c>
      <c r="G5913" t="n">
        <v>369</v>
      </c>
      <c r="H5913" t="s">
        <v>124</v>
      </c>
    </row>
    <row r="5914">
      <c r="A5914" s="85" t="n">
        <v>43525</v>
      </c>
      <c r="B5914"/>
      <c r="C5914"/>
      <c r="D5914" t="s">
        <v>148</v>
      </c>
      <c r="E5914" t="s">
        <v>118</v>
      </c>
      <c r="F5914" t="n">
        <v>142339.14</v>
      </c>
      <c r="G5914" t="n">
        <v>341</v>
      </c>
      <c r="H5914" t="s">
        <v>134</v>
      </c>
    </row>
    <row r="5915">
      <c r="A5915" s="85" t="n">
        <v>42917</v>
      </c>
      <c r="B5915"/>
      <c r="C5915"/>
      <c r="D5915" t="s">
        <v>132</v>
      </c>
      <c r="E5915" t="s">
        <v>118</v>
      </c>
      <c r="F5915" t="n">
        <v>597074.05</v>
      </c>
      <c r="G5915" t="n">
        <v>2995</v>
      </c>
      <c r="H5915" t="s">
        <v>134</v>
      </c>
    </row>
    <row r="5916">
      <c r="A5916" s="85" t="n">
        <v>43556</v>
      </c>
      <c r="B5916"/>
      <c r="C5916"/>
      <c r="D5916" t="s">
        <v>139</v>
      </c>
      <c r="E5916" t="s">
        <v>118</v>
      </c>
      <c r="F5916" t="n">
        <v>47462.27</v>
      </c>
      <c r="G5916" t="n">
        <v>49</v>
      </c>
      <c r="H5916" t="s">
        <v>130</v>
      </c>
    </row>
    <row r="5917">
      <c r="A5917" s="85" t="n">
        <v>42856</v>
      </c>
      <c r="B5917"/>
      <c r="C5917"/>
      <c r="D5917" t="s">
        <v>123</v>
      </c>
      <c r="E5917" t="s">
        <v>118</v>
      </c>
      <c r="F5917" t="n">
        <v>7825042.24</v>
      </c>
      <c r="G5917" t="n">
        <v>26833</v>
      </c>
      <c r="H5917" t="s">
        <v>121</v>
      </c>
    </row>
    <row r="5918">
      <c r="A5918" s="85" t="n">
        <v>43101</v>
      </c>
      <c r="B5918"/>
      <c r="C5918"/>
      <c r="D5918" t="s">
        <v>143</v>
      </c>
      <c r="E5918" t="s">
        <v>118</v>
      </c>
      <c r="F5918" t="n">
        <v>8063.2</v>
      </c>
      <c r="G5918" t="n">
        <v>13</v>
      </c>
      <c r="H5918" t="s">
        <v>134</v>
      </c>
    </row>
    <row r="5919">
      <c r="A5919" s="85" t="n">
        <v>43374</v>
      </c>
      <c r="B5919"/>
      <c r="C5919"/>
      <c r="D5919" t="s">
        <v>145</v>
      </c>
      <c r="E5919" t="s">
        <v>118</v>
      </c>
      <c r="F5919" t="n">
        <v>277947.45</v>
      </c>
      <c r="G5919" t="n">
        <v>802</v>
      </c>
      <c r="H5919" t="s">
        <v>134</v>
      </c>
    </row>
    <row r="5920">
      <c r="A5920" s="85" t="n">
        <v>42979</v>
      </c>
      <c r="B5920"/>
      <c r="C5920"/>
      <c r="D5920" t="s">
        <v>143</v>
      </c>
      <c r="E5920" t="s">
        <v>118</v>
      </c>
      <c r="F5920" t="n">
        <v>260.45</v>
      </c>
      <c r="G5920" t="n">
        <v>10</v>
      </c>
      <c r="H5920" t="s">
        <v>119</v>
      </c>
    </row>
    <row r="5921">
      <c r="A5921" s="85" t="n">
        <v>43160</v>
      </c>
      <c r="B5921"/>
      <c r="C5921"/>
      <c r="D5921" t="s">
        <v>155</v>
      </c>
      <c r="E5921" t="s">
        <v>118</v>
      </c>
      <c r="F5921" t="n">
        <v>2808010.26</v>
      </c>
      <c r="G5921" t="n">
        <v>26832</v>
      </c>
      <c r="H5921" t="s">
        <v>134</v>
      </c>
    </row>
    <row r="5922">
      <c r="A5922" s="85" t="n">
        <v>42675</v>
      </c>
      <c r="B5922"/>
      <c r="C5922"/>
      <c r="D5922" t="s">
        <v>148</v>
      </c>
      <c r="E5922" t="s">
        <v>118</v>
      </c>
      <c r="F5922" t="n">
        <v>344919.39</v>
      </c>
      <c r="G5922" t="n">
        <v>1269</v>
      </c>
      <c r="H5922" t="s">
        <v>142</v>
      </c>
    </row>
    <row r="5923">
      <c r="A5923" s="85" t="n">
        <v>43101</v>
      </c>
      <c r="B5923"/>
      <c r="C5923"/>
      <c r="D5923" t="s">
        <v>122</v>
      </c>
      <c r="E5923" t="s">
        <v>118</v>
      </c>
      <c r="F5923" t="n">
        <v>5387952.47</v>
      </c>
      <c r="G5923" t="n">
        <v>545</v>
      </c>
      <c r="H5923" t="s">
        <v>134</v>
      </c>
    </row>
    <row r="5924">
      <c r="A5924" s="85" t="n">
        <v>42522</v>
      </c>
      <c r="B5924"/>
      <c r="C5924"/>
      <c r="D5924" t="s">
        <v>135</v>
      </c>
      <c r="E5924" t="s">
        <v>118</v>
      </c>
      <c r="F5924" t="n">
        <v>25778.12</v>
      </c>
      <c r="G5924" t="n">
        <v>224</v>
      </c>
      <c r="H5924" t="s">
        <v>124</v>
      </c>
    </row>
    <row r="5925">
      <c r="A5925" s="85" t="n">
        <v>42644</v>
      </c>
      <c r="B5925"/>
      <c r="C5925"/>
      <c r="D5925" t="s">
        <v>138</v>
      </c>
      <c r="E5925" t="s">
        <v>118</v>
      </c>
      <c r="F5925" t="n">
        <v>8878458.35</v>
      </c>
      <c r="G5925" t="n">
        <v>2542</v>
      </c>
      <c r="H5925" t="s">
        <v>121</v>
      </c>
    </row>
    <row r="5926">
      <c r="A5926" s="85" t="n">
        <v>42917</v>
      </c>
      <c r="B5926"/>
      <c r="C5926"/>
      <c r="D5926" t="s">
        <v>117</v>
      </c>
      <c r="E5926" t="s">
        <v>118</v>
      </c>
      <c r="F5926" t="n">
        <v>142890.98</v>
      </c>
      <c r="G5926" t="n">
        <v>42</v>
      </c>
      <c r="H5926" t="s">
        <v>134</v>
      </c>
    </row>
    <row r="5927">
      <c r="A5927" s="85" t="n">
        <v>43525</v>
      </c>
      <c r="B5927"/>
      <c r="C5927"/>
      <c r="D5927" t="s">
        <v>144</v>
      </c>
      <c r="E5927" t="s">
        <v>118</v>
      </c>
      <c r="F5927" t="n">
        <v>72283.68</v>
      </c>
      <c r="G5927" t="n">
        <v>23</v>
      </c>
      <c r="H5927" t="s">
        <v>124</v>
      </c>
    </row>
    <row r="5928">
      <c r="A5928" s="85" t="n">
        <v>42767</v>
      </c>
      <c r="B5928"/>
      <c r="C5928"/>
      <c r="D5928" t="s">
        <v>140</v>
      </c>
      <c r="E5928" t="s">
        <v>118</v>
      </c>
      <c r="F5928" t="n">
        <v>4000.11</v>
      </c>
      <c r="G5928" t="n">
        <v>21</v>
      </c>
      <c r="H5928" t="s">
        <v>119</v>
      </c>
    </row>
    <row r="5929">
      <c r="A5929" s="85" t="n">
        <v>42826</v>
      </c>
      <c r="B5929"/>
      <c r="C5929"/>
      <c r="D5929" t="s">
        <v>136</v>
      </c>
      <c r="E5929" t="s">
        <v>118</v>
      </c>
      <c r="F5929" t="n">
        <v>145807.77</v>
      </c>
      <c r="G5929" t="n">
        <v>347</v>
      </c>
      <c r="H5929" t="s">
        <v>124</v>
      </c>
    </row>
    <row r="5930">
      <c r="A5930" s="85" t="n">
        <v>42979</v>
      </c>
      <c r="B5930"/>
      <c r="C5930"/>
      <c r="D5930" t="s">
        <v>120</v>
      </c>
      <c r="E5930" t="s">
        <v>118</v>
      </c>
      <c r="F5930" t="n">
        <v>2679.86</v>
      </c>
      <c r="G5930" t="n">
        <v>21</v>
      </c>
      <c r="H5930" t="s">
        <v>134</v>
      </c>
    </row>
    <row r="5931">
      <c r="A5931" s="85" t="n">
        <v>43101</v>
      </c>
      <c r="B5931"/>
      <c r="C5931"/>
      <c r="D5931" t="s">
        <v>152</v>
      </c>
      <c r="E5931" t="s">
        <v>118</v>
      </c>
      <c r="F5931" t="n">
        <v>270.93</v>
      </c>
      <c r="G5931" t="n">
        <v>2</v>
      </c>
      <c r="H5931" t="s">
        <v>119</v>
      </c>
    </row>
    <row r="5932">
      <c r="A5932" s="85" t="n">
        <v>42461</v>
      </c>
      <c r="B5932"/>
      <c r="C5932"/>
      <c r="D5932" t="s">
        <v>126</v>
      </c>
      <c r="E5932" t="s">
        <v>118</v>
      </c>
      <c r="F5932" t="n">
        <v>14028.44</v>
      </c>
      <c r="G5932" t="n">
        <v>322</v>
      </c>
      <c r="H5932" t="s">
        <v>119</v>
      </c>
    </row>
    <row r="5933">
      <c r="A5933" s="85" t="n">
        <v>43313</v>
      </c>
      <c r="B5933"/>
      <c r="C5933"/>
      <c r="D5933" t="s">
        <v>148</v>
      </c>
      <c r="E5933" t="s">
        <v>118</v>
      </c>
      <c r="F5933" t="n">
        <v>3009.09</v>
      </c>
      <c r="G5933" t="n">
        <v>13</v>
      </c>
      <c r="H5933" t="s">
        <v>125</v>
      </c>
    </row>
    <row r="5934">
      <c r="A5934" s="85" t="n">
        <v>42917</v>
      </c>
      <c r="B5934"/>
      <c r="C5934"/>
      <c r="D5934" t="s">
        <v>135</v>
      </c>
      <c r="E5934" t="s">
        <v>118</v>
      </c>
      <c r="F5934" t="n">
        <v>457735.08</v>
      </c>
      <c r="G5934" t="n">
        <v>2926</v>
      </c>
      <c r="H5934" t="s">
        <v>119</v>
      </c>
    </row>
    <row r="5935">
      <c r="A5935" s="85" t="n">
        <v>42887</v>
      </c>
      <c r="B5935"/>
      <c r="C5935"/>
      <c r="D5935" t="s">
        <v>129</v>
      </c>
      <c r="E5935" t="s">
        <v>118</v>
      </c>
      <c r="F5935" t="n">
        <v>1356.8</v>
      </c>
      <c r="G5935" t="n">
        <v>1</v>
      </c>
      <c r="H5935" t="s">
        <v>125</v>
      </c>
    </row>
    <row r="5936">
      <c r="A5936" s="85" t="n">
        <v>42552</v>
      </c>
      <c r="B5936"/>
      <c r="C5936"/>
      <c r="D5936" t="s">
        <v>122</v>
      </c>
      <c r="E5936" t="s">
        <v>118</v>
      </c>
      <c r="F5936" t="n">
        <v>15383627.59</v>
      </c>
      <c r="G5936" t="n">
        <v>1352</v>
      </c>
      <c r="H5936" t="s">
        <v>127</v>
      </c>
    </row>
    <row r="5937">
      <c r="A5937" s="85" t="n">
        <v>43221</v>
      </c>
      <c r="B5937"/>
      <c r="C5937"/>
      <c r="D5937" t="s">
        <v>132</v>
      </c>
      <c r="E5937" t="s">
        <v>118</v>
      </c>
      <c r="F5937" t="n">
        <v>982054.75</v>
      </c>
      <c r="G5937" t="n">
        <v>4770</v>
      </c>
      <c r="H5937" t="s">
        <v>127</v>
      </c>
    </row>
    <row r="5938">
      <c r="A5938" s="85" t="n">
        <v>42675</v>
      </c>
      <c r="B5938"/>
      <c r="C5938"/>
      <c r="D5938" t="s">
        <v>131</v>
      </c>
      <c r="E5938" t="s">
        <v>118</v>
      </c>
      <c r="F5938" t="n">
        <v>16824.52</v>
      </c>
      <c r="G5938" t="n">
        <v>2</v>
      </c>
      <c r="H5938" t="s">
        <v>130</v>
      </c>
    </row>
    <row r="5939">
      <c r="A5939" s="85" t="n">
        <v>42979</v>
      </c>
      <c r="B5939"/>
      <c r="C5939"/>
      <c r="D5939" t="s">
        <v>129</v>
      </c>
      <c r="E5939" t="s">
        <v>118</v>
      </c>
      <c r="F5939" t="n">
        <v>1182.25</v>
      </c>
      <c r="G5939" t="n">
        <v>7</v>
      </c>
      <c r="H5939" t="s">
        <v>130</v>
      </c>
    </row>
    <row r="5940">
      <c r="A5940" s="85" t="n">
        <v>42795</v>
      </c>
      <c r="B5940"/>
      <c r="C5940"/>
      <c r="D5940" t="s">
        <v>135</v>
      </c>
      <c r="E5940" t="s">
        <v>118</v>
      </c>
      <c r="F5940" t="n">
        <v>9712298.8</v>
      </c>
      <c r="G5940" t="n">
        <v>69151</v>
      </c>
      <c r="H5940" t="s">
        <v>121</v>
      </c>
    </row>
    <row r="5941">
      <c r="A5941" s="85" t="n">
        <v>42705</v>
      </c>
      <c r="B5941"/>
      <c r="C5941"/>
      <c r="D5941" t="s">
        <v>143</v>
      </c>
      <c r="E5941" t="s">
        <v>118</v>
      </c>
      <c r="F5941" t="n">
        <v>9479.05</v>
      </c>
      <c r="G5941" t="n">
        <v>27</v>
      </c>
      <c r="H5941" t="s">
        <v>133</v>
      </c>
    </row>
    <row r="5942">
      <c r="A5942" s="85" t="n">
        <v>43070</v>
      </c>
      <c r="B5942"/>
      <c r="C5942"/>
      <c r="D5942" t="s">
        <v>140</v>
      </c>
      <c r="E5942" t="s">
        <v>118</v>
      </c>
      <c r="F5942" t="n">
        <v>7491.48</v>
      </c>
      <c r="G5942" t="n">
        <v>50</v>
      </c>
      <c r="H5942" t="s">
        <v>133</v>
      </c>
    </row>
    <row r="5943">
      <c r="A5943" s="85" t="n">
        <v>42370</v>
      </c>
      <c r="B5943"/>
      <c r="C5943"/>
      <c r="D5943" t="s">
        <v>138</v>
      </c>
      <c r="E5943" t="s">
        <v>118</v>
      </c>
      <c r="F5943" t="n">
        <v>77899.24</v>
      </c>
      <c r="G5943" t="n">
        <v>20</v>
      </c>
      <c r="H5943" t="s">
        <v>124</v>
      </c>
    </row>
    <row r="5944">
      <c r="A5944" s="85" t="n">
        <v>42917</v>
      </c>
      <c r="B5944"/>
      <c r="C5944"/>
      <c r="D5944" t="s">
        <v>155</v>
      </c>
      <c r="E5944" t="s">
        <v>118</v>
      </c>
      <c r="F5944" t="n">
        <v>1682797.33</v>
      </c>
      <c r="G5944" t="n">
        <v>16061</v>
      </c>
      <c r="H5944" t="s">
        <v>134</v>
      </c>
    </row>
    <row r="5945">
      <c r="A5945" s="85" t="n">
        <v>42522</v>
      </c>
      <c r="B5945"/>
      <c r="C5945"/>
      <c r="D5945" t="s">
        <v>153</v>
      </c>
      <c r="E5945" t="s">
        <v>118</v>
      </c>
      <c r="F5945" t="n">
        <v>311735.78</v>
      </c>
      <c r="G5945" t="n">
        <v>641</v>
      </c>
      <c r="H5945" t="s">
        <v>127</v>
      </c>
    </row>
    <row r="5946">
      <c r="A5946" s="85" t="n">
        <v>43252</v>
      </c>
      <c r="B5946"/>
      <c r="C5946"/>
      <c r="D5946" t="s">
        <v>126</v>
      </c>
      <c r="E5946" t="s">
        <v>118</v>
      </c>
      <c r="F5946" t="n">
        <v>222.31</v>
      </c>
      <c r="G5946" t="n">
        <v>3</v>
      </c>
      <c r="H5946" t="s">
        <v>130</v>
      </c>
    </row>
    <row r="5947">
      <c r="A5947" s="85" t="n">
        <v>43435</v>
      </c>
      <c r="B5947"/>
      <c r="C5947"/>
      <c r="D5947" t="s">
        <v>131</v>
      </c>
      <c r="E5947" t="s">
        <v>118</v>
      </c>
      <c r="F5947" t="n">
        <v>33263</v>
      </c>
      <c r="G5947" t="n">
        <v>11</v>
      </c>
      <c r="H5947" t="s">
        <v>124</v>
      </c>
    </row>
    <row r="5948">
      <c r="A5948" s="85" t="n">
        <v>43374</v>
      </c>
      <c r="B5948"/>
      <c r="C5948"/>
      <c r="D5948" t="s">
        <v>156</v>
      </c>
      <c r="E5948" t="s">
        <v>118</v>
      </c>
      <c r="F5948" t="n">
        <v>143699.07</v>
      </c>
      <c r="G5948" t="n">
        <v>1130</v>
      </c>
      <c r="H5948" t="s">
        <v>142</v>
      </c>
    </row>
    <row r="5949">
      <c r="A5949" s="85" t="n">
        <v>42522</v>
      </c>
      <c r="B5949"/>
      <c r="C5949"/>
      <c r="D5949" t="s">
        <v>132</v>
      </c>
      <c r="E5949" t="s">
        <v>118</v>
      </c>
      <c r="F5949" t="n">
        <v>143063.15</v>
      </c>
      <c r="G5949" t="n">
        <v>628</v>
      </c>
      <c r="H5949" t="s">
        <v>134</v>
      </c>
    </row>
    <row r="5950">
      <c r="A5950" s="85" t="n">
        <v>43101</v>
      </c>
      <c r="B5950"/>
      <c r="C5950"/>
      <c r="D5950" t="s">
        <v>152</v>
      </c>
      <c r="E5950" t="s">
        <v>118</v>
      </c>
      <c r="F5950" t="n">
        <v>46829.56</v>
      </c>
      <c r="G5950" t="n">
        <v>182</v>
      </c>
      <c r="H5950" t="s">
        <v>121</v>
      </c>
    </row>
    <row r="5951">
      <c r="A5951" s="85" t="n">
        <v>42826</v>
      </c>
      <c r="B5951"/>
      <c r="C5951"/>
      <c r="D5951" t="s">
        <v>153</v>
      </c>
      <c r="E5951" t="s">
        <v>118</v>
      </c>
      <c r="F5951" t="n">
        <v>5148431.28</v>
      </c>
      <c r="G5951" t="n">
        <v>11954</v>
      </c>
      <c r="H5951" t="s">
        <v>121</v>
      </c>
    </row>
    <row r="5952">
      <c r="A5952" s="85" t="n">
        <v>42767</v>
      </c>
      <c r="B5952"/>
      <c r="C5952"/>
      <c r="D5952" t="s">
        <v>120</v>
      </c>
      <c r="E5952" t="s">
        <v>118</v>
      </c>
      <c r="F5952" t="n">
        <v>348.42</v>
      </c>
      <c r="G5952" t="n">
        <v>4</v>
      </c>
      <c r="H5952" t="s">
        <v>130</v>
      </c>
    </row>
    <row r="5953">
      <c r="A5953" s="85" t="n">
        <v>43252</v>
      </c>
      <c r="B5953"/>
      <c r="C5953"/>
      <c r="D5953" t="s">
        <v>141</v>
      </c>
      <c r="E5953" t="s">
        <v>118</v>
      </c>
      <c r="F5953" t="n">
        <v>45494</v>
      </c>
      <c r="G5953" t="n">
        <v>5</v>
      </c>
      <c r="H5953" t="s">
        <v>130</v>
      </c>
    </row>
    <row r="5954">
      <c r="A5954" s="85" t="n">
        <v>43617</v>
      </c>
      <c r="B5954"/>
      <c r="C5954"/>
      <c r="D5954" t="s">
        <v>158</v>
      </c>
      <c r="E5954" t="s">
        <v>118</v>
      </c>
      <c r="F5954" t="n">
        <v>170161.96</v>
      </c>
      <c r="G5954" t="n">
        <v>5</v>
      </c>
      <c r="H5954" t="s">
        <v>134</v>
      </c>
    </row>
    <row r="5955">
      <c r="A5955" s="85" t="n">
        <v>42614</v>
      </c>
      <c r="B5955"/>
      <c r="C5955"/>
      <c r="D5955" t="s">
        <v>123</v>
      </c>
      <c r="E5955" t="s">
        <v>118</v>
      </c>
      <c r="F5955" t="n">
        <v>273104.7</v>
      </c>
      <c r="G5955" t="n">
        <v>825</v>
      </c>
      <c r="H5955" t="s">
        <v>134</v>
      </c>
    </row>
    <row r="5956">
      <c r="A5956" s="85" t="n">
        <v>43101</v>
      </c>
      <c r="B5956"/>
      <c r="C5956"/>
      <c r="D5956" t="s">
        <v>155</v>
      </c>
      <c r="E5956" t="s">
        <v>118</v>
      </c>
      <c r="F5956" t="n">
        <v>828.35</v>
      </c>
      <c r="G5956" t="n">
        <v>12</v>
      </c>
      <c r="H5956" t="s">
        <v>130</v>
      </c>
    </row>
    <row r="5957">
      <c r="A5957" s="85" t="n">
        <v>42644</v>
      </c>
      <c r="B5957"/>
      <c r="C5957"/>
      <c r="D5957" t="s">
        <v>129</v>
      </c>
      <c r="E5957" t="s">
        <v>118</v>
      </c>
      <c r="F5957" t="n">
        <v>24800.1</v>
      </c>
      <c r="G5957" t="n">
        <v>76</v>
      </c>
      <c r="H5957" t="s">
        <v>124</v>
      </c>
    </row>
    <row r="5958">
      <c r="A5958" s="85" t="n">
        <v>42887</v>
      </c>
      <c r="B5958"/>
      <c r="C5958"/>
      <c r="D5958" t="s">
        <v>117</v>
      </c>
      <c r="E5958" t="s">
        <v>118</v>
      </c>
      <c r="F5958" t="n">
        <v>12035040.43</v>
      </c>
      <c r="G5958" t="n">
        <v>2848</v>
      </c>
      <c r="H5958" t="s">
        <v>121</v>
      </c>
    </row>
    <row r="5959">
      <c r="A5959" s="85" t="n">
        <v>43313</v>
      </c>
      <c r="B5959"/>
      <c r="C5959"/>
      <c r="D5959" t="s">
        <v>141</v>
      </c>
      <c r="E5959" t="s">
        <v>118</v>
      </c>
      <c r="F5959" t="n">
        <v>7213471.23</v>
      </c>
      <c r="G5959" t="n">
        <v>1371</v>
      </c>
      <c r="H5959" t="s">
        <v>121</v>
      </c>
    </row>
    <row r="5960">
      <c r="A5960" s="85" t="n">
        <v>43556</v>
      </c>
      <c r="B5960"/>
      <c r="C5960"/>
      <c r="D5960" t="s">
        <v>139</v>
      </c>
      <c r="E5960" t="s">
        <v>118</v>
      </c>
      <c r="F5960" t="n">
        <v>2206617.7</v>
      </c>
      <c r="G5960" t="n">
        <v>1500</v>
      </c>
      <c r="H5960" t="s">
        <v>133</v>
      </c>
    </row>
    <row r="5961">
      <c r="A5961" s="85" t="n">
        <v>42614</v>
      </c>
      <c r="B5961"/>
      <c r="C5961"/>
      <c r="D5961" t="s">
        <v>123</v>
      </c>
      <c r="E5961" t="s">
        <v>118</v>
      </c>
      <c r="F5961" t="n">
        <v>630736.41</v>
      </c>
      <c r="G5961" t="n">
        <v>1231</v>
      </c>
      <c r="H5961" t="s">
        <v>133</v>
      </c>
    </row>
    <row r="5962">
      <c r="A5962" s="85" t="n">
        <v>43313</v>
      </c>
      <c r="B5962"/>
      <c r="C5962"/>
      <c r="D5962" t="s">
        <v>122</v>
      </c>
      <c r="E5962" t="s">
        <v>118</v>
      </c>
      <c r="F5962" t="n">
        <v>35626.44</v>
      </c>
      <c r="G5962" t="n">
        <v>4</v>
      </c>
      <c r="H5962" t="s">
        <v>125</v>
      </c>
    </row>
    <row r="5963">
      <c r="A5963" s="85" t="n">
        <v>42583</v>
      </c>
      <c r="B5963"/>
      <c r="C5963"/>
      <c r="D5963" t="s">
        <v>141</v>
      </c>
      <c r="E5963" t="s">
        <v>118</v>
      </c>
      <c r="F5963" t="n">
        <v>1578.53</v>
      </c>
      <c r="G5963" t="n">
        <v>10</v>
      </c>
      <c r="H5963" t="s">
        <v>142</v>
      </c>
    </row>
    <row r="5964">
      <c r="A5964" s="85" t="n">
        <v>42675</v>
      </c>
      <c r="B5964"/>
      <c r="C5964"/>
      <c r="D5964" t="s">
        <v>132</v>
      </c>
      <c r="E5964" t="s">
        <v>118</v>
      </c>
      <c r="F5964" t="n">
        <v>868923.69</v>
      </c>
      <c r="G5964" t="n">
        <v>2365</v>
      </c>
      <c r="H5964" t="s">
        <v>127</v>
      </c>
    </row>
    <row r="5965">
      <c r="A5965" s="85" t="n">
        <v>42767</v>
      </c>
      <c r="B5965"/>
      <c r="C5965"/>
      <c r="D5965" t="s">
        <v>156</v>
      </c>
      <c r="E5965" t="s">
        <v>118</v>
      </c>
      <c r="F5965" t="n">
        <v>21334.5</v>
      </c>
      <c r="G5965" t="n">
        <v>339</v>
      </c>
      <c r="H5965" t="s">
        <v>121</v>
      </c>
    </row>
    <row r="5966">
      <c r="A5966" s="85" t="n">
        <v>43556</v>
      </c>
      <c r="B5966"/>
      <c r="C5966"/>
      <c r="D5966" t="s">
        <v>145</v>
      </c>
      <c r="E5966" t="s">
        <v>118</v>
      </c>
      <c r="F5966" t="n">
        <v>3752.3</v>
      </c>
      <c r="G5966" t="n">
        <v>10</v>
      </c>
      <c r="H5966" t="s">
        <v>130</v>
      </c>
    </row>
    <row r="5967">
      <c r="A5967" s="85" t="n">
        <v>42979</v>
      </c>
      <c r="B5967"/>
      <c r="C5967"/>
      <c r="D5967" t="s">
        <v>145</v>
      </c>
      <c r="E5967" t="s">
        <v>118</v>
      </c>
      <c r="F5967" t="n">
        <v>51332.13</v>
      </c>
      <c r="G5967" t="n">
        <v>105</v>
      </c>
      <c r="H5967" t="s">
        <v>124</v>
      </c>
    </row>
    <row r="5968">
      <c r="A5968" s="85" t="n">
        <v>42552</v>
      </c>
      <c r="B5968"/>
      <c r="C5968"/>
      <c r="D5968" t="s">
        <v>126</v>
      </c>
      <c r="E5968" t="s">
        <v>118</v>
      </c>
      <c r="F5968" t="n">
        <v>3343.42</v>
      </c>
      <c r="G5968" t="n">
        <v>54</v>
      </c>
      <c r="H5968" t="s">
        <v>134</v>
      </c>
    </row>
    <row r="5969">
      <c r="A5969" s="85" t="n">
        <v>42522</v>
      </c>
      <c r="B5969"/>
      <c r="C5969"/>
      <c r="D5969" t="s">
        <v>158</v>
      </c>
      <c r="E5969" t="s">
        <v>118</v>
      </c>
      <c r="F5969" t="n">
        <v>31626.33</v>
      </c>
      <c r="G5969" t="n">
        <v>10</v>
      </c>
      <c r="H5969" t="s">
        <v>119</v>
      </c>
    </row>
    <row r="5970">
      <c r="A5970" s="85" t="n">
        <v>42736</v>
      </c>
      <c r="B5970"/>
      <c r="C5970"/>
      <c r="D5970" t="s">
        <v>131</v>
      </c>
      <c r="E5970" t="s">
        <v>118</v>
      </c>
      <c r="F5970" t="n">
        <v>148289.17</v>
      </c>
      <c r="G5970" t="n">
        <v>35</v>
      </c>
      <c r="H5970" t="s">
        <v>133</v>
      </c>
    </row>
    <row r="5971">
      <c r="A5971" s="85" t="n">
        <v>42491</v>
      </c>
      <c r="B5971"/>
      <c r="C5971"/>
      <c r="D5971" t="s">
        <v>122</v>
      </c>
      <c r="E5971" t="s">
        <v>118</v>
      </c>
      <c r="F5971" t="n">
        <v>55407962.06</v>
      </c>
      <c r="G5971" t="n">
        <v>6083</v>
      </c>
      <c r="H5971" t="s">
        <v>121</v>
      </c>
    </row>
    <row r="5972">
      <c r="A5972" s="85" t="n">
        <v>42583</v>
      </c>
      <c r="B5972"/>
      <c r="C5972"/>
      <c r="D5972" t="s">
        <v>123</v>
      </c>
      <c r="E5972" t="s">
        <v>118</v>
      </c>
      <c r="F5972" t="n">
        <v>38225.45</v>
      </c>
      <c r="G5972" t="n">
        <v>34</v>
      </c>
      <c r="H5972" t="s">
        <v>130</v>
      </c>
    </row>
    <row r="5973">
      <c r="A5973" s="85" t="n">
        <v>42767</v>
      </c>
      <c r="B5973"/>
      <c r="C5973"/>
      <c r="D5973" t="s">
        <v>122</v>
      </c>
      <c r="E5973" t="s">
        <v>118</v>
      </c>
      <c r="F5973" t="n">
        <v>7775.15</v>
      </c>
      <c r="G5973" t="n">
        <v>97</v>
      </c>
      <c r="H5973" t="s">
        <v>142</v>
      </c>
    </row>
    <row r="5974">
      <c r="A5974" s="85" t="n">
        <v>42795</v>
      </c>
      <c r="B5974"/>
      <c r="C5974"/>
      <c r="D5974" t="s">
        <v>139</v>
      </c>
      <c r="E5974" t="s">
        <v>118</v>
      </c>
      <c r="F5974" t="n">
        <v>92221.65</v>
      </c>
      <c r="G5974" t="n">
        <v>41</v>
      </c>
      <c r="H5974" t="s">
        <v>130</v>
      </c>
    </row>
    <row r="5975">
      <c r="A5975" s="85" t="n">
        <v>42491</v>
      </c>
      <c r="B5975"/>
      <c r="C5975"/>
      <c r="D5975" t="s">
        <v>143</v>
      </c>
      <c r="E5975" t="s">
        <v>118</v>
      </c>
      <c r="F5975" t="n">
        <v>980.37</v>
      </c>
      <c r="G5975" t="n">
        <v>7</v>
      </c>
      <c r="H5975" t="s">
        <v>119</v>
      </c>
    </row>
    <row r="5976">
      <c r="A5976" s="85" t="n">
        <v>42583</v>
      </c>
      <c r="B5976"/>
      <c r="C5976"/>
      <c r="D5976" t="s">
        <v>155</v>
      </c>
      <c r="E5976" t="s">
        <v>118</v>
      </c>
      <c r="F5976" t="n">
        <v>8669.8</v>
      </c>
      <c r="G5976" t="n">
        <v>85</v>
      </c>
      <c r="H5976" t="s">
        <v>124</v>
      </c>
    </row>
    <row r="5977">
      <c r="A5977" s="85" t="n">
        <v>43556</v>
      </c>
      <c r="B5977"/>
      <c r="C5977"/>
      <c r="D5977" t="s">
        <v>161</v>
      </c>
      <c r="E5977" t="s">
        <v>118</v>
      </c>
      <c r="F5977" t="n">
        <v>286</v>
      </c>
      <c r="G5977" t="n">
        <v>13</v>
      </c>
      <c r="H5977" t="s">
        <v>142</v>
      </c>
    </row>
    <row r="5978">
      <c r="A5978" s="85" t="n">
        <v>42401</v>
      </c>
      <c r="B5978"/>
      <c r="C5978"/>
      <c r="D5978" t="s">
        <v>152</v>
      </c>
      <c r="E5978" t="s">
        <v>118</v>
      </c>
      <c r="F5978" t="n">
        <v>2918.78</v>
      </c>
      <c r="G5978" t="n">
        <v>6</v>
      </c>
      <c r="H5978" t="s">
        <v>124</v>
      </c>
    </row>
    <row r="5979">
      <c r="A5979" s="85" t="n">
        <v>42948</v>
      </c>
      <c r="B5979"/>
      <c r="C5979"/>
      <c r="D5979" t="s">
        <v>145</v>
      </c>
      <c r="E5979" t="s">
        <v>118</v>
      </c>
      <c r="F5979" t="n">
        <v>709455.61</v>
      </c>
      <c r="G5979" t="n">
        <v>1558</v>
      </c>
      <c r="H5979" t="s">
        <v>127</v>
      </c>
    </row>
    <row r="5980">
      <c r="A5980" s="85" t="n">
        <v>42614</v>
      </c>
      <c r="B5980"/>
      <c r="C5980"/>
      <c r="D5980" t="s">
        <v>152</v>
      </c>
      <c r="E5980" t="s">
        <v>118</v>
      </c>
      <c r="F5980" t="n">
        <v>399.87</v>
      </c>
      <c r="G5980" t="n">
        <v>11</v>
      </c>
      <c r="H5980" t="s">
        <v>119</v>
      </c>
    </row>
    <row r="5981">
      <c r="A5981" s="85" t="n">
        <v>43070</v>
      </c>
      <c r="B5981"/>
      <c r="C5981"/>
      <c r="D5981" t="s">
        <v>148</v>
      </c>
      <c r="E5981" t="s">
        <v>118</v>
      </c>
      <c r="F5981" t="n">
        <v>472972.53</v>
      </c>
      <c r="G5981" t="n">
        <v>1199</v>
      </c>
      <c r="H5981" t="s">
        <v>142</v>
      </c>
    </row>
    <row r="5982">
      <c r="A5982" s="85" t="n">
        <v>43497</v>
      </c>
      <c r="B5982"/>
      <c r="C5982"/>
      <c r="D5982" t="s">
        <v>117</v>
      </c>
      <c r="E5982" t="s">
        <v>118</v>
      </c>
      <c r="F5982" t="n">
        <v>429372.09</v>
      </c>
      <c r="G5982" t="n">
        <v>70</v>
      </c>
      <c r="H5982" t="s">
        <v>124</v>
      </c>
    </row>
    <row r="5983">
      <c r="A5983" s="85" t="n">
        <v>42614</v>
      </c>
      <c r="B5983"/>
      <c r="C5983"/>
      <c r="D5983" t="s">
        <v>150</v>
      </c>
      <c r="E5983" t="s">
        <v>118</v>
      </c>
      <c r="F5983" t="n">
        <v>22227.34</v>
      </c>
      <c r="G5983" t="n">
        <v>343</v>
      </c>
      <c r="H5983" t="s">
        <v>130</v>
      </c>
    </row>
    <row r="5984">
      <c r="A5984" s="85" t="n">
        <v>43132</v>
      </c>
      <c r="B5984"/>
      <c r="C5984"/>
      <c r="D5984" t="s">
        <v>138</v>
      </c>
      <c r="E5984" t="s">
        <v>118</v>
      </c>
      <c r="F5984" t="n">
        <v>12258780.74</v>
      </c>
      <c r="G5984" t="n">
        <v>3066</v>
      </c>
      <c r="H5984" t="s">
        <v>121</v>
      </c>
    </row>
    <row r="5985">
      <c r="A5985" s="85" t="n">
        <v>43009</v>
      </c>
      <c r="B5985"/>
      <c r="C5985"/>
      <c r="D5985" t="s">
        <v>128</v>
      </c>
      <c r="E5985" t="s">
        <v>118</v>
      </c>
      <c r="F5985" t="n">
        <v>1795.49</v>
      </c>
      <c r="G5985" t="n">
        <v>8</v>
      </c>
      <c r="H5985" t="s">
        <v>119</v>
      </c>
    </row>
    <row r="5986">
      <c r="A5986" s="85" t="n">
        <v>42705</v>
      </c>
      <c r="B5986"/>
      <c r="C5986"/>
      <c r="D5986" t="s">
        <v>149</v>
      </c>
      <c r="E5986" t="s">
        <v>118</v>
      </c>
      <c r="F5986" t="n">
        <v>630422.35</v>
      </c>
      <c r="G5986" t="n">
        <v>3739</v>
      </c>
      <c r="H5986" t="s">
        <v>134</v>
      </c>
    </row>
    <row r="5987">
      <c r="A5987" s="85" t="n">
        <v>43405</v>
      </c>
      <c r="B5987"/>
      <c r="C5987"/>
      <c r="D5987" t="s">
        <v>146</v>
      </c>
      <c r="E5987" t="s">
        <v>118</v>
      </c>
      <c r="F5987" t="n">
        <v>580270.02</v>
      </c>
      <c r="G5987" t="n">
        <v>9</v>
      </c>
      <c r="H5987" t="s">
        <v>121</v>
      </c>
    </row>
    <row r="5988">
      <c r="A5988" s="85" t="n">
        <v>43556</v>
      </c>
      <c r="B5988"/>
      <c r="C5988"/>
      <c r="D5988" t="s">
        <v>122</v>
      </c>
      <c r="E5988" t="s">
        <v>118</v>
      </c>
      <c r="F5988" t="n">
        <v>9479640.58</v>
      </c>
      <c r="G5988" t="n">
        <v>5888</v>
      </c>
      <c r="H5988" t="s">
        <v>134</v>
      </c>
    </row>
    <row r="5989">
      <c r="A5989" s="85" t="n">
        <v>42644</v>
      </c>
      <c r="B5989"/>
      <c r="C5989"/>
      <c r="D5989" t="s">
        <v>145</v>
      </c>
      <c r="E5989" t="s">
        <v>118</v>
      </c>
      <c r="F5989" t="n">
        <v>83642.42</v>
      </c>
      <c r="G5989" t="n">
        <v>470</v>
      </c>
      <c r="H5989" t="s">
        <v>133</v>
      </c>
    </row>
    <row r="5990">
      <c r="A5990" s="85" t="n">
        <v>43160</v>
      </c>
      <c r="B5990"/>
      <c r="C5990"/>
      <c r="D5990" t="s">
        <v>145</v>
      </c>
      <c r="E5990" t="s">
        <v>118</v>
      </c>
      <c r="F5990" t="n">
        <v>15632.36</v>
      </c>
      <c r="G5990" t="n">
        <v>38</v>
      </c>
      <c r="H5990" t="s">
        <v>130</v>
      </c>
    </row>
    <row r="5991">
      <c r="A5991" s="85" t="n">
        <v>42705</v>
      </c>
      <c r="B5991"/>
      <c r="C5991"/>
      <c r="D5991" t="s">
        <v>161</v>
      </c>
      <c r="E5991" t="s">
        <v>118</v>
      </c>
      <c r="F5991" t="n">
        <v>40</v>
      </c>
      <c r="G5991" t="n">
        <v>1</v>
      </c>
      <c r="H5991" t="s">
        <v>134</v>
      </c>
    </row>
    <row r="5992">
      <c r="A5992" s="85" t="n">
        <v>42826</v>
      </c>
      <c r="B5992"/>
      <c r="C5992"/>
      <c r="D5992" t="s">
        <v>155</v>
      </c>
      <c r="E5992" t="s">
        <v>118</v>
      </c>
      <c r="F5992" t="n">
        <v>47736.23</v>
      </c>
      <c r="G5992" t="n">
        <v>548</v>
      </c>
      <c r="H5992" t="s">
        <v>127</v>
      </c>
    </row>
    <row r="5993">
      <c r="A5993" s="85" t="n">
        <v>42583</v>
      </c>
      <c r="B5993"/>
      <c r="C5993"/>
      <c r="D5993" t="s">
        <v>117</v>
      </c>
      <c r="E5993" t="s">
        <v>118</v>
      </c>
      <c r="F5993" t="n">
        <v>187750.18</v>
      </c>
      <c r="G5993" t="n">
        <v>41</v>
      </c>
      <c r="H5993" t="s">
        <v>124</v>
      </c>
    </row>
    <row r="5994">
      <c r="A5994" s="85" t="n">
        <v>43466</v>
      </c>
      <c r="B5994"/>
      <c r="C5994"/>
      <c r="D5994" t="s">
        <v>147</v>
      </c>
      <c r="E5994" t="s">
        <v>118</v>
      </c>
      <c r="F5994" t="n">
        <v>3159.73</v>
      </c>
      <c r="G5994" t="n">
        <v>12</v>
      </c>
      <c r="H5994" t="s">
        <v>133</v>
      </c>
    </row>
    <row r="5995">
      <c r="A5995" s="85" t="n">
        <v>42887</v>
      </c>
      <c r="B5995"/>
      <c r="C5995"/>
      <c r="D5995" t="s">
        <v>117</v>
      </c>
      <c r="E5995" t="s">
        <v>118</v>
      </c>
      <c r="F5995" t="n">
        <v>252293.05</v>
      </c>
      <c r="G5995" t="n">
        <v>50</v>
      </c>
      <c r="H5995" t="s">
        <v>133</v>
      </c>
    </row>
    <row r="5996">
      <c r="A5996" s="85" t="n">
        <v>43525</v>
      </c>
      <c r="B5996"/>
      <c r="C5996"/>
      <c r="D5996" t="s">
        <v>136</v>
      </c>
      <c r="E5996" t="s">
        <v>118</v>
      </c>
      <c r="F5996" t="n">
        <v>757007.44</v>
      </c>
      <c r="G5996" t="n">
        <v>2187</v>
      </c>
      <c r="H5996" t="s">
        <v>127</v>
      </c>
    </row>
    <row r="5997">
      <c r="A5997" s="85" t="n">
        <v>42826</v>
      </c>
      <c r="B5997"/>
      <c r="C5997"/>
      <c r="D5997" t="s">
        <v>132</v>
      </c>
      <c r="E5997" t="s">
        <v>118</v>
      </c>
      <c r="F5997" t="n">
        <v>30889.77</v>
      </c>
      <c r="G5997" t="n">
        <v>82</v>
      </c>
      <c r="H5997" t="s">
        <v>130</v>
      </c>
    </row>
    <row r="5998">
      <c r="A5998" s="85" t="n">
        <v>43435</v>
      </c>
      <c r="B5998"/>
      <c r="C5998"/>
      <c r="D5998" t="s">
        <v>143</v>
      </c>
      <c r="E5998" t="s">
        <v>118</v>
      </c>
      <c r="F5998" t="n">
        <v>329852.89</v>
      </c>
      <c r="G5998" t="n">
        <v>472</v>
      </c>
      <c r="H5998" t="s">
        <v>121</v>
      </c>
    </row>
    <row r="5999">
      <c r="A5999" s="85" t="n">
        <v>43374</v>
      </c>
      <c r="B5999"/>
      <c r="C5999"/>
      <c r="D5999" t="s">
        <v>136</v>
      </c>
      <c r="E5999" t="s">
        <v>118</v>
      </c>
      <c r="F5999" t="n">
        <v>19892.53</v>
      </c>
      <c r="G5999" t="n">
        <v>56</v>
      </c>
      <c r="H5999" t="s">
        <v>130</v>
      </c>
    </row>
    <row r="6000">
      <c r="A6000" s="85" t="n">
        <v>43282</v>
      </c>
      <c r="B6000"/>
      <c r="C6000"/>
      <c r="D6000" t="s">
        <v>155</v>
      </c>
      <c r="E6000" t="s">
        <v>118</v>
      </c>
      <c r="F6000" t="n">
        <v>67924.25</v>
      </c>
      <c r="G6000" t="n">
        <v>697</v>
      </c>
      <c r="H6000" t="s">
        <v>127</v>
      </c>
    </row>
    <row r="6001">
      <c r="A6001" s="85" t="n">
        <v>43009</v>
      </c>
      <c r="B6001"/>
      <c r="C6001"/>
      <c r="D6001" t="s">
        <v>147</v>
      </c>
      <c r="E6001" t="s">
        <v>118</v>
      </c>
      <c r="F6001" t="n">
        <v>40.08</v>
      </c>
      <c r="G6001" t="n">
        <v>1</v>
      </c>
      <c r="H6001" t="s">
        <v>119</v>
      </c>
    </row>
    <row r="6002">
      <c r="A6002" s="85" t="n">
        <v>42522</v>
      </c>
      <c r="B6002"/>
      <c r="C6002"/>
      <c r="D6002" t="s">
        <v>150</v>
      </c>
      <c r="E6002" t="s">
        <v>118</v>
      </c>
      <c r="F6002" t="n">
        <v>6929399.5</v>
      </c>
      <c r="G6002" t="n">
        <v>96184</v>
      </c>
      <c r="H6002" t="s">
        <v>121</v>
      </c>
    </row>
    <row r="6003">
      <c r="A6003" s="85" t="n">
        <v>42614</v>
      </c>
      <c r="B6003"/>
      <c r="C6003"/>
      <c r="D6003" t="s">
        <v>147</v>
      </c>
      <c r="E6003" t="s">
        <v>118</v>
      </c>
      <c r="F6003" t="n">
        <v>48140.88</v>
      </c>
      <c r="G6003" t="n">
        <v>188</v>
      </c>
      <c r="H6003" t="s">
        <v>121</v>
      </c>
    </row>
    <row r="6004">
      <c r="A6004" s="85" t="n">
        <v>42583</v>
      </c>
      <c r="B6004"/>
      <c r="C6004"/>
      <c r="D6004" t="s">
        <v>145</v>
      </c>
      <c r="E6004" t="s">
        <v>118</v>
      </c>
      <c r="F6004" t="n">
        <v>482389.79</v>
      </c>
      <c r="G6004" t="n">
        <v>1626</v>
      </c>
      <c r="H6004" t="s">
        <v>127</v>
      </c>
    </row>
    <row r="6005">
      <c r="A6005" s="85" t="n">
        <v>43435</v>
      </c>
      <c r="B6005"/>
      <c r="C6005"/>
      <c r="D6005" t="s">
        <v>143</v>
      </c>
      <c r="E6005" t="s">
        <v>118</v>
      </c>
      <c r="F6005" t="n">
        <v>380</v>
      </c>
      <c r="G6005" t="n">
        <v>1</v>
      </c>
      <c r="H6005" t="s">
        <v>125</v>
      </c>
    </row>
    <row r="6006">
      <c r="A6006" s="85" t="n">
        <v>42705</v>
      </c>
      <c r="B6006"/>
      <c r="C6006"/>
      <c r="D6006" t="s">
        <v>143</v>
      </c>
      <c r="E6006" t="s">
        <v>118</v>
      </c>
      <c r="F6006" t="n">
        <v>1246.47</v>
      </c>
      <c r="G6006" t="n">
        <v>8</v>
      </c>
      <c r="H6006" t="s">
        <v>124</v>
      </c>
    </row>
    <row r="6007">
      <c r="A6007" s="85" t="n">
        <v>42430</v>
      </c>
      <c r="B6007"/>
      <c r="C6007"/>
      <c r="D6007" t="s">
        <v>141</v>
      </c>
      <c r="E6007" t="s">
        <v>118</v>
      </c>
      <c r="F6007" t="n">
        <v>792.92</v>
      </c>
      <c r="G6007" t="n">
        <v>4</v>
      </c>
      <c r="H6007" t="s">
        <v>142</v>
      </c>
    </row>
    <row r="6008">
      <c r="A6008" s="85" t="n">
        <v>43466</v>
      </c>
      <c r="B6008"/>
      <c r="C6008"/>
      <c r="D6008" t="s">
        <v>143</v>
      </c>
      <c r="E6008" t="s">
        <v>118</v>
      </c>
      <c r="F6008" t="n">
        <v>44375.3</v>
      </c>
      <c r="G6008" t="n">
        <v>92</v>
      </c>
      <c r="H6008" t="s">
        <v>127</v>
      </c>
    </row>
    <row r="6009">
      <c r="A6009" s="85" t="n">
        <v>42491</v>
      </c>
      <c r="B6009"/>
      <c r="C6009"/>
      <c r="D6009" t="s">
        <v>160</v>
      </c>
      <c r="E6009" t="s">
        <v>118</v>
      </c>
      <c r="F6009" t="n">
        <v>5662367.35</v>
      </c>
      <c r="G6009" t="n">
        <v>11633</v>
      </c>
      <c r="H6009" t="s">
        <v>142</v>
      </c>
    </row>
    <row r="6010">
      <c r="A6010" s="85" t="n">
        <v>43617</v>
      </c>
      <c r="B6010"/>
      <c r="C6010"/>
      <c r="D6010" t="s">
        <v>150</v>
      </c>
      <c r="E6010" t="s">
        <v>118</v>
      </c>
      <c r="F6010" t="n">
        <v>186785.33</v>
      </c>
      <c r="G6010" t="n">
        <v>3549</v>
      </c>
      <c r="H6010" t="s">
        <v>119</v>
      </c>
    </row>
    <row r="6011">
      <c r="A6011" s="85" t="n">
        <v>43435</v>
      </c>
      <c r="B6011"/>
      <c r="C6011"/>
      <c r="D6011" t="s">
        <v>161</v>
      </c>
      <c r="E6011" t="s">
        <v>118</v>
      </c>
      <c r="F6011" t="n">
        <v>22</v>
      </c>
      <c r="G6011" t="n">
        <v>1</v>
      </c>
      <c r="H6011" t="s">
        <v>121</v>
      </c>
    </row>
    <row r="6012">
      <c r="A6012" s="85" t="n">
        <v>43374</v>
      </c>
      <c r="B6012"/>
      <c r="C6012"/>
      <c r="D6012" t="s">
        <v>129</v>
      </c>
      <c r="E6012" t="s">
        <v>118</v>
      </c>
      <c r="F6012" t="n">
        <v>271839.89</v>
      </c>
      <c r="G6012" t="n">
        <v>480</v>
      </c>
      <c r="H6012" t="s">
        <v>127</v>
      </c>
    </row>
    <row r="6013">
      <c r="A6013" s="85" t="n">
        <v>42948</v>
      </c>
      <c r="B6013"/>
      <c r="C6013"/>
      <c r="D6013" t="s">
        <v>137</v>
      </c>
      <c r="E6013" t="s">
        <v>118</v>
      </c>
      <c r="F6013" t="n">
        <v>3250</v>
      </c>
      <c r="G6013" t="n">
        <v>2</v>
      </c>
      <c r="H6013" t="s">
        <v>130</v>
      </c>
    </row>
    <row r="6014">
      <c r="A6014" s="85" t="n">
        <v>42461</v>
      </c>
      <c r="B6014"/>
      <c r="C6014"/>
      <c r="D6014" t="s">
        <v>140</v>
      </c>
      <c r="E6014" t="s">
        <v>118</v>
      </c>
      <c r="F6014" t="n">
        <v>414.62</v>
      </c>
      <c r="G6014" t="n">
        <v>1</v>
      </c>
      <c r="H6014" t="s">
        <v>125</v>
      </c>
    </row>
    <row r="6015">
      <c r="A6015" s="85" t="n">
        <v>43252</v>
      </c>
      <c r="B6015"/>
      <c r="C6015"/>
      <c r="D6015" t="s">
        <v>154</v>
      </c>
      <c r="E6015" t="s">
        <v>118</v>
      </c>
      <c r="F6015" t="n">
        <v>288126.84</v>
      </c>
      <c r="G6015" t="n">
        <v>1773</v>
      </c>
      <c r="H6015" t="s">
        <v>127</v>
      </c>
    </row>
    <row r="6016">
      <c r="A6016" s="85" t="n">
        <v>43497</v>
      </c>
      <c r="B6016"/>
      <c r="C6016"/>
      <c r="D6016" t="s">
        <v>148</v>
      </c>
      <c r="E6016" t="s">
        <v>118</v>
      </c>
      <c r="F6016" t="n">
        <v>539268.34</v>
      </c>
      <c r="G6016" t="n">
        <v>1635</v>
      </c>
      <c r="H6016" t="s">
        <v>142</v>
      </c>
    </row>
    <row r="6017">
      <c r="A6017" s="85" t="n">
        <v>43586</v>
      </c>
      <c r="B6017"/>
      <c r="C6017"/>
      <c r="D6017" t="s">
        <v>144</v>
      </c>
      <c r="E6017" t="s">
        <v>118</v>
      </c>
      <c r="F6017" t="n">
        <v>19509.33</v>
      </c>
      <c r="G6017" t="n">
        <v>6</v>
      </c>
      <c r="H6017" t="s">
        <v>130</v>
      </c>
    </row>
    <row r="6018">
      <c r="A6018" s="85" t="n">
        <v>42430</v>
      </c>
      <c r="B6018"/>
      <c r="C6018"/>
      <c r="D6018" t="s">
        <v>131</v>
      </c>
      <c r="E6018" t="s">
        <v>118</v>
      </c>
      <c r="F6018" t="n">
        <v>8684.45</v>
      </c>
      <c r="G6018" t="n">
        <v>4</v>
      </c>
      <c r="H6018" t="s">
        <v>133</v>
      </c>
    </row>
    <row r="6019">
      <c r="A6019" s="85" t="n">
        <v>42887</v>
      </c>
      <c r="B6019"/>
      <c r="C6019"/>
      <c r="D6019" t="s">
        <v>122</v>
      </c>
      <c r="E6019" t="s">
        <v>118</v>
      </c>
      <c r="F6019" t="n">
        <v>6067056.79</v>
      </c>
      <c r="G6019" t="n">
        <v>631</v>
      </c>
      <c r="H6019" t="s">
        <v>134</v>
      </c>
    </row>
    <row r="6020">
      <c r="A6020" s="85" t="n">
        <v>43282</v>
      </c>
      <c r="B6020"/>
      <c r="C6020"/>
      <c r="D6020" t="s">
        <v>136</v>
      </c>
      <c r="E6020" t="s">
        <v>118</v>
      </c>
      <c r="F6020" t="n">
        <v>421488.26</v>
      </c>
      <c r="G6020" t="n">
        <v>1713</v>
      </c>
      <c r="H6020" t="s">
        <v>134</v>
      </c>
    </row>
    <row r="6021">
      <c r="A6021" s="85" t="n">
        <v>42583</v>
      </c>
      <c r="B6021"/>
      <c r="C6021"/>
      <c r="D6021" t="s">
        <v>136</v>
      </c>
      <c r="E6021" t="s">
        <v>118</v>
      </c>
      <c r="F6021" t="n">
        <v>132223.69</v>
      </c>
      <c r="G6021" t="n">
        <v>350</v>
      </c>
      <c r="H6021" t="s">
        <v>134</v>
      </c>
    </row>
    <row r="6022">
      <c r="A6022" s="85" t="n">
        <v>43405</v>
      </c>
      <c r="B6022"/>
      <c r="C6022"/>
      <c r="D6022" t="s">
        <v>140</v>
      </c>
      <c r="E6022" t="s">
        <v>118</v>
      </c>
      <c r="F6022" t="n">
        <v>94.67</v>
      </c>
      <c r="G6022" t="n">
        <v>1</v>
      </c>
      <c r="H6022" t="s">
        <v>121</v>
      </c>
    </row>
    <row r="6023">
      <c r="A6023" s="85" t="n">
        <v>42887</v>
      </c>
      <c r="B6023"/>
      <c r="C6023"/>
      <c r="D6023" t="s">
        <v>128</v>
      </c>
      <c r="E6023" t="s">
        <v>118</v>
      </c>
      <c r="F6023" t="n">
        <v>14779.78</v>
      </c>
      <c r="G6023" t="n">
        <v>7</v>
      </c>
      <c r="H6023" t="s">
        <v>130</v>
      </c>
    </row>
    <row r="6024">
      <c r="A6024" s="85" t="n">
        <v>42614</v>
      </c>
      <c r="B6024"/>
      <c r="C6024"/>
      <c r="D6024" t="s">
        <v>150</v>
      </c>
      <c r="E6024" t="s">
        <v>118</v>
      </c>
      <c r="F6024" t="n">
        <v>1388.42</v>
      </c>
      <c r="G6024" t="n">
        <v>79</v>
      </c>
      <c r="H6024" t="s">
        <v>125</v>
      </c>
    </row>
    <row r="6025">
      <c r="A6025" s="85" t="n">
        <v>43497</v>
      </c>
      <c r="B6025"/>
      <c r="C6025"/>
      <c r="D6025" t="s">
        <v>143</v>
      </c>
      <c r="E6025" t="s">
        <v>118</v>
      </c>
      <c r="F6025" t="n">
        <v>1234.2</v>
      </c>
      <c r="G6025" t="n">
        <v>8</v>
      </c>
      <c r="H6025" t="s">
        <v>119</v>
      </c>
    </row>
    <row r="6026">
      <c r="A6026" s="85" t="n">
        <v>43435</v>
      </c>
      <c r="B6026"/>
      <c r="C6026"/>
      <c r="D6026" t="s">
        <v>140</v>
      </c>
      <c r="E6026" t="s">
        <v>118</v>
      </c>
      <c r="F6026" t="n">
        <v>10222.79</v>
      </c>
      <c r="G6026" t="n">
        <v>18</v>
      </c>
      <c r="H6026" t="s">
        <v>124</v>
      </c>
    </row>
    <row r="6027">
      <c r="A6027" s="85" t="n">
        <v>43009</v>
      </c>
      <c r="B6027"/>
      <c r="C6027"/>
      <c r="D6027" t="s">
        <v>135</v>
      </c>
      <c r="E6027" t="s">
        <v>118</v>
      </c>
      <c r="F6027" t="n">
        <v>57060.65</v>
      </c>
      <c r="G6027" t="n">
        <v>354</v>
      </c>
      <c r="H6027" t="s">
        <v>124</v>
      </c>
    </row>
    <row r="6028">
      <c r="A6028" s="85" t="n">
        <v>42736</v>
      </c>
      <c r="B6028"/>
      <c r="C6028"/>
      <c r="D6028" t="s">
        <v>149</v>
      </c>
      <c r="E6028" t="s">
        <v>118</v>
      </c>
      <c r="F6028" t="n">
        <v>571178.83</v>
      </c>
      <c r="G6028" t="n">
        <v>3362</v>
      </c>
      <c r="H6028" t="s">
        <v>134</v>
      </c>
    </row>
    <row r="6029">
      <c r="A6029" s="85" t="n">
        <v>43405</v>
      </c>
      <c r="B6029"/>
      <c r="C6029"/>
      <c r="D6029" t="s">
        <v>153</v>
      </c>
      <c r="E6029" t="s">
        <v>118</v>
      </c>
      <c r="F6029" t="n">
        <v>1212605.03</v>
      </c>
      <c r="G6029" t="n">
        <v>1415</v>
      </c>
      <c r="H6029" t="s">
        <v>133</v>
      </c>
    </row>
    <row r="6030">
      <c r="A6030" s="85" t="n">
        <v>43009</v>
      </c>
      <c r="B6030"/>
      <c r="C6030"/>
      <c r="D6030" t="s">
        <v>148</v>
      </c>
      <c r="E6030" t="s">
        <v>118</v>
      </c>
      <c r="F6030" t="n">
        <v>4116.95</v>
      </c>
      <c r="G6030" t="n">
        <v>9</v>
      </c>
      <c r="H6030" t="s">
        <v>125</v>
      </c>
    </row>
    <row r="6031">
      <c r="A6031" s="85" t="n">
        <v>43070</v>
      </c>
      <c r="B6031"/>
      <c r="C6031"/>
      <c r="D6031" t="s">
        <v>161</v>
      </c>
      <c r="E6031" t="s">
        <v>118</v>
      </c>
      <c r="F6031" t="n">
        <v>22</v>
      </c>
      <c r="G6031" t="n">
        <v>1</v>
      </c>
      <c r="H6031" t="s">
        <v>134</v>
      </c>
    </row>
    <row r="6032">
      <c r="A6032" s="85" t="n">
        <v>43497</v>
      </c>
      <c r="B6032"/>
      <c r="C6032"/>
      <c r="D6032" t="s">
        <v>132</v>
      </c>
      <c r="E6032" t="s">
        <v>118</v>
      </c>
      <c r="F6032" t="n">
        <v>8525844.95</v>
      </c>
      <c r="G6032" t="n">
        <v>47561</v>
      </c>
      <c r="H6032" t="s">
        <v>121</v>
      </c>
    </row>
    <row r="6033">
      <c r="A6033" s="85" t="n">
        <v>43374</v>
      </c>
      <c r="B6033"/>
      <c r="C6033"/>
      <c r="D6033" t="s">
        <v>150</v>
      </c>
      <c r="E6033" t="s">
        <v>118</v>
      </c>
      <c r="F6033" t="n">
        <v>17007.83</v>
      </c>
      <c r="G6033" t="n">
        <v>199</v>
      </c>
      <c r="H6033" t="s">
        <v>130</v>
      </c>
    </row>
    <row r="6034">
      <c r="A6034" s="85" t="n">
        <v>42795</v>
      </c>
      <c r="B6034"/>
      <c r="C6034"/>
      <c r="D6034" t="s">
        <v>120</v>
      </c>
      <c r="E6034" t="s">
        <v>118</v>
      </c>
      <c r="F6034" t="n">
        <v>140.69</v>
      </c>
      <c r="G6034" t="n">
        <v>5</v>
      </c>
      <c r="H6034" t="s">
        <v>142</v>
      </c>
    </row>
    <row r="6035">
      <c r="A6035" s="85" t="n">
        <v>42401</v>
      </c>
      <c r="B6035"/>
      <c r="C6035"/>
      <c r="D6035" t="s">
        <v>145</v>
      </c>
      <c r="E6035" t="s">
        <v>118</v>
      </c>
      <c r="F6035" t="n">
        <v>547267.89</v>
      </c>
      <c r="G6035" t="n">
        <v>4512</v>
      </c>
      <c r="H6035" t="s">
        <v>127</v>
      </c>
    </row>
    <row r="6036">
      <c r="A6036" s="85" t="n">
        <v>42552</v>
      </c>
      <c r="B6036"/>
      <c r="C6036"/>
      <c r="D6036" t="s">
        <v>154</v>
      </c>
      <c r="E6036" t="s">
        <v>118</v>
      </c>
      <c r="F6036" t="n">
        <v>6731.82</v>
      </c>
      <c r="G6036" t="n">
        <v>49</v>
      </c>
      <c r="H6036" t="s">
        <v>130</v>
      </c>
    </row>
    <row r="6037">
      <c r="A6037" s="85" t="n">
        <v>43435</v>
      </c>
      <c r="B6037"/>
      <c r="C6037"/>
      <c r="D6037" t="s">
        <v>117</v>
      </c>
      <c r="E6037" t="s">
        <v>118</v>
      </c>
      <c r="F6037" t="n">
        <v>470182.81</v>
      </c>
      <c r="G6037" t="n">
        <v>59</v>
      </c>
      <c r="H6037" t="s">
        <v>124</v>
      </c>
    </row>
    <row r="6038">
      <c r="A6038" s="85" t="n">
        <v>42430</v>
      </c>
      <c r="B6038"/>
      <c r="C6038"/>
      <c r="D6038" t="s">
        <v>126</v>
      </c>
      <c r="E6038" t="s">
        <v>118</v>
      </c>
      <c r="F6038" t="n">
        <v>14440.52</v>
      </c>
      <c r="G6038" t="n">
        <v>367</v>
      </c>
      <c r="H6038" t="s">
        <v>119</v>
      </c>
    </row>
    <row r="6039">
      <c r="A6039" s="85" t="n">
        <v>42401</v>
      </c>
      <c r="B6039"/>
      <c r="C6039"/>
      <c r="D6039" t="s">
        <v>150</v>
      </c>
      <c r="E6039" t="s">
        <v>118</v>
      </c>
      <c r="F6039" t="n">
        <v>111204.71</v>
      </c>
      <c r="G6039" t="n">
        <v>1375</v>
      </c>
      <c r="H6039" t="s">
        <v>133</v>
      </c>
    </row>
    <row r="6040">
      <c r="A6040" s="85" t="n">
        <v>43221</v>
      </c>
      <c r="B6040"/>
      <c r="C6040"/>
      <c r="D6040" t="s">
        <v>136</v>
      </c>
      <c r="E6040" t="s">
        <v>118</v>
      </c>
      <c r="F6040" t="n">
        <v>1173557.43</v>
      </c>
      <c r="G6040" t="n">
        <v>5704</v>
      </c>
      <c r="H6040" t="s">
        <v>127</v>
      </c>
    </row>
    <row r="6041">
      <c r="A6041" s="85" t="n">
        <v>43586</v>
      </c>
      <c r="B6041"/>
      <c r="C6041"/>
      <c r="D6041" t="s">
        <v>149</v>
      </c>
      <c r="E6041" t="s">
        <v>118</v>
      </c>
      <c r="F6041" t="n">
        <v>1250149.14</v>
      </c>
      <c r="G6041" t="n">
        <v>12249</v>
      </c>
      <c r="H6041" t="s">
        <v>134</v>
      </c>
    </row>
    <row r="6042">
      <c r="A6042" s="85" t="n">
        <v>42736</v>
      </c>
      <c r="B6042"/>
      <c r="C6042"/>
      <c r="D6042" t="s">
        <v>143</v>
      </c>
      <c r="E6042" t="s">
        <v>118</v>
      </c>
      <c r="F6042" t="n">
        <v>370.6</v>
      </c>
      <c r="G6042" t="n">
        <v>2</v>
      </c>
      <c r="H6042" t="s">
        <v>119</v>
      </c>
    </row>
    <row r="6043">
      <c r="A6043" s="85" t="n">
        <v>43040</v>
      </c>
      <c r="B6043"/>
      <c r="C6043"/>
      <c r="D6043" t="s">
        <v>120</v>
      </c>
      <c r="E6043" t="s">
        <v>118</v>
      </c>
      <c r="F6043" t="n">
        <v>14458.98</v>
      </c>
      <c r="G6043" t="n">
        <v>139</v>
      </c>
      <c r="H6043" t="s">
        <v>119</v>
      </c>
    </row>
    <row r="6044">
      <c r="A6044" s="85" t="n">
        <v>43374</v>
      </c>
      <c r="B6044"/>
      <c r="C6044"/>
      <c r="D6044" t="s">
        <v>123</v>
      </c>
      <c r="E6044" t="s">
        <v>118</v>
      </c>
      <c r="F6044" t="n">
        <v>642537.85</v>
      </c>
      <c r="G6044" t="n">
        <v>1553</v>
      </c>
      <c r="H6044" t="s">
        <v>134</v>
      </c>
    </row>
    <row r="6045">
      <c r="A6045" s="85" t="n">
        <v>43586</v>
      </c>
      <c r="B6045"/>
      <c r="C6045"/>
      <c r="D6045" t="s">
        <v>141</v>
      </c>
      <c r="E6045" t="s">
        <v>118</v>
      </c>
      <c r="F6045" t="n">
        <v>59811.42</v>
      </c>
      <c r="G6045" t="n">
        <v>2</v>
      </c>
      <c r="H6045" t="s">
        <v>130</v>
      </c>
    </row>
    <row r="6046">
      <c r="A6046" s="85" t="n">
        <v>42736</v>
      </c>
      <c r="B6046"/>
      <c r="C6046"/>
      <c r="D6046" t="s">
        <v>147</v>
      </c>
      <c r="E6046" t="s">
        <v>118</v>
      </c>
      <c r="F6046" t="n">
        <v>186.69</v>
      </c>
      <c r="G6046" t="n">
        <v>2</v>
      </c>
      <c r="H6046" t="s">
        <v>130</v>
      </c>
    </row>
    <row r="6047">
      <c r="A6047" s="85" t="n">
        <v>43132</v>
      </c>
      <c r="B6047"/>
      <c r="C6047"/>
      <c r="D6047" t="s">
        <v>128</v>
      </c>
      <c r="E6047" t="s">
        <v>118</v>
      </c>
      <c r="F6047" t="n">
        <v>10693.01</v>
      </c>
      <c r="G6047" t="n">
        <v>11</v>
      </c>
      <c r="H6047" t="s">
        <v>124</v>
      </c>
    </row>
    <row r="6048">
      <c r="A6048" s="85" t="n">
        <v>43101</v>
      </c>
      <c r="B6048"/>
      <c r="C6048"/>
      <c r="D6048" t="s">
        <v>131</v>
      </c>
      <c r="E6048" t="s">
        <v>118</v>
      </c>
      <c r="F6048" t="n">
        <v>108036.07</v>
      </c>
      <c r="G6048" t="n">
        <v>33</v>
      </c>
      <c r="H6048" t="s">
        <v>133</v>
      </c>
    </row>
    <row r="6049">
      <c r="A6049" s="85" t="n">
        <v>43252</v>
      </c>
      <c r="B6049"/>
      <c r="C6049"/>
      <c r="D6049" t="s">
        <v>122</v>
      </c>
      <c r="E6049" t="s">
        <v>118</v>
      </c>
      <c r="F6049" t="n">
        <v>9378568.02</v>
      </c>
      <c r="G6049" t="n">
        <v>897</v>
      </c>
      <c r="H6049" t="s">
        <v>134</v>
      </c>
    </row>
    <row r="6050">
      <c r="A6050" s="85" t="n">
        <v>42917</v>
      </c>
      <c r="B6050"/>
      <c r="C6050"/>
      <c r="D6050" t="s">
        <v>122</v>
      </c>
      <c r="E6050" t="s">
        <v>118</v>
      </c>
      <c r="F6050" t="n">
        <v>28436.18</v>
      </c>
      <c r="G6050" t="n">
        <v>64</v>
      </c>
      <c r="H6050" t="s">
        <v>142</v>
      </c>
    </row>
    <row r="6051">
      <c r="A6051" s="85" t="n">
        <v>42826</v>
      </c>
      <c r="B6051"/>
      <c r="C6051"/>
      <c r="D6051" t="s">
        <v>122</v>
      </c>
      <c r="E6051" t="s">
        <v>118</v>
      </c>
      <c r="F6051" t="n">
        <v>4971029.77</v>
      </c>
      <c r="G6051" t="n">
        <v>485</v>
      </c>
      <c r="H6051" t="s">
        <v>134</v>
      </c>
    </row>
    <row r="6052">
      <c r="A6052" s="85" t="n">
        <v>43070</v>
      </c>
      <c r="B6052"/>
      <c r="C6052"/>
      <c r="D6052" t="s">
        <v>156</v>
      </c>
      <c r="E6052" t="s">
        <v>118</v>
      </c>
      <c r="F6052" t="n">
        <v>-394.1</v>
      </c>
      <c r="G6052" t="n">
        <v>1</v>
      </c>
      <c r="H6052" t="s">
        <v>121</v>
      </c>
    </row>
    <row r="6053">
      <c r="A6053" s="85" t="n">
        <v>43497</v>
      </c>
      <c r="B6053"/>
      <c r="C6053"/>
      <c r="D6053" t="s">
        <v>139</v>
      </c>
      <c r="E6053" t="s">
        <v>118</v>
      </c>
      <c r="F6053" t="n">
        <v>514318.48</v>
      </c>
      <c r="G6053" t="n">
        <v>296</v>
      </c>
      <c r="H6053" t="s">
        <v>119</v>
      </c>
    </row>
    <row r="6054">
      <c r="A6054" s="85" t="n">
        <v>43252</v>
      </c>
      <c r="B6054"/>
      <c r="C6054"/>
      <c r="D6054" t="s">
        <v>137</v>
      </c>
      <c r="E6054" t="s">
        <v>118</v>
      </c>
      <c r="F6054" t="n">
        <v>1472952.83</v>
      </c>
      <c r="G6054" t="n">
        <v>1732</v>
      </c>
      <c r="H6054" t="s">
        <v>121</v>
      </c>
    </row>
    <row r="6055">
      <c r="A6055" s="85" t="n">
        <v>42522</v>
      </c>
      <c r="B6055"/>
      <c r="C6055"/>
      <c r="D6055" t="s">
        <v>137</v>
      </c>
      <c r="E6055" t="s">
        <v>118</v>
      </c>
      <c r="F6055" t="n">
        <v>41556.73</v>
      </c>
      <c r="G6055" t="n">
        <v>63</v>
      </c>
      <c r="H6055" t="s">
        <v>133</v>
      </c>
    </row>
    <row r="6056">
      <c r="A6056" s="85" t="n">
        <v>43160</v>
      </c>
      <c r="B6056"/>
      <c r="C6056"/>
      <c r="D6056" t="s">
        <v>140</v>
      </c>
      <c r="E6056" t="s">
        <v>118</v>
      </c>
      <c r="F6056" t="n">
        <v>9831.38</v>
      </c>
      <c r="G6056" t="n">
        <v>69</v>
      </c>
      <c r="H6056" t="s">
        <v>119</v>
      </c>
    </row>
    <row r="6057">
      <c r="A6057" s="85" t="n">
        <v>42614</v>
      </c>
      <c r="B6057"/>
      <c r="C6057"/>
      <c r="D6057" t="s">
        <v>149</v>
      </c>
      <c r="E6057" t="s">
        <v>118</v>
      </c>
      <c r="F6057" t="n">
        <v>474025.34</v>
      </c>
      <c r="G6057" t="n">
        <v>2793</v>
      </c>
      <c r="H6057" t="s">
        <v>134</v>
      </c>
    </row>
    <row r="6058">
      <c r="A6058" s="85" t="n">
        <v>43374</v>
      </c>
      <c r="B6058"/>
      <c r="C6058"/>
      <c r="D6058" t="s">
        <v>154</v>
      </c>
      <c r="E6058" t="s">
        <v>118</v>
      </c>
      <c r="F6058" t="n">
        <v>88380.88</v>
      </c>
      <c r="G6058" t="n">
        <v>868</v>
      </c>
      <c r="H6058" t="s">
        <v>134</v>
      </c>
    </row>
    <row r="6059">
      <c r="A6059" s="85" t="n">
        <v>42767</v>
      </c>
      <c r="B6059"/>
      <c r="C6059"/>
      <c r="D6059" t="s">
        <v>132</v>
      </c>
      <c r="E6059" t="s">
        <v>118</v>
      </c>
      <c r="F6059" t="n">
        <v>9538735.69</v>
      </c>
      <c r="G6059" t="n">
        <v>50804</v>
      </c>
      <c r="H6059" t="s">
        <v>121</v>
      </c>
    </row>
    <row r="6060">
      <c r="A6060" s="85" t="n">
        <v>43282</v>
      </c>
      <c r="B6060"/>
      <c r="C6060"/>
      <c r="D6060" t="s">
        <v>149</v>
      </c>
      <c r="E6060" t="s">
        <v>118</v>
      </c>
      <c r="F6060" t="n">
        <v>2157357.29</v>
      </c>
      <c r="G6060" t="n">
        <v>10619</v>
      </c>
      <c r="H6060" t="s">
        <v>127</v>
      </c>
    </row>
    <row r="6061">
      <c r="A6061" s="85" t="n">
        <v>42826</v>
      </c>
      <c r="B6061"/>
      <c r="C6061"/>
      <c r="D6061" t="s">
        <v>117</v>
      </c>
      <c r="E6061" t="s">
        <v>118</v>
      </c>
      <c r="F6061" t="n">
        <v>28311.71</v>
      </c>
      <c r="G6061" t="n">
        <v>3</v>
      </c>
      <c r="H6061" t="s">
        <v>127</v>
      </c>
    </row>
    <row r="6062">
      <c r="A6062" s="85" t="n">
        <v>43374</v>
      </c>
      <c r="B6062"/>
      <c r="C6062"/>
      <c r="D6062" t="s">
        <v>136</v>
      </c>
      <c r="E6062" t="s">
        <v>118</v>
      </c>
      <c r="F6062" t="n">
        <v>837341.27</v>
      </c>
      <c r="G6062" t="n">
        <v>2801</v>
      </c>
      <c r="H6062" t="s">
        <v>127</v>
      </c>
    </row>
    <row r="6063">
      <c r="A6063" s="85" t="n">
        <v>43221</v>
      </c>
      <c r="B6063"/>
      <c r="C6063"/>
      <c r="D6063" t="s">
        <v>138</v>
      </c>
      <c r="E6063" t="s">
        <v>118</v>
      </c>
      <c r="F6063" t="n">
        <v>444893.76</v>
      </c>
      <c r="G6063" t="n">
        <v>74</v>
      </c>
      <c r="H6063" t="s">
        <v>119</v>
      </c>
    </row>
    <row r="6064">
      <c r="A6064" s="85" t="n">
        <v>43344</v>
      </c>
      <c r="B6064"/>
      <c r="C6064"/>
      <c r="D6064" t="s">
        <v>123</v>
      </c>
      <c r="E6064" t="s">
        <v>118</v>
      </c>
      <c r="F6064" t="n">
        <v>9587470.21</v>
      </c>
      <c r="G6064" t="n">
        <v>16555</v>
      </c>
      <c r="H6064" t="s">
        <v>121</v>
      </c>
    </row>
    <row r="6065">
      <c r="A6065" s="85" t="n">
        <v>42430</v>
      </c>
      <c r="B6065"/>
      <c r="C6065"/>
      <c r="D6065" t="s">
        <v>129</v>
      </c>
      <c r="E6065" t="s">
        <v>118</v>
      </c>
      <c r="F6065" t="n">
        <v>956565.08</v>
      </c>
      <c r="G6065" t="n">
        <v>1495</v>
      </c>
      <c r="H6065" t="s">
        <v>121</v>
      </c>
    </row>
    <row r="6066">
      <c r="A6066" s="85" t="n">
        <v>42552</v>
      </c>
      <c r="B6066"/>
      <c r="C6066"/>
      <c r="D6066" t="s">
        <v>149</v>
      </c>
      <c r="E6066" t="s">
        <v>118</v>
      </c>
      <c r="F6066" t="n">
        <v>639634.09</v>
      </c>
      <c r="G6066" t="n">
        <v>3219</v>
      </c>
      <c r="H6066" t="s">
        <v>133</v>
      </c>
    </row>
    <row r="6067">
      <c r="A6067" s="85" t="n">
        <v>42614</v>
      </c>
      <c r="B6067"/>
      <c r="C6067"/>
      <c r="D6067" t="s">
        <v>150</v>
      </c>
      <c r="E6067" t="s">
        <v>118</v>
      </c>
      <c r="F6067" t="n">
        <v>395583.41</v>
      </c>
      <c r="G6067" t="n">
        <v>2132</v>
      </c>
      <c r="H6067" t="s">
        <v>124</v>
      </c>
    </row>
    <row r="6068">
      <c r="A6068" s="85" t="n">
        <v>43525</v>
      </c>
      <c r="B6068"/>
      <c r="C6068"/>
      <c r="D6068" t="s">
        <v>140</v>
      </c>
      <c r="E6068" t="s">
        <v>118</v>
      </c>
      <c r="F6068" t="n">
        <v>524.6</v>
      </c>
      <c r="G6068" t="n">
        <v>1</v>
      </c>
      <c r="H6068" t="s">
        <v>125</v>
      </c>
    </row>
    <row r="6069">
      <c r="A6069" s="85" t="n">
        <v>42887</v>
      </c>
      <c r="B6069"/>
      <c r="C6069"/>
      <c r="D6069" t="s">
        <v>120</v>
      </c>
      <c r="E6069" t="s">
        <v>118</v>
      </c>
      <c r="F6069" t="n">
        <v>9707.19</v>
      </c>
      <c r="G6069" t="n">
        <v>96</v>
      </c>
      <c r="H6069" t="s">
        <v>119</v>
      </c>
    </row>
    <row r="6070">
      <c r="A6070" s="85" t="n">
        <v>43160</v>
      </c>
      <c r="B6070"/>
      <c r="C6070"/>
      <c r="D6070" t="s">
        <v>140</v>
      </c>
      <c r="E6070" t="s">
        <v>118</v>
      </c>
      <c r="F6070" t="n">
        <v>456.26</v>
      </c>
      <c r="G6070" t="n">
        <v>1</v>
      </c>
      <c r="H6070" t="s">
        <v>130</v>
      </c>
    </row>
    <row r="6071">
      <c r="A6071" s="85" t="n">
        <v>43497</v>
      </c>
      <c r="B6071"/>
      <c r="C6071"/>
      <c r="D6071" t="s">
        <v>122</v>
      </c>
      <c r="E6071" t="s">
        <v>118</v>
      </c>
      <c r="F6071" t="n">
        <v>1751734.25</v>
      </c>
      <c r="G6071" t="n">
        <v>190</v>
      </c>
      <c r="H6071" t="s">
        <v>119</v>
      </c>
    </row>
    <row r="6072">
      <c r="A6072" s="85" t="n">
        <v>42948</v>
      </c>
      <c r="B6072"/>
      <c r="C6072"/>
      <c r="D6072" t="s">
        <v>154</v>
      </c>
      <c r="E6072" t="s">
        <v>118</v>
      </c>
      <c r="F6072" t="n">
        <v>7949.79</v>
      </c>
      <c r="G6072" t="n">
        <v>107</v>
      </c>
      <c r="H6072" t="s">
        <v>142</v>
      </c>
    </row>
    <row r="6073">
      <c r="A6073" s="85" t="n">
        <v>42461</v>
      </c>
      <c r="B6073"/>
      <c r="C6073"/>
      <c r="D6073" t="s">
        <v>128</v>
      </c>
      <c r="E6073" t="s">
        <v>118</v>
      </c>
      <c r="F6073" t="n">
        <v>2906.94</v>
      </c>
      <c r="G6073" t="n">
        <v>8</v>
      </c>
      <c r="H6073" t="s">
        <v>134</v>
      </c>
    </row>
    <row r="6074">
      <c r="A6074" s="85" t="n">
        <v>42795</v>
      </c>
      <c r="B6074"/>
      <c r="C6074"/>
      <c r="D6074" t="s">
        <v>150</v>
      </c>
      <c r="E6074" t="s">
        <v>118</v>
      </c>
      <c r="F6074" t="n">
        <v>344520.62</v>
      </c>
      <c r="G6074" t="n">
        <v>5949</v>
      </c>
      <c r="H6074" t="s">
        <v>134</v>
      </c>
    </row>
    <row r="6075">
      <c r="A6075" s="85" t="n">
        <v>43617</v>
      </c>
      <c r="B6075"/>
      <c r="C6075"/>
      <c r="D6075" t="s">
        <v>143</v>
      </c>
      <c r="E6075" t="s">
        <v>118</v>
      </c>
      <c r="F6075" t="n">
        <v>774.2</v>
      </c>
      <c r="G6075" t="n">
        <v>3</v>
      </c>
      <c r="H6075" t="s">
        <v>119</v>
      </c>
    </row>
    <row r="6076">
      <c r="A6076" s="85" t="n">
        <v>43405</v>
      </c>
      <c r="B6076"/>
      <c r="C6076"/>
      <c r="D6076" t="s">
        <v>128</v>
      </c>
      <c r="E6076" t="s">
        <v>118</v>
      </c>
      <c r="F6076" t="n">
        <v>2946</v>
      </c>
      <c r="G6076" t="n">
        <v>3</v>
      </c>
      <c r="H6076" t="s">
        <v>130</v>
      </c>
    </row>
    <row r="6077">
      <c r="A6077" s="85" t="n">
        <v>43009</v>
      </c>
      <c r="B6077"/>
      <c r="C6077"/>
      <c r="D6077" t="s">
        <v>131</v>
      </c>
      <c r="E6077" t="s">
        <v>118</v>
      </c>
      <c r="F6077" t="n">
        <v>1321990.24</v>
      </c>
      <c r="G6077" t="n">
        <v>595</v>
      </c>
      <c r="H6077" t="s">
        <v>134</v>
      </c>
    </row>
    <row r="6078">
      <c r="A6078" s="85" t="n">
        <v>43040</v>
      </c>
      <c r="B6078"/>
      <c r="C6078"/>
      <c r="D6078" t="s">
        <v>145</v>
      </c>
      <c r="E6078" t="s">
        <v>118</v>
      </c>
      <c r="F6078" t="n">
        <v>197737.58</v>
      </c>
      <c r="G6078" t="n">
        <v>657</v>
      </c>
      <c r="H6078" t="s">
        <v>134</v>
      </c>
    </row>
    <row r="6079">
      <c r="A6079" s="85" t="n">
        <v>42887</v>
      </c>
      <c r="B6079"/>
      <c r="C6079"/>
      <c r="D6079" t="s">
        <v>117</v>
      </c>
      <c r="E6079" t="s">
        <v>118</v>
      </c>
      <c r="F6079" t="n">
        <v>171259.53</v>
      </c>
      <c r="G6079" t="n">
        <v>44</v>
      </c>
      <c r="H6079" t="s">
        <v>134</v>
      </c>
    </row>
    <row r="6080">
      <c r="A6080" s="85" t="n">
        <v>42370</v>
      </c>
      <c r="B6080"/>
      <c r="C6080"/>
      <c r="D6080" t="s">
        <v>154</v>
      </c>
      <c r="E6080" t="s">
        <v>118</v>
      </c>
      <c r="F6080" t="n">
        <v>4457.58</v>
      </c>
      <c r="G6080" t="n">
        <v>37</v>
      </c>
      <c r="H6080" t="s">
        <v>130</v>
      </c>
    </row>
    <row r="6081">
      <c r="A6081" s="85" t="n">
        <v>43497</v>
      </c>
      <c r="B6081"/>
      <c r="C6081"/>
      <c r="D6081" t="s">
        <v>129</v>
      </c>
      <c r="E6081" t="s">
        <v>118</v>
      </c>
      <c r="F6081" t="n">
        <v>380587.47</v>
      </c>
      <c r="G6081" t="n">
        <v>275</v>
      </c>
      <c r="H6081" t="s">
        <v>127</v>
      </c>
    </row>
    <row r="6082">
      <c r="A6082" s="85" t="n">
        <v>43617</v>
      </c>
      <c r="B6082"/>
      <c r="C6082"/>
      <c r="D6082" t="s">
        <v>141</v>
      </c>
      <c r="E6082" t="s">
        <v>118</v>
      </c>
      <c r="F6082" t="n">
        <v>16038.08</v>
      </c>
      <c r="G6082" t="n">
        <v>215</v>
      </c>
      <c r="H6082" t="s">
        <v>142</v>
      </c>
    </row>
    <row r="6083">
      <c r="A6083" s="85" t="n">
        <v>43221</v>
      </c>
      <c r="B6083"/>
      <c r="C6083"/>
      <c r="D6083" t="s">
        <v>160</v>
      </c>
      <c r="E6083" t="s">
        <v>118</v>
      </c>
      <c r="F6083" t="n">
        <v>65.22</v>
      </c>
      <c r="G6083" t="n">
        <v>1</v>
      </c>
      <c r="H6083" t="s">
        <v>127</v>
      </c>
    </row>
    <row r="6084">
      <c r="A6084" s="85" t="n">
        <v>43497</v>
      </c>
      <c r="B6084"/>
      <c r="C6084"/>
      <c r="D6084" t="s">
        <v>141</v>
      </c>
      <c r="E6084" t="s">
        <v>118</v>
      </c>
      <c r="F6084" t="n">
        <v>274310.93</v>
      </c>
      <c r="G6084" t="n">
        <v>18</v>
      </c>
      <c r="H6084" t="s">
        <v>124</v>
      </c>
    </row>
    <row r="6085">
      <c r="A6085" s="85" t="n">
        <v>42705</v>
      </c>
      <c r="B6085"/>
      <c r="C6085"/>
      <c r="D6085" t="s">
        <v>132</v>
      </c>
      <c r="E6085" t="s">
        <v>118</v>
      </c>
      <c r="F6085" t="n">
        <v>116376.6</v>
      </c>
      <c r="G6085" t="n">
        <v>315</v>
      </c>
      <c r="H6085" t="s">
        <v>124</v>
      </c>
    </row>
    <row r="6086">
      <c r="A6086" s="85" t="n">
        <v>42491</v>
      </c>
      <c r="B6086"/>
      <c r="C6086"/>
      <c r="D6086" t="s">
        <v>122</v>
      </c>
      <c r="E6086" t="s">
        <v>118</v>
      </c>
      <c r="F6086" t="n">
        <v>5616.26</v>
      </c>
      <c r="G6086" t="n">
        <v>60</v>
      </c>
      <c r="H6086" t="s">
        <v>142</v>
      </c>
    </row>
    <row r="6087">
      <c r="A6087" s="85" t="n">
        <v>42583</v>
      </c>
      <c r="B6087"/>
      <c r="C6087"/>
      <c r="D6087" t="s">
        <v>132</v>
      </c>
      <c r="E6087" t="s">
        <v>118</v>
      </c>
      <c r="F6087" t="n">
        <v>20961.67</v>
      </c>
      <c r="G6087" t="n">
        <v>66</v>
      </c>
      <c r="H6087" t="s">
        <v>130</v>
      </c>
    </row>
    <row r="6088">
      <c r="A6088" s="85" t="n">
        <v>42430</v>
      </c>
      <c r="B6088"/>
      <c r="C6088"/>
      <c r="D6088" t="s">
        <v>135</v>
      </c>
      <c r="E6088" t="s">
        <v>118</v>
      </c>
      <c r="F6088" t="n">
        <v>478.42</v>
      </c>
      <c r="G6088" t="n">
        <v>7</v>
      </c>
      <c r="H6088" t="s">
        <v>125</v>
      </c>
    </row>
    <row r="6089">
      <c r="A6089" s="85" t="n">
        <v>42856</v>
      </c>
      <c r="B6089"/>
      <c r="C6089"/>
      <c r="D6089" t="s">
        <v>143</v>
      </c>
      <c r="E6089" t="s">
        <v>118</v>
      </c>
      <c r="F6089" t="n">
        <v>1872.64</v>
      </c>
      <c r="G6089" t="n">
        <v>9</v>
      </c>
      <c r="H6089" t="s">
        <v>124</v>
      </c>
    </row>
    <row r="6090">
      <c r="A6090" s="85" t="n">
        <v>43282</v>
      </c>
      <c r="B6090"/>
      <c r="C6090"/>
      <c r="D6090" t="s">
        <v>161</v>
      </c>
      <c r="E6090" t="s">
        <v>118</v>
      </c>
      <c r="F6090" t="n">
        <v>22</v>
      </c>
      <c r="G6090" t="n">
        <v>1</v>
      </c>
      <c r="H6090" t="s">
        <v>121</v>
      </c>
    </row>
    <row r="6091">
      <c r="A6091" s="85" t="n">
        <v>43070</v>
      </c>
      <c r="B6091"/>
      <c r="C6091"/>
      <c r="D6091" t="s">
        <v>145</v>
      </c>
      <c r="E6091" t="s">
        <v>118</v>
      </c>
      <c r="F6091" t="n">
        <v>28927.49</v>
      </c>
      <c r="G6091" t="n">
        <v>97</v>
      </c>
      <c r="H6091" t="s">
        <v>124</v>
      </c>
    </row>
    <row r="6092">
      <c r="A6092" s="85" t="n">
        <v>43252</v>
      </c>
      <c r="B6092"/>
      <c r="C6092"/>
      <c r="D6092" t="s">
        <v>132</v>
      </c>
      <c r="E6092" t="s">
        <v>118</v>
      </c>
      <c r="F6092" t="n">
        <v>1231.28</v>
      </c>
      <c r="G6092" t="n">
        <v>4</v>
      </c>
      <c r="H6092" t="s">
        <v>125</v>
      </c>
    </row>
    <row r="6093">
      <c r="A6093" s="85" t="n">
        <v>43040</v>
      </c>
      <c r="B6093"/>
      <c r="C6093"/>
      <c r="D6093" t="s">
        <v>139</v>
      </c>
      <c r="E6093" t="s">
        <v>118</v>
      </c>
      <c r="F6093" t="n">
        <v>595857.62</v>
      </c>
      <c r="G6093" t="n">
        <v>273</v>
      </c>
      <c r="H6093" t="s">
        <v>119</v>
      </c>
    </row>
    <row r="6094">
      <c r="A6094" s="85" t="n">
        <v>43040</v>
      </c>
      <c r="B6094"/>
      <c r="C6094"/>
      <c r="D6094" t="s">
        <v>122</v>
      </c>
      <c r="E6094" t="s">
        <v>118</v>
      </c>
      <c r="F6094" t="n">
        <v>66766999.86</v>
      </c>
      <c r="G6094" t="n">
        <v>28849</v>
      </c>
      <c r="H6094" t="s">
        <v>121</v>
      </c>
    </row>
    <row r="6095">
      <c r="A6095" s="85" t="n">
        <v>43160</v>
      </c>
      <c r="B6095"/>
      <c r="C6095"/>
      <c r="D6095" t="s">
        <v>117</v>
      </c>
      <c r="E6095" t="s">
        <v>118</v>
      </c>
      <c r="F6095" t="n">
        <v>611887.72</v>
      </c>
      <c r="G6095" t="n">
        <v>490</v>
      </c>
      <c r="H6095" t="s">
        <v>124</v>
      </c>
    </row>
    <row r="6096">
      <c r="A6096" s="85" t="n">
        <v>43009</v>
      </c>
      <c r="B6096"/>
      <c r="C6096"/>
      <c r="D6096" t="s">
        <v>117</v>
      </c>
      <c r="E6096" t="s">
        <v>118</v>
      </c>
      <c r="F6096" t="n">
        <v>14375271.59</v>
      </c>
      <c r="G6096" t="n">
        <v>8599</v>
      </c>
      <c r="H6096" t="s">
        <v>121</v>
      </c>
    </row>
    <row r="6097">
      <c r="A6097" s="85" t="n">
        <v>42430</v>
      </c>
      <c r="B6097"/>
      <c r="C6097"/>
      <c r="D6097" t="s">
        <v>150</v>
      </c>
      <c r="E6097" t="s">
        <v>118</v>
      </c>
      <c r="F6097" t="n">
        <v>8535877.15</v>
      </c>
      <c r="G6097" t="n">
        <v>104934</v>
      </c>
      <c r="H6097" t="s">
        <v>121</v>
      </c>
    </row>
    <row r="6098">
      <c r="A6098" s="85" t="n">
        <v>42917</v>
      </c>
      <c r="B6098"/>
      <c r="C6098"/>
      <c r="D6098" t="s">
        <v>155</v>
      </c>
      <c r="E6098" t="s">
        <v>118</v>
      </c>
      <c r="F6098" t="n">
        <v>458.99</v>
      </c>
      <c r="G6098" t="n">
        <v>8</v>
      </c>
      <c r="H6098" t="s">
        <v>130</v>
      </c>
    </row>
    <row r="6099">
      <c r="A6099" s="85" t="n">
        <v>43435</v>
      </c>
      <c r="B6099"/>
      <c r="C6099"/>
      <c r="D6099" t="s">
        <v>131</v>
      </c>
      <c r="E6099" t="s">
        <v>118</v>
      </c>
      <c r="F6099" t="n">
        <v>4200</v>
      </c>
      <c r="G6099" t="n">
        <v>1</v>
      </c>
      <c r="H6099" t="s">
        <v>119</v>
      </c>
    </row>
    <row r="6100">
      <c r="A6100" s="85" t="n">
        <v>42675</v>
      </c>
      <c r="B6100"/>
      <c r="C6100"/>
      <c r="D6100" t="s">
        <v>144</v>
      </c>
      <c r="E6100" t="s">
        <v>118</v>
      </c>
      <c r="F6100" t="n">
        <v>302854.93</v>
      </c>
      <c r="G6100" t="n">
        <v>59</v>
      </c>
      <c r="H6100" t="s">
        <v>134</v>
      </c>
    </row>
    <row r="6101">
      <c r="A6101" s="85" t="n">
        <v>42644</v>
      </c>
      <c r="B6101"/>
      <c r="C6101"/>
      <c r="D6101" t="s">
        <v>144</v>
      </c>
      <c r="E6101" t="s">
        <v>118</v>
      </c>
      <c r="F6101" t="n">
        <v>65305.38</v>
      </c>
      <c r="G6101" t="n">
        <v>11</v>
      </c>
      <c r="H6101" t="s">
        <v>124</v>
      </c>
    </row>
    <row r="6102">
      <c r="A6102" s="85" t="n">
        <v>42675</v>
      </c>
      <c r="B6102"/>
      <c r="C6102"/>
      <c r="D6102" t="s">
        <v>153</v>
      </c>
      <c r="E6102" t="s">
        <v>118</v>
      </c>
      <c r="F6102" t="n">
        <v>2406606.37</v>
      </c>
      <c r="G6102" t="n">
        <v>12133</v>
      </c>
      <c r="H6102" t="s">
        <v>121</v>
      </c>
    </row>
    <row r="6103">
      <c r="A6103" s="85" t="n">
        <v>42826</v>
      </c>
      <c r="B6103"/>
      <c r="C6103"/>
      <c r="D6103" t="s">
        <v>160</v>
      </c>
      <c r="E6103" t="s">
        <v>118</v>
      </c>
      <c r="F6103" t="n">
        <v>33801.18</v>
      </c>
      <c r="G6103" t="n">
        <v>195</v>
      </c>
      <c r="H6103" t="s">
        <v>125</v>
      </c>
    </row>
    <row r="6104">
      <c r="A6104" s="85" t="n">
        <v>43160</v>
      </c>
      <c r="B6104"/>
      <c r="C6104"/>
      <c r="D6104" t="s">
        <v>136</v>
      </c>
      <c r="E6104" t="s">
        <v>118</v>
      </c>
      <c r="F6104" t="n">
        <v>354431.52</v>
      </c>
      <c r="G6104" t="n">
        <v>682</v>
      </c>
      <c r="H6104" t="s">
        <v>124</v>
      </c>
    </row>
    <row r="6105">
      <c r="A6105" s="85" t="n">
        <v>42675</v>
      </c>
      <c r="B6105"/>
      <c r="C6105"/>
      <c r="D6105" t="s">
        <v>123</v>
      </c>
      <c r="E6105" t="s">
        <v>118</v>
      </c>
      <c r="F6105" t="n">
        <v>583.37</v>
      </c>
      <c r="G6105" t="n">
        <v>5</v>
      </c>
      <c r="H6105" t="s">
        <v>125</v>
      </c>
    </row>
    <row r="6106">
      <c r="A6106" s="85" t="n">
        <v>43070</v>
      </c>
      <c r="B6106"/>
      <c r="C6106"/>
      <c r="D6106" t="s">
        <v>129</v>
      </c>
      <c r="E6106" t="s">
        <v>118</v>
      </c>
      <c r="F6106" t="n">
        <v>1588202.33</v>
      </c>
      <c r="G6106" t="n">
        <v>2003</v>
      </c>
      <c r="H6106" t="s">
        <v>121</v>
      </c>
    </row>
    <row r="6107">
      <c r="A6107" s="85" t="n">
        <v>43191</v>
      </c>
      <c r="B6107"/>
      <c r="C6107"/>
      <c r="D6107" t="s">
        <v>123</v>
      </c>
      <c r="E6107" t="s">
        <v>118</v>
      </c>
      <c r="F6107" t="n">
        <v>1199611.68</v>
      </c>
      <c r="G6107" t="n">
        <v>2617</v>
      </c>
      <c r="H6107" t="s">
        <v>133</v>
      </c>
    </row>
    <row r="6108">
      <c r="A6108" s="85" t="n">
        <v>43132</v>
      </c>
      <c r="B6108"/>
      <c r="C6108"/>
      <c r="D6108" t="s">
        <v>131</v>
      </c>
      <c r="E6108" t="s">
        <v>118</v>
      </c>
      <c r="F6108" t="n">
        <v>1536889.45</v>
      </c>
      <c r="G6108" t="n">
        <v>406</v>
      </c>
      <c r="H6108" t="s">
        <v>134</v>
      </c>
    </row>
    <row r="6109">
      <c r="A6109" s="85" t="n">
        <v>42401</v>
      </c>
      <c r="B6109"/>
      <c r="C6109"/>
      <c r="D6109" t="s">
        <v>145</v>
      </c>
      <c r="E6109" t="s">
        <v>118</v>
      </c>
      <c r="F6109" t="n">
        <v>12221.37</v>
      </c>
      <c r="G6109" t="n">
        <v>162</v>
      </c>
      <c r="H6109" t="s">
        <v>119</v>
      </c>
    </row>
    <row r="6110">
      <c r="A6110" s="85" t="n">
        <v>42887</v>
      </c>
      <c r="B6110"/>
      <c r="C6110"/>
      <c r="D6110" t="s">
        <v>126</v>
      </c>
      <c r="E6110" t="s">
        <v>118</v>
      </c>
      <c r="F6110" t="n">
        <v>10304.48</v>
      </c>
      <c r="G6110" t="n">
        <v>213</v>
      </c>
      <c r="H6110" t="s">
        <v>134</v>
      </c>
    </row>
    <row r="6111">
      <c r="A6111" s="85" t="n">
        <v>43070</v>
      </c>
      <c r="B6111"/>
      <c r="C6111"/>
      <c r="D6111" t="s">
        <v>139</v>
      </c>
      <c r="E6111" t="s">
        <v>118</v>
      </c>
      <c r="F6111" t="n">
        <v>4414.43</v>
      </c>
      <c r="G6111" t="n">
        <v>3</v>
      </c>
      <c r="H6111" t="s">
        <v>125</v>
      </c>
    </row>
    <row r="6112">
      <c r="A6112" s="85" t="n">
        <v>42767</v>
      </c>
      <c r="B6112"/>
      <c r="C6112"/>
      <c r="D6112" t="s">
        <v>147</v>
      </c>
      <c r="E6112" t="s">
        <v>118</v>
      </c>
      <c r="F6112" t="n">
        <v>-106.2</v>
      </c>
      <c r="G6112" t="n">
        <v>2</v>
      </c>
      <c r="H6112" t="s">
        <v>134</v>
      </c>
    </row>
    <row r="6113">
      <c r="A6113" s="85" t="n">
        <v>42583</v>
      </c>
      <c r="B6113"/>
      <c r="C6113"/>
      <c r="D6113" t="s">
        <v>153</v>
      </c>
      <c r="E6113" t="s">
        <v>118</v>
      </c>
      <c r="F6113" t="n">
        <v>281032.3</v>
      </c>
      <c r="G6113" t="n">
        <v>658</v>
      </c>
      <c r="H6113" t="s">
        <v>127</v>
      </c>
    </row>
    <row r="6114">
      <c r="A6114" s="85" t="n">
        <v>42583</v>
      </c>
      <c r="B6114"/>
      <c r="C6114"/>
      <c r="D6114" t="s">
        <v>131</v>
      </c>
      <c r="E6114" t="s">
        <v>118</v>
      </c>
      <c r="F6114" t="n">
        <v>125237.97</v>
      </c>
      <c r="G6114" t="n">
        <v>25</v>
      </c>
      <c r="H6114" t="s">
        <v>133</v>
      </c>
    </row>
    <row r="6115">
      <c r="A6115" s="85" t="n">
        <v>42675</v>
      </c>
      <c r="B6115"/>
      <c r="C6115"/>
      <c r="D6115" t="s">
        <v>149</v>
      </c>
      <c r="E6115" t="s">
        <v>118</v>
      </c>
      <c r="F6115" t="n">
        <v>1508837.3</v>
      </c>
      <c r="G6115" t="n">
        <v>5889</v>
      </c>
      <c r="H6115" t="s">
        <v>127</v>
      </c>
    </row>
    <row r="6116">
      <c r="A6116" s="85" t="n">
        <v>42461</v>
      </c>
      <c r="B6116"/>
      <c r="C6116"/>
      <c r="D6116" t="s">
        <v>150</v>
      </c>
      <c r="E6116" t="s">
        <v>118</v>
      </c>
      <c r="F6116" t="n">
        <v>578693.58</v>
      </c>
      <c r="G6116" t="n">
        <v>5482</v>
      </c>
      <c r="H6116" t="s">
        <v>133</v>
      </c>
    </row>
    <row r="6117">
      <c r="A6117" s="85" t="n">
        <v>42583</v>
      </c>
      <c r="B6117"/>
      <c r="C6117"/>
      <c r="D6117" t="s">
        <v>153</v>
      </c>
      <c r="E6117" t="s">
        <v>118</v>
      </c>
      <c r="F6117" t="n">
        <v>52481.72</v>
      </c>
      <c r="G6117" t="n">
        <v>4</v>
      </c>
      <c r="H6117" t="s">
        <v>125</v>
      </c>
    </row>
    <row r="6118">
      <c r="A6118" s="85" t="n">
        <v>42795</v>
      </c>
      <c r="B6118"/>
      <c r="C6118"/>
      <c r="D6118" t="s">
        <v>149</v>
      </c>
      <c r="E6118" t="s">
        <v>118</v>
      </c>
      <c r="F6118" t="n">
        <v>417571.16</v>
      </c>
      <c r="G6118" t="n">
        <v>2737</v>
      </c>
      <c r="H6118" t="s">
        <v>119</v>
      </c>
    </row>
    <row r="6119">
      <c r="A6119" s="85" t="n">
        <v>43282</v>
      </c>
      <c r="B6119"/>
      <c r="C6119"/>
      <c r="D6119" t="s">
        <v>155</v>
      </c>
      <c r="E6119" t="s">
        <v>118</v>
      </c>
      <c r="F6119" t="n">
        <v>47078.23</v>
      </c>
      <c r="G6119" t="n">
        <v>376</v>
      </c>
      <c r="H6119" t="s">
        <v>124</v>
      </c>
    </row>
    <row r="6120">
      <c r="A6120" s="85" t="n">
        <v>43525</v>
      </c>
      <c r="B6120"/>
      <c r="C6120"/>
      <c r="D6120" t="s">
        <v>123</v>
      </c>
      <c r="E6120" t="s">
        <v>118</v>
      </c>
      <c r="F6120" t="n">
        <v>41420.68</v>
      </c>
      <c r="G6120" t="n">
        <v>59</v>
      </c>
      <c r="H6120" t="s">
        <v>130</v>
      </c>
    </row>
    <row r="6121">
      <c r="A6121" s="85" t="n">
        <v>43405</v>
      </c>
      <c r="B6121"/>
      <c r="C6121"/>
      <c r="D6121" t="s">
        <v>132</v>
      </c>
      <c r="E6121" t="s">
        <v>118</v>
      </c>
      <c r="F6121" t="n">
        <v>549488.52</v>
      </c>
      <c r="G6121" t="n">
        <v>4889</v>
      </c>
      <c r="H6121" t="s">
        <v>119</v>
      </c>
    </row>
    <row r="6122">
      <c r="A6122" s="85" t="n">
        <v>42491</v>
      </c>
      <c r="B6122"/>
      <c r="C6122"/>
      <c r="D6122" t="s">
        <v>123</v>
      </c>
      <c r="E6122" t="s">
        <v>118</v>
      </c>
      <c r="F6122" t="n">
        <v>8123967.8</v>
      </c>
      <c r="G6122" t="n">
        <v>19629</v>
      </c>
      <c r="H6122" t="s">
        <v>121</v>
      </c>
    </row>
    <row r="6123">
      <c r="A6123" s="85" t="n">
        <v>43556</v>
      </c>
      <c r="B6123"/>
      <c r="C6123"/>
      <c r="D6123" t="s">
        <v>140</v>
      </c>
      <c r="E6123" t="s">
        <v>118</v>
      </c>
      <c r="F6123" t="n">
        <v>96.81</v>
      </c>
      <c r="G6123" t="n">
        <v>1</v>
      </c>
      <c r="H6123" t="s">
        <v>142</v>
      </c>
    </row>
    <row r="6124">
      <c r="A6124" s="85" t="n">
        <v>43586</v>
      </c>
      <c r="B6124"/>
      <c r="C6124"/>
      <c r="D6124" t="s">
        <v>158</v>
      </c>
      <c r="E6124" t="s">
        <v>118</v>
      </c>
      <c r="F6124" t="n">
        <v>330871.53</v>
      </c>
      <c r="G6124" t="n">
        <v>17</v>
      </c>
      <c r="H6124" t="s">
        <v>134</v>
      </c>
    </row>
    <row r="6125">
      <c r="A6125" s="85" t="n">
        <v>43160</v>
      </c>
      <c r="B6125"/>
      <c r="C6125"/>
      <c r="D6125" t="s">
        <v>154</v>
      </c>
      <c r="E6125" t="s">
        <v>118</v>
      </c>
      <c r="F6125" t="n">
        <v>2304644.25</v>
      </c>
      <c r="G6125" t="n">
        <v>16076</v>
      </c>
      <c r="H6125" t="s">
        <v>121</v>
      </c>
    </row>
    <row r="6126">
      <c r="A6126" s="85" t="n">
        <v>42552</v>
      </c>
      <c r="B6126"/>
      <c r="C6126"/>
      <c r="D6126" t="s">
        <v>136</v>
      </c>
      <c r="E6126" t="s">
        <v>118</v>
      </c>
      <c r="F6126" t="n">
        <v>90624.67</v>
      </c>
      <c r="G6126" t="n">
        <v>245</v>
      </c>
      <c r="H6126" t="s">
        <v>134</v>
      </c>
    </row>
    <row r="6127">
      <c r="A6127" s="85" t="n">
        <v>43070</v>
      </c>
      <c r="B6127"/>
      <c r="C6127"/>
      <c r="D6127" t="s">
        <v>138</v>
      </c>
      <c r="E6127" t="s">
        <v>118</v>
      </c>
      <c r="F6127" t="n">
        <v>11975658.52</v>
      </c>
      <c r="G6127" t="n">
        <v>2990</v>
      </c>
      <c r="H6127" t="s">
        <v>121</v>
      </c>
    </row>
    <row r="6128">
      <c r="A6128" s="85" t="n">
        <v>43435</v>
      </c>
      <c r="B6128"/>
      <c r="C6128"/>
      <c r="D6128" t="s">
        <v>146</v>
      </c>
      <c r="E6128" t="s">
        <v>118</v>
      </c>
      <c r="F6128" t="n">
        <v>1079059.93</v>
      </c>
      <c r="G6128" t="n">
        <v>20</v>
      </c>
      <c r="H6128" t="s">
        <v>121</v>
      </c>
    </row>
    <row r="6129">
      <c r="A6129" s="85" t="n">
        <v>42795</v>
      </c>
      <c r="B6129"/>
      <c r="C6129"/>
      <c r="D6129" t="s">
        <v>153</v>
      </c>
      <c r="E6129" t="s">
        <v>118</v>
      </c>
      <c r="F6129" t="n">
        <v>6312601.1</v>
      </c>
      <c r="G6129" t="n">
        <v>14762</v>
      </c>
      <c r="H6129" t="s">
        <v>121</v>
      </c>
    </row>
    <row r="6130">
      <c r="A6130" s="85" t="n">
        <v>42856</v>
      </c>
      <c r="B6130"/>
      <c r="C6130"/>
      <c r="D6130" t="s">
        <v>154</v>
      </c>
      <c r="E6130" t="s">
        <v>118</v>
      </c>
      <c r="F6130" t="n">
        <v>6724.93</v>
      </c>
      <c r="G6130" t="n">
        <v>89</v>
      </c>
      <c r="H6130" t="s">
        <v>142</v>
      </c>
    </row>
    <row r="6131">
      <c r="A6131" s="85" t="n">
        <v>42401</v>
      </c>
      <c r="B6131"/>
      <c r="C6131"/>
      <c r="D6131" t="s">
        <v>135</v>
      </c>
      <c r="E6131" t="s">
        <v>118</v>
      </c>
      <c r="F6131" t="n">
        <v>646380.97</v>
      </c>
      <c r="G6131" t="n">
        <v>7012</v>
      </c>
      <c r="H6131" t="s">
        <v>134</v>
      </c>
    </row>
    <row r="6132">
      <c r="A6132" s="85" t="n">
        <v>43221</v>
      </c>
      <c r="B6132"/>
      <c r="C6132"/>
      <c r="D6132" t="s">
        <v>135</v>
      </c>
      <c r="E6132" t="s">
        <v>118</v>
      </c>
      <c r="F6132" t="n">
        <v>71821.62</v>
      </c>
      <c r="G6132" t="n">
        <v>2565</v>
      </c>
      <c r="H6132" t="s">
        <v>124</v>
      </c>
    </row>
    <row r="6133">
      <c r="A6133" s="85" t="n">
        <v>42795</v>
      </c>
      <c r="B6133"/>
      <c r="C6133"/>
      <c r="D6133" t="s">
        <v>155</v>
      </c>
      <c r="E6133" t="s">
        <v>118</v>
      </c>
      <c r="F6133" t="n">
        <v>97662.62</v>
      </c>
      <c r="G6133" t="n">
        <v>1295</v>
      </c>
      <c r="H6133" t="s">
        <v>133</v>
      </c>
    </row>
    <row r="6134">
      <c r="A6134" s="85" t="n">
        <v>42675</v>
      </c>
      <c r="B6134"/>
      <c r="C6134"/>
      <c r="D6134" t="s">
        <v>132</v>
      </c>
      <c r="E6134" t="s">
        <v>118</v>
      </c>
      <c r="F6134" t="n">
        <v>353163.05</v>
      </c>
      <c r="G6134" t="n">
        <v>1709</v>
      </c>
      <c r="H6134" t="s">
        <v>119</v>
      </c>
    </row>
    <row r="6135">
      <c r="A6135" s="85" t="n">
        <v>42705</v>
      </c>
      <c r="B6135"/>
      <c r="C6135"/>
      <c r="D6135" t="s">
        <v>140</v>
      </c>
      <c r="E6135" t="s">
        <v>118</v>
      </c>
      <c r="F6135" t="n">
        <v>3143.58</v>
      </c>
      <c r="G6135" t="n">
        <v>7</v>
      </c>
      <c r="H6135" t="s">
        <v>124</v>
      </c>
    </row>
    <row r="6136">
      <c r="A6136" s="85" t="n">
        <v>43466</v>
      </c>
      <c r="B6136"/>
      <c r="C6136"/>
      <c r="D6136" t="s">
        <v>153</v>
      </c>
      <c r="E6136" t="s">
        <v>118</v>
      </c>
      <c r="F6136" t="n">
        <v>791187.44</v>
      </c>
      <c r="G6136" t="n">
        <v>1420</v>
      </c>
      <c r="H6136" t="s">
        <v>134</v>
      </c>
    </row>
    <row r="6137">
      <c r="A6137" s="85" t="n">
        <v>43525</v>
      </c>
      <c r="B6137"/>
      <c r="C6137"/>
      <c r="D6137" t="s">
        <v>144</v>
      </c>
      <c r="E6137" t="s">
        <v>118</v>
      </c>
      <c r="F6137" t="n">
        <v>1294503.97</v>
      </c>
      <c r="G6137" t="n">
        <v>340</v>
      </c>
      <c r="H6137" t="s">
        <v>127</v>
      </c>
    </row>
    <row r="6138">
      <c r="A6138" s="85" t="n">
        <v>43132</v>
      </c>
      <c r="B6138"/>
      <c r="C6138"/>
      <c r="D6138" t="s">
        <v>157</v>
      </c>
      <c r="E6138" t="s">
        <v>118</v>
      </c>
      <c r="F6138" t="n">
        <v>1834.7</v>
      </c>
      <c r="G6138" t="n">
        <v>1</v>
      </c>
      <c r="H6138" t="s">
        <v>121</v>
      </c>
    </row>
    <row r="6139">
      <c r="A6139" s="85" t="n">
        <v>42826</v>
      </c>
      <c r="B6139"/>
      <c r="C6139"/>
      <c r="D6139" t="s">
        <v>154</v>
      </c>
      <c r="E6139" t="s">
        <v>118</v>
      </c>
      <c r="F6139" t="n">
        <v>1881.13</v>
      </c>
      <c r="G6139" t="n">
        <v>21</v>
      </c>
      <c r="H6139" t="s">
        <v>130</v>
      </c>
    </row>
    <row r="6140">
      <c r="A6140" s="85" t="n">
        <v>43405</v>
      </c>
      <c r="B6140"/>
      <c r="C6140"/>
      <c r="D6140" t="s">
        <v>117</v>
      </c>
      <c r="E6140" t="s">
        <v>118</v>
      </c>
      <c r="F6140" t="n">
        <v>12859787.94</v>
      </c>
      <c r="G6140" t="n">
        <v>2708</v>
      </c>
      <c r="H6140" t="s">
        <v>121</v>
      </c>
    </row>
    <row r="6141">
      <c r="A6141" s="85" t="n">
        <v>42887</v>
      </c>
      <c r="B6141"/>
      <c r="C6141"/>
      <c r="D6141" t="s">
        <v>126</v>
      </c>
      <c r="E6141" t="s">
        <v>118</v>
      </c>
      <c r="F6141" t="n">
        <v>20072.46</v>
      </c>
      <c r="G6141" t="n">
        <v>382</v>
      </c>
      <c r="H6141" t="s">
        <v>127</v>
      </c>
    </row>
    <row r="6142">
      <c r="A6142" s="85" t="n">
        <v>43344</v>
      </c>
      <c r="B6142"/>
      <c r="C6142"/>
      <c r="D6142" t="s">
        <v>141</v>
      </c>
      <c r="E6142" t="s">
        <v>118</v>
      </c>
      <c r="F6142" t="n">
        <v>248588.63</v>
      </c>
      <c r="G6142" t="n">
        <v>43</v>
      </c>
      <c r="H6142" t="s">
        <v>119</v>
      </c>
    </row>
    <row r="6143">
      <c r="A6143" s="85" t="n">
        <v>42491</v>
      </c>
      <c r="B6143"/>
      <c r="C6143"/>
      <c r="D6143" t="s">
        <v>136</v>
      </c>
      <c r="E6143" t="s">
        <v>118</v>
      </c>
      <c r="F6143" t="n">
        <v>91306.19</v>
      </c>
      <c r="G6143" t="n">
        <v>371</v>
      </c>
      <c r="H6143" t="s">
        <v>119</v>
      </c>
    </row>
    <row r="6144">
      <c r="A6144" s="85" t="n">
        <v>42370</v>
      </c>
      <c r="B6144"/>
      <c r="C6144"/>
      <c r="D6144" t="s">
        <v>126</v>
      </c>
      <c r="E6144" t="s">
        <v>118</v>
      </c>
      <c r="F6144" t="n">
        <v>1174.66</v>
      </c>
      <c r="G6144" t="n">
        <v>23</v>
      </c>
      <c r="H6144" t="s">
        <v>130</v>
      </c>
    </row>
    <row r="6145">
      <c r="A6145" s="85" t="n">
        <v>42705</v>
      </c>
      <c r="B6145"/>
      <c r="C6145"/>
      <c r="D6145" t="s">
        <v>145</v>
      </c>
      <c r="E6145" t="s">
        <v>118</v>
      </c>
      <c r="F6145" t="n">
        <v>10095.5</v>
      </c>
      <c r="G6145" t="n">
        <v>35</v>
      </c>
      <c r="H6145" t="s">
        <v>130</v>
      </c>
    </row>
    <row r="6146">
      <c r="A6146" s="85" t="n">
        <v>43221</v>
      </c>
      <c r="B6146"/>
      <c r="C6146"/>
      <c r="D6146" t="s">
        <v>152</v>
      </c>
      <c r="E6146" t="s">
        <v>118</v>
      </c>
      <c r="F6146" t="n">
        <v>247.09</v>
      </c>
      <c r="G6146" t="n">
        <v>1</v>
      </c>
      <c r="H6146" t="s">
        <v>134</v>
      </c>
    </row>
    <row r="6147">
      <c r="A6147" s="85" t="n">
        <v>43132</v>
      </c>
      <c r="B6147"/>
      <c r="C6147"/>
      <c r="D6147" t="s">
        <v>149</v>
      </c>
      <c r="E6147" t="s">
        <v>118</v>
      </c>
      <c r="F6147" t="n">
        <v>1578934.19</v>
      </c>
      <c r="G6147" t="n">
        <v>7244</v>
      </c>
      <c r="H6147" t="s">
        <v>127</v>
      </c>
    </row>
    <row r="6148">
      <c r="A6148" s="85" t="n">
        <v>43040</v>
      </c>
      <c r="B6148"/>
      <c r="C6148"/>
      <c r="D6148" t="s">
        <v>131</v>
      </c>
      <c r="E6148" t="s">
        <v>118</v>
      </c>
      <c r="F6148" t="n">
        <v>1203922.48</v>
      </c>
      <c r="G6148" t="n">
        <v>502</v>
      </c>
      <c r="H6148" t="s">
        <v>134</v>
      </c>
    </row>
    <row r="6149">
      <c r="A6149" s="85" t="n">
        <v>43221</v>
      </c>
      <c r="B6149"/>
      <c r="C6149"/>
      <c r="D6149" t="s">
        <v>152</v>
      </c>
      <c r="E6149" t="s">
        <v>118</v>
      </c>
      <c r="F6149" t="n">
        <v>517.86</v>
      </c>
      <c r="G6149" t="n">
        <v>2</v>
      </c>
      <c r="H6149" t="s">
        <v>124</v>
      </c>
    </row>
    <row r="6150">
      <c r="A6150" s="85" t="n">
        <v>42583</v>
      </c>
      <c r="B6150"/>
      <c r="C6150"/>
      <c r="D6150" t="s">
        <v>123</v>
      </c>
      <c r="E6150" t="s">
        <v>118</v>
      </c>
      <c r="F6150" t="n">
        <v>174406.36</v>
      </c>
      <c r="G6150" t="n">
        <v>361</v>
      </c>
      <c r="H6150" t="s">
        <v>134</v>
      </c>
    </row>
    <row r="6151">
      <c r="A6151" s="85" t="n">
        <v>43466</v>
      </c>
      <c r="B6151"/>
      <c r="C6151"/>
      <c r="D6151" t="s">
        <v>128</v>
      </c>
      <c r="E6151" t="s">
        <v>118</v>
      </c>
      <c r="F6151" t="n">
        <v>113785.01</v>
      </c>
      <c r="G6151" t="n">
        <v>484</v>
      </c>
      <c r="H6151" t="s">
        <v>121</v>
      </c>
    </row>
    <row r="6152">
      <c r="A6152" s="85" t="n">
        <v>43191</v>
      </c>
      <c r="B6152"/>
      <c r="C6152"/>
      <c r="D6152" t="s">
        <v>145</v>
      </c>
      <c r="E6152" t="s">
        <v>118</v>
      </c>
      <c r="F6152" t="n">
        <v>202606.62</v>
      </c>
      <c r="G6152" t="n">
        <v>664</v>
      </c>
      <c r="H6152" t="s">
        <v>134</v>
      </c>
    </row>
    <row r="6153">
      <c r="A6153" s="85" t="n">
        <v>42522</v>
      </c>
      <c r="B6153"/>
      <c r="C6153"/>
      <c r="D6153" t="s">
        <v>155</v>
      </c>
      <c r="E6153" t="s">
        <v>118</v>
      </c>
      <c r="F6153" t="n">
        <v>9037.18</v>
      </c>
      <c r="G6153" t="n">
        <v>103</v>
      </c>
      <c r="H6153" t="s">
        <v>124</v>
      </c>
    </row>
    <row r="6154">
      <c r="A6154" s="85" t="n">
        <v>43160</v>
      </c>
      <c r="B6154"/>
      <c r="C6154"/>
      <c r="D6154" t="s">
        <v>160</v>
      </c>
      <c r="E6154" t="s">
        <v>118</v>
      </c>
      <c r="F6154" t="n">
        <v>3645482.74</v>
      </c>
      <c r="G6154" t="n">
        <v>8476</v>
      </c>
      <c r="H6154" t="s">
        <v>121</v>
      </c>
    </row>
    <row r="6155">
      <c r="A6155" s="85" t="n">
        <v>43070</v>
      </c>
      <c r="B6155"/>
      <c r="C6155"/>
      <c r="D6155" t="s">
        <v>145</v>
      </c>
      <c r="E6155" t="s">
        <v>118</v>
      </c>
      <c r="F6155" t="n">
        <v>282871.06</v>
      </c>
      <c r="G6155" t="n">
        <v>1078</v>
      </c>
      <c r="H6155" t="s">
        <v>134</v>
      </c>
    </row>
    <row r="6156">
      <c r="A6156" s="85" t="n">
        <v>43070</v>
      </c>
      <c r="B6156"/>
      <c r="C6156"/>
      <c r="D6156" t="s">
        <v>147</v>
      </c>
      <c r="E6156" t="s">
        <v>118</v>
      </c>
      <c r="F6156" t="n">
        <v>21371.43</v>
      </c>
      <c r="G6156" t="n">
        <v>76</v>
      </c>
      <c r="H6156" t="s">
        <v>121</v>
      </c>
    </row>
    <row r="6157">
      <c r="A6157" s="85" t="n">
        <v>43040</v>
      </c>
      <c r="B6157"/>
      <c r="C6157"/>
      <c r="D6157" t="s">
        <v>155</v>
      </c>
      <c r="E6157" t="s">
        <v>118</v>
      </c>
      <c r="F6157" t="n">
        <v>8350446.43</v>
      </c>
      <c r="G6157" t="n">
        <v>83330</v>
      </c>
      <c r="H6157" t="s">
        <v>121</v>
      </c>
    </row>
    <row r="6158">
      <c r="A6158" s="85" t="n">
        <v>43525</v>
      </c>
      <c r="B6158"/>
      <c r="C6158"/>
      <c r="D6158" t="s">
        <v>145</v>
      </c>
      <c r="E6158" t="s">
        <v>118</v>
      </c>
      <c r="F6158" t="n">
        <v>289538.62</v>
      </c>
      <c r="G6158" t="n">
        <v>1069</v>
      </c>
      <c r="H6158" t="s">
        <v>142</v>
      </c>
    </row>
    <row r="6159">
      <c r="A6159" s="85" t="n">
        <v>43435</v>
      </c>
      <c r="B6159"/>
      <c r="C6159"/>
      <c r="D6159" t="s">
        <v>147</v>
      </c>
      <c r="E6159" t="s">
        <v>118</v>
      </c>
      <c r="F6159" t="n">
        <v>418.98</v>
      </c>
      <c r="G6159" t="n">
        <v>4</v>
      </c>
      <c r="H6159" t="s">
        <v>133</v>
      </c>
    </row>
    <row r="6160">
      <c r="A6160" s="85" t="n">
        <v>42401</v>
      </c>
      <c r="B6160"/>
      <c r="C6160"/>
      <c r="D6160" t="s">
        <v>143</v>
      </c>
      <c r="E6160" t="s">
        <v>118</v>
      </c>
      <c r="F6160" t="n">
        <v>40563.27</v>
      </c>
      <c r="G6160" t="n">
        <v>143</v>
      </c>
      <c r="H6160" t="s">
        <v>127</v>
      </c>
    </row>
    <row r="6161">
      <c r="A6161" s="85" t="n">
        <v>42856</v>
      </c>
      <c r="B6161"/>
      <c r="C6161"/>
      <c r="D6161" t="s">
        <v>132</v>
      </c>
      <c r="E6161" t="s">
        <v>118</v>
      </c>
      <c r="F6161" t="n">
        <v>742741.43</v>
      </c>
      <c r="G6161" t="n">
        <v>2310</v>
      </c>
      <c r="H6161" t="s">
        <v>127</v>
      </c>
    </row>
    <row r="6162">
      <c r="A6162" s="85" t="n">
        <v>43374</v>
      </c>
      <c r="B6162"/>
      <c r="C6162"/>
      <c r="D6162" t="s">
        <v>136</v>
      </c>
      <c r="E6162" t="s">
        <v>118</v>
      </c>
      <c r="F6162" t="n">
        <v>569612.62</v>
      </c>
      <c r="G6162" t="n">
        <v>2117</v>
      </c>
      <c r="H6162" t="s">
        <v>133</v>
      </c>
    </row>
    <row r="6163">
      <c r="A6163" s="85" t="n">
        <v>43586</v>
      </c>
      <c r="B6163"/>
      <c r="C6163"/>
      <c r="D6163" t="s">
        <v>139</v>
      </c>
      <c r="E6163" t="s">
        <v>118</v>
      </c>
      <c r="F6163" t="n">
        <v>883979.04</v>
      </c>
      <c r="G6163" t="n">
        <v>490</v>
      </c>
      <c r="H6163" t="s">
        <v>119</v>
      </c>
    </row>
    <row r="6164">
      <c r="A6164" s="85" t="n">
        <v>43070</v>
      </c>
      <c r="B6164"/>
      <c r="C6164"/>
      <c r="D6164" t="s">
        <v>143</v>
      </c>
      <c r="E6164" t="s">
        <v>118</v>
      </c>
      <c r="F6164" t="n">
        <v>39275.21</v>
      </c>
      <c r="G6164" t="n">
        <v>196</v>
      </c>
      <c r="H6164" t="s">
        <v>127</v>
      </c>
    </row>
    <row r="6165">
      <c r="A6165" s="85" t="n">
        <v>43132</v>
      </c>
      <c r="B6165"/>
      <c r="C6165"/>
      <c r="D6165" t="s">
        <v>135</v>
      </c>
      <c r="E6165" t="s">
        <v>118</v>
      </c>
      <c r="F6165" t="n">
        <v>553140.22</v>
      </c>
      <c r="G6165" t="n">
        <v>12212</v>
      </c>
      <c r="H6165" t="s">
        <v>119</v>
      </c>
    </row>
    <row r="6166">
      <c r="A6166" s="85" t="n">
        <v>42401</v>
      </c>
      <c r="B6166"/>
      <c r="C6166"/>
      <c r="D6166" t="s">
        <v>123</v>
      </c>
      <c r="E6166" t="s">
        <v>118</v>
      </c>
      <c r="F6166" t="n">
        <v>652776.7</v>
      </c>
      <c r="G6166" t="n">
        <v>1057</v>
      </c>
      <c r="H6166" t="s">
        <v>127</v>
      </c>
    </row>
    <row r="6167">
      <c r="A6167" s="85" t="n">
        <v>43497</v>
      </c>
      <c r="B6167"/>
      <c r="C6167"/>
      <c r="D6167" t="s">
        <v>120</v>
      </c>
      <c r="E6167" t="s">
        <v>118</v>
      </c>
      <c r="F6167" t="n">
        <v>97290.8</v>
      </c>
      <c r="G6167" t="n">
        <v>1001</v>
      </c>
      <c r="H6167" t="s">
        <v>121</v>
      </c>
    </row>
    <row r="6168">
      <c r="A6168" s="85" t="n">
        <v>43313</v>
      </c>
      <c r="B6168"/>
      <c r="C6168"/>
      <c r="D6168" t="s">
        <v>149</v>
      </c>
      <c r="E6168" t="s">
        <v>118</v>
      </c>
      <c r="F6168" t="n">
        <v>1336243.6</v>
      </c>
      <c r="G6168" t="n">
        <v>6493</v>
      </c>
      <c r="H6168" t="s">
        <v>133</v>
      </c>
    </row>
    <row r="6169">
      <c r="A6169" s="85" t="n">
        <v>42917</v>
      </c>
      <c r="B6169"/>
      <c r="C6169"/>
      <c r="D6169" t="s">
        <v>148</v>
      </c>
      <c r="E6169" t="s">
        <v>118</v>
      </c>
      <c r="F6169" t="n">
        <v>3976.03</v>
      </c>
      <c r="G6169" t="n">
        <v>7</v>
      </c>
      <c r="H6169" t="s">
        <v>125</v>
      </c>
    </row>
    <row r="6170">
      <c r="A6170" s="85" t="n">
        <v>42644</v>
      </c>
      <c r="B6170"/>
      <c r="C6170"/>
      <c r="D6170" t="s">
        <v>136</v>
      </c>
      <c r="E6170" t="s">
        <v>118</v>
      </c>
      <c r="F6170" t="n">
        <v>87228.21</v>
      </c>
      <c r="G6170" t="n">
        <v>860</v>
      </c>
      <c r="H6170" t="s">
        <v>119</v>
      </c>
    </row>
    <row r="6171">
      <c r="A6171" s="85" t="n">
        <v>43405</v>
      </c>
      <c r="B6171"/>
      <c r="C6171"/>
      <c r="D6171" t="s">
        <v>123</v>
      </c>
      <c r="E6171" t="s">
        <v>118</v>
      </c>
      <c r="F6171" t="n">
        <v>658356.22</v>
      </c>
      <c r="G6171" t="n">
        <v>2828</v>
      </c>
      <c r="H6171" t="s">
        <v>134</v>
      </c>
    </row>
    <row r="6172">
      <c r="A6172" s="85" t="n">
        <v>42491</v>
      </c>
      <c r="B6172"/>
      <c r="C6172"/>
      <c r="D6172" t="s">
        <v>153</v>
      </c>
      <c r="E6172" t="s">
        <v>118</v>
      </c>
      <c r="F6172" t="n">
        <v>138150.89</v>
      </c>
      <c r="G6172" t="n">
        <v>340</v>
      </c>
      <c r="H6172" t="s">
        <v>133</v>
      </c>
    </row>
    <row r="6173">
      <c r="A6173" s="85" t="n">
        <v>42767</v>
      </c>
      <c r="B6173"/>
      <c r="C6173"/>
      <c r="D6173" t="s">
        <v>161</v>
      </c>
      <c r="E6173" t="s">
        <v>118</v>
      </c>
      <c r="F6173" t="n">
        <v>28</v>
      </c>
      <c r="G6173" t="n">
        <v>11</v>
      </c>
      <c r="H6173" t="s">
        <v>127</v>
      </c>
    </row>
    <row r="6174">
      <c r="A6174" s="85" t="n">
        <v>43221</v>
      </c>
      <c r="B6174"/>
      <c r="C6174"/>
      <c r="D6174" t="s">
        <v>155</v>
      </c>
      <c r="E6174" t="s">
        <v>118</v>
      </c>
      <c r="F6174" t="n">
        <v>9400197.94</v>
      </c>
      <c r="G6174" t="n">
        <v>91405</v>
      </c>
      <c r="H6174" t="s">
        <v>121</v>
      </c>
    </row>
    <row r="6175">
      <c r="A6175" s="85" t="n">
        <v>42736</v>
      </c>
      <c r="B6175"/>
      <c r="C6175"/>
      <c r="D6175" t="s">
        <v>154</v>
      </c>
      <c r="E6175" t="s">
        <v>118</v>
      </c>
      <c r="F6175" t="n">
        <v>27549.34</v>
      </c>
      <c r="G6175" t="n">
        <v>225</v>
      </c>
      <c r="H6175" t="s">
        <v>119</v>
      </c>
    </row>
    <row r="6176">
      <c r="A6176" s="85" t="n">
        <v>42948</v>
      </c>
      <c r="B6176"/>
      <c r="C6176"/>
      <c r="D6176" t="s">
        <v>144</v>
      </c>
      <c r="E6176" t="s">
        <v>118</v>
      </c>
      <c r="F6176" t="n">
        <v>37350</v>
      </c>
      <c r="G6176" t="n">
        <v>7</v>
      </c>
      <c r="H6176" t="s">
        <v>130</v>
      </c>
    </row>
    <row r="6177">
      <c r="A6177" s="85" t="n">
        <v>43191</v>
      </c>
      <c r="B6177"/>
      <c r="C6177"/>
      <c r="D6177" t="s">
        <v>147</v>
      </c>
      <c r="E6177" t="s">
        <v>118</v>
      </c>
      <c r="F6177" t="n">
        <v>-201.95</v>
      </c>
      <c r="G6177" t="n">
        <v>1</v>
      </c>
      <c r="H6177" t="s">
        <v>124</v>
      </c>
    </row>
    <row r="6178">
      <c r="A6178" s="85" t="n">
        <v>42644</v>
      </c>
      <c r="B6178"/>
      <c r="C6178"/>
      <c r="D6178" t="s">
        <v>140</v>
      </c>
      <c r="E6178" t="s">
        <v>118</v>
      </c>
      <c r="F6178" t="n">
        <v>3973.13</v>
      </c>
      <c r="G6178" t="n">
        <v>15</v>
      </c>
      <c r="H6178" t="s">
        <v>134</v>
      </c>
    </row>
    <row r="6179">
      <c r="A6179" s="85" t="n">
        <v>42887</v>
      </c>
      <c r="B6179"/>
      <c r="C6179"/>
      <c r="D6179" t="s">
        <v>140</v>
      </c>
      <c r="E6179" t="s">
        <v>118</v>
      </c>
      <c r="F6179" t="n">
        <v>6431.69</v>
      </c>
      <c r="G6179" t="n">
        <v>42</v>
      </c>
      <c r="H6179" t="s">
        <v>133</v>
      </c>
    </row>
    <row r="6180">
      <c r="A6180" s="85" t="n">
        <v>42887</v>
      </c>
      <c r="B6180"/>
      <c r="C6180"/>
      <c r="D6180" t="s">
        <v>137</v>
      </c>
      <c r="E6180" t="s">
        <v>118</v>
      </c>
      <c r="F6180" t="n">
        <v>169554.85</v>
      </c>
      <c r="G6180" t="n">
        <v>132</v>
      </c>
      <c r="H6180" t="s">
        <v>134</v>
      </c>
    </row>
    <row r="6181">
      <c r="A6181" s="85" t="n">
        <v>43009</v>
      </c>
      <c r="B6181"/>
      <c r="C6181"/>
      <c r="D6181" t="s">
        <v>148</v>
      </c>
      <c r="E6181" t="s">
        <v>118</v>
      </c>
      <c r="F6181" t="n">
        <v>420917.89</v>
      </c>
      <c r="G6181" t="n">
        <v>1052</v>
      </c>
      <c r="H6181" t="s">
        <v>142</v>
      </c>
    </row>
    <row r="6182">
      <c r="A6182" s="85" t="n">
        <v>42491</v>
      </c>
      <c r="B6182"/>
      <c r="C6182"/>
      <c r="D6182" t="s">
        <v>135</v>
      </c>
      <c r="E6182" t="s">
        <v>118</v>
      </c>
      <c r="F6182" t="n">
        <v>7395909.16</v>
      </c>
      <c r="G6182" t="n">
        <v>60190</v>
      </c>
      <c r="H6182" t="s">
        <v>121</v>
      </c>
    </row>
    <row r="6183">
      <c r="A6183" s="85" t="n">
        <v>43221</v>
      </c>
      <c r="B6183"/>
      <c r="C6183"/>
      <c r="D6183" t="s">
        <v>149</v>
      </c>
      <c r="E6183" t="s">
        <v>118</v>
      </c>
      <c r="F6183" t="n">
        <v>53735.9</v>
      </c>
      <c r="G6183" t="n">
        <v>200</v>
      </c>
      <c r="H6183" t="s">
        <v>130</v>
      </c>
    </row>
    <row r="6184">
      <c r="A6184" s="85" t="n">
        <v>42917</v>
      </c>
      <c r="B6184"/>
      <c r="C6184"/>
      <c r="D6184" t="s">
        <v>145</v>
      </c>
      <c r="E6184" t="s">
        <v>118</v>
      </c>
      <c r="F6184" t="n">
        <v>62736.53</v>
      </c>
      <c r="G6184" t="n">
        <v>142</v>
      </c>
      <c r="H6184" t="s">
        <v>133</v>
      </c>
    </row>
    <row r="6185">
      <c r="A6185" s="85" t="n">
        <v>42491</v>
      </c>
      <c r="B6185"/>
      <c r="C6185"/>
      <c r="D6185" t="s">
        <v>150</v>
      </c>
      <c r="E6185" t="s">
        <v>118</v>
      </c>
      <c r="F6185" t="n">
        <v>128292.52</v>
      </c>
      <c r="G6185" t="n">
        <v>2422</v>
      </c>
      <c r="H6185" t="s">
        <v>119</v>
      </c>
    </row>
    <row r="6186">
      <c r="A6186" s="85" t="n">
        <v>43556</v>
      </c>
      <c r="B6186"/>
      <c r="C6186"/>
      <c r="D6186" t="s">
        <v>131</v>
      </c>
      <c r="E6186" t="s">
        <v>118</v>
      </c>
      <c r="F6186" t="n">
        <v>121926.42</v>
      </c>
      <c r="G6186" t="n">
        <v>36</v>
      </c>
      <c r="H6186" t="s">
        <v>124</v>
      </c>
    </row>
    <row r="6187">
      <c r="A6187" s="85" t="n">
        <v>42644</v>
      </c>
      <c r="B6187"/>
      <c r="C6187"/>
      <c r="D6187" t="s">
        <v>144</v>
      </c>
      <c r="E6187" t="s">
        <v>118</v>
      </c>
      <c r="F6187" t="n">
        <v>19510.34</v>
      </c>
      <c r="G6187" t="n">
        <v>5</v>
      </c>
      <c r="H6187" t="s">
        <v>125</v>
      </c>
    </row>
    <row r="6188">
      <c r="A6188" s="85" t="n">
        <v>43282</v>
      </c>
      <c r="B6188"/>
      <c r="C6188"/>
      <c r="D6188" t="s">
        <v>148</v>
      </c>
      <c r="E6188" t="s">
        <v>118</v>
      </c>
      <c r="F6188" t="n">
        <v>419419.94</v>
      </c>
      <c r="G6188" t="n">
        <v>967</v>
      </c>
      <c r="H6188" t="s">
        <v>142</v>
      </c>
    </row>
    <row r="6189">
      <c r="A6189" s="85" t="n">
        <v>43221</v>
      </c>
      <c r="B6189"/>
      <c r="C6189"/>
      <c r="D6189" t="s">
        <v>157</v>
      </c>
      <c r="E6189" t="s">
        <v>118</v>
      </c>
      <c r="F6189" t="n">
        <v>25900</v>
      </c>
      <c r="G6189" t="n">
        <v>2</v>
      </c>
      <c r="H6189" t="s">
        <v>121</v>
      </c>
    </row>
    <row r="6190">
      <c r="A6190" s="85" t="n">
        <v>42401</v>
      </c>
      <c r="B6190"/>
      <c r="C6190"/>
      <c r="D6190" t="s">
        <v>132</v>
      </c>
      <c r="E6190" t="s">
        <v>118</v>
      </c>
      <c r="F6190" t="n">
        <v>367918.89</v>
      </c>
      <c r="G6190" t="n">
        <v>1402</v>
      </c>
      <c r="H6190" t="s">
        <v>127</v>
      </c>
    </row>
    <row r="6191">
      <c r="A6191" s="85" t="n">
        <v>43101</v>
      </c>
      <c r="B6191"/>
      <c r="C6191"/>
      <c r="D6191" t="s">
        <v>153</v>
      </c>
      <c r="E6191" t="s">
        <v>118</v>
      </c>
      <c r="F6191" t="n">
        <v>-18015.11</v>
      </c>
      <c r="G6191" t="n">
        <v>19</v>
      </c>
      <c r="H6191" t="s">
        <v>142</v>
      </c>
    </row>
    <row r="6192">
      <c r="A6192" s="85" t="n">
        <v>43132</v>
      </c>
      <c r="B6192"/>
      <c r="C6192"/>
      <c r="D6192" t="s">
        <v>137</v>
      </c>
      <c r="E6192" t="s">
        <v>118</v>
      </c>
      <c r="F6192" t="n">
        <v>150414.27</v>
      </c>
      <c r="G6192" t="n">
        <v>138</v>
      </c>
      <c r="H6192" t="s">
        <v>134</v>
      </c>
    </row>
    <row r="6193">
      <c r="A6193" s="85" t="n">
        <v>43525</v>
      </c>
      <c r="B6193"/>
      <c r="C6193"/>
      <c r="D6193" t="s">
        <v>144</v>
      </c>
      <c r="E6193" t="s">
        <v>118</v>
      </c>
      <c r="F6193" t="n">
        <v>57340368.61</v>
      </c>
      <c r="G6193" t="n">
        <v>10394</v>
      </c>
      <c r="H6193" t="s">
        <v>142</v>
      </c>
    </row>
    <row r="6194">
      <c r="A6194" s="85" t="n">
        <v>43282</v>
      </c>
      <c r="B6194"/>
      <c r="C6194"/>
      <c r="D6194" t="s">
        <v>140</v>
      </c>
      <c r="E6194" t="s">
        <v>118</v>
      </c>
      <c r="F6194" t="n">
        <v>150.71</v>
      </c>
      <c r="G6194" t="n">
        <v>2</v>
      </c>
      <c r="H6194" t="s">
        <v>142</v>
      </c>
    </row>
    <row r="6195">
      <c r="A6195" s="85" t="n">
        <v>43525</v>
      </c>
      <c r="B6195"/>
      <c r="C6195"/>
      <c r="D6195" t="s">
        <v>148</v>
      </c>
      <c r="E6195" t="s">
        <v>118</v>
      </c>
      <c r="F6195" t="n">
        <v>315301.5</v>
      </c>
      <c r="G6195" t="n">
        <v>556</v>
      </c>
      <c r="H6195" t="s">
        <v>121</v>
      </c>
    </row>
    <row r="6196">
      <c r="A6196" s="85" t="n">
        <v>42917</v>
      </c>
      <c r="B6196"/>
      <c r="C6196"/>
      <c r="D6196" t="s">
        <v>150</v>
      </c>
      <c r="E6196" t="s">
        <v>118</v>
      </c>
      <c r="F6196" t="n">
        <v>3654210.72</v>
      </c>
      <c r="G6196" t="n">
        <v>85198</v>
      </c>
      <c r="H6196" t="s">
        <v>121</v>
      </c>
    </row>
    <row r="6197">
      <c r="A6197" s="85" t="n">
        <v>42370</v>
      </c>
      <c r="B6197"/>
      <c r="C6197"/>
      <c r="D6197" t="s">
        <v>126</v>
      </c>
      <c r="E6197" t="s">
        <v>118</v>
      </c>
      <c r="F6197" t="n">
        <v>1578.82</v>
      </c>
      <c r="G6197" t="n">
        <v>41</v>
      </c>
      <c r="H6197" t="s">
        <v>134</v>
      </c>
    </row>
    <row r="6198">
      <c r="A6198" s="85" t="n">
        <v>42795</v>
      </c>
      <c r="B6198"/>
      <c r="C6198"/>
      <c r="D6198" t="s">
        <v>148</v>
      </c>
      <c r="E6198" t="s">
        <v>118</v>
      </c>
      <c r="F6198" t="n">
        <v>656216.26</v>
      </c>
      <c r="G6198" t="n">
        <v>1877</v>
      </c>
      <c r="H6198" t="s">
        <v>142</v>
      </c>
    </row>
    <row r="6199">
      <c r="A6199" s="85" t="n">
        <v>43497</v>
      </c>
      <c r="B6199"/>
      <c r="C6199"/>
      <c r="D6199" t="s">
        <v>145</v>
      </c>
      <c r="E6199" t="s">
        <v>118</v>
      </c>
      <c r="F6199" t="n">
        <v>222312.05</v>
      </c>
      <c r="G6199" t="n">
        <v>837</v>
      </c>
      <c r="H6199" t="s">
        <v>142</v>
      </c>
    </row>
    <row r="6200">
      <c r="A6200" s="85" t="n">
        <v>43191</v>
      </c>
      <c r="B6200"/>
      <c r="C6200"/>
      <c r="D6200" t="s">
        <v>149</v>
      </c>
      <c r="E6200" t="s">
        <v>118</v>
      </c>
      <c r="F6200" t="n">
        <v>1284438.5</v>
      </c>
      <c r="G6200" t="n">
        <v>5788</v>
      </c>
      <c r="H6200" t="s">
        <v>133</v>
      </c>
    </row>
    <row r="6201">
      <c r="A6201" s="85" t="n">
        <v>42461</v>
      </c>
      <c r="B6201"/>
      <c r="C6201"/>
      <c r="D6201" t="s">
        <v>151</v>
      </c>
      <c r="E6201" t="s">
        <v>118</v>
      </c>
      <c r="F6201" t="n">
        <v>52835.88</v>
      </c>
      <c r="G6201" t="n">
        <v>4</v>
      </c>
      <c r="H6201" t="s">
        <v>121</v>
      </c>
    </row>
    <row r="6202">
      <c r="A6202" s="85" t="n">
        <v>42887</v>
      </c>
      <c r="B6202"/>
      <c r="C6202"/>
      <c r="D6202" t="s">
        <v>150</v>
      </c>
      <c r="E6202" t="s">
        <v>118</v>
      </c>
      <c r="F6202" t="n">
        <v>4616059.95</v>
      </c>
      <c r="G6202" t="n">
        <v>109264</v>
      </c>
      <c r="H6202" t="s">
        <v>121</v>
      </c>
    </row>
    <row r="6203">
      <c r="A6203" s="85" t="n">
        <v>42370</v>
      </c>
      <c r="B6203"/>
      <c r="C6203"/>
      <c r="D6203" t="s">
        <v>120</v>
      </c>
      <c r="E6203" t="s">
        <v>118</v>
      </c>
      <c r="F6203" t="n">
        <v>40.7</v>
      </c>
      <c r="G6203" t="n">
        <v>1</v>
      </c>
      <c r="H6203" t="s">
        <v>130</v>
      </c>
    </row>
    <row r="6204">
      <c r="A6204" s="85" t="n">
        <v>42887</v>
      </c>
      <c r="B6204"/>
      <c r="C6204"/>
      <c r="D6204" t="s">
        <v>139</v>
      </c>
      <c r="E6204" t="s">
        <v>118</v>
      </c>
      <c r="F6204" t="n">
        <v>95363.25</v>
      </c>
      <c r="G6204" t="n">
        <v>60</v>
      </c>
      <c r="H6204" t="s">
        <v>130</v>
      </c>
    </row>
    <row r="6205">
      <c r="A6205" s="85" t="n">
        <v>42917</v>
      </c>
      <c r="B6205"/>
      <c r="C6205"/>
      <c r="D6205" t="s">
        <v>132</v>
      </c>
      <c r="E6205" t="s">
        <v>118</v>
      </c>
      <c r="F6205" t="n">
        <v>817685.92</v>
      </c>
      <c r="G6205" t="n">
        <v>2511</v>
      </c>
      <c r="H6205" t="s">
        <v>127</v>
      </c>
    </row>
    <row r="6206">
      <c r="A6206" s="85" t="n">
        <v>42522</v>
      </c>
      <c r="B6206"/>
      <c r="C6206"/>
      <c r="D6206" t="s">
        <v>141</v>
      </c>
      <c r="E6206" t="s">
        <v>118</v>
      </c>
      <c r="F6206" t="n">
        <v>175974.37</v>
      </c>
      <c r="G6206" t="n">
        <v>27</v>
      </c>
      <c r="H6206" t="s">
        <v>119</v>
      </c>
    </row>
    <row r="6207">
      <c r="A6207" s="85" t="n">
        <v>42644</v>
      </c>
      <c r="B6207"/>
      <c r="C6207"/>
      <c r="D6207" t="s">
        <v>143</v>
      </c>
      <c r="E6207" t="s">
        <v>118</v>
      </c>
      <c r="F6207" t="n">
        <v>170.61</v>
      </c>
      <c r="G6207" t="n">
        <v>1</v>
      </c>
      <c r="H6207" t="s">
        <v>125</v>
      </c>
    </row>
    <row r="6208">
      <c r="A6208" s="85" t="n">
        <v>42826</v>
      </c>
      <c r="B6208"/>
      <c r="C6208"/>
      <c r="D6208" t="s">
        <v>126</v>
      </c>
      <c r="E6208" t="s">
        <v>118</v>
      </c>
      <c r="F6208" t="n">
        <v>2293.57</v>
      </c>
      <c r="G6208" t="n">
        <v>50</v>
      </c>
      <c r="H6208" t="s">
        <v>124</v>
      </c>
    </row>
    <row r="6209">
      <c r="A6209" s="85" t="n">
        <v>43009</v>
      </c>
      <c r="B6209"/>
      <c r="C6209"/>
      <c r="D6209" t="s">
        <v>135</v>
      </c>
      <c r="E6209" t="s">
        <v>118</v>
      </c>
      <c r="F6209" t="n">
        <v>6932885</v>
      </c>
      <c r="G6209" t="n">
        <v>49564</v>
      </c>
      <c r="H6209" t="s">
        <v>121</v>
      </c>
    </row>
    <row r="6210">
      <c r="A6210" s="85" t="n">
        <v>43009</v>
      </c>
      <c r="B6210"/>
      <c r="C6210"/>
      <c r="D6210" t="s">
        <v>149</v>
      </c>
      <c r="E6210" t="s">
        <v>118</v>
      </c>
      <c r="F6210" t="n">
        <v>467233.63</v>
      </c>
      <c r="G6210" t="n">
        <v>766</v>
      </c>
      <c r="H6210" t="s">
        <v>124</v>
      </c>
    </row>
    <row r="6211">
      <c r="A6211" s="85" t="n">
        <v>43191</v>
      </c>
      <c r="B6211"/>
      <c r="C6211"/>
      <c r="D6211" t="s">
        <v>155</v>
      </c>
      <c r="E6211" t="s">
        <v>118</v>
      </c>
      <c r="F6211" t="n">
        <v>176803.76</v>
      </c>
      <c r="G6211" t="n">
        <v>1879</v>
      </c>
      <c r="H6211" t="s">
        <v>133</v>
      </c>
    </row>
    <row r="6212">
      <c r="A6212" s="85" t="n">
        <v>43282</v>
      </c>
      <c r="B6212"/>
      <c r="C6212"/>
      <c r="D6212" t="s">
        <v>120</v>
      </c>
      <c r="E6212" t="s">
        <v>118</v>
      </c>
      <c r="F6212" t="n">
        <v>11052.31</v>
      </c>
      <c r="G6212" t="n">
        <v>125</v>
      </c>
      <c r="H6212" t="s">
        <v>119</v>
      </c>
    </row>
    <row r="6213">
      <c r="A6213" s="85" t="n">
        <v>43313</v>
      </c>
      <c r="B6213"/>
      <c r="C6213"/>
      <c r="D6213" t="s">
        <v>145</v>
      </c>
      <c r="E6213" t="s">
        <v>118</v>
      </c>
      <c r="F6213" t="n">
        <v>9933</v>
      </c>
      <c r="G6213" t="n">
        <v>37</v>
      </c>
      <c r="H6213" t="s">
        <v>119</v>
      </c>
    </row>
    <row r="6214">
      <c r="A6214" s="85" t="n">
        <v>43374</v>
      </c>
      <c r="B6214"/>
      <c r="C6214"/>
      <c r="D6214" t="s">
        <v>129</v>
      </c>
      <c r="E6214" t="s">
        <v>118</v>
      </c>
      <c r="F6214" t="n">
        <v>-29.23</v>
      </c>
      <c r="G6214" t="n">
        <v>5</v>
      </c>
      <c r="H6214" t="s">
        <v>130</v>
      </c>
    </row>
    <row r="6215">
      <c r="A6215" s="85" t="n">
        <v>42795</v>
      </c>
      <c r="B6215"/>
      <c r="C6215"/>
      <c r="D6215" t="s">
        <v>153</v>
      </c>
      <c r="E6215" t="s">
        <v>118</v>
      </c>
      <c r="F6215" t="n">
        <v>949180.39</v>
      </c>
      <c r="G6215" t="n">
        <v>995</v>
      </c>
      <c r="H6215" t="s">
        <v>134</v>
      </c>
    </row>
    <row r="6216">
      <c r="A6216" s="85" t="n">
        <v>42461</v>
      </c>
      <c r="B6216"/>
      <c r="C6216"/>
      <c r="D6216" t="s">
        <v>145</v>
      </c>
      <c r="E6216" t="s">
        <v>118</v>
      </c>
      <c r="F6216" t="n">
        <v>615915.95</v>
      </c>
      <c r="G6216" t="n">
        <v>2600</v>
      </c>
      <c r="H6216" t="s">
        <v>142</v>
      </c>
    </row>
    <row r="6217">
      <c r="A6217" s="85" t="n">
        <v>42979</v>
      </c>
      <c r="B6217"/>
      <c r="C6217"/>
      <c r="D6217" t="s">
        <v>137</v>
      </c>
      <c r="E6217" t="s">
        <v>118</v>
      </c>
      <c r="F6217" t="n">
        <v>411540.05</v>
      </c>
      <c r="G6217" t="n">
        <v>151</v>
      </c>
      <c r="H6217" t="s">
        <v>127</v>
      </c>
    </row>
    <row r="6218">
      <c r="A6218" s="85" t="n">
        <v>43586</v>
      </c>
      <c r="B6218"/>
      <c r="C6218"/>
      <c r="D6218" t="s">
        <v>156</v>
      </c>
      <c r="E6218" t="s">
        <v>118</v>
      </c>
      <c r="F6218" t="n">
        <v>4234</v>
      </c>
      <c r="G6218" t="n">
        <v>8</v>
      </c>
      <c r="H6218" t="s">
        <v>121</v>
      </c>
    </row>
    <row r="6219">
      <c r="A6219" s="85" t="n">
        <v>42795</v>
      </c>
      <c r="B6219"/>
      <c r="C6219"/>
      <c r="D6219" t="s">
        <v>144</v>
      </c>
      <c r="E6219" t="s">
        <v>118</v>
      </c>
      <c r="F6219" t="n">
        <v>1475669.99</v>
      </c>
      <c r="G6219" t="n">
        <v>364</v>
      </c>
      <c r="H6219" t="s">
        <v>127</v>
      </c>
    </row>
    <row r="6220">
      <c r="A6220" s="85" t="n">
        <v>43313</v>
      </c>
      <c r="B6220"/>
      <c r="C6220"/>
      <c r="D6220" t="s">
        <v>132</v>
      </c>
      <c r="E6220" t="s">
        <v>118</v>
      </c>
      <c r="F6220" t="n">
        <v>9764262.55</v>
      </c>
      <c r="G6220" t="n">
        <v>60802</v>
      </c>
      <c r="H6220" t="s">
        <v>121</v>
      </c>
    </row>
    <row r="6221">
      <c r="A6221" s="85" t="n">
        <v>43132</v>
      </c>
      <c r="B6221"/>
      <c r="C6221"/>
      <c r="D6221" t="s">
        <v>160</v>
      </c>
      <c r="E6221" t="s">
        <v>118</v>
      </c>
      <c r="F6221" t="n">
        <v>342717.4</v>
      </c>
      <c r="G6221" t="n">
        <v>1945</v>
      </c>
      <c r="H6221" t="s">
        <v>134</v>
      </c>
    </row>
    <row r="6222">
      <c r="A6222" s="85" t="n">
        <v>43070</v>
      </c>
      <c r="B6222"/>
      <c r="C6222"/>
      <c r="D6222" t="s">
        <v>120</v>
      </c>
      <c r="E6222" t="s">
        <v>118</v>
      </c>
      <c r="F6222" t="n">
        <v>205.5</v>
      </c>
      <c r="G6222" t="n">
        <v>2</v>
      </c>
      <c r="H6222" t="s">
        <v>125</v>
      </c>
    </row>
    <row r="6223">
      <c r="A6223" s="85" t="n">
        <v>43405</v>
      </c>
      <c r="B6223"/>
      <c r="C6223"/>
      <c r="D6223" t="s">
        <v>144</v>
      </c>
      <c r="E6223" t="s">
        <v>118</v>
      </c>
      <c r="F6223" t="n">
        <v>144379.42</v>
      </c>
      <c r="G6223" t="n">
        <v>32</v>
      </c>
      <c r="H6223" t="s">
        <v>133</v>
      </c>
    </row>
    <row r="6224">
      <c r="A6224" s="85" t="n">
        <v>42430</v>
      </c>
      <c r="B6224"/>
      <c r="C6224"/>
      <c r="D6224" t="s">
        <v>158</v>
      </c>
      <c r="E6224" t="s">
        <v>118</v>
      </c>
      <c r="F6224" t="n">
        <v>3093.39</v>
      </c>
      <c r="G6224" t="n">
        <v>2</v>
      </c>
      <c r="H6224" t="s">
        <v>119</v>
      </c>
    </row>
    <row r="6225">
      <c r="A6225" s="85" t="n">
        <v>42644</v>
      </c>
      <c r="B6225"/>
      <c r="C6225"/>
      <c r="D6225" t="s">
        <v>126</v>
      </c>
      <c r="E6225" t="s">
        <v>118</v>
      </c>
      <c r="F6225" t="n">
        <v>2271.54</v>
      </c>
      <c r="G6225" t="n">
        <v>59</v>
      </c>
      <c r="H6225" t="s">
        <v>124</v>
      </c>
    </row>
    <row r="6226">
      <c r="A6226" s="85" t="n">
        <v>42767</v>
      </c>
      <c r="B6226"/>
      <c r="C6226"/>
      <c r="D6226" t="s">
        <v>126</v>
      </c>
      <c r="E6226" t="s">
        <v>118</v>
      </c>
      <c r="F6226" t="n">
        <v>17450.9</v>
      </c>
      <c r="G6226" t="n">
        <v>389</v>
      </c>
      <c r="H6226" t="s">
        <v>133</v>
      </c>
    </row>
    <row r="6227">
      <c r="A6227" s="85" t="n">
        <v>43009</v>
      </c>
      <c r="B6227"/>
      <c r="C6227"/>
      <c r="D6227" t="s">
        <v>137</v>
      </c>
      <c r="E6227" t="s">
        <v>118</v>
      </c>
      <c r="F6227" t="n">
        <v>164625.07</v>
      </c>
      <c r="G6227" t="n">
        <v>103</v>
      </c>
      <c r="H6227" t="s">
        <v>134</v>
      </c>
    </row>
    <row r="6228">
      <c r="A6228" s="85" t="n">
        <v>43374</v>
      </c>
      <c r="B6228"/>
      <c r="C6228"/>
      <c r="D6228" t="s">
        <v>147</v>
      </c>
      <c r="E6228" t="s">
        <v>118</v>
      </c>
      <c r="F6228" t="n">
        <v>7302.42</v>
      </c>
      <c r="G6228" t="n">
        <v>34</v>
      </c>
      <c r="H6228" t="s">
        <v>121</v>
      </c>
    </row>
    <row r="6229">
      <c r="A6229" s="85" t="n">
        <v>43525</v>
      </c>
      <c r="B6229"/>
      <c r="C6229"/>
      <c r="D6229" t="s">
        <v>150</v>
      </c>
      <c r="E6229" t="s">
        <v>118</v>
      </c>
      <c r="F6229" t="n">
        <v>441573.97</v>
      </c>
      <c r="G6229" t="n">
        <v>3226</v>
      </c>
      <c r="H6229" t="s">
        <v>124</v>
      </c>
    </row>
    <row r="6230">
      <c r="A6230" s="85" t="n">
        <v>43497</v>
      </c>
      <c r="B6230"/>
      <c r="C6230"/>
      <c r="D6230" t="s">
        <v>154</v>
      </c>
      <c r="E6230" t="s">
        <v>118</v>
      </c>
      <c r="F6230" t="n">
        <v>137000.93</v>
      </c>
      <c r="G6230" t="n">
        <v>456</v>
      </c>
      <c r="H6230" t="s">
        <v>124</v>
      </c>
    </row>
    <row r="6231">
      <c r="A6231" s="85" t="n">
        <v>42736</v>
      </c>
      <c r="B6231"/>
      <c r="C6231"/>
      <c r="D6231" t="s">
        <v>136</v>
      </c>
      <c r="E6231" t="s">
        <v>118</v>
      </c>
      <c r="F6231" t="n">
        <v>22598.9</v>
      </c>
      <c r="G6231" t="n">
        <v>50</v>
      </c>
      <c r="H6231" t="s">
        <v>130</v>
      </c>
    </row>
    <row r="6232">
      <c r="A6232" s="85" t="n">
        <v>42370</v>
      </c>
      <c r="B6232"/>
      <c r="C6232"/>
      <c r="D6232" t="s">
        <v>122</v>
      </c>
      <c r="E6232" t="s">
        <v>118</v>
      </c>
      <c r="F6232" t="n">
        <v>34734.1</v>
      </c>
      <c r="G6232" t="n">
        <v>132</v>
      </c>
      <c r="H6232" t="s">
        <v>142</v>
      </c>
    </row>
    <row r="6233">
      <c r="A6233" s="85" t="n">
        <v>42461</v>
      </c>
      <c r="B6233"/>
      <c r="C6233"/>
      <c r="D6233" t="s">
        <v>154</v>
      </c>
      <c r="E6233" t="s">
        <v>118</v>
      </c>
      <c r="F6233" t="n">
        <v>73.76</v>
      </c>
      <c r="G6233" t="n">
        <v>1</v>
      </c>
      <c r="H6233" t="s">
        <v>125</v>
      </c>
    </row>
    <row r="6234">
      <c r="A6234" s="85" t="n">
        <v>42767</v>
      </c>
      <c r="B6234"/>
      <c r="C6234"/>
      <c r="D6234" t="s">
        <v>128</v>
      </c>
      <c r="E6234" t="s">
        <v>118</v>
      </c>
      <c r="F6234" t="n">
        <v>73580.57</v>
      </c>
      <c r="G6234" t="n">
        <v>343</v>
      </c>
      <c r="H6234" t="s">
        <v>121</v>
      </c>
    </row>
    <row r="6235">
      <c r="A6235" s="85" t="n">
        <v>42736</v>
      </c>
      <c r="B6235"/>
      <c r="C6235"/>
      <c r="D6235" t="s">
        <v>141</v>
      </c>
      <c r="E6235" t="s">
        <v>118</v>
      </c>
      <c r="F6235" t="n">
        <v>161290.85</v>
      </c>
      <c r="G6235" t="n">
        <v>34</v>
      </c>
      <c r="H6235" t="s">
        <v>133</v>
      </c>
    </row>
    <row r="6236">
      <c r="A6236" s="85" t="n">
        <v>42675</v>
      </c>
      <c r="B6236"/>
      <c r="C6236"/>
      <c r="D6236" t="s">
        <v>147</v>
      </c>
      <c r="E6236" t="s">
        <v>118</v>
      </c>
      <c r="F6236" t="n">
        <v>2951.37</v>
      </c>
      <c r="G6236" t="n">
        <v>2</v>
      </c>
      <c r="H6236" t="s">
        <v>134</v>
      </c>
    </row>
    <row r="6237">
      <c r="A6237" s="85" t="n">
        <v>43282</v>
      </c>
      <c r="B6237"/>
      <c r="C6237"/>
      <c r="D6237" t="s">
        <v>154</v>
      </c>
      <c r="E6237" t="s">
        <v>118</v>
      </c>
      <c r="F6237" t="n">
        <v>4927.58</v>
      </c>
      <c r="G6237" t="n">
        <v>31</v>
      </c>
      <c r="H6237" t="s">
        <v>130</v>
      </c>
    </row>
    <row r="6238">
      <c r="A6238" s="85" t="n">
        <v>43435</v>
      </c>
      <c r="B6238"/>
      <c r="C6238"/>
      <c r="D6238" t="s">
        <v>140</v>
      </c>
      <c r="E6238" t="s">
        <v>118</v>
      </c>
      <c r="F6238" t="n">
        <v>56985.67</v>
      </c>
      <c r="G6238" t="n">
        <v>144</v>
      </c>
      <c r="H6238" t="s">
        <v>127</v>
      </c>
    </row>
    <row r="6239">
      <c r="A6239" s="85" t="n">
        <v>42887</v>
      </c>
      <c r="B6239"/>
      <c r="C6239"/>
      <c r="D6239" t="s">
        <v>153</v>
      </c>
      <c r="E6239" t="s">
        <v>118</v>
      </c>
      <c r="F6239" t="n">
        <v>99.37</v>
      </c>
      <c r="G6239" t="n">
        <v>3</v>
      </c>
      <c r="H6239" t="s">
        <v>125</v>
      </c>
    </row>
    <row r="6240">
      <c r="A6240" s="85" t="n">
        <v>42917</v>
      </c>
      <c r="B6240"/>
      <c r="C6240"/>
      <c r="D6240" t="s">
        <v>160</v>
      </c>
      <c r="E6240" t="s">
        <v>118</v>
      </c>
      <c r="F6240" t="n">
        <v>34781.7</v>
      </c>
      <c r="G6240" t="n">
        <v>215</v>
      </c>
      <c r="H6240" t="s">
        <v>125</v>
      </c>
    </row>
    <row r="6241">
      <c r="A6241" s="85" t="n">
        <v>42856</v>
      </c>
      <c r="B6241"/>
      <c r="C6241"/>
      <c r="D6241" t="s">
        <v>143</v>
      </c>
      <c r="E6241" t="s">
        <v>118</v>
      </c>
      <c r="F6241" t="n">
        <v>158.39</v>
      </c>
      <c r="G6241" t="n">
        <v>1</v>
      </c>
      <c r="H6241" t="s">
        <v>119</v>
      </c>
    </row>
    <row r="6242">
      <c r="A6242" s="85" t="n">
        <v>43617</v>
      </c>
      <c r="B6242"/>
      <c r="C6242"/>
      <c r="D6242" t="s">
        <v>149</v>
      </c>
      <c r="E6242" t="s">
        <v>118</v>
      </c>
      <c r="F6242" t="n">
        <v>523851.24</v>
      </c>
      <c r="G6242" t="n">
        <v>3232</v>
      </c>
      <c r="H6242" t="s">
        <v>119</v>
      </c>
    </row>
    <row r="6243">
      <c r="A6243" s="85" t="n">
        <v>43405</v>
      </c>
      <c r="B6243"/>
      <c r="C6243"/>
      <c r="D6243" t="s">
        <v>123</v>
      </c>
      <c r="E6243" t="s">
        <v>118</v>
      </c>
      <c r="F6243" t="n">
        <v>-70</v>
      </c>
      <c r="G6243" t="n">
        <v>1</v>
      </c>
      <c r="H6243" t="s">
        <v>142</v>
      </c>
    </row>
    <row r="6244">
      <c r="A6244" s="85" t="n">
        <v>42522</v>
      </c>
      <c r="B6244"/>
      <c r="C6244"/>
      <c r="D6244" t="s">
        <v>145</v>
      </c>
      <c r="E6244" t="s">
        <v>118</v>
      </c>
      <c r="F6244" t="n">
        <v>460769.06</v>
      </c>
      <c r="G6244" t="n">
        <v>1030</v>
      </c>
      <c r="H6244" t="s">
        <v>127</v>
      </c>
    </row>
    <row r="6245">
      <c r="A6245" s="85" t="n">
        <v>42948</v>
      </c>
      <c r="B6245"/>
      <c r="C6245"/>
      <c r="D6245" t="s">
        <v>138</v>
      </c>
      <c r="E6245" t="s">
        <v>118</v>
      </c>
      <c r="F6245" t="n">
        <v>8042019.14</v>
      </c>
      <c r="G6245" t="n">
        <v>2169</v>
      </c>
      <c r="H6245" t="s">
        <v>121</v>
      </c>
    </row>
    <row r="6246">
      <c r="A6246" s="85" t="n">
        <v>42644</v>
      </c>
      <c r="B6246"/>
      <c r="C6246"/>
      <c r="D6246" t="s">
        <v>150</v>
      </c>
      <c r="E6246" t="s">
        <v>118</v>
      </c>
      <c r="F6246" t="n">
        <v>19208.96</v>
      </c>
      <c r="G6246" t="n">
        <v>188</v>
      </c>
      <c r="H6246" t="s">
        <v>130</v>
      </c>
    </row>
    <row r="6247">
      <c r="A6247" s="85" t="n">
        <v>43040</v>
      </c>
      <c r="B6247"/>
      <c r="C6247"/>
      <c r="D6247" t="s">
        <v>135</v>
      </c>
      <c r="E6247" t="s">
        <v>118</v>
      </c>
      <c r="F6247" t="n">
        <v>3399361.67</v>
      </c>
      <c r="G6247" t="n">
        <v>19641</v>
      </c>
      <c r="H6247" t="s">
        <v>134</v>
      </c>
    </row>
    <row r="6248">
      <c r="A6248" s="85" t="n">
        <v>43191</v>
      </c>
      <c r="B6248"/>
      <c r="C6248"/>
      <c r="D6248" t="s">
        <v>123</v>
      </c>
      <c r="E6248" t="s">
        <v>118</v>
      </c>
      <c r="F6248" t="n">
        <v>924820.72</v>
      </c>
      <c r="G6248" t="n">
        <v>1016</v>
      </c>
      <c r="H6248" t="s">
        <v>124</v>
      </c>
    </row>
    <row r="6249">
      <c r="A6249" s="85" t="n">
        <v>42826</v>
      </c>
      <c r="B6249"/>
      <c r="C6249"/>
      <c r="D6249" t="s">
        <v>150</v>
      </c>
      <c r="E6249" t="s">
        <v>118</v>
      </c>
      <c r="F6249" t="n">
        <v>316102.51</v>
      </c>
      <c r="G6249" t="n">
        <v>6779</v>
      </c>
      <c r="H6249" t="s">
        <v>133</v>
      </c>
    </row>
    <row r="6250">
      <c r="A6250" s="85" t="n">
        <v>42675</v>
      </c>
      <c r="B6250"/>
      <c r="C6250"/>
      <c r="D6250" t="s">
        <v>144</v>
      </c>
      <c r="E6250" t="s">
        <v>118</v>
      </c>
      <c r="F6250" t="n">
        <v>1142061.83</v>
      </c>
      <c r="G6250" t="n">
        <v>362</v>
      </c>
      <c r="H6250" t="s">
        <v>127</v>
      </c>
    </row>
    <row r="6251">
      <c r="A6251" s="85" t="n">
        <v>43101</v>
      </c>
      <c r="B6251"/>
      <c r="C6251"/>
      <c r="D6251" t="s">
        <v>156</v>
      </c>
      <c r="E6251" t="s">
        <v>118</v>
      </c>
      <c r="F6251" t="n">
        <v>-18.92</v>
      </c>
      <c r="G6251" t="n">
        <v>1</v>
      </c>
      <c r="H6251" t="s">
        <v>134</v>
      </c>
    </row>
    <row r="6252">
      <c r="A6252" s="85" t="n">
        <v>42675</v>
      </c>
      <c r="B6252"/>
      <c r="C6252"/>
      <c r="D6252" t="s">
        <v>140</v>
      </c>
      <c r="E6252" t="s">
        <v>118</v>
      </c>
      <c r="F6252" t="n">
        <v>890.8</v>
      </c>
      <c r="G6252" t="n">
        <v>5</v>
      </c>
      <c r="H6252" t="s">
        <v>124</v>
      </c>
    </row>
    <row r="6253">
      <c r="A6253" s="85" t="n">
        <v>42979</v>
      </c>
      <c r="B6253"/>
      <c r="C6253"/>
      <c r="D6253" t="s">
        <v>144</v>
      </c>
      <c r="E6253" t="s">
        <v>118</v>
      </c>
      <c r="F6253" t="n">
        <v>1581138.75</v>
      </c>
      <c r="G6253" t="n">
        <v>389</v>
      </c>
      <c r="H6253" t="s">
        <v>127</v>
      </c>
    </row>
    <row r="6254">
      <c r="A6254" s="85" t="n">
        <v>43160</v>
      </c>
      <c r="B6254"/>
      <c r="C6254"/>
      <c r="D6254" t="s">
        <v>136</v>
      </c>
      <c r="E6254" t="s">
        <v>118</v>
      </c>
      <c r="F6254" t="n">
        <v>885423.4</v>
      </c>
      <c r="G6254" t="n">
        <v>2667</v>
      </c>
      <c r="H6254" t="s">
        <v>127</v>
      </c>
    </row>
    <row r="6255">
      <c r="A6255" s="85" t="n">
        <v>42491</v>
      </c>
      <c r="B6255"/>
      <c r="C6255"/>
      <c r="D6255" t="s">
        <v>136</v>
      </c>
      <c r="E6255" t="s">
        <v>118</v>
      </c>
      <c r="F6255" t="n">
        <v>222013.21</v>
      </c>
      <c r="G6255" t="n">
        <v>354</v>
      </c>
      <c r="H6255" t="s">
        <v>124</v>
      </c>
    </row>
    <row r="6256">
      <c r="A6256" s="85" t="n">
        <v>43374</v>
      </c>
      <c r="B6256"/>
      <c r="C6256"/>
      <c r="D6256" t="s">
        <v>144</v>
      </c>
      <c r="E6256" t="s">
        <v>118</v>
      </c>
      <c r="F6256" t="n">
        <v>453670.34</v>
      </c>
      <c r="G6256" t="n">
        <v>123</v>
      </c>
      <c r="H6256" t="s">
        <v>134</v>
      </c>
    </row>
    <row r="6257">
      <c r="A6257" s="85" t="n">
        <v>43040</v>
      </c>
      <c r="B6257"/>
      <c r="C6257"/>
      <c r="D6257" t="s">
        <v>120</v>
      </c>
      <c r="E6257" t="s">
        <v>118</v>
      </c>
      <c r="F6257" t="n">
        <v>7107.13</v>
      </c>
      <c r="G6257" t="n">
        <v>40</v>
      </c>
      <c r="H6257" t="s">
        <v>127</v>
      </c>
    </row>
    <row r="6258">
      <c r="A6258" s="85" t="n">
        <v>42856</v>
      </c>
      <c r="B6258"/>
      <c r="C6258"/>
      <c r="D6258" t="s">
        <v>152</v>
      </c>
      <c r="E6258" t="s">
        <v>118</v>
      </c>
      <c r="F6258" t="n">
        <v>107.78</v>
      </c>
      <c r="G6258" t="n">
        <v>1</v>
      </c>
      <c r="H6258" t="s">
        <v>134</v>
      </c>
    </row>
    <row r="6259">
      <c r="A6259" s="85" t="n">
        <v>43556</v>
      </c>
      <c r="B6259"/>
      <c r="C6259"/>
      <c r="D6259" t="s">
        <v>131</v>
      </c>
      <c r="E6259" t="s">
        <v>118</v>
      </c>
      <c r="F6259" t="n">
        <v>3767333.64</v>
      </c>
      <c r="G6259" t="n">
        <v>1872</v>
      </c>
      <c r="H6259" t="s">
        <v>134</v>
      </c>
    </row>
    <row r="6260">
      <c r="A6260" s="85" t="n">
        <v>42370</v>
      </c>
      <c r="B6260"/>
      <c r="C6260"/>
      <c r="D6260" t="s">
        <v>131</v>
      </c>
      <c r="E6260" t="s">
        <v>118</v>
      </c>
      <c r="F6260" t="n">
        <v>3995103.98</v>
      </c>
      <c r="G6260" t="n">
        <v>1199</v>
      </c>
      <c r="H6260" t="s">
        <v>121</v>
      </c>
    </row>
    <row r="6261">
      <c r="A6261" s="85" t="n">
        <v>42370</v>
      </c>
      <c r="B6261"/>
      <c r="C6261"/>
      <c r="D6261" t="s">
        <v>132</v>
      </c>
      <c r="E6261" t="s">
        <v>118</v>
      </c>
      <c r="F6261" t="n">
        <v>235170.17</v>
      </c>
      <c r="G6261" t="n">
        <v>874</v>
      </c>
      <c r="H6261" t="s">
        <v>124</v>
      </c>
    </row>
    <row r="6262">
      <c r="A6262" s="85" t="n">
        <v>42430</v>
      </c>
      <c r="B6262"/>
      <c r="C6262"/>
      <c r="D6262" t="s">
        <v>131</v>
      </c>
      <c r="E6262" t="s">
        <v>118</v>
      </c>
      <c r="F6262" t="n">
        <v>229045.07</v>
      </c>
      <c r="G6262" t="n">
        <v>80</v>
      </c>
      <c r="H6262" t="s">
        <v>134</v>
      </c>
    </row>
    <row r="6263">
      <c r="A6263" s="85" t="n">
        <v>43070</v>
      </c>
      <c r="B6263"/>
      <c r="C6263"/>
      <c r="D6263" t="s">
        <v>136</v>
      </c>
      <c r="E6263" t="s">
        <v>118</v>
      </c>
      <c r="F6263" t="n">
        <v>316942.22</v>
      </c>
      <c r="G6263" t="n">
        <v>1464</v>
      </c>
      <c r="H6263" t="s">
        <v>134</v>
      </c>
    </row>
    <row r="6264">
      <c r="A6264" s="85" t="n">
        <v>42401</v>
      </c>
      <c r="B6264"/>
      <c r="C6264"/>
      <c r="D6264" t="s">
        <v>152</v>
      </c>
      <c r="E6264" t="s">
        <v>118</v>
      </c>
      <c r="F6264" t="n">
        <v>73595.54</v>
      </c>
      <c r="G6264" t="n">
        <v>284</v>
      </c>
      <c r="H6264" t="s">
        <v>121</v>
      </c>
    </row>
    <row r="6265">
      <c r="A6265" s="85" t="n">
        <v>43101</v>
      </c>
      <c r="B6265"/>
      <c r="C6265"/>
      <c r="D6265" t="s">
        <v>136</v>
      </c>
      <c r="E6265" t="s">
        <v>118</v>
      </c>
      <c r="F6265" t="n">
        <v>204252.03</v>
      </c>
      <c r="G6265" t="n">
        <v>440</v>
      </c>
      <c r="H6265" t="s">
        <v>124</v>
      </c>
    </row>
    <row r="6266">
      <c r="A6266" s="85" t="n">
        <v>42917</v>
      </c>
      <c r="B6266"/>
      <c r="C6266"/>
      <c r="D6266" t="s">
        <v>126</v>
      </c>
      <c r="E6266" t="s">
        <v>118</v>
      </c>
      <c r="F6266" t="n">
        <v>428666.38</v>
      </c>
      <c r="G6266" t="n">
        <v>6363</v>
      </c>
      <c r="H6266" t="s">
        <v>121</v>
      </c>
    </row>
    <row r="6267">
      <c r="A6267" s="85" t="n">
        <v>42461</v>
      </c>
      <c r="B6267"/>
      <c r="C6267"/>
      <c r="D6267" t="s">
        <v>136</v>
      </c>
      <c r="E6267" t="s">
        <v>118</v>
      </c>
      <c r="F6267" t="n">
        <v>7241554.34</v>
      </c>
      <c r="G6267" t="n">
        <v>23845</v>
      </c>
      <c r="H6267" t="s">
        <v>121</v>
      </c>
    </row>
    <row r="6268">
      <c r="A6268" s="85" t="n">
        <v>43221</v>
      </c>
      <c r="B6268"/>
      <c r="C6268"/>
      <c r="D6268" t="s">
        <v>153</v>
      </c>
      <c r="E6268" t="s">
        <v>118</v>
      </c>
      <c r="F6268" t="n">
        <v>1030334.58</v>
      </c>
      <c r="G6268" t="n">
        <v>1381</v>
      </c>
      <c r="H6268" t="s">
        <v>127</v>
      </c>
    </row>
    <row r="6269">
      <c r="A6269" s="85" t="n">
        <v>42401</v>
      </c>
      <c r="B6269"/>
      <c r="C6269"/>
      <c r="D6269" t="s">
        <v>123</v>
      </c>
      <c r="E6269" t="s">
        <v>118</v>
      </c>
      <c r="F6269" t="n">
        <v>53120.93</v>
      </c>
      <c r="G6269" t="n">
        <v>57</v>
      </c>
      <c r="H6269" t="s">
        <v>130</v>
      </c>
    </row>
    <row r="6270">
      <c r="A6270" s="85" t="n">
        <v>43101</v>
      </c>
      <c r="B6270"/>
      <c r="C6270"/>
      <c r="D6270" t="s">
        <v>123</v>
      </c>
      <c r="E6270" t="s">
        <v>118</v>
      </c>
      <c r="F6270" t="n">
        <v>904139.41</v>
      </c>
      <c r="G6270" t="n">
        <v>1720</v>
      </c>
      <c r="H6270" t="s">
        <v>133</v>
      </c>
    </row>
    <row r="6271">
      <c r="A6271" s="85" t="n">
        <v>42644</v>
      </c>
      <c r="B6271"/>
      <c r="C6271"/>
      <c r="D6271" t="s">
        <v>131</v>
      </c>
      <c r="E6271" t="s">
        <v>118</v>
      </c>
      <c r="F6271" t="n">
        <v>43806.84</v>
      </c>
      <c r="G6271" t="n">
        <v>9</v>
      </c>
      <c r="H6271" t="s">
        <v>124</v>
      </c>
    </row>
    <row r="6272">
      <c r="A6272" s="85" t="n">
        <v>43556</v>
      </c>
      <c r="B6272"/>
      <c r="C6272"/>
      <c r="D6272" t="s">
        <v>132</v>
      </c>
      <c r="E6272" t="s">
        <v>118</v>
      </c>
      <c r="F6272" t="n">
        <v>1883.45</v>
      </c>
      <c r="G6272" t="n">
        <v>4</v>
      </c>
      <c r="H6272" t="s">
        <v>125</v>
      </c>
    </row>
    <row r="6273">
      <c r="A6273" s="85" t="n">
        <v>43132</v>
      </c>
      <c r="B6273"/>
      <c r="C6273"/>
      <c r="D6273" t="s">
        <v>123</v>
      </c>
      <c r="E6273" t="s">
        <v>118</v>
      </c>
      <c r="F6273" t="n">
        <v>169219.88</v>
      </c>
      <c r="G6273" t="n">
        <v>750</v>
      </c>
      <c r="H6273" t="s">
        <v>119</v>
      </c>
    </row>
    <row r="6274">
      <c r="A6274" s="85" t="n">
        <v>43070</v>
      </c>
      <c r="B6274"/>
      <c r="C6274"/>
      <c r="D6274" t="s">
        <v>117</v>
      </c>
      <c r="E6274" t="s">
        <v>118</v>
      </c>
      <c r="F6274" t="n">
        <v>13636593.07</v>
      </c>
      <c r="G6274" t="n">
        <v>3196</v>
      </c>
      <c r="H6274" t="s">
        <v>121</v>
      </c>
    </row>
    <row r="6275">
      <c r="A6275" s="85" t="n">
        <v>43435</v>
      </c>
      <c r="B6275"/>
      <c r="C6275"/>
      <c r="D6275" t="s">
        <v>154</v>
      </c>
      <c r="E6275" t="s">
        <v>118</v>
      </c>
      <c r="F6275" t="n">
        <v>62588</v>
      </c>
      <c r="G6275" t="n">
        <v>539</v>
      </c>
      <c r="H6275" t="s">
        <v>119</v>
      </c>
    </row>
    <row r="6276">
      <c r="A6276" s="85" t="n">
        <v>42917</v>
      </c>
      <c r="B6276"/>
      <c r="C6276"/>
      <c r="D6276" t="s">
        <v>159</v>
      </c>
      <c r="E6276" t="s">
        <v>118</v>
      </c>
      <c r="F6276" t="n">
        <v>39148</v>
      </c>
      <c r="G6276" t="n">
        <v>765</v>
      </c>
      <c r="H6276" t="s">
        <v>142</v>
      </c>
    </row>
    <row r="6277">
      <c r="A6277" s="85" t="n">
        <v>43374</v>
      </c>
      <c r="B6277"/>
      <c r="C6277"/>
      <c r="D6277" t="s">
        <v>153</v>
      </c>
      <c r="E6277" t="s">
        <v>118</v>
      </c>
      <c r="F6277" t="n">
        <v>146.64</v>
      </c>
      <c r="G6277" t="n">
        <v>2</v>
      </c>
      <c r="H6277" t="s">
        <v>125</v>
      </c>
    </row>
    <row r="6278">
      <c r="A6278" s="85" t="n">
        <v>43132</v>
      </c>
      <c r="B6278"/>
      <c r="C6278"/>
      <c r="D6278" t="s">
        <v>140</v>
      </c>
      <c r="E6278" t="s">
        <v>118</v>
      </c>
      <c r="F6278" t="n">
        <v>5609.68</v>
      </c>
      <c r="G6278" t="n">
        <v>37</v>
      </c>
      <c r="H6278" t="s">
        <v>133</v>
      </c>
    </row>
    <row r="6279">
      <c r="A6279" s="85" t="n">
        <v>43313</v>
      </c>
      <c r="B6279"/>
      <c r="C6279"/>
      <c r="D6279" t="s">
        <v>135</v>
      </c>
      <c r="E6279" t="s">
        <v>118</v>
      </c>
      <c r="F6279" t="n">
        <v>409201.13</v>
      </c>
      <c r="G6279" t="n">
        <v>3817</v>
      </c>
      <c r="H6279" t="s">
        <v>127</v>
      </c>
    </row>
    <row r="6280">
      <c r="A6280" s="85" t="n">
        <v>43040</v>
      </c>
      <c r="B6280"/>
      <c r="C6280"/>
      <c r="D6280" t="s">
        <v>141</v>
      </c>
      <c r="E6280" t="s">
        <v>118</v>
      </c>
      <c r="F6280" t="n">
        <v>893461.19</v>
      </c>
      <c r="G6280" t="n">
        <v>105</v>
      </c>
      <c r="H6280" t="s">
        <v>127</v>
      </c>
    </row>
    <row r="6281">
      <c r="A6281" s="85" t="n">
        <v>43344</v>
      </c>
      <c r="B6281"/>
      <c r="C6281"/>
      <c r="D6281" t="s">
        <v>131</v>
      </c>
      <c r="E6281" t="s">
        <v>118</v>
      </c>
      <c r="F6281" t="n">
        <v>122686.48</v>
      </c>
      <c r="G6281" t="n">
        <v>31</v>
      </c>
      <c r="H6281" t="s">
        <v>124</v>
      </c>
    </row>
    <row r="6282">
      <c r="A6282" s="85" t="n">
        <v>42826</v>
      </c>
      <c r="B6282"/>
      <c r="C6282"/>
      <c r="D6282" t="s">
        <v>139</v>
      </c>
      <c r="E6282" t="s">
        <v>118</v>
      </c>
      <c r="F6282" t="n">
        <v>1566834.28</v>
      </c>
      <c r="G6282" t="n">
        <v>1143</v>
      </c>
      <c r="H6282" t="s">
        <v>127</v>
      </c>
    </row>
    <row r="6283">
      <c r="A6283" s="85" t="n">
        <v>43466</v>
      </c>
      <c r="B6283"/>
      <c r="C6283"/>
      <c r="D6283" t="s">
        <v>122</v>
      </c>
      <c r="E6283" t="s">
        <v>118</v>
      </c>
      <c r="F6283" t="n">
        <v>96935.71</v>
      </c>
      <c r="G6283" t="n">
        <v>6</v>
      </c>
      <c r="H6283" t="s">
        <v>125</v>
      </c>
    </row>
    <row r="6284">
      <c r="A6284" s="85" t="n">
        <v>42370</v>
      </c>
      <c r="B6284"/>
      <c r="C6284"/>
      <c r="D6284" t="s">
        <v>135</v>
      </c>
      <c r="E6284" t="s">
        <v>118</v>
      </c>
      <c r="F6284" t="n">
        <v>2432.36</v>
      </c>
      <c r="G6284" t="n">
        <v>24</v>
      </c>
      <c r="H6284" t="s">
        <v>133</v>
      </c>
    </row>
    <row r="6285">
      <c r="A6285" s="85" t="n">
        <v>43160</v>
      </c>
      <c r="B6285"/>
      <c r="C6285"/>
      <c r="D6285" t="s">
        <v>154</v>
      </c>
      <c r="E6285" t="s">
        <v>118</v>
      </c>
      <c r="F6285" t="n">
        <v>128092.82</v>
      </c>
      <c r="G6285" t="n">
        <v>501</v>
      </c>
      <c r="H6285" t="s">
        <v>124</v>
      </c>
    </row>
    <row r="6286">
      <c r="A6286" s="85" t="n">
        <v>42461</v>
      </c>
      <c r="B6286"/>
      <c r="C6286"/>
      <c r="D6286" t="s">
        <v>153</v>
      </c>
      <c r="E6286" t="s">
        <v>118</v>
      </c>
      <c r="F6286" t="n">
        <v>324696.29</v>
      </c>
      <c r="G6286" t="n">
        <v>392</v>
      </c>
      <c r="H6286" t="s">
        <v>133</v>
      </c>
    </row>
    <row r="6287">
      <c r="A6287" s="85" t="n">
        <v>42644</v>
      </c>
      <c r="B6287"/>
      <c r="C6287"/>
      <c r="D6287" t="s">
        <v>153</v>
      </c>
      <c r="E6287" t="s">
        <v>118</v>
      </c>
      <c r="F6287" t="n">
        <v>6145.74</v>
      </c>
      <c r="G6287" t="n">
        <v>4</v>
      </c>
      <c r="H6287" t="s">
        <v>125</v>
      </c>
    </row>
    <row r="6288">
      <c r="A6288" s="85" t="n">
        <v>42856</v>
      </c>
      <c r="B6288"/>
      <c r="C6288"/>
      <c r="D6288" t="s">
        <v>160</v>
      </c>
      <c r="E6288" t="s">
        <v>118</v>
      </c>
      <c r="F6288" t="n">
        <v>20.94</v>
      </c>
      <c r="G6288" t="n">
        <v>1</v>
      </c>
      <c r="H6288" t="s">
        <v>127</v>
      </c>
    </row>
    <row r="6289">
      <c r="A6289" s="85" t="n">
        <v>43252</v>
      </c>
      <c r="B6289"/>
      <c r="C6289"/>
      <c r="D6289" t="s">
        <v>156</v>
      </c>
      <c r="E6289" t="s">
        <v>118</v>
      </c>
      <c r="F6289" t="n">
        <v>110219.97</v>
      </c>
      <c r="G6289" t="n">
        <v>881</v>
      </c>
      <c r="H6289" t="s">
        <v>142</v>
      </c>
    </row>
    <row r="6290">
      <c r="A6290" s="85" t="n">
        <v>43497</v>
      </c>
      <c r="B6290"/>
      <c r="C6290"/>
      <c r="D6290" t="s">
        <v>145</v>
      </c>
      <c r="E6290" t="s">
        <v>118</v>
      </c>
      <c r="F6290" t="n">
        <v>34878.48</v>
      </c>
      <c r="G6290" t="n">
        <v>65</v>
      </c>
      <c r="H6290" t="s">
        <v>124</v>
      </c>
    </row>
    <row r="6291">
      <c r="A6291" s="85" t="n">
        <v>42887</v>
      </c>
      <c r="B6291"/>
      <c r="C6291"/>
      <c r="D6291" t="s">
        <v>120</v>
      </c>
      <c r="E6291" t="s">
        <v>118</v>
      </c>
      <c r="F6291" t="n">
        <v>2552.13</v>
      </c>
      <c r="G6291" t="n">
        <v>26</v>
      </c>
      <c r="H6291" t="s">
        <v>134</v>
      </c>
    </row>
    <row r="6292">
      <c r="A6292" s="85" t="n">
        <v>42675</v>
      </c>
      <c r="B6292"/>
      <c r="C6292"/>
      <c r="D6292" t="s">
        <v>126</v>
      </c>
      <c r="E6292" t="s">
        <v>118</v>
      </c>
      <c r="F6292" t="n">
        <v>21666.17</v>
      </c>
      <c r="G6292" t="n">
        <v>560</v>
      </c>
      <c r="H6292" t="s">
        <v>119</v>
      </c>
    </row>
    <row r="6293">
      <c r="A6293" s="85" t="n">
        <v>43525</v>
      </c>
      <c r="B6293"/>
      <c r="C6293"/>
      <c r="D6293" t="s">
        <v>149</v>
      </c>
      <c r="E6293" t="s">
        <v>118</v>
      </c>
      <c r="F6293" t="n">
        <v>1107778.16</v>
      </c>
      <c r="G6293" t="n">
        <v>7132</v>
      </c>
      <c r="H6293" t="s">
        <v>134</v>
      </c>
    </row>
    <row r="6294">
      <c r="A6294" s="85" t="n">
        <v>42522</v>
      </c>
      <c r="B6294"/>
      <c r="C6294"/>
      <c r="D6294" t="s">
        <v>148</v>
      </c>
      <c r="E6294" t="s">
        <v>118</v>
      </c>
      <c r="F6294" t="n">
        <v>9648.56</v>
      </c>
      <c r="G6294" t="n">
        <v>56</v>
      </c>
      <c r="H6294" t="s">
        <v>134</v>
      </c>
    </row>
    <row r="6295">
      <c r="A6295" s="85" t="n">
        <v>42767</v>
      </c>
      <c r="B6295"/>
      <c r="C6295"/>
      <c r="D6295" t="s">
        <v>128</v>
      </c>
      <c r="E6295" t="s">
        <v>118</v>
      </c>
      <c r="F6295" t="n">
        <v>5665.48</v>
      </c>
      <c r="G6295" t="n">
        <v>26</v>
      </c>
      <c r="H6295" t="s">
        <v>133</v>
      </c>
    </row>
    <row r="6296">
      <c r="A6296" s="85" t="n">
        <v>42948</v>
      </c>
      <c r="B6296"/>
      <c r="C6296"/>
      <c r="D6296" t="s">
        <v>144</v>
      </c>
      <c r="E6296" t="s">
        <v>118</v>
      </c>
      <c r="F6296" t="n">
        <v>142526.64</v>
      </c>
      <c r="G6296" t="n">
        <v>26</v>
      </c>
      <c r="H6296" t="s">
        <v>133</v>
      </c>
    </row>
    <row r="6297">
      <c r="A6297" s="85" t="n">
        <v>43009</v>
      </c>
      <c r="B6297"/>
      <c r="C6297"/>
      <c r="D6297" t="s">
        <v>126</v>
      </c>
      <c r="E6297" t="s">
        <v>118</v>
      </c>
      <c r="F6297" t="n">
        <v>408691.15</v>
      </c>
      <c r="G6297" t="n">
        <v>5514</v>
      </c>
      <c r="H6297" t="s">
        <v>121</v>
      </c>
    </row>
    <row r="6298">
      <c r="A6298" s="85" t="n">
        <v>42644</v>
      </c>
      <c r="B6298"/>
      <c r="C6298"/>
      <c r="D6298" t="s">
        <v>122</v>
      </c>
      <c r="E6298" t="s">
        <v>118</v>
      </c>
      <c r="F6298" t="n">
        <v>42442.71</v>
      </c>
      <c r="G6298" t="n">
        <v>7</v>
      </c>
      <c r="H6298" t="s">
        <v>125</v>
      </c>
    </row>
    <row r="6299">
      <c r="A6299" s="85" t="n">
        <v>43374</v>
      </c>
      <c r="B6299"/>
      <c r="C6299"/>
      <c r="D6299" t="s">
        <v>139</v>
      </c>
      <c r="E6299" t="s">
        <v>118</v>
      </c>
      <c r="F6299" t="n">
        <v>2382495.5</v>
      </c>
      <c r="G6299" t="n">
        <v>1692</v>
      </c>
      <c r="H6299" t="s">
        <v>127</v>
      </c>
    </row>
    <row r="6300">
      <c r="A6300" s="85" t="n">
        <v>42887</v>
      </c>
      <c r="B6300"/>
      <c r="C6300"/>
      <c r="D6300" t="s">
        <v>154</v>
      </c>
      <c r="E6300" t="s">
        <v>118</v>
      </c>
      <c r="F6300" t="n">
        <v>168433.2</v>
      </c>
      <c r="G6300" t="n">
        <v>1183</v>
      </c>
      <c r="H6300" t="s">
        <v>133</v>
      </c>
    </row>
    <row r="6301">
      <c r="A6301" s="85" t="n">
        <v>43344</v>
      </c>
      <c r="B6301"/>
      <c r="C6301"/>
      <c r="D6301" t="s">
        <v>136</v>
      </c>
      <c r="E6301" t="s">
        <v>118</v>
      </c>
      <c r="F6301" t="n">
        <v>460514.02</v>
      </c>
      <c r="G6301" t="n">
        <v>1713</v>
      </c>
      <c r="H6301" t="s">
        <v>134</v>
      </c>
    </row>
    <row r="6302">
      <c r="A6302" s="85" t="n">
        <v>43132</v>
      </c>
      <c r="B6302"/>
      <c r="C6302"/>
      <c r="D6302" t="s">
        <v>145</v>
      </c>
      <c r="E6302" t="s">
        <v>118</v>
      </c>
      <c r="F6302" t="n">
        <v>7393.78</v>
      </c>
      <c r="G6302" t="n">
        <v>18</v>
      </c>
      <c r="H6302" t="s">
        <v>125</v>
      </c>
    </row>
    <row r="6303">
      <c r="A6303" s="85" t="n">
        <v>42644</v>
      </c>
      <c r="B6303"/>
      <c r="C6303"/>
      <c r="D6303" t="s">
        <v>117</v>
      </c>
      <c r="E6303" t="s">
        <v>118</v>
      </c>
      <c r="F6303" t="n">
        <v>10734193.16</v>
      </c>
      <c r="G6303" t="n">
        <v>2702</v>
      </c>
      <c r="H6303" t="s">
        <v>121</v>
      </c>
    </row>
    <row r="6304">
      <c r="A6304" s="85" t="n">
        <v>42705</v>
      </c>
      <c r="B6304"/>
      <c r="C6304"/>
      <c r="D6304" t="s">
        <v>141</v>
      </c>
      <c r="E6304" t="s">
        <v>118</v>
      </c>
      <c r="F6304" t="n">
        <v>265042.9</v>
      </c>
      <c r="G6304" t="n">
        <v>52</v>
      </c>
      <c r="H6304" t="s">
        <v>119</v>
      </c>
    </row>
    <row r="6305">
      <c r="A6305" s="85" t="n">
        <v>43160</v>
      </c>
      <c r="B6305"/>
      <c r="C6305"/>
      <c r="D6305" t="s">
        <v>126</v>
      </c>
      <c r="E6305" t="s">
        <v>118</v>
      </c>
      <c r="F6305" t="n">
        <v>1200.92</v>
      </c>
      <c r="G6305" t="n">
        <v>19</v>
      </c>
      <c r="H6305" t="s">
        <v>130</v>
      </c>
    </row>
    <row r="6306">
      <c r="A6306" s="85" t="n">
        <v>43617</v>
      </c>
      <c r="B6306"/>
      <c r="C6306"/>
      <c r="D6306" t="s">
        <v>138</v>
      </c>
      <c r="E6306" t="s">
        <v>118</v>
      </c>
      <c r="F6306" t="n">
        <v>9815346.05</v>
      </c>
      <c r="G6306" t="n">
        <v>2328</v>
      </c>
      <c r="H6306" t="s">
        <v>121</v>
      </c>
    </row>
    <row r="6307">
      <c r="A6307" s="85" t="n">
        <v>43070</v>
      </c>
      <c r="B6307"/>
      <c r="C6307"/>
      <c r="D6307" t="s">
        <v>126</v>
      </c>
      <c r="E6307" t="s">
        <v>118</v>
      </c>
      <c r="F6307" t="n">
        <v>18267.82</v>
      </c>
      <c r="G6307" t="n">
        <v>492</v>
      </c>
      <c r="H6307" t="s">
        <v>133</v>
      </c>
    </row>
    <row r="6308">
      <c r="A6308" s="85" t="n">
        <v>43525</v>
      </c>
      <c r="B6308"/>
      <c r="C6308"/>
      <c r="D6308" t="s">
        <v>145</v>
      </c>
      <c r="E6308" t="s">
        <v>118</v>
      </c>
      <c r="F6308" t="n">
        <v>314672.99</v>
      </c>
      <c r="G6308" t="n">
        <v>1102</v>
      </c>
      <c r="H6308" t="s">
        <v>134</v>
      </c>
    </row>
    <row r="6309">
      <c r="A6309" s="85" t="n">
        <v>42887</v>
      </c>
      <c r="B6309"/>
      <c r="C6309"/>
      <c r="D6309" t="s">
        <v>148</v>
      </c>
      <c r="E6309" t="s">
        <v>118</v>
      </c>
      <c r="F6309" t="n">
        <v>4290.12</v>
      </c>
      <c r="G6309" t="n">
        <v>10</v>
      </c>
      <c r="H6309" t="s">
        <v>125</v>
      </c>
    </row>
    <row r="6310">
      <c r="A6310" s="85" t="n">
        <v>42948</v>
      </c>
      <c r="B6310"/>
      <c r="C6310"/>
      <c r="D6310" t="s">
        <v>122</v>
      </c>
      <c r="E6310" t="s">
        <v>118</v>
      </c>
      <c r="F6310" t="n">
        <v>5347908.77</v>
      </c>
      <c r="G6310" t="n">
        <v>570</v>
      </c>
      <c r="H6310" t="s">
        <v>134</v>
      </c>
    </row>
    <row r="6311">
      <c r="A6311" s="85" t="n">
        <v>42826</v>
      </c>
      <c r="B6311"/>
      <c r="C6311"/>
      <c r="D6311" t="s">
        <v>147</v>
      </c>
      <c r="E6311" t="s">
        <v>118</v>
      </c>
      <c r="F6311" t="n">
        <v>57067.15</v>
      </c>
      <c r="G6311" t="n">
        <v>120</v>
      </c>
      <c r="H6311" t="s">
        <v>121</v>
      </c>
    </row>
    <row r="6312">
      <c r="A6312" s="85" t="n">
        <v>42583</v>
      </c>
      <c r="B6312"/>
      <c r="C6312"/>
      <c r="D6312" t="s">
        <v>126</v>
      </c>
      <c r="E6312" t="s">
        <v>118</v>
      </c>
      <c r="F6312" t="n">
        <v>14196.4</v>
      </c>
      <c r="G6312" t="n">
        <v>236</v>
      </c>
      <c r="H6312" t="s">
        <v>127</v>
      </c>
    </row>
    <row r="6313">
      <c r="A6313" s="85" t="n">
        <v>43132</v>
      </c>
      <c r="B6313"/>
      <c r="C6313"/>
      <c r="D6313" t="s">
        <v>132</v>
      </c>
      <c r="E6313" t="s">
        <v>118</v>
      </c>
      <c r="F6313" t="n">
        <v>754612.2</v>
      </c>
      <c r="G6313" t="n">
        <v>2365</v>
      </c>
      <c r="H6313" t="s">
        <v>127</v>
      </c>
    </row>
    <row r="6314">
      <c r="A6314" s="85" t="n">
        <v>43525</v>
      </c>
      <c r="B6314"/>
      <c r="C6314"/>
      <c r="D6314" t="s">
        <v>160</v>
      </c>
      <c r="E6314" t="s">
        <v>118</v>
      </c>
      <c r="F6314" t="n">
        <v>37352.65</v>
      </c>
      <c r="G6314" t="n">
        <v>225</v>
      </c>
      <c r="H6314" t="s">
        <v>125</v>
      </c>
    </row>
    <row r="6315">
      <c r="A6315" s="85" t="n">
        <v>43101</v>
      </c>
      <c r="B6315"/>
      <c r="C6315"/>
      <c r="D6315" t="s">
        <v>122</v>
      </c>
      <c r="E6315" t="s">
        <v>118</v>
      </c>
      <c r="F6315" t="n">
        <v>87443.41</v>
      </c>
      <c r="G6315" t="n">
        <v>4</v>
      </c>
      <c r="H6315" t="s">
        <v>125</v>
      </c>
    </row>
    <row r="6316">
      <c r="A6316" s="85" t="n">
        <v>43282</v>
      </c>
      <c r="B6316"/>
      <c r="C6316"/>
      <c r="D6316" t="s">
        <v>155</v>
      </c>
      <c r="E6316" t="s">
        <v>118</v>
      </c>
      <c r="F6316" t="n">
        <v>3267.82</v>
      </c>
      <c r="G6316" t="n">
        <v>23</v>
      </c>
      <c r="H6316" t="s">
        <v>130</v>
      </c>
    </row>
    <row r="6317">
      <c r="A6317" s="85" t="n">
        <v>42917</v>
      </c>
      <c r="B6317"/>
      <c r="C6317"/>
      <c r="D6317" t="s">
        <v>150</v>
      </c>
      <c r="E6317" t="s">
        <v>118</v>
      </c>
      <c r="F6317" t="n">
        <v>216209.82</v>
      </c>
      <c r="G6317" t="n">
        <v>5076</v>
      </c>
      <c r="H6317" t="s">
        <v>134</v>
      </c>
    </row>
    <row r="6318">
      <c r="A6318" s="85" t="n">
        <v>42370</v>
      </c>
      <c r="B6318"/>
      <c r="C6318"/>
      <c r="D6318" t="s">
        <v>155</v>
      </c>
      <c r="E6318" t="s">
        <v>118</v>
      </c>
      <c r="F6318" t="n">
        <v>18067.46</v>
      </c>
      <c r="G6318" t="n">
        <v>201</v>
      </c>
      <c r="H6318" t="s">
        <v>124</v>
      </c>
    </row>
    <row r="6319">
      <c r="A6319" s="85" t="n">
        <v>43070</v>
      </c>
      <c r="B6319"/>
      <c r="C6319"/>
      <c r="D6319" t="s">
        <v>139</v>
      </c>
      <c r="E6319" t="s">
        <v>118</v>
      </c>
      <c r="F6319" t="n">
        <v>585100.47</v>
      </c>
      <c r="G6319" t="n">
        <v>318</v>
      </c>
      <c r="H6319" t="s">
        <v>119</v>
      </c>
    </row>
    <row r="6320">
      <c r="A6320" s="85" t="n">
        <v>42583</v>
      </c>
      <c r="B6320"/>
      <c r="C6320"/>
      <c r="D6320" t="s">
        <v>136</v>
      </c>
      <c r="E6320" t="s">
        <v>118</v>
      </c>
      <c r="F6320" t="n">
        <v>480284.16</v>
      </c>
      <c r="G6320" t="n">
        <v>1479</v>
      </c>
      <c r="H6320" t="s">
        <v>133</v>
      </c>
    </row>
    <row r="6321">
      <c r="A6321" s="85" t="n">
        <v>42887</v>
      </c>
      <c r="B6321"/>
      <c r="C6321"/>
      <c r="D6321" t="s">
        <v>156</v>
      </c>
      <c r="E6321" t="s">
        <v>118</v>
      </c>
      <c r="F6321" t="n">
        <v>98331.71</v>
      </c>
      <c r="G6321" t="n">
        <v>720</v>
      </c>
      <c r="H6321" t="s">
        <v>142</v>
      </c>
    </row>
    <row r="6322">
      <c r="A6322" s="85" t="n">
        <v>42856</v>
      </c>
      <c r="B6322"/>
      <c r="C6322"/>
      <c r="D6322" t="s">
        <v>136</v>
      </c>
      <c r="E6322" t="s">
        <v>118</v>
      </c>
      <c r="F6322" t="n">
        <v>1580.94</v>
      </c>
      <c r="G6322" t="n">
        <v>8</v>
      </c>
      <c r="H6322" t="s">
        <v>125</v>
      </c>
    </row>
    <row r="6323">
      <c r="A6323" s="85" t="n">
        <v>43405</v>
      </c>
      <c r="B6323"/>
      <c r="C6323"/>
      <c r="D6323" t="s">
        <v>147</v>
      </c>
      <c r="E6323" t="s">
        <v>118</v>
      </c>
      <c r="F6323" t="n">
        <v>489.01</v>
      </c>
      <c r="G6323" t="n">
        <v>2</v>
      </c>
      <c r="H6323" t="s">
        <v>124</v>
      </c>
    </row>
    <row r="6324">
      <c r="A6324" s="85" t="n">
        <v>42401</v>
      </c>
      <c r="B6324"/>
      <c r="C6324"/>
      <c r="D6324" t="s">
        <v>153</v>
      </c>
      <c r="E6324" t="s">
        <v>118</v>
      </c>
      <c r="F6324" t="n">
        <v>2649048.71</v>
      </c>
      <c r="G6324" t="n">
        <v>11218</v>
      </c>
      <c r="H6324" t="s">
        <v>121</v>
      </c>
    </row>
    <row r="6325">
      <c r="A6325" s="85" t="n">
        <v>42948</v>
      </c>
      <c r="B6325"/>
      <c r="C6325"/>
      <c r="D6325" t="s">
        <v>153</v>
      </c>
      <c r="E6325" t="s">
        <v>118</v>
      </c>
      <c r="F6325" t="n">
        <v>5100.26</v>
      </c>
      <c r="G6325" t="n">
        <v>3</v>
      </c>
      <c r="H6325" t="s">
        <v>125</v>
      </c>
    </row>
    <row r="6326">
      <c r="A6326" s="85" t="n">
        <v>42552</v>
      </c>
      <c r="B6326"/>
      <c r="C6326"/>
      <c r="D6326" t="s">
        <v>128</v>
      </c>
      <c r="E6326" t="s">
        <v>118</v>
      </c>
      <c r="F6326" t="n">
        <v>1261.01</v>
      </c>
      <c r="G6326" t="n">
        <v>9</v>
      </c>
      <c r="H6326" t="s">
        <v>119</v>
      </c>
    </row>
    <row r="6327">
      <c r="A6327" s="85" t="n">
        <v>43221</v>
      </c>
      <c r="B6327"/>
      <c r="C6327"/>
      <c r="D6327" t="s">
        <v>141</v>
      </c>
      <c r="E6327" t="s">
        <v>118</v>
      </c>
      <c r="F6327" t="n">
        <v>416458.44</v>
      </c>
      <c r="G6327" t="n">
        <v>53</v>
      </c>
      <c r="H6327" t="s">
        <v>119</v>
      </c>
    </row>
    <row r="6328">
      <c r="A6328" s="85" t="n">
        <v>43435</v>
      </c>
      <c r="B6328"/>
      <c r="C6328"/>
      <c r="D6328" t="s">
        <v>122</v>
      </c>
      <c r="E6328" t="s">
        <v>118</v>
      </c>
      <c r="F6328" t="n">
        <v>558877.67</v>
      </c>
      <c r="G6328" t="n">
        <v>60</v>
      </c>
      <c r="H6328" t="s">
        <v>130</v>
      </c>
    </row>
    <row r="6329">
      <c r="A6329" s="85" t="n">
        <v>43009</v>
      </c>
      <c r="B6329"/>
      <c r="C6329"/>
      <c r="D6329" t="s">
        <v>128</v>
      </c>
      <c r="E6329" t="s">
        <v>118</v>
      </c>
      <c r="F6329" t="n">
        <v>2071.68</v>
      </c>
      <c r="G6329" t="n">
        <v>1</v>
      </c>
      <c r="H6329" t="s">
        <v>125</v>
      </c>
    </row>
    <row r="6330">
      <c r="A6330" s="85" t="n">
        <v>43191</v>
      </c>
      <c r="B6330"/>
      <c r="C6330"/>
      <c r="D6330" t="s">
        <v>132</v>
      </c>
      <c r="E6330" t="s">
        <v>118</v>
      </c>
      <c r="F6330" t="n">
        <v>593430.51</v>
      </c>
      <c r="G6330" t="n">
        <v>3401</v>
      </c>
      <c r="H6330" t="s">
        <v>134</v>
      </c>
    </row>
    <row r="6331">
      <c r="A6331" s="85" t="n">
        <v>43586</v>
      </c>
      <c r="B6331"/>
      <c r="C6331"/>
      <c r="D6331" t="s">
        <v>140</v>
      </c>
      <c r="E6331" t="s">
        <v>118</v>
      </c>
      <c r="F6331" t="n">
        <v>15311.75</v>
      </c>
      <c r="G6331" t="n">
        <v>15</v>
      </c>
      <c r="H6331" t="s">
        <v>124</v>
      </c>
    </row>
    <row r="6332">
      <c r="A6332" s="85" t="n">
        <v>42552</v>
      </c>
      <c r="B6332"/>
      <c r="C6332"/>
      <c r="D6332" t="s">
        <v>143</v>
      </c>
      <c r="E6332" t="s">
        <v>118</v>
      </c>
      <c r="F6332" t="n">
        <v>160365.05</v>
      </c>
      <c r="G6332" t="n">
        <v>76</v>
      </c>
      <c r="H6332" t="s">
        <v>142</v>
      </c>
    </row>
    <row r="6333">
      <c r="A6333" s="85" t="n">
        <v>43556</v>
      </c>
      <c r="B6333"/>
      <c r="C6333"/>
      <c r="D6333" t="s">
        <v>135</v>
      </c>
      <c r="E6333" t="s">
        <v>118</v>
      </c>
      <c r="F6333" t="n">
        <v>200652.47</v>
      </c>
      <c r="G6333" t="n">
        <v>2520</v>
      </c>
      <c r="H6333" t="s">
        <v>127</v>
      </c>
    </row>
    <row r="6334">
      <c r="A6334" s="85" t="n">
        <v>43344</v>
      </c>
      <c r="B6334"/>
      <c r="C6334"/>
      <c r="D6334" t="s">
        <v>147</v>
      </c>
      <c r="E6334" t="s">
        <v>118</v>
      </c>
      <c r="F6334" t="n">
        <v>-104.74</v>
      </c>
      <c r="G6334" t="n">
        <v>1</v>
      </c>
      <c r="H6334" t="s">
        <v>130</v>
      </c>
    </row>
    <row r="6335">
      <c r="A6335" s="85" t="n">
        <v>43282</v>
      </c>
      <c r="B6335"/>
      <c r="C6335"/>
      <c r="D6335" t="s">
        <v>160</v>
      </c>
      <c r="E6335" t="s">
        <v>118</v>
      </c>
      <c r="F6335" t="n">
        <v>31019.65</v>
      </c>
      <c r="G6335" t="n">
        <v>188</v>
      </c>
      <c r="H6335" t="s">
        <v>125</v>
      </c>
    </row>
    <row r="6336">
      <c r="A6336" s="85" t="n">
        <v>43101</v>
      </c>
      <c r="B6336"/>
      <c r="C6336"/>
      <c r="D6336" t="s">
        <v>145</v>
      </c>
      <c r="E6336" t="s">
        <v>118</v>
      </c>
      <c r="F6336" t="n">
        <v>16864.53</v>
      </c>
      <c r="G6336" t="n">
        <v>121</v>
      </c>
      <c r="H6336" t="s">
        <v>124</v>
      </c>
    </row>
    <row r="6337">
      <c r="A6337" s="85" t="n">
        <v>42430</v>
      </c>
      <c r="B6337"/>
      <c r="C6337"/>
      <c r="D6337" t="s">
        <v>122</v>
      </c>
      <c r="E6337" t="s">
        <v>118</v>
      </c>
      <c r="F6337" t="n">
        <v>530503.63</v>
      </c>
      <c r="G6337" t="n">
        <v>29</v>
      </c>
      <c r="H6337" t="s">
        <v>130</v>
      </c>
    </row>
    <row r="6338">
      <c r="A6338" s="85" t="n">
        <v>43435</v>
      </c>
      <c r="B6338"/>
      <c r="C6338"/>
      <c r="D6338" t="s">
        <v>117</v>
      </c>
      <c r="E6338" t="s">
        <v>118</v>
      </c>
      <c r="F6338" t="n">
        <v>12888.93</v>
      </c>
      <c r="G6338" t="n">
        <v>3</v>
      </c>
      <c r="H6338" t="s">
        <v>119</v>
      </c>
    </row>
    <row r="6339">
      <c r="A6339" s="85" t="n">
        <v>42583</v>
      </c>
      <c r="B6339"/>
      <c r="C6339"/>
      <c r="D6339" t="s">
        <v>129</v>
      </c>
      <c r="E6339" t="s">
        <v>118</v>
      </c>
      <c r="F6339" t="n">
        <v>222458.26</v>
      </c>
      <c r="G6339" t="n">
        <v>176</v>
      </c>
      <c r="H6339" t="s">
        <v>127</v>
      </c>
    </row>
    <row r="6340">
      <c r="A6340" s="85" t="n">
        <v>42552</v>
      </c>
      <c r="B6340"/>
      <c r="C6340"/>
      <c r="D6340" t="s">
        <v>136</v>
      </c>
      <c r="E6340" t="s">
        <v>118</v>
      </c>
      <c r="F6340" t="n">
        <v>169382.69</v>
      </c>
      <c r="G6340" t="n">
        <v>787</v>
      </c>
      <c r="H6340" t="s">
        <v>119</v>
      </c>
    </row>
    <row r="6341">
      <c r="A6341" s="85" t="n">
        <v>42644</v>
      </c>
      <c r="B6341"/>
      <c r="C6341"/>
      <c r="D6341" t="s">
        <v>129</v>
      </c>
      <c r="E6341" t="s">
        <v>118</v>
      </c>
      <c r="F6341" t="n">
        <v>378.92</v>
      </c>
      <c r="G6341" t="n">
        <v>2</v>
      </c>
      <c r="H6341" t="s">
        <v>125</v>
      </c>
    </row>
    <row r="6342">
      <c r="A6342" s="85" t="n">
        <v>43313</v>
      </c>
      <c r="B6342"/>
      <c r="C6342"/>
      <c r="D6342" t="s">
        <v>144</v>
      </c>
      <c r="E6342" t="s">
        <v>118</v>
      </c>
      <c r="F6342" t="n">
        <v>757288.11</v>
      </c>
      <c r="G6342" t="n">
        <v>241</v>
      </c>
      <c r="H6342" t="s">
        <v>134</v>
      </c>
    </row>
    <row r="6343">
      <c r="A6343" s="85" t="n">
        <v>42461</v>
      </c>
      <c r="B6343"/>
      <c r="C6343"/>
      <c r="D6343" t="s">
        <v>150</v>
      </c>
      <c r="E6343" t="s">
        <v>118</v>
      </c>
      <c r="F6343" t="n">
        <v>851.63</v>
      </c>
      <c r="G6343" t="n">
        <v>264</v>
      </c>
      <c r="H6343" t="s">
        <v>142</v>
      </c>
    </row>
    <row r="6344">
      <c r="A6344" s="85" t="n">
        <v>42795</v>
      </c>
      <c r="B6344"/>
      <c r="C6344"/>
      <c r="D6344" t="s">
        <v>141</v>
      </c>
      <c r="E6344" t="s">
        <v>118</v>
      </c>
      <c r="F6344" t="n">
        <v>88228.28</v>
      </c>
      <c r="G6344" t="n">
        <v>9</v>
      </c>
      <c r="H6344" t="s">
        <v>130</v>
      </c>
    </row>
    <row r="6345">
      <c r="A6345" s="85" t="n">
        <v>43070</v>
      </c>
      <c r="B6345"/>
      <c r="C6345"/>
      <c r="D6345" t="s">
        <v>123</v>
      </c>
      <c r="E6345" t="s">
        <v>118</v>
      </c>
      <c r="F6345" t="n">
        <v>849941.12</v>
      </c>
      <c r="G6345" t="n">
        <v>853</v>
      </c>
      <c r="H6345" t="s">
        <v>124</v>
      </c>
    </row>
    <row r="6346">
      <c r="A6346" s="85" t="n">
        <v>43586</v>
      </c>
      <c r="B6346"/>
      <c r="C6346"/>
      <c r="D6346" t="s">
        <v>160</v>
      </c>
      <c r="E6346" t="s">
        <v>118</v>
      </c>
      <c r="F6346" t="n">
        <v>25856.23</v>
      </c>
      <c r="G6346" t="n">
        <v>177</v>
      </c>
      <c r="H6346" t="s">
        <v>125</v>
      </c>
    </row>
    <row r="6347">
      <c r="A6347" s="85" t="n">
        <v>42644</v>
      </c>
      <c r="B6347"/>
      <c r="C6347"/>
      <c r="D6347" t="s">
        <v>139</v>
      </c>
      <c r="E6347" t="s">
        <v>118</v>
      </c>
      <c r="F6347" t="n">
        <v>1448546.44</v>
      </c>
      <c r="G6347" t="n">
        <v>1143</v>
      </c>
      <c r="H6347" t="s">
        <v>133</v>
      </c>
    </row>
    <row r="6348">
      <c r="A6348" s="85" t="n">
        <v>43070</v>
      </c>
      <c r="B6348"/>
      <c r="C6348"/>
      <c r="D6348" t="s">
        <v>148</v>
      </c>
      <c r="E6348" t="s">
        <v>118</v>
      </c>
      <c r="F6348" t="n">
        <v>83245.08</v>
      </c>
      <c r="G6348" t="n">
        <v>173</v>
      </c>
      <c r="H6348" t="s">
        <v>134</v>
      </c>
    </row>
    <row r="6349">
      <c r="A6349" s="85" t="n">
        <v>43374</v>
      </c>
      <c r="B6349"/>
      <c r="C6349"/>
      <c r="D6349" t="s">
        <v>135</v>
      </c>
      <c r="E6349" t="s">
        <v>118</v>
      </c>
      <c r="F6349" t="n">
        <v>285241.52</v>
      </c>
      <c r="G6349" t="n">
        <v>3056</v>
      </c>
      <c r="H6349" t="s">
        <v>127</v>
      </c>
    </row>
    <row r="6350">
      <c r="A6350" s="85" t="n">
        <v>43556</v>
      </c>
      <c r="B6350"/>
      <c r="C6350"/>
      <c r="D6350" t="s">
        <v>139</v>
      </c>
      <c r="E6350" t="s">
        <v>118</v>
      </c>
      <c r="F6350" t="n">
        <v>1469088.66</v>
      </c>
      <c r="G6350" t="n">
        <v>705</v>
      </c>
      <c r="H6350" t="s">
        <v>124</v>
      </c>
    </row>
    <row r="6351">
      <c r="A6351" s="85" t="n">
        <v>42856</v>
      </c>
      <c r="B6351"/>
      <c r="C6351"/>
      <c r="D6351" t="s">
        <v>137</v>
      </c>
      <c r="E6351" t="s">
        <v>118</v>
      </c>
      <c r="F6351" t="n">
        <v>20149.41</v>
      </c>
      <c r="G6351" t="n">
        <v>14</v>
      </c>
      <c r="H6351" t="s">
        <v>124</v>
      </c>
    </row>
    <row r="6352">
      <c r="A6352" s="85" t="n">
        <v>42430</v>
      </c>
      <c r="B6352"/>
      <c r="C6352"/>
      <c r="D6352" t="s">
        <v>153</v>
      </c>
      <c r="E6352" t="s">
        <v>118</v>
      </c>
      <c r="F6352" t="n">
        <v>2598622.14</v>
      </c>
      <c r="G6352" t="n">
        <v>10773</v>
      </c>
      <c r="H6352" t="s">
        <v>121</v>
      </c>
    </row>
    <row r="6353">
      <c r="A6353" s="85" t="n">
        <v>42644</v>
      </c>
      <c r="B6353"/>
      <c r="C6353"/>
      <c r="D6353" t="s">
        <v>117</v>
      </c>
      <c r="E6353" t="s">
        <v>118</v>
      </c>
      <c r="F6353" t="n">
        <v>166724</v>
      </c>
      <c r="G6353" t="n">
        <v>42</v>
      </c>
      <c r="H6353" t="s">
        <v>124</v>
      </c>
    </row>
    <row r="6354">
      <c r="A6354" s="85" t="n">
        <v>43191</v>
      </c>
      <c r="B6354"/>
      <c r="C6354"/>
      <c r="D6354" t="s">
        <v>154</v>
      </c>
      <c r="E6354" t="s">
        <v>118</v>
      </c>
      <c r="F6354" t="n">
        <v>2666.41</v>
      </c>
      <c r="G6354" t="n">
        <v>29</v>
      </c>
      <c r="H6354" t="s">
        <v>130</v>
      </c>
    </row>
    <row r="6355">
      <c r="A6355" s="85" t="n">
        <v>43160</v>
      </c>
      <c r="B6355"/>
      <c r="C6355"/>
      <c r="D6355" t="s">
        <v>150</v>
      </c>
      <c r="E6355" t="s">
        <v>118</v>
      </c>
      <c r="F6355" t="n">
        <v>1494.2</v>
      </c>
      <c r="G6355" t="n">
        <v>24</v>
      </c>
      <c r="H6355" t="s">
        <v>125</v>
      </c>
    </row>
    <row r="6356">
      <c r="A6356" s="85" t="n">
        <v>42795</v>
      </c>
      <c r="B6356"/>
      <c r="C6356"/>
      <c r="D6356" t="s">
        <v>129</v>
      </c>
      <c r="E6356" t="s">
        <v>118</v>
      </c>
      <c r="F6356" t="n">
        <v>1607481.5</v>
      </c>
      <c r="G6356" t="n">
        <v>1877</v>
      </c>
      <c r="H6356" t="s">
        <v>121</v>
      </c>
    </row>
    <row r="6357">
      <c r="A6357" s="85" t="n">
        <v>43070</v>
      </c>
      <c r="B6357"/>
      <c r="C6357"/>
      <c r="D6357" t="s">
        <v>120</v>
      </c>
      <c r="E6357" t="s">
        <v>118</v>
      </c>
      <c r="F6357" t="n">
        <v>4159.28</v>
      </c>
      <c r="G6357" t="n">
        <v>39</v>
      </c>
      <c r="H6357" t="s">
        <v>133</v>
      </c>
    </row>
    <row r="6358">
      <c r="A6358" s="85" t="n">
        <v>42917</v>
      </c>
      <c r="B6358"/>
      <c r="C6358"/>
      <c r="D6358" t="s">
        <v>162</v>
      </c>
      <c r="E6358" t="s">
        <v>118</v>
      </c>
      <c r="F6358" t="n">
        <v>32.9</v>
      </c>
      <c r="G6358" t="n">
        <v>2</v>
      </c>
      <c r="H6358" t="s">
        <v>121</v>
      </c>
    </row>
    <row r="6359">
      <c r="A6359" s="85" t="n">
        <v>42644</v>
      </c>
      <c r="B6359"/>
      <c r="C6359"/>
      <c r="D6359" t="s">
        <v>154</v>
      </c>
      <c r="E6359" t="s">
        <v>118</v>
      </c>
      <c r="F6359" t="n">
        <v>64909.42</v>
      </c>
      <c r="G6359" t="n">
        <v>1082</v>
      </c>
      <c r="H6359" t="s">
        <v>133</v>
      </c>
    </row>
    <row r="6360">
      <c r="A6360" s="85" t="n">
        <v>43405</v>
      </c>
      <c r="B6360"/>
      <c r="C6360"/>
      <c r="D6360" t="s">
        <v>131</v>
      </c>
      <c r="E6360" t="s">
        <v>118</v>
      </c>
      <c r="F6360" t="n">
        <v>8337.73</v>
      </c>
      <c r="G6360" t="n">
        <v>2</v>
      </c>
      <c r="H6360" t="s">
        <v>119</v>
      </c>
    </row>
    <row r="6361">
      <c r="A6361" s="85" t="n">
        <v>42522</v>
      </c>
      <c r="B6361"/>
      <c r="C6361"/>
      <c r="D6361" t="s">
        <v>141</v>
      </c>
      <c r="E6361" t="s">
        <v>118</v>
      </c>
      <c r="F6361" t="n">
        <v>624086.46</v>
      </c>
      <c r="G6361" t="n">
        <v>87</v>
      </c>
      <c r="H6361" t="s">
        <v>127</v>
      </c>
    </row>
    <row r="6362">
      <c r="A6362" s="85" t="n">
        <v>43525</v>
      </c>
      <c r="B6362"/>
      <c r="C6362"/>
      <c r="D6362" t="s">
        <v>117</v>
      </c>
      <c r="E6362" t="s">
        <v>118</v>
      </c>
      <c r="F6362" t="n">
        <v>404960.24</v>
      </c>
      <c r="G6362" t="n">
        <v>77</v>
      </c>
      <c r="H6362" t="s">
        <v>133</v>
      </c>
    </row>
    <row r="6363">
      <c r="A6363" s="85" t="n">
        <v>42461</v>
      </c>
      <c r="B6363"/>
      <c r="C6363"/>
      <c r="D6363" t="s">
        <v>120</v>
      </c>
      <c r="E6363" t="s">
        <v>118</v>
      </c>
      <c r="F6363" t="n">
        <v>7016.43</v>
      </c>
      <c r="G6363" t="n">
        <v>44</v>
      </c>
      <c r="H6363" t="s">
        <v>127</v>
      </c>
    </row>
    <row r="6364">
      <c r="A6364" s="85" t="n">
        <v>42583</v>
      </c>
      <c r="B6364"/>
      <c r="C6364"/>
      <c r="D6364" t="s">
        <v>140</v>
      </c>
      <c r="E6364" t="s">
        <v>118</v>
      </c>
      <c r="F6364" t="n">
        <v>2009.01</v>
      </c>
      <c r="G6364" t="n">
        <v>11</v>
      </c>
      <c r="H6364" t="s">
        <v>134</v>
      </c>
    </row>
    <row r="6365">
      <c r="A6365" s="85" t="n">
        <v>43525</v>
      </c>
      <c r="B6365"/>
      <c r="C6365"/>
      <c r="D6365" t="s">
        <v>139</v>
      </c>
      <c r="E6365" t="s">
        <v>118</v>
      </c>
      <c r="F6365" t="n">
        <v>15174989.27</v>
      </c>
      <c r="G6365" t="n">
        <v>10297</v>
      </c>
      <c r="H6365" t="s">
        <v>121</v>
      </c>
    </row>
    <row r="6366">
      <c r="A6366" s="85" t="n">
        <v>42948</v>
      </c>
      <c r="B6366"/>
      <c r="C6366"/>
      <c r="D6366" t="s">
        <v>128</v>
      </c>
      <c r="E6366" t="s">
        <v>118</v>
      </c>
      <c r="F6366" t="n">
        <v>20115.77</v>
      </c>
      <c r="G6366" t="n">
        <v>32</v>
      </c>
      <c r="H6366" t="s">
        <v>124</v>
      </c>
    </row>
    <row r="6367">
      <c r="A6367" s="85" t="n">
        <v>42948</v>
      </c>
      <c r="B6367"/>
      <c r="C6367"/>
      <c r="D6367" t="s">
        <v>132</v>
      </c>
      <c r="E6367" t="s">
        <v>118</v>
      </c>
      <c r="F6367" t="n">
        <v>1683.77</v>
      </c>
      <c r="G6367" t="n">
        <v>7</v>
      </c>
      <c r="H6367" t="s">
        <v>125</v>
      </c>
    </row>
    <row r="6368">
      <c r="A6368" s="85" t="n">
        <v>42767</v>
      </c>
      <c r="B6368"/>
      <c r="C6368"/>
      <c r="D6368" t="s">
        <v>123</v>
      </c>
      <c r="E6368" t="s">
        <v>118</v>
      </c>
      <c r="F6368" t="n">
        <v>75029.91</v>
      </c>
      <c r="G6368" t="n">
        <v>69</v>
      </c>
      <c r="H6368" t="s">
        <v>130</v>
      </c>
    </row>
    <row r="6369">
      <c r="A6369" s="85" t="n">
        <v>43070</v>
      </c>
      <c r="B6369"/>
      <c r="C6369"/>
      <c r="D6369" t="s">
        <v>145</v>
      </c>
      <c r="E6369" t="s">
        <v>118</v>
      </c>
      <c r="F6369" t="n">
        <v>806537.86</v>
      </c>
      <c r="G6369" t="n">
        <v>2969</v>
      </c>
      <c r="H6369" t="s">
        <v>127</v>
      </c>
    </row>
    <row r="6370">
      <c r="A6370" s="85" t="n">
        <v>43282</v>
      </c>
      <c r="B6370"/>
      <c r="C6370"/>
      <c r="D6370" t="s">
        <v>120</v>
      </c>
      <c r="E6370" t="s">
        <v>118</v>
      </c>
      <c r="F6370" t="n">
        <v>1804.13</v>
      </c>
      <c r="G6370" t="n">
        <v>19</v>
      </c>
      <c r="H6370" t="s">
        <v>134</v>
      </c>
    </row>
    <row r="6371">
      <c r="A6371" s="85" t="n">
        <v>43466</v>
      </c>
      <c r="B6371"/>
      <c r="C6371"/>
      <c r="D6371" t="s">
        <v>136</v>
      </c>
      <c r="E6371" t="s">
        <v>118</v>
      </c>
      <c r="F6371" t="n">
        <v>376557.86</v>
      </c>
      <c r="G6371" t="n">
        <v>1004</v>
      </c>
      <c r="H6371" t="s">
        <v>124</v>
      </c>
    </row>
    <row r="6372">
      <c r="A6372" s="85" t="n">
        <v>42917</v>
      </c>
      <c r="B6372"/>
      <c r="C6372"/>
      <c r="D6372" t="s">
        <v>136</v>
      </c>
      <c r="E6372" t="s">
        <v>118</v>
      </c>
      <c r="F6372" t="n">
        <v>4117727.43</v>
      </c>
      <c r="G6372" t="n">
        <v>18732</v>
      </c>
      <c r="H6372" t="s">
        <v>121</v>
      </c>
    </row>
    <row r="6373">
      <c r="A6373" s="85" t="n">
        <v>42767</v>
      </c>
      <c r="B6373"/>
      <c r="C6373"/>
      <c r="D6373" t="s">
        <v>143</v>
      </c>
      <c r="E6373" t="s">
        <v>118</v>
      </c>
      <c r="F6373" t="n">
        <v>3121.13</v>
      </c>
      <c r="G6373" t="n">
        <v>10</v>
      </c>
      <c r="H6373" t="s">
        <v>124</v>
      </c>
    </row>
    <row r="6374">
      <c r="A6374" s="85" t="n">
        <v>43586</v>
      </c>
      <c r="B6374"/>
      <c r="C6374"/>
      <c r="D6374" t="s">
        <v>136</v>
      </c>
      <c r="E6374" t="s">
        <v>118</v>
      </c>
      <c r="F6374" t="n">
        <v>533488.02</v>
      </c>
      <c r="G6374" t="n">
        <v>1618</v>
      </c>
      <c r="H6374" t="s">
        <v>124</v>
      </c>
    </row>
    <row r="6375">
      <c r="A6375" s="85" t="n">
        <v>42552</v>
      </c>
      <c r="B6375"/>
      <c r="C6375"/>
      <c r="D6375" t="s">
        <v>135</v>
      </c>
      <c r="E6375" t="s">
        <v>118</v>
      </c>
      <c r="F6375" t="n">
        <v>226433.57</v>
      </c>
      <c r="G6375" t="n">
        <v>2474</v>
      </c>
      <c r="H6375" t="s">
        <v>127</v>
      </c>
    </row>
    <row r="6376">
      <c r="A6376" s="85" t="n">
        <v>42948</v>
      </c>
      <c r="B6376"/>
      <c r="C6376"/>
      <c r="D6376" t="s">
        <v>154</v>
      </c>
      <c r="E6376" t="s">
        <v>118</v>
      </c>
      <c r="F6376" t="n">
        <v>1191330.07</v>
      </c>
      <c r="G6376" t="n">
        <v>9843</v>
      </c>
      <c r="H6376" t="s">
        <v>121</v>
      </c>
    </row>
    <row r="6377">
      <c r="A6377" s="85" t="n">
        <v>42644</v>
      </c>
      <c r="B6377"/>
      <c r="C6377"/>
      <c r="D6377" t="s">
        <v>152</v>
      </c>
      <c r="E6377" t="s">
        <v>118</v>
      </c>
      <c r="F6377" t="n">
        <v>399.75</v>
      </c>
      <c r="G6377" t="n">
        <v>1</v>
      </c>
      <c r="H6377" t="s">
        <v>119</v>
      </c>
    </row>
    <row r="6378">
      <c r="A6378" s="85" t="n">
        <v>43191</v>
      </c>
      <c r="B6378"/>
      <c r="C6378"/>
      <c r="D6378" t="s">
        <v>122</v>
      </c>
      <c r="E6378" t="s">
        <v>118</v>
      </c>
      <c r="F6378" t="n">
        <v>17938245.24</v>
      </c>
      <c r="G6378" t="n">
        <v>4881</v>
      </c>
      <c r="H6378" t="s">
        <v>127</v>
      </c>
    </row>
    <row r="6379">
      <c r="A6379" s="85" t="n">
        <v>42887</v>
      </c>
      <c r="B6379"/>
      <c r="C6379"/>
      <c r="D6379" t="s">
        <v>153</v>
      </c>
      <c r="E6379" t="s">
        <v>118</v>
      </c>
      <c r="F6379" t="n">
        <v>17667.45</v>
      </c>
      <c r="G6379" t="n">
        <v>10</v>
      </c>
      <c r="H6379" t="s">
        <v>142</v>
      </c>
    </row>
    <row r="6380">
      <c r="A6380" s="85" t="n">
        <v>42948</v>
      </c>
      <c r="B6380"/>
      <c r="C6380"/>
      <c r="D6380" t="s">
        <v>122</v>
      </c>
      <c r="E6380" t="s">
        <v>118</v>
      </c>
      <c r="F6380" t="n">
        <v>1278208.72</v>
      </c>
      <c r="G6380" t="n">
        <v>136</v>
      </c>
      <c r="H6380" t="s">
        <v>119</v>
      </c>
    </row>
    <row r="6381">
      <c r="A6381" s="85" t="n">
        <v>43525</v>
      </c>
      <c r="B6381"/>
      <c r="C6381"/>
      <c r="D6381" t="s">
        <v>132</v>
      </c>
      <c r="E6381" t="s">
        <v>118</v>
      </c>
      <c r="F6381" t="n">
        <v>1172834.91</v>
      </c>
      <c r="G6381" t="n">
        <v>2735</v>
      </c>
      <c r="H6381" t="s">
        <v>127</v>
      </c>
    </row>
    <row r="6382">
      <c r="A6382" s="85" t="n">
        <v>42583</v>
      </c>
      <c r="B6382"/>
      <c r="C6382"/>
      <c r="D6382" t="s">
        <v>126</v>
      </c>
      <c r="E6382" t="s">
        <v>118</v>
      </c>
      <c r="F6382" t="n">
        <v>2819.5</v>
      </c>
      <c r="G6382" t="n">
        <v>59</v>
      </c>
      <c r="H6382" t="s">
        <v>134</v>
      </c>
    </row>
    <row r="6383">
      <c r="A6383" s="85" t="n">
        <v>43101</v>
      </c>
      <c r="B6383"/>
      <c r="C6383"/>
      <c r="D6383" t="s">
        <v>138</v>
      </c>
      <c r="E6383" t="s">
        <v>118</v>
      </c>
      <c r="F6383" t="n">
        <v>8026661.99</v>
      </c>
      <c r="G6383" t="n">
        <v>3367</v>
      </c>
      <c r="H6383" t="s">
        <v>121</v>
      </c>
    </row>
    <row r="6384">
      <c r="A6384" s="85" t="n">
        <v>42795</v>
      </c>
      <c r="B6384"/>
      <c r="C6384"/>
      <c r="D6384" t="s">
        <v>149</v>
      </c>
      <c r="E6384" t="s">
        <v>118</v>
      </c>
      <c r="F6384" t="n">
        <v>53724.98</v>
      </c>
      <c r="G6384" t="n">
        <v>280</v>
      </c>
      <c r="H6384" t="s">
        <v>130</v>
      </c>
    </row>
    <row r="6385">
      <c r="A6385" s="85" t="n">
        <v>43525</v>
      </c>
      <c r="B6385"/>
      <c r="C6385"/>
      <c r="D6385" t="s">
        <v>129</v>
      </c>
      <c r="E6385" t="s">
        <v>118</v>
      </c>
      <c r="F6385" t="n">
        <v>1689987.25</v>
      </c>
      <c r="G6385" t="n">
        <v>2086</v>
      </c>
      <c r="H6385" t="s">
        <v>121</v>
      </c>
    </row>
    <row r="6386">
      <c r="A6386" s="85" t="n">
        <v>42856</v>
      </c>
      <c r="B6386"/>
      <c r="C6386"/>
      <c r="D6386" t="s">
        <v>131</v>
      </c>
      <c r="E6386" t="s">
        <v>118</v>
      </c>
      <c r="F6386" t="n">
        <v>207738.03</v>
      </c>
      <c r="G6386" t="n">
        <v>43</v>
      </c>
      <c r="H6386" t="s">
        <v>127</v>
      </c>
    </row>
    <row r="6387">
      <c r="A6387" s="85" t="n">
        <v>43191</v>
      </c>
      <c r="B6387"/>
      <c r="C6387"/>
      <c r="D6387" t="s">
        <v>150</v>
      </c>
      <c r="E6387" t="s">
        <v>118</v>
      </c>
      <c r="F6387" t="n">
        <v>16928.02</v>
      </c>
      <c r="G6387" t="n">
        <v>364</v>
      </c>
      <c r="H6387" t="s">
        <v>130</v>
      </c>
    </row>
    <row r="6388">
      <c r="A6388" s="85" t="n">
        <v>42491</v>
      </c>
      <c r="B6388"/>
      <c r="C6388"/>
      <c r="D6388" t="s">
        <v>135</v>
      </c>
      <c r="E6388" t="s">
        <v>118</v>
      </c>
      <c r="F6388" t="n">
        <v>31</v>
      </c>
      <c r="G6388" t="n">
        <v>1</v>
      </c>
      <c r="H6388" t="s">
        <v>142</v>
      </c>
    </row>
    <row r="6389">
      <c r="A6389" s="85" t="n">
        <v>43405</v>
      </c>
      <c r="B6389"/>
      <c r="C6389"/>
      <c r="D6389" t="s">
        <v>151</v>
      </c>
      <c r="E6389" t="s">
        <v>118</v>
      </c>
      <c r="F6389" t="n">
        <v>4184308</v>
      </c>
      <c r="G6389" t="n">
        <v>12508</v>
      </c>
      <c r="H6389" t="s">
        <v>134</v>
      </c>
    </row>
    <row r="6390">
      <c r="A6390" s="85" t="n">
        <v>42370</v>
      </c>
      <c r="B6390"/>
      <c r="C6390"/>
      <c r="D6390" t="s">
        <v>154</v>
      </c>
      <c r="E6390" t="s">
        <v>118</v>
      </c>
      <c r="F6390" t="n">
        <v>60496.15</v>
      </c>
      <c r="G6390" t="n">
        <v>382</v>
      </c>
      <c r="H6390" t="s">
        <v>119</v>
      </c>
    </row>
    <row r="6391">
      <c r="A6391" s="85" t="n">
        <v>43466</v>
      </c>
      <c r="B6391"/>
      <c r="C6391"/>
      <c r="D6391" t="s">
        <v>153</v>
      </c>
      <c r="E6391" t="s">
        <v>118</v>
      </c>
      <c r="F6391" t="n">
        <v>111978.66</v>
      </c>
      <c r="G6391" t="n">
        <v>512</v>
      </c>
      <c r="H6391" t="s">
        <v>119</v>
      </c>
    </row>
    <row r="6392">
      <c r="A6392" s="85" t="n">
        <v>42430</v>
      </c>
      <c r="B6392"/>
      <c r="C6392"/>
      <c r="D6392" t="s">
        <v>144</v>
      </c>
      <c r="E6392" t="s">
        <v>118</v>
      </c>
      <c r="F6392" t="n">
        <v>27467.26</v>
      </c>
      <c r="G6392" t="n">
        <v>5</v>
      </c>
      <c r="H6392" t="s">
        <v>130</v>
      </c>
    </row>
    <row r="6393">
      <c r="A6393" s="85" t="n">
        <v>43617</v>
      </c>
      <c r="B6393"/>
      <c r="C6393"/>
      <c r="D6393" t="s">
        <v>136</v>
      </c>
      <c r="E6393" t="s">
        <v>118</v>
      </c>
      <c r="F6393" t="n">
        <v>679616.47</v>
      </c>
      <c r="G6393" t="n">
        <v>2406</v>
      </c>
      <c r="H6393" t="s">
        <v>133</v>
      </c>
    </row>
    <row r="6394">
      <c r="A6394" s="85" t="n">
        <v>43405</v>
      </c>
      <c r="B6394"/>
      <c r="C6394"/>
      <c r="D6394" t="s">
        <v>139</v>
      </c>
      <c r="E6394" t="s">
        <v>118</v>
      </c>
      <c r="F6394" t="n">
        <v>78170.83</v>
      </c>
      <c r="G6394" t="n">
        <v>40</v>
      </c>
      <c r="H6394" t="s">
        <v>130</v>
      </c>
    </row>
    <row r="6395">
      <c r="A6395" s="85" t="n">
        <v>42583</v>
      </c>
      <c r="B6395"/>
      <c r="C6395"/>
      <c r="D6395" t="s">
        <v>153</v>
      </c>
      <c r="E6395" t="s">
        <v>118</v>
      </c>
      <c r="F6395" t="n">
        <v>68751.73</v>
      </c>
      <c r="G6395" t="n">
        <v>1001</v>
      </c>
      <c r="H6395" t="s">
        <v>119</v>
      </c>
    </row>
    <row r="6396">
      <c r="A6396" s="85" t="n">
        <v>43252</v>
      </c>
      <c r="B6396"/>
      <c r="C6396"/>
      <c r="D6396" t="s">
        <v>120</v>
      </c>
      <c r="E6396" t="s">
        <v>118</v>
      </c>
      <c r="F6396" t="n">
        <v>210.62</v>
      </c>
      <c r="G6396" t="n">
        <v>2</v>
      </c>
      <c r="H6396" t="s">
        <v>130</v>
      </c>
    </row>
    <row r="6397">
      <c r="A6397" s="85" t="n">
        <v>43009</v>
      </c>
      <c r="B6397"/>
      <c r="C6397"/>
      <c r="D6397" t="s">
        <v>131</v>
      </c>
      <c r="E6397" t="s">
        <v>118</v>
      </c>
      <c r="F6397" t="n">
        <v>5573184.84</v>
      </c>
      <c r="G6397" t="n">
        <v>2637</v>
      </c>
      <c r="H6397" t="s">
        <v>121</v>
      </c>
    </row>
    <row r="6398">
      <c r="A6398" s="85" t="n">
        <v>43221</v>
      </c>
      <c r="B6398"/>
      <c r="C6398"/>
      <c r="D6398" t="s">
        <v>148</v>
      </c>
      <c r="E6398" t="s">
        <v>118</v>
      </c>
      <c r="F6398" t="n">
        <v>302317.42</v>
      </c>
      <c r="G6398" t="n">
        <v>801</v>
      </c>
      <c r="H6398" t="s">
        <v>142</v>
      </c>
    </row>
    <row r="6399">
      <c r="A6399" s="85" t="n">
        <v>43497</v>
      </c>
      <c r="B6399"/>
      <c r="C6399"/>
      <c r="D6399" t="s">
        <v>135</v>
      </c>
      <c r="E6399" t="s">
        <v>118</v>
      </c>
      <c r="F6399" t="n">
        <v>685212.88</v>
      </c>
      <c r="G6399" t="n">
        <v>4755</v>
      </c>
      <c r="H6399" t="s">
        <v>119</v>
      </c>
    </row>
    <row r="6400">
      <c r="A6400" s="85" t="n">
        <v>42705</v>
      </c>
      <c r="B6400"/>
      <c r="C6400"/>
      <c r="D6400" t="s">
        <v>120</v>
      </c>
      <c r="E6400" t="s">
        <v>118</v>
      </c>
      <c r="F6400" t="n">
        <v>5381.26</v>
      </c>
      <c r="G6400" t="n">
        <v>31</v>
      </c>
      <c r="H6400" t="s">
        <v>127</v>
      </c>
    </row>
    <row r="6401">
      <c r="A6401" s="85" t="n">
        <v>42856</v>
      </c>
      <c r="B6401"/>
      <c r="C6401"/>
      <c r="D6401" t="s">
        <v>143</v>
      </c>
      <c r="E6401" t="s">
        <v>118</v>
      </c>
      <c r="F6401" t="n">
        <v>1628.32</v>
      </c>
      <c r="G6401" t="n">
        <v>2</v>
      </c>
      <c r="H6401" t="s">
        <v>130</v>
      </c>
    </row>
    <row r="6402">
      <c r="A6402" s="85" t="n">
        <v>42856</v>
      </c>
      <c r="B6402"/>
      <c r="C6402"/>
      <c r="D6402" t="s">
        <v>151</v>
      </c>
      <c r="E6402" t="s">
        <v>118</v>
      </c>
      <c r="F6402" t="n">
        <v>57370.66</v>
      </c>
      <c r="G6402" t="n">
        <v>3</v>
      </c>
      <c r="H6402" t="s">
        <v>121</v>
      </c>
    </row>
    <row r="6403">
      <c r="A6403" s="85" t="n">
        <v>43374</v>
      </c>
      <c r="B6403"/>
      <c r="C6403"/>
      <c r="D6403" t="s">
        <v>128</v>
      </c>
      <c r="E6403" t="s">
        <v>118</v>
      </c>
      <c r="F6403" t="n">
        <v>22782.05</v>
      </c>
      <c r="G6403" t="n">
        <v>24</v>
      </c>
      <c r="H6403" t="s">
        <v>124</v>
      </c>
    </row>
    <row r="6404">
      <c r="A6404" s="85" t="n">
        <v>42430</v>
      </c>
      <c r="B6404"/>
      <c r="C6404"/>
      <c r="D6404" t="s">
        <v>141</v>
      </c>
      <c r="E6404" t="s">
        <v>118</v>
      </c>
      <c r="F6404" t="n">
        <v>73814.25</v>
      </c>
      <c r="G6404" t="n">
        <v>11</v>
      </c>
      <c r="H6404" t="s">
        <v>124</v>
      </c>
    </row>
    <row r="6405">
      <c r="A6405" s="85" t="n">
        <v>42430</v>
      </c>
      <c r="B6405"/>
      <c r="C6405"/>
      <c r="D6405" t="s">
        <v>162</v>
      </c>
      <c r="E6405" t="s">
        <v>118</v>
      </c>
      <c r="F6405" t="n">
        <v>94.19</v>
      </c>
      <c r="G6405" t="n">
        <v>1</v>
      </c>
      <c r="H6405" t="s">
        <v>119</v>
      </c>
    </row>
    <row r="6406">
      <c r="A6406" s="85" t="n">
        <v>42401</v>
      </c>
      <c r="B6406"/>
      <c r="C6406"/>
      <c r="D6406" t="s">
        <v>135</v>
      </c>
      <c r="E6406" t="s">
        <v>118</v>
      </c>
      <c r="F6406" t="n">
        <v>23810.5</v>
      </c>
      <c r="G6406" t="n">
        <v>187</v>
      </c>
      <c r="H6406" t="s">
        <v>133</v>
      </c>
    </row>
    <row r="6407">
      <c r="A6407" s="85" t="n">
        <v>42644</v>
      </c>
      <c r="B6407"/>
      <c r="C6407"/>
      <c r="D6407" t="s">
        <v>138</v>
      </c>
      <c r="E6407" t="s">
        <v>118</v>
      </c>
      <c r="F6407" t="n">
        <v>203815.14</v>
      </c>
      <c r="G6407" t="n">
        <v>31</v>
      </c>
      <c r="H6407" t="s">
        <v>124</v>
      </c>
    </row>
    <row r="6408">
      <c r="A6408" s="85" t="n">
        <v>42795</v>
      </c>
      <c r="B6408"/>
      <c r="C6408"/>
      <c r="D6408" t="s">
        <v>140</v>
      </c>
      <c r="E6408" t="s">
        <v>118</v>
      </c>
      <c r="F6408" t="n">
        <v>10353.05</v>
      </c>
      <c r="G6408" t="n">
        <v>75</v>
      </c>
      <c r="H6408" t="s">
        <v>121</v>
      </c>
    </row>
    <row r="6409">
      <c r="A6409" s="85" t="n">
        <v>42795</v>
      </c>
      <c r="B6409"/>
      <c r="C6409"/>
      <c r="D6409" t="s">
        <v>155</v>
      </c>
      <c r="E6409" t="s">
        <v>118</v>
      </c>
      <c r="F6409" t="n">
        <v>1635184.31</v>
      </c>
      <c r="G6409" t="n">
        <v>15879</v>
      </c>
      <c r="H6409" t="s">
        <v>134</v>
      </c>
    </row>
    <row r="6410">
      <c r="A6410" s="85" t="n">
        <v>43009</v>
      </c>
      <c r="B6410"/>
      <c r="C6410"/>
      <c r="D6410" t="s">
        <v>140</v>
      </c>
      <c r="E6410" t="s">
        <v>118</v>
      </c>
      <c r="F6410" t="n">
        <v>4392.94</v>
      </c>
      <c r="G6410" t="n">
        <v>32</v>
      </c>
      <c r="H6410" t="s">
        <v>119</v>
      </c>
    </row>
    <row r="6411">
      <c r="A6411" s="85" t="n">
        <v>42948</v>
      </c>
      <c r="B6411"/>
      <c r="C6411"/>
      <c r="D6411" t="s">
        <v>135</v>
      </c>
      <c r="E6411" t="s">
        <v>118</v>
      </c>
      <c r="F6411" t="n">
        <v>5589.35</v>
      </c>
      <c r="G6411" t="n">
        <v>236</v>
      </c>
      <c r="H6411" t="s">
        <v>130</v>
      </c>
    </row>
    <row r="6412">
      <c r="A6412" s="85" t="n">
        <v>43101</v>
      </c>
      <c r="B6412"/>
      <c r="C6412"/>
      <c r="D6412" t="s">
        <v>152</v>
      </c>
      <c r="E6412" t="s">
        <v>118</v>
      </c>
      <c r="F6412" t="n">
        <v>355.42</v>
      </c>
      <c r="G6412" t="n">
        <v>2</v>
      </c>
      <c r="H6412" t="s">
        <v>133</v>
      </c>
    </row>
    <row r="6413">
      <c r="A6413" s="85" t="n">
        <v>42491</v>
      </c>
      <c r="B6413"/>
      <c r="C6413"/>
      <c r="D6413" t="s">
        <v>143</v>
      </c>
      <c r="E6413" t="s">
        <v>118</v>
      </c>
      <c r="F6413" t="n">
        <v>2282.35</v>
      </c>
      <c r="G6413" t="n">
        <v>8</v>
      </c>
      <c r="H6413" t="s">
        <v>124</v>
      </c>
    </row>
    <row r="6414">
      <c r="A6414" s="85" t="n">
        <v>42522</v>
      </c>
      <c r="B6414"/>
      <c r="C6414"/>
      <c r="D6414" t="s">
        <v>144</v>
      </c>
      <c r="E6414" t="s">
        <v>118</v>
      </c>
      <c r="F6414" t="n">
        <v>2944992.57</v>
      </c>
      <c r="G6414" t="n">
        <v>591</v>
      </c>
      <c r="H6414" t="s">
        <v>121</v>
      </c>
    </row>
    <row r="6415">
      <c r="A6415" s="85" t="n">
        <v>42491</v>
      </c>
      <c r="B6415"/>
      <c r="C6415"/>
      <c r="D6415" t="s">
        <v>128</v>
      </c>
      <c r="E6415" t="s">
        <v>118</v>
      </c>
      <c r="F6415" t="n">
        <v>311.27</v>
      </c>
      <c r="G6415" t="n">
        <v>2</v>
      </c>
      <c r="H6415" t="s">
        <v>134</v>
      </c>
    </row>
    <row r="6416">
      <c r="A6416" s="85" t="n">
        <v>43191</v>
      </c>
      <c r="B6416"/>
      <c r="C6416"/>
      <c r="D6416" t="s">
        <v>156</v>
      </c>
      <c r="E6416" t="s">
        <v>118</v>
      </c>
      <c r="F6416" t="n">
        <v>113377.1</v>
      </c>
      <c r="G6416" t="n">
        <v>718</v>
      </c>
      <c r="H6416" t="s">
        <v>142</v>
      </c>
    </row>
    <row r="6417">
      <c r="A6417" s="85" t="n">
        <v>43160</v>
      </c>
      <c r="B6417"/>
      <c r="C6417"/>
      <c r="D6417" t="s">
        <v>153</v>
      </c>
      <c r="E6417" t="s">
        <v>118</v>
      </c>
      <c r="F6417" t="n">
        <v>614388.22</v>
      </c>
      <c r="G6417" t="n">
        <v>1347</v>
      </c>
      <c r="H6417" t="s">
        <v>119</v>
      </c>
    </row>
    <row r="6418">
      <c r="A6418" s="85" t="n">
        <v>42675</v>
      </c>
      <c r="B6418"/>
      <c r="C6418"/>
      <c r="D6418" t="s">
        <v>153</v>
      </c>
      <c r="E6418" t="s">
        <v>118</v>
      </c>
      <c r="F6418" t="n">
        <v>1162042.69</v>
      </c>
      <c r="G6418" t="n">
        <v>1030</v>
      </c>
      <c r="H6418" t="s">
        <v>127</v>
      </c>
    </row>
    <row r="6419">
      <c r="A6419" s="85" t="n">
        <v>42522</v>
      </c>
      <c r="B6419"/>
      <c r="C6419"/>
      <c r="D6419" t="s">
        <v>132</v>
      </c>
      <c r="E6419" t="s">
        <v>118</v>
      </c>
      <c r="F6419" t="n">
        <v>364067.03</v>
      </c>
      <c r="G6419" t="n">
        <v>1765</v>
      </c>
      <c r="H6419" t="s">
        <v>133</v>
      </c>
    </row>
    <row r="6420">
      <c r="A6420" s="85" t="n">
        <v>42522</v>
      </c>
      <c r="B6420"/>
      <c r="C6420"/>
      <c r="D6420" t="s">
        <v>139</v>
      </c>
      <c r="E6420" t="s">
        <v>118</v>
      </c>
      <c r="F6420" t="n">
        <v>3119.97</v>
      </c>
      <c r="G6420" t="n">
        <v>4</v>
      </c>
      <c r="H6420" t="s">
        <v>125</v>
      </c>
    </row>
    <row r="6421">
      <c r="A6421" s="85" t="n">
        <v>43221</v>
      </c>
      <c r="B6421"/>
      <c r="C6421"/>
      <c r="D6421" t="s">
        <v>140</v>
      </c>
      <c r="E6421" t="s">
        <v>118</v>
      </c>
      <c r="F6421" t="n">
        <v>92</v>
      </c>
      <c r="G6421" t="n">
        <v>1</v>
      </c>
      <c r="H6421" t="s">
        <v>121</v>
      </c>
    </row>
    <row r="6422">
      <c r="A6422" s="85" t="n">
        <v>43466</v>
      </c>
      <c r="B6422"/>
      <c r="C6422"/>
      <c r="D6422" t="s">
        <v>132</v>
      </c>
      <c r="E6422" t="s">
        <v>118</v>
      </c>
      <c r="F6422" t="n">
        <v>708283.42</v>
      </c>
      <c r="G6422" t="n">
        <v>3969</v>
      </c>
      <c r="H6422" t="s">
        <v>134</v>
      </c>
    </row>
    <row r="6423">
      <c r="A6423" s="85" t="n">
        <v>43466</v>
      </c>
      <c r="B6423"/>
      <c r="C6423"/>
      <c r="D6423" t="s">
        <v>132</v>
      </c>
      <c r="E6423" t="s">
        <v>118</v>
      </c>
      <c r="F6423" t="n">
        <v>1249.97</v>
      </c>
      <c r="G6423" t="n">
        <v>4</v>
      </c>
      <c r="H6423" t="s">
        <v>125</v>
      </c>
    </row>
    <row r="6424">
      <c r="A6424" s="85" t="n">
        <v>42795</v>
      </c>
      <c r="B6424"/>
      <c r="C6424"/>
      <c r="D6424" t="s">
        <v>150</v>
      </c>
      <c r="E6424" t="s">
        <v>118</v>
      </c>
      <c r="F6424" t="n">
        <v>236834.75</v>
      </c>
      <c r="G6424" t="n">
        <v>2716</v>
      </c>
      <c r="H6424" t="s">
        <v>124</v>
      </c>
    </row>
    <row r="6425">
      <c r="A6425" s="85" t="n">
        <v>42826</v>
      </c>
      <c r="B6425"/>
      <c r="C6425"/>
      <c r="D6425" t="s">
        <v>159</v>
      </c>
      <c r="E6425" t="s">
        <v>118</v>
      </c>
      <c r="F6425" t="n">
        <v>35139.1</v>
      </c>
      <c r="G6425" t="n">
        <v>700</v>
      </c>
      <c r="H6425" t="s">
        <v>142</v>
      </c>
    </row>
    <row r="6426">
      <c r="A6426" s="85" t="n">
        <v>43040</v>
      </c>
      <c r="B6426"/>
      <c r="C6426"/>
      <c r="D6426" t="s">
        <v>152</v>
      </c>
      <c r="E6426" t="s">
        <v>118</v>
      </c>
      <c r="F6426" t="n">
        <v>977.33</v>
      </c>
      <c r="G6426" t="n">
        <v>5</v>
      </c>
      <c r="H6426" t="s">
        <v>133</v>
      </c>
    </row>
    <row r="6427">
      <c r="A6427" s="85" t="n">
        <v>42552</v>
      </c>
      <c r="B6427"/>
      <c r="C6427"/>
      <c r="D6427" t="s">
        <v>128</v>
      </c>
      <c r="E6427" t="s">
        <v>118</v>
      </c>
      <c r="F6427" t="n">
        <v>2564.31</v>
      </c>
      <c r="G6427" t="n">
        <v>1</v>
      </c>
      <c r="H6427" t="s">
        <v>125</v>
      </c>
    </row>
    <row r="6428">
      <c r="A6428" s="85" t="n">
        <v>42856</v>
      </c>
      <c r="B6428"/>
      <c r="C6428"/>
      <c r="D6428" t="s">
        <v>131</v>
      </c>
      <c r="E6428" t="s">
        <v>118</v>
      </c>
      <c r="F6428" t="n">
        <v>9450</v>
      </c>
      <c r="G6428" t="n">
        <v>2</v>
      </c>
      <c r="H6428" t="s">
        <v>119</v>
      </c>
    </row>
    <row r="6429">
      <c r="A6429" s="85" t="n">
        <v>43617</v>
      </c>
      <c r="B6429"/>
      <c r="C6429"/>
      <c r="D6429" t="s">
        <v>161</v>
      </c>
      <c r="E6429" t="s">
        <v>118</v>
      </c>
      <c r="F6429" t="n">
        <v>66</v>
      </c>
      <c r="G6429" t="n">
        <v>3</v>
      </c>
      <c r="H6429" t="s">
        <v>142</v>
      </c>
    </row>
    <row r="6430">
      <c r="A6430" s="85" t="n">
        <v>42887</v>
      </c>
      <c r="B6430"/>
      <c r="C6430"/>
      <c r="D6430" t="s">
        <v>160</v>
      </c>
      <c r="E6430" t="s">
        <v>118</v>
      </c>
      <c r="F6430" t="n">
        <v>36995.22</v>
      </c>
      <c r="G6430" t="n">
        <v>217</v>
      </c>
      <c r="H6430" t="s">
        <v>125</v>
      </c>
    </row>
    <row r="6431">
      <c r="A6431" s="85" t="n">
        <v>42736</v>
      </c>
      <c r="B6431"/>
      <c r="C6431"/>
      <c r="D6431" t="s">
        <v>141</v>
      </c>
      <c r="E6431" t="s">
        <v>118</v>
      </c>
      <c r="F6431" t="n">
        <v>178722.61</v>
      </c>
      <c r="G6431" t="n">
        <v>6</v>
      </c>
      <c r="H6431" t="s">
        <v>130</v>
      </c>
    </row>
    <row r="6432">
      <c r="A6432" s="85" t="n">
        <v>43525</v>
      </c>
      <c r="B6432"/>
      <c r="C6432"/>
      <c r="D6432" t="s">
        <v>160</v>
      </c>
      <c r="E6432" t="s">
        <v>118</v>
      </c>
      <c r="F6432" t="n">
        <v>650914.47</v>
      </c>
      <c r="G6432" t="n">
        <v>2370</v>
      </c>
      <c r="H6432" t="s">
        <v>134</v>
      </c>
    </row>
    <row r="6433">
      <c r="A6433" s="85" t="n">
        <v>43617</v>
      </c>
      <c r="B6433"/>
      <c r="C6433"/>
      <c r="D6433" t="s">
        <v>155</v>
      </c>
      <c r="E6433" t="s">
        <v>118</v>
      </c>
      <c r="F6433" t="n">
        <v>7598394.32</v>
      </c>
      <c r="G6433" t="n">
        <v>69307</v>
      </c>
      <c r="H6433" t="s">
        <v>121</v>
      </c>
    </row>
    <row r="6434">
      <c r="A6434" s="85" t="n">
        <v>43191</v>
      </c>
      <c r="B6434"/>
      <c r="C6434"/>
      <c r="D6434" t="s">
        <v>145</v>
      </c>
      <c r="E6434" t="s">
        <v>118</v>
      </c>
      <c r="F6434" t="n">
        <v>6042.47</v>
      </c>
      <c r="G6434" t="n">
        <v>17</v>
      </c>
      <c r="H6434" t="s">
        <v>125</v>
      </c>
    </row>
    <row r="6435">
      <c r="A6435" s="85" t="n">
        <v>42583</v>
      </c>
      <c r="B6435"/>
      <c r="C6435"/>
      <c r="D6435" t="s">
        <v>140</v>
      </c>
      <c r="E6435" t="s">
        <v>118</v>
      </c>
      <c r="F6435" t="n">
        <v>1073.13</v>
      </c>
      <c r="G6435" t="n">
        <v>9</v>
      </c>
      <c r="H6435" t="s">
        <v>133</v>
      </c>
    </row>
    <row r="6436">
      <c r="A6436" s="85" t="n">
        <v>43191</v>
      </c>
      <c r="B6436"/>
      <c r="C6436"/>
      <c r="D6436" t="s">
        <v>150</v>
      </c>
      <c r="E6436" t="s">
        <v>118</v>
      </c>
      <c r="F6436" t="n">
        <v>18208.65</v>
      </c>
      <c r="G6436" t="n">
        <v>1200</v>
      </c>
      <c r="H6436" t="s">
        <v>142</v>
      </c>
    </row>
    <row r="6437">
      <c r="A6437" s="85" t="n">
        <v>43586</v>
      </c>
      <c r="B6437"/>
      <c r="C6437"/>
      <c r="D6437" t="s">
        <v>160</v>
      </c>
      <c r="E6437" t="s">
        <v>118</v>
      </c>
      <c r="F6437" t="n">
        <v>190.4</v>
      </c>
      <c r="G6437" t="n">
        <v>1</v>
      </c>
      <c r="H6437" t="s">
        <v>127</v>
      </c>
    </row>
    <row r="6438">
      <c r="A6438" s="85" t="n">
        <v>42614</v>
      </c>
      <c r="B6438"/>
      <c r="C6438"/>
      <c r="D6438" t="s">
        <v>149</v>
      </c>
      <c r="E6438" t="s">
        <v>118</v>
      </c>
      <c r="F6438" t="n">
        <v>342485.51</v>
      </c>
      <c r="G6438" t="n">
        <v>2588</v>
      </c>
      <c r="H6438" t="s">
        <v>119</v>
      </c>
    </row>
    <row r="6439">
      <c r="A6439" s="85" t="n">
        <v>42795</v>
      </c>
      <c r="B6439"/>
      <c r="C6439"/>
      <c r="D6439" t="s">
        <v>141</v>
      </c>
      <c r="E6439" t="s">
        <v>118</v>
      </c>
      <c r="F6439" t="n">
        <v>332037.52</v>
      </c>
      <c r="G6439" t="n">
        <v>40</v>
      </c>
      <c r="H6439" t="s">
        <v>119</v>
      </c>
    </row>
    <row r="6440">
      <c r="A6440" s="85" t="n">
        <v>43617</v>
      </c>
      <c r="B6440"/>
      <c r="C6440"/>
      <c r="D6440" t="s">
        <v>160</v>
      </c>
      <c r="E6440" t="s">
        <v>118</v>
      </c>
      <c r="F6440" t="n">
        <v>4018773.02</v>
      </c>
      <c r="G6440" t="n">
        <v>10455</v>
      </c>
      <c r="H6440" t="s">
        <v>121</v>
      </c>
    </row>
    <row r="6441">
      <c r="A6441" s="85" t="n">
        <v>42826</v>
      </c>
      <c r="B6441"/>
      <c r="C6441"/>
      <c r="D6441" t="s">
        <v>158</v>
      </c>
      <c r="E6441" t="s">
        <v>118</v>
      </c>
      <c r="F6441" t="n">
        <v>423210.68</v>
      </c>
      <c r="G6441" t="n">
        <v>3</v>
      </c>
      <c r="H6441" t="s">
        <v>133</v>
      </c>
    </row>
    <row r="6442">
      <c r="A6442" s="85" t="n">
        <v>43586</v>
      </c>
      <c r="B6442"/>
      <c r="C6442"/>
      <c r="D6442" t="s">
        <v>120</v>
      </c>
      <c r="E6442" t="s">
        <v>118</v>
      </c>
      <c r="F6442" t="n">
        <v>127016.06</v>
      </c>
      <c r="G6442" t="n">
        <v>2462</v>
      </c>
      <c r="H6442" t="s">
        <v>121</v>
      </c>
    </row>
    <row r="6443">
      <c r="A6443" s="85" t="n">
        <v>43617</v>
      </c>
      <c r="B6443"/>
      <c r="C6443"/>
      <c r="D6443" t="s">
        <v>139</v>
      </c>
      <c r="E6443" t="s">
        <v>118</v>
      </c>
      <c r="F6443" t="n">
        <v>1343786.3</v>
      </c>
      <c r="G6443" t="n">
        <v>791</v>
      </c>
      <c r="H6443" t="s">
        <v>124</v>
      </c>
    </row>
    <row r="6444">
      <c r="A6444" s="85" t="n">
        <v>42736</v>
      </c>
      <c r="B6444"/>
      <c r="C6444"/>
      <c r="D6444" t="s">
        <v>141</v>
      </c>
      <c r="E6444" t="s">
        <v>118</v>
      </c>
      <c r="F6444" t="n">
        <v>5837457.73</v>
      </c>
      <c r="G6444" t="n">
        <v>1032</v>
      </c>
      <c r="H6444" t="s">
        <v>121</v>
      </c>
    </row>
    <row r="6445">
      <c r="A6445" s="85" t="n">
        <v>42430</v>
      </c>
      <c r="B6445"/>
      <c r="C6445"/>
      <c r="D6445" t="s">
        <v>139</v>
      </c>
      <c r="E6445" t="s">
        <v>118</v>
      </c>
      <c r="F6445" t="n">
        <v>103978.92</v>
      </c>
      <c r="G6445" t="n">
        <v>46</v>
      </c>
      <c r="H6445" t="s">
        <v>130</v>
      </c>
    </row>
    <row r="6446">
      <c r="A6446" s="85" t="n">
        <v>43132</v>
      </c>
      <c r="B6446"/>
      <c r="C6446"/>
      <c r="D6446" t="s">
        <v>128</v>
      </c>
      <c r="E6446" t="s">
        <v>118</v>
      </c>
      <c r="F6446" t="n">
        <v>7924.28</v>
      </c>
      <c r="G6446" t="n">
        <v>54</v>
      </c>
      <c r="H6446" t="s">
        <v>134</v>
      </c>
    </row>
    <row r="6447">
      <c r="A6447" s="85" t="n">
        <v>42614</v>
      </c>
      <c r="B6447"/>
      <c r="C6447"/>
      <c r="D6447" t="s">
        <v>132</v>
      </c>
      <c r="E6447" t="s">
        <v>118</v>
      </c>
      <c r="F6447" t="n">
        <v>12375539.49</v>
      </c>
      <c r="G6447" t="n">
        <v>116477</v>
      </c>
      <c r="H6447" t="s">
        <v>121</v>
      </c>
    </row>
    <row r="6448">
      <c r="A6448" s="85" t="n">
        <v>43435</v>
      </c>
      <c r="B6448"/>
      <c r="C6448"/>
      <c r="D6448" t="s">
        <v>136</v>
      </c>
      <c r="E6448" t="s">
        <v>118</v>
      </c>
      <c r="F6448" t="n">
        <v>4013402.38</v>
      </c>
      <c r="G6448" t="n">
        <v>16968</v>
      </c>
      <c r="H6448" t="s">
        <v>121</v>
      </c>
    </row>
    <row r="6449">
      <c r="A6449" s="85" t="n">
        <v>42826</v>
      </c>
      <c r="B6449"/>
      <c r="C6449"/>
      <c r="D6449" t="s">
        <v>143</v>
      </c>
      <c r="E6449" t="s">
        <v>118</v>
      </c>
      <c r="F6449" t="n">
        <v>8480.24</v>
      </c>
      <c r="G6449" t="n">
        <v>19</v>
      </c>
      <c r="H6449" t="s">
        <v>133</v>
      </c>
    </row>
    <row r="6450">
      <c r="A6450" s="85" t="n">
        <v>43132</v>
      </c>
      <c r="B6450"/>
      <c r="C6450"/>
      <c r="D6450" t="s">
        <v>141</v>
      </c>
      <c r="E6450" t="s">
        <v>118</v>
      </c>
      <c r="F6450" t="n">
        <v>14385.6</v>
      </c>
      <c r="G6450" t="n">
        <v>7</v>
      </c>
      <c r="H6450" t="s">
        <v>130</v>
      </c>
    </row>
    <row r="6451">
      <c r="A6451" s="85" t="n">
        <v>43132</v>
      </c>
      <c r="B6451"/>
      <c r="C6451"/>
      <c r="D6451" t="s">
        <v>160</v>
      </c>
      <c r="E6451" t="s">
        <v>118</v>
      </c>
      <c r="F6451" t="n">
        <v>49</v>
      </c>
      <c r="G6451" t="n">
        <v>1</v>
      </c>
      <c r="H6451" t="s">
        <v>127</v>
      </c>
    </row>
    <row r="6452">
      <c r="A6452" s="85" t="n">
        <v>42856</v>
      </c>
      <c r="B6452"/>
      <c r="C6452"/>
      <c r="D6452" t="s">
        <v>155</v>
      </c>
      <c r="E6452" t="s">
        <v>118</v>
      </c>
      <c r="F6452" t="n">
        <v>52189.73</v>
      </c>
      <c r="G6452" t="n">
        <v>521</v>
      </c>
      <c r="H6452" t="s">
        <v>127</v>
      </c>
    </row>
    <row r="6453">
      <c r="A6453" s="85" t="n">
        <v>43405</v>
      </c>
      <c r="B6453"/>
      <c r="C6453"/>
      <c r="D6453" t="s">
        <v>153</v>
      </c>
      <c r="E6453" t="s">
        <v>118</v>
      </c>
      <c r="F6453" t="n">
        <v>1403587.24</v>
      </c>
      <c r="G6453" t="n">
        <v>763</v>
      </c>
      <c r="H6453" t="s">
        <v>124</v>
      </c>
    </row>
    <row r="6454">
      <c r="A6454" s="85" t="n">
        <v>43344</v>
      </c>
      <c r="B6454"/>
      <c r="C6454"/>
      <c r="D6454" t="s">
        <v>120</v>
      </c>
      <c r="E6454" t="s">
        <v>118</v>
      </c>
      <c r="F6454" t="n">
        <v>118273.64</v>
      </c>
      <c r="G6454" t="n">
        <v>1153</v>
      </c>
      <c r="H6454" t="s">
        <v>121</v>
      </c>
    </row>
    <row r="6455">
      <c r="A6455" s="85" t="n">
        <v>43191</v>
      </c>
      <c r="B6455"/>
      <c r="C6455"/>
      <c r="D6455" t="s">
        <v>138</v>
      </c>
      <c r="E6455" t="s">
        <v>118</v>
      </c>
      <c r="F6455" t="n">
        <v>80724.45</v>
      </c>
      <c r="G6455" t="n">
        <v>24</v>
      </c>
      <c r="H6455" t="s">
        <v>124</v>
      </c>
    </row>
    <row r="6456">
      <c r="A6456" s="85" t="n">
        <v>42705</v>
      </c>
      <c r="B6456"/>
      <c r="C6456"/>
      <c r="D6456" t="s">
        <v>122</v>
      </c>
      <c r="E6456" t="s">
        <v>118</v>
      </c>
      <c r="F6456" t="n">
        <v>65124266.96</v>
      </c>
      <c r="G6456" t="n">
        <v>6938</v>
      </c>
      <c r="H6456" t="s">
        <v>121</v>
      </c>
    </row>
    <row r="6457">
      <c r="A6457" s="85" t="n">
        <v>42736</v>
      </c>
      <c r="B6457"/>
      <c r="C6457"/>
      <c r="D6457" t="s">
        <v>136</v>
      </c>
      <c r="E6457" t="s">
        <v>118</v>
      </c>
      <c r="F6457" t="n">
        <v>2475.84</v>
      </c>
      <c r="G6457" t="n">
        <v>7</v>
      </c>
      <c r="H6457" t="s">
        <v>125</v>
      </c>
    </row>
    <row r="6458">
      <c r="A6458" s="85" t="n">
        <v>43040</v>
      </c>
      <c r="B6458"/>
      <c r="C6458"/>
      <c r="D6458" t="s">
        <v>129</v>
      </c>
      <c r="E6458" t="s">
        <v>118</v>
      </c>
      <c r="F6458" t="n">
        <v>144301.24</v>
      </c>
      <c r="G6458" t="n">
        <v>249</v>
      </c>
      <c r="H6458" t="s">
        <v>133</v>
      </c>
    </row>
    <row r="6459">
      <c r="A6459" s="85" t="n">
        <v>43191</v>
      </c>
      <c r="B6459"/>
      <c r="C6459"/>
      <c r="D6459" t="s">
        <v>155</v>
      </c>
      <c r="E6459" t="s">
        <v>118</v>
      </c>
      <c r="F6459" t="n">
        <v>41429.33</v>
      </c>
      <c r="G6459" t="n">
        <v>338</v>
      </c>
      <c r="H6459" t="s">
        <v>124</v>
      </c>
    </row>
    <row r="6460">
      <c r="A6460" s="85" t="n">
        <v>43070</v>
      </c>
      <c r="B6460"/>
      <c r="C6460"/>
      <c r="D6460" t="s">
        <v>158</v>
      </c>
      <c r="E6460" t="s">
        <v>118</v>
      </c>
      <c r="F6460" t="n">
        <v>840833.72</v>
      </c>
      <c r="G6460" t="n">
        <v>34</v>
      </c>
      <c r="H6460" t="s">
        <v>121</v>
      </c>
    </row>
    <row r="6461">
      <c r="A6461" s="85" t="n">
        <v>42614</v>
      </c>
      <c r="B6461"/>
      <c r="C6461"/>
      <c r="D6461" t="s">
        <v>148</v>
      </c>
      <c r="E6461" t="s">
        <v>118</v>
      </c>
      <c r="F6461" t="n">
        <v>44714.3</v>
      </c>
      <c r="G6461" t="n">
        <v>86</v>
      </c>
      <c r="H6461" t="s">
        <v>134</v>
      </c>
    </row>
    <row r="6462">
      <c r="A6462" s="85" t="n">
        <v>42767</v>
      </c>
      <c r="B6462"/>
      <c r="C6462"/>
      <c r="D6462" t="s">
        <v>117</v>
      </c>
      <c r="E6462" t="s">
        <v>118</v>
      </c>
      <c r="F6462" t="n">
        <v>172947.97</v>
      </c>
      <c r="G6462" t="n">
        <v>62</v>
      </c>
      <c r="H6462" t="s">
        <v>133</v>
      </c>
    </row>
    <row r="6463">
      <c r="A6463" s="85" t="n">
        <v>43191</v>
      </c>
      <c r="B6463"/>
      <c r="C6463"/>
      <c r="D6463" t="s">
        <v>158</v>
      </c>
      <c r="E6463" t="s">
        <v>118</v>
      </c>
      <c r="F6463" t="n">
        <v>531620.51</v>
      </c>
      <c r="G6463" t="n">
        <v>4</v>
      </c>
      <c r="H6463" t="s">
        <v>134</v>
      </c>
    </row>
    <row r="6464">
      <c r="A6464" s="85" t="n">
        <v>42522</v>
      </c>
      <c r="B6464"/>
      <c r="C6464"/>
      <c r="D6464" t="s">
        <v>154</v>
      </c>
      <c r="E6464" t="s">
        <v>118</v>
      </c>
      <c r="F6464" t="n">
        <v>2144.04</v>
      </c>
      <c r="G6464" t="n">
        <v>19</v>
      </c>
      <c r="H6464" t="s">
        <v>130</v>
      </c>
    </row>
    <row r="6465">
      <c r="A6465" s="85" t="n">
        <v>43009</v>
      </c>
      <c r="B6465"/>
      <c r="C6465"/>
      <c r="D6465" t="s">
        <v>139</v>
      </c>
      <c r="E6465" t="s">
        <v>118</v>
      </c>
      <c r="F6465" t="n">
        <v>447047.96</v>
      </c>
      <c r="G6465" t="n">
        <v>251</v>
      </c>
      <c r="H6465" t="s">
        <v>119</v>
      </c>
    </row>
    <row r="6466">
      <c r="A6466" s="85" t="n">
        <v>42856</v>
      </c>
      <c r="B6466"/>
      <c r="C6466"/>
      <c r="D6466" t="s">
        <v>154</v>
      </c>
      <c r="E6466" t="s">
        <v>118</v>
      </c>
      <c r="F6466" t="n">
        <v>139013.18</v>
      </c>
      <c r="G6466" t="n">
        <v>950</v>
      </c>
      <c r="H6466" t="s">
        <v>133</v>
      </c>
    </row>
    <row r="6467">
      <c r="A6467" s="85" t="n">
        <v>42795</v>
      </c>
      <c r="B6467"/>
      <c r="C6467"/>
      <c r="D6467" t="s">
        <v>135</v>
      </c>
      <c r="E6467" t="s">
        <v>118</v>
      </c>
      <c r="F6467" t="n">
        <v>11663.96</v>
      </c>
      <c r="G6467" t="n">
        <v>149</v>
      </c>
      <c r="H6467" t="s">
        <v>130</v>
      </c>
    </row>
    <row r="6468">
      <c r="A6468" s="85" t="n">
        <v>42705</v>
      </c>
      <c r="B6468"/>
      <c r="C6468"/>
      <c r="D6468" t="s">
        <v>148</v>
      </c>
      <c r="E6468" t="s">
        <v>118</v>
      </c>
      <c r="F6468" t="n">
        <v>3825.89</v>
      </c>
      <c r="G6468" t="n">
        <v>4</v>
      </c>
      <c r="H6468" t="s">
        <v>125</v>
      </c>
    </row>
    <row r="6469">
      <c r="A6469" s="85" t="n">
        <v>42370</v>
      </c>
      <c r="B6469"/>
      <c r="C6469"/>
      <c r="D6469" t="s">
        <v>143</v>
      </c>
      <c r="E6469" t="s">
        <v>118</v>
      </c>
      <c r="F6469" t="n">
        <v>191545.92</v>
      </c>
      <c r="G6469" t="n">
        <v>349</v>
      </c>
      <c r="H6469" t="s">
        <v>142</v>
      </c>
    </row>
    <row r="6470">
      <c r="A6470" s="85" t="n">
        <v>42826</v>
      </c>
      <c r="B6470"/>
      <c r="C6470"/>
      <c r="D6470" t="s">
        <v>123</v>
      </c>
      <c r="E6470" t="s">
        <v>118</v>
      </c>
      <c r="F6470" t="n">
        <v>394531.91</v>
      </c>
      <c r="G6470" t="n">
        <v>871</v>
      </c>
      <c r="H6470" t="s">
        <v>134</v>
      </c>
    </row>
    <row r="6471">
      <c r="A6471" s="85" t="n">
        <v>42644</v>
      </c>
      <c r="B6471"/>
      <c r="C6471"/>
      <c r="D6471" t="s">
        <v>140</v>
      </c>
      <c r="E6471" t="s">
        <v>118</v>
      </c>
      <c r="F6471" t="n">
        <v>18439.96</v>
      </c>
      <c r="G6471" t="n">
        <v>92</v>
      </c>
      <c r="H6471" t="s">
        <v>121</v>
      </c>
    </row>
    <row r="6472">
      <c r="A6472" s="85" t="n">
        <v>42370</v>
      </c>
      <c r="B6472"/>
      <c r="C6472"/>
      <c r="D6472" t="s">
        <v>145</v>
      </c>
      <c r="E6472" t="s">
        <v>118</v>
      </c>
      <c r="F6472" t="n">
        <v>637610.58</v>
      </c>
      <c r="G6472" t="n">
        <v>3834</v>
      </c>
      <c r="H6472" t="s">
        <v>142</v>
      </c>
    </row>
    <row r="6473">
      <c r="A6473" s="85" t="n">
        <v>43525</v>
      </c>
      <c r="B6473"/>
      <c r="C6473"/>
      <c r="D6473" t="s">
        <v>131</v>
      </c>
      <c r="E6473" t="s">
        <v>118</v>
      </c>
      <c r="F6473" t="n">
        <v>4686375.8</v>
      </c>
      <c r="G6473" t="n">
        <v>1779</v>
      </c>
      <c r="H6473" t="s">
        <v>134</v>
      </c>
    </row>
    <row r="6474">
      <c r="A6474" s="85" t="n">
        <v>42522</v>
      </c>
      <c r="B6474"/>
      <c r="C6474"/>
      <c r="D6474" t="s">
        <v>150</v>
      </c>
      <c r="E6474" t="s">
        <v>118</v>
      </c>
      <c r="F6474" t="n">
        <v>112490.85</v>
      </c>
      <c r="G6474" t="n">
        <v>1048</v>
      </c>
      <c r="H6474" t="s">
        <v>134</v>
      </c>
    </row>
    <row r="6475">
      <c r="A6475" s="85" t="n">
        <v>43101</v>
      </c>
      <c r="B6475"/>
      <c r="C6475"/>
      <c r="D6475" t="s">
        <v>128</v>
      </c>
      <c r="E6475" t="s">
        <v>118</v>
      </c>
      <c r="F6475" t="n">
        <v>1185.17</v>
      </c>
      <c r="G6475" t="n">
        <v>10</v>
      </c>
      <c r="H6475" t="s">
        <v>119</v>
      </c>
    </row>
    <row r="6476">
      <c r="A6476" s="85" t="n">
        <v>43009</v>
      </c>
      <c r="B6476"/>
      <c r="C6476"/>
      <c r="D6476" t="s">
        <v>136</v>
      </c>
      <c r="E6476" t="s">
        <v>118</v>
      </c>
      <c r="F6476" t="n">
        <v>513796.94</v>
      </c>
      <c r="G6476" t="n">
        <v>1915</v>
      </c>
      <c r="H6476" t="s">
        <v>133</v>
      </c>
    </row>
    <row r="6477">
      <c r="A6477" s="85" t="n">
        <v>43252</v>
      </c>
      <c r="B6477"/>
      <c r="C6477"/>
      <c r="D6477" t="s">
        <v>148</v>
      </c>
      <c r="E6477" t="s">
        <v>118</v>
      </c>
      <c r="F6477" t="n">
        <v>163181.38</v>
      </c>
      <c r="G6477" t="n">
        <v>275</v>
      </c>
      <c r="H6477" t="s">
        <v>121</v>
      </c>
    </row>
    <row r="6478">
      <c r="A6478" s="85" t="n">
        <v>42705</v>
      </c>
      <c r="B6478"/>
      <c r="C6478"/>
      <c r="D6478" t="s">
        <v>154</v>
      </c>
      <c r="E6478" t="s">
        <v>118</v>
      </c>
      <c r="F6478" t="n">
        <v>5278.57</v>
      </c>
      <c r="G6478" t="n">
        <v>115</v>
      </c>
      <c r="H6478" t="s">
        <v>142</v>
      </c>
    </row>
    <row r="6479">
      <c r="A6479" s="85" t="n">
        <v>43556</v>
      </c>
      <c r="B6479"/>
      <c r="C6479"/>
      <c r="D6479" t="s">
        <v>152</v>
      </c>
      <c r="E6479" t="s">
        <v>118</v>
      </c>
      <c r="F6479" t="n">
        <v>34063.06</v>
      </c>
      <c r="G6479" t="n">
        <v>187</v>
      </c>
      <c r="H6479" t="s">
        <v>121</v>
      </c>
    </row>
    <row r="6480">
      <c r="A6480" s="85" t="n">
        <v>42583</v>
      </c>
      <c r="B6480"/>
      <c r="C6480"/>
      <c r="D6480" t="s">
        <v>123</v>
      </c>
      <c r="E6480" t="s">
        <v>118</v>
      </c>
      <c r="F6480" t="n">
        <v>1103371.65</v>
      </c>
      <c r="G6480" t="n">
        <v>1223</v>
      </c>
      <c r="H6480" t="s">
        <v>127</v>
      </c>
    </row>
    <row r="6481">
      <c r="A6481" s="85" t="n">
        <v>43252</v>
      </c>
      <c r="B6481"/>
      <c r="C6481"/>
      <c r="D6481" t="s">
        <v>126</v>
      </c>
      <c r="E6481" t="s">
        <v>118</v>
      </c>
      <c r="F6481" t="n">
        <v>23492.81</v>
      </c>
      <c r="G6481" t="n">
        <v>216</v>
      </c>
      <c r="H6481" t="s">
        <v>133</v>
      </c>
    </row>
    <row r="6482">
      <c r="A6482" s="85" t="n">
        <v>42979</v>
      </c>
      <c r="B6482"/>
      <c r="C6482"/>
      <c r="D6482" t="s">
        <v>155</v>
      </c>
      <c r="E6482" t="s">
        <v>118</v>
      </c>
      <c r="F6482" t="n">
        <v>25208.35</v>
      </c>
      <c r="G6482" t="n">
        <v>223</v>
      </c>
      <c r="H6482" t="s">
        <v>119</v>
      </c>
    </row>
    <row r="6483">
      <c r="A6483" s="85" t="n">
        <v>43132</v>
      </c>
      <c r="B6483"/>
      <c r="C6483"/>
      <c r="D6483" t="s">
        <v>144</v>
      </c>
      <c r="E6483" t="s">
        <v>118</v>
      </c>
      <c r="F6483" t="n">
        <v>382116.75</v>
      </c>
      <c r="G6483" t="n">
        <v>102</v>
      </c>
      <c r="H6483" t="s">
        <v>134</v>
      </c>
    </row>
    <row r="6484">
      <c r="A6484" s="85" t="n">
        <v>43221</v>
      </c>
      <c r="B6484"/>
      <c r="C6484"/>
      <c r="D6484" t="s">
        <v>141</v>
      </c>
      <c r="E6484" t="s">
        <v>118</v>
      </c>
      <c r="F6484" t="n">
        <v>3222059.82</v>
      </c>
      <c r="G6484" t="n">
        <v>395</v>
      </c>
      <c r="H6484" t="s">
        <v>134</v>
      </c>
    </row>
    <row r="6485">
      <c r="A6485" s="85" t="n">
        <v>43009</v>
      </c>
      <c r="B6485"/>
      <c r="C6485"/>
      <c r="D6485" t="s">
        <v>155</v>
      </c>
      <c r="E6485" t="s">
        <v>118</v>
      </c>
      <c r="F6485" t="n">
        <v>26536.65</v>
      </c>
      <c r="G6485" t="n">
        <v>222</v>
      </c>
      <c r="H6485" t="s">
        <v>119</v>
      </c>
    </row>
    <row r="6486">
      <c r="A6486" s="85" t="n">
        <v>43405</v>
      </c>
      <c r="B6486"/>
      <c r="C6486"/>
      <c r="D6486" t="s">
        <v>131</v>
      </c>
      <c r="E6486" t="s">
        <v>118</v>
      </c>
      <c r="F6486" t="n">
        <v>22262.67</v>
      </c>
      <c r="G6486" t="n">
        <v>7</v>
      </c>
      <c r="H6486" t="s">
        <v>130</v>
      </c>
    </row>
    <row r="6487">
      <c r="A6487" s="85" t="n">
        <v>42795</v>
      </c>
      <c r="B6487"/>
      <c r="C6487"/>
      <c r="D6487" t="s">
        <v>120</v>
      </c>
      <c r="E6487" t="s">
        <v>118</v>
      </c>
      <c r="F6487" t="n">
        <v>3561.64</v>
      </c>
      <c r="G6487" t="n">
        <v>31</v>
      </c>
      <c r="H6487" t="s">
        <v>127</v>
      </c>
    </row>
    <row r="6488">
      <c r="A6488" s="85" t="n">
        <v>42887</v>
      </c>
      <c r="B6488"/>
      <c r="C6488"/>
      <c r="D6488" t="s">
        <v>158</v>
      </c>
      <c r="E6488" t="s">
        <v>118</v>
      </c>
      <c r="F6488" t="n">
        <v>921310.03</v>
      </c>
      <c r="G6488" t="n">
        <v>5</v>
      </c>
      <c r="H6488" t="s">
        <v>133</v>
      </c>
    </row>
    <row r="6489">
      <c r="A6489" s="85" t="n">
        <v>43556</v>
      </c>
      <c r="B6489"/>
      <c r="C6489"/>
      <c r="D6489" t="s">
        <v>129</v>
      </c>
      <c r="E6489" t="s">
        <v>118</v>
      </c>
      <c r="F6489" t="n">
        <v>1423119.25</v>
      </c>
      <c r="G6489" t="n">
        <v>1714</v>
      </c>
      <c r="H6489" t="s">
        <v>121</v>
      </c>
    </row>
    <row r="6490">
      <c r="A6490" s="85" t="n">
        <v>42430</v>
      </c>
      <c r="B6490"/>
      <c r="C6490"/>
      <c r="D6490" t="s">
        <v>160</v>
      </c>
      <c r="E6490" t="s">
        <v>118</v>
      </c>
      <c r="F6490" t="n">
        <v>5583499.71</v>
      </c>
      <c r="G6490" t="n">
        <v>10983</v>
      </c>
      <c r="H6490" t="s">
        <v>142</v>
      </c>
    </row>
    <row r="6491">
      <c r="A6491" s="85" t="n">
        <v>42675</v>
      </c>
      <c r="B6491"/>
      <c r="C6491"/>
      <c r="D6491" t="s">
        <v>131</v>
      </c>
      <c r="E6491" t="s">
        <v>118</v>
      </c>
      <c r="F6491" t="n">
        <v>4490544.12</v>
      </c>
      <c r="G6491" t="n">
        <v>1416</v>
      </c>
      <c r="H6491" t="s">
        <v>121</v>
      </c>
    </row>
    <row r="6492">
      <c r="A6492" s="85" t="n">
        <v>43344</v>
      </c>
      <c r="B6492"/>
      <c r="C6492"/>
      <c r="D6492" t="s">
        <v>122</v>
      </c>
      <c r="E6492" t="s">
        <v>118</v>
      </c>
      <c r="F6492" t="n">
        <v>8566766.76</v>
      </c>
      <c r="G6492" t="n">
        <v>885</v>
      </c>
      <c r="H6492" t="s">
        <v>134</v>
      </c>
    </row>
    <row r="6493">
      <c r="A6493" s="85" t="n">
        <v>43191</v>
      </c>
      <c r="B6493"/>
      <c r="C6493"/>
      <c r="D6493" t="s">
        <v>135</v>
      </c>
      <c r="E6493" t="s">
        <v>118</v>
      </c>
      <c r="F6493" t="n">
        <v>14893.81</v>
      </c>
      <c r="G6493" t="n">
        <v>167</v>
      </c>
      <c r="H6493" t="s">
        <v>130</v>
      </c>
    </row>
    <row r="6494">
      <c r="A6494" s="85" t="n">
        <v>43617</v>
      </c>
      <c r="B6494"/>
      <c r="C6494"/>
      <c r="D6494" t="s">
        <v>132</v>
      </c>
      <c r="E6494" t="s">
        <v>118</v>
      </c>
      <c r="F6494" t="n">
        <v>469529.98</v>
      </c>
      <c r="G6494" t="n">
        <v>2240</v>
      </c>
      <c r="H6494" t="s">
        <v>119</v>
      </c>
    </row>
    <row r="6495">
      <c r="A6495" s="85" t="n">
        <v>42705</v>
      </c>
      <c r="B6495"/>
      <c r="C6495"/>
      <c r="D6495" t="s">
        <v>120</v>
      </c>
      <c r="E6495" t="s">
        <v>118</v>
      </c>
      <c r="F6495" t="n">
        <v>3570.09</v>
      </c>
      <c r="G6495" t="n">
        <v>33</v>
      </c>
      <c r="H6495" t="s">
        <v>133</v>
      </c>
    </row>
    <row r="6496">
      <c r="A6496" s="85" t="n">
        <v>43070</v>
      </c>
      <c r="B6496"/>
      <c r="C6496"/>
      <c r="D6496" t="s">
        <v>158</v>
      </c>
      <c r="E6496" t="s">
        <v>118</v>
      </c>
      <c r="F6496" t="n">
        <v>448179.2</v>
      </c>
      <c r="G6496" t="n">
        <v>2</v>
      </c>
      <c r="H6496" t="s">
        <v>133</v>
      </c>
    </row>
    <row r="6497">
      <c r="A6497" s="85" t="n">
        <v>42401</v>
      </c>
      <c r="B6497"/>
      <c r="C6497"/>
      <c r="D6497" t="s">
        <v>140</v>
      </c>
      <c r="E6497" t="s">
        <v>118</v>
      </c>
      <c r="F6497" t="n">
        <v>3402.3</v>
      </c>
      <c r="G6497" t="n">
        <v>12</v>
      </c>
      <c r="H6497" t="s">
        <v>124</v>
      </c>
    </row>
    <row r="6498">
      <c r="A6498" s="85" t="n">
        <v>42887</v>
      </c>
      <c r="B6498"/>
      <c r="C6498"/>
      <c r="D6498" t="s">
        <v>153</v>
      </c>
      <c r="E6498" t="s">
        <v>118</v>
      </c>
      <c r="F6498" t="n">
        <v>333305.79</v>
      </c>
      <c r="G6498" t="n">
        <v>667</v>
      </c>
      <c r="H6498" t="s">
        <v>119</v>
      </c>
    </row>
    <row r="6499">
      <c r="A6499" s="85" t="n">
        <v>42826</v>
      </c>
      <c r="B6499"/>
      <c r="C6499"/>
      <c r="D6499" t="s">
        <v>155</v>
      </c>
      <c r="E6499" t="s">
        <v>118</v>
      </c>
      <c r="F6499" t="n">
        <v>14176.01</v>
      </c>
      <c r="G6499" t="n">
        <v>141</v>
      </c>
      <c r="H6499" t="s">
        <v>124</v>
      </c>
    </row>
    <row r="6500">
      <c r="A6500" s="85" t="n">
        <v>43556</v>
      </c>
      <c r="B6500"/>
      <c r="C6500"/>
      <c r="D6500" t="s">
        <v>122</v>
      </c>
      <c r="E6500" t="s">
        <v>118</v>
      </c>
      <c r="F6500" t="n">
        <v>14586037.43</v>
      </c>
      <c r="G6500" t="n">
        <v>6642</v>
      </c>
      <c r="H6500" t="s">
        <v>127</v>
      </c>
    </row>
    <row r="6501">
      <c r="A6501" s="85" t="n">
        <v>42401</v>
      </c>
      <c r="B6501"/>
      <c r="C6501"/>
      <c r="D6501" t="s">
        <v>122</v>
      </c>
      <c r="E6501" t="s">
        <v>118</v>
      </c>
      <c r="F6501" t="n">
        <v>434134.82</v>
      </c>
      <c r="G6501" t="n">
        <v>45</v>
      </c>
      <c r="H6501" t="s">
        <v>133</v>
      </c>
    </row>
    <row r="6502">
      <c r="A6502" s="85" t="n">
        <v>42887</v>
      </c>
      <c r="B6502"/>
      <c r="C6502"/>
      <c r="D6502" t="s">
        <v>147</v>
      </c>
      <c r="E6502" t="s">
        <v>118</v>
      </c>
      <c r="F6502" t="n">
        <v>163.34</v>
      </c>
      <c r="G6502" t="n">
        <v>1</v>
      </c>
      <c r="H6502" t="s">
        <v>124</v>
      </c>
    </row>
    <row r="6503">
      <c r="A6503" s="85" t="n">
        <v>43070</v>
      </c>
      <c r="B6503"/>
      <c r="C6503"/>
      <c r="D6503" t="s">
        <v>131</v>
      </c>
      <c r="E6503" t="s">
        <v>118</v>
      </c>
      <c r="F6503" t="n">
        <v>1774128.62</v>
      </c>
      <c r="G6503" t="n">
        <v>456</v>
      </c>
      <c r="H6503" t="s">
        <v>134</v>
      </c>
    </row>
    <row r="6504">
      <c r="A6504" s="85" t="n">
        <v>43191</v>
      </c>
      <c r="B6504"/>
      <c r="C6504"/>
      <c r="D6504" t="s">
        <v>120</v>
      </c>
      <c r="E6504" t="s">
        <v>118</v>
      </c>
      <c r="F6504" t="n">
        <v>2620.65</v>
      </c>
      <c r="G6504" t="n">
        <v>27</v>
      </c>
      <c r="H6504" t="s">
        <v>133</v>
      </c>
    </row>
    <row r="6505">
      <c r="A6505" s="85" t="n">
        <v>43617</v>
      </c>
      <c r="B6505"/>
      <c r="C6505"/>
      <c r="D6505" t="s">
        <v>128</v>
      </c>
      <c r="E6505" t="s">
        <v>118</v>
      </c>
      <c r="F6505" t="n">
        <v>13114.45</v>
      </c>
      <c r="G6505" t="n">
        <v>63</v>
      </c>
      <c r="H6505" t="s">
        <v>133</v>
      </c>
    </row>
    <row r="6506">
      <c r="A6506" s="85" t="n">
        <v>42917</v>
      </c>
      <c r="B6506"/>
      <c r="C6506"/>
      <c r="D6506" t="s">
        <v>131</v>
      </c>
      <c r="E6506" t="s">
        <v>118</v>
      </c>
      <c r="F6506" t="n">
        <v>25485.49</v>
      </c>
      <c r="G6506" t="n">
        <v>9</v>
      </c>
      <c r="H6506" t="s">
        <v>124</v>
      </c>
    </row>
    <row r="6507">
      <c r="A6507" s="85" t="n">
        <v>42736</v>
      </c>
      <c r="B6507"/>
      <c r="C6507"/>
      <c r="D6507" t="s">
        <v>123</v>
      </c>
      <c r="E6507" t="s">
        <v>118</v>
      </c>
      <c r="F6507" t="n">
        <v>153938.98</v>
      </c>
      <c r="G6507" t="n">
        <v>358</v>
      </c>
      <c r="H6507" t="s">
        <v>124</v>
      </c>
    </row>
    <row r="6508">
      <c r="A6508" s="85" t="n">
        <v>43617</v>
      </c>
      <c r="B6508"/>
      <c r="C6508"/>
      <c r="D6508" t="s">
        <v>150</v>
      </c>
      <c r="E6508" t="s">
        <v>118</v>
      </c>
      <c r="F6508" t="n">
        <v>14102.25</v>
      </c>
      <c r="G6508" t="n">
        <v>199</v>
      </c>
      <c r="H6508" t="s">
        <v>130</v>
      </c>
    </row>
    <row r="6509">
      <c r="A6509" s="85" t="n">
        <v>43466</v>
      </c>
      <c r="B6509"/>
      <c r="C6509"/>
      <c r="D6509" t="s">
        <v>128</v>
      </c>
      <c r="E6509" t="s">
        <v>118</v>
      </c>
      <c r="F6509" t="n">
        <v>16435.77</v>
      </c>
      <c r="G6509" t="n">
        <v>76</v>
      </c>
      <c r="H6509" t="s">
        <v>134</v>
      </c>
    </row>
    <row r="6510">
      <c r="A6510" s="85" t="n">
        <v>42583</v>
      </c>
      <c r="B6510"/>
      <c r="C6510"/>
      <c r="D6510" t="s">
        <v>117</v>
      </c>
      <c r="E6510" t="s">
        <v>118</v>
      </c>
      <c r="F6510" t="n">
        <v>204594.04</v>
      </c>
      <c r="G6510" t="n">
        <v>46</v>
      </c>
      <c r="H6510" t="s">
        <v>133</v>
      </c>
    </row>
    <row r="6511">
      <c r="A6511" s="85" t="n">
        <v>43313</v>
      </c>
      <c r="B6511"/>
      <c r="C6511"/>
      <c r="D6511" t="s">
        <v>131</v>
      </c>
      <c r="E6511" t="s">
        <v>118</v>
      </c>
      <c r="F6511" t="n">
        <v>267545.44</v>
      </c>
      <c r="G6511" t="n">
        <v>52</v>
      </c>
      <c r="H6511" t="s">
        <v>127</v>
      </c>
    </row>
    <row r="6512">
      <c r="A6512" s="85" t="n">
        <v>43344</v>
      </c>
      <c r="B6512"/>
      <c r="C6512"/>
      <c r="D6512" t="s">
        <v>152</v>
      </c>
      <c r="E6512" t="s">
        <v>118</v>
      </c>
      <c r="F6512" t="n">
        <v>2386.75</v>
      </c>
      <c r="G6512" t="n">
        <v>1</v>
      </c>
      <c r="H6512" t="s">
        <v>124</v>
      </c>
    </row>
    <row r="6513">
      <c r="A6513" s="85" t="n">
        <v>43282</v>
      </c>
      <c r="B6513"/>
      <c r="C6513"/>
      <c r="D6513" t="s">
        <v>143</v>
      </c>
      <c r="E6513" t="s">
        <v>118</v>
      </c>
      <c r="F6513" t="n">
        <v>292718.11</v>
      </c>
      <c r="G6513" t="n">
        <v>639</v>
      </c>
      <c r="H6513" t="s">
        <v>121</v>
      </c>
    </row>
    <row r="6514">
      <c r="A6514" s="85" t="n">
        <v>43070</v>
      </c>
      <c r="B6514"/>
      <c r="C6514"/>
      <c r="D6514" t="s">
        <v>132</v>
      </c>
      <c r="E6514" t="s">
        <v>118</v>
      </c>
      <c r="F6514" t="n">
        <v>80826.04</v>
      </c>
      <c r="G6514" t="n">
        <v>419</v>
      </c>
      <c r="H6514" t="s">
        <v>124</v>
      </c>
    </row>
    <row r="6515">
      <c r="A6515" s="85" t="n">
        <v>43313</v>
      </c>
      <c r="B6515"/>
      <c r="C6515"/>
      <c r="D6515" t="s">
        <v>161</v>
      </c>
      <c r="E6515" t="s">
        <v>118</v>
      </c>
      <c r="F6515" t="n">
        <v>44</v>
      </c>
      <c r="G6515" t="n">
        <v>2</v>
      </c>
      <c r="H6515" t="s">
        <v>121</v>
      </c>
    </row>
    <row r="6516">
      <c r="A6516" s="85" t="n">
        <v>43466</v>
      </c>
      <c r="B6516"/>
      <c r="C6516"/>
      <c r="D6516" t="s">
        <v>129</v>
      </c>
      <c r="E6516" t="s">
        <v>118</v>
      </c>
      <c r="F6516" t="n">
        <v>331309.13</v>
      </c>
      <c r="G6516" t="n">
        <v>247</v>
      </c>
      <c r="H6516" t="s">
        <v>133</v>
      </c>
    </row>
    <row r="6517">
      <c r="A6517" s="85" t="n">
        <v>43405</v>
      </c>
      <c r="B6517"/>
      <c r="C6517"/>
      <c r="D6517" t="s">
        <v>143</v>
      </c>
      <c r="E6517" t="s">
        <v>118</v>
      </c>
      <c r="F6517" t="n">
        <v>507933.5</v>
      </c>
      <c r="G6517" t="n">
        <v>552</v>
      </c>
      <c r="H6517" t="s">
        <v>121</v>
      </c>
    </row>
    <row r="6518">
      <c r="A6518" s="85" t="n">
        <v>43070</v>
      </c>
      <c r="B6518"/>
      <c r="C6518"/>
      <c r="D6518" t="s">
        <v>137</v>
      </c>
      <c r="E6518" t="s">
        <v>118</v>
      </c>
      <c r="F6518" t="n">
        <v>184288</v>
      </c>
      <c r="G6518" t="n">
        <v>160</v>
      </c>
      <c r="H6518" t="s">
        <v>134</v>
      </c>
    </row>
    <row r="6519">
      <c r="A6519" s="85" t="n">
        <v>43556</v>
      </c>
      <c r="B6519"/>
      <c r="C6519"/>
      <c r="D6519" t="s">
        <v>131</v>
      </c>
      <c r="E6519" t="s">
        <v>118</v>
      </c>
      <c r="F6519" t="n">
        <v>10825.17</v>
      </c>
      <c r="G6519" t="n">
        <v>2</v>
      </c>
      <c r="H6519" t="s">
        <v>119</v>
      </c>
    </row>
    <row r="6520">
      <c r="A6520" s="85" t="n">
        <v>42614</v>
      </c>
      <c r="B6520"/>
      <c r="C6520"/>
      <c r="D6520" t="s">
        <v>128</v>
      </c>
      <c r="E6520" t="s">
        <v>118</v>
      </c>
      <c r="F6520" t="n">
        <v>218004.35</v>
      </c>
      <c r="G6520" t="n">
        <v>157</v>
      </c>
      <c r="H6520" t="s">
        <v>127</v>
      </c>
    </row>
    <row r="6521">
      <c r="A6521" s="85" t="n">
        <v>43344</v>
      </c>
      <c r="B6521"/>
      <c r="C6521"/>
      <c r="D6521" t="s">
        <v>157</v>
      </c>
      <c r="E6521" t="s">
        <v>118</v>
      </c>
      <c r="F6521" t="n">
        <v>19826.9</v>
      </c>
      <c r="G6521" t="n">
        <v>4</v>
      </c>
      <c r="H6521" t="s">
        <v>121</v>
      </c>
    </row>
    <row r="6522">
      <c r="A6522" s="85" t="n">
        <v>42767</v>
      </c>
      <c r="B6522"/>
      <c r="C6522"/>
      <c r="D6522" t="s">
        <v>148</v>
      </c>
      <c r="E6522" t="s">
        <v>118</v>
      </c>
      <c r="F6522" t="n">
        <v>454211.91</v>
      </c>
      <c r="G6522" t="n">
        <v>2194</v>
      </c>
      <c r="H6522" t="s">
        <v>142</v>
      </c>
    </row>
    <row r="6523">
      <c r="A6523" s="85" t="n">
        <v>43040</v>
      </c>
      <c r="B6523"/>
      <c r="C6523"/>
      <c r="D6523" t="s">
        <v>139</v>
      </c>
      <c r="E6523" t="s">
        <v>118</v>
      </c>
      <c r="F6523" t="n">
        <v>1802452.48</v>
      </c>
      <c r="G6523" t="n">
        <v>1308</v>
      </c>
      <c r="H6523" t="s">
        <v>133</v>
      </c>
    </row>
    <row r="6524">
      <c r="A6524" s="85" t="n">
        <v>43344</v>
      </c>
      <c r="B6524"/>
      <c r="C6524"/>
      <c r="D6524" t="s">
        <v>132</v>
      </c>
      <c r="E6524" t="s">
        <v>118</v>
      </c>
      <c r="F6524" t="n">
        <v>902675.14</v>
      </c>
      <c r="G6524" t="n">
        <v>2730</v>
      </c>
      <c r="H6524" t="s">
        <v>127</v>
      </c>
    </row>
    <row r="6525">
      <c r="A6525" s="85" t="n">
        <v>42522</v>
      </c>
      <c r="B6525"/>
      <c r="C6525"/>
      <c r="D6525" t="s">
        <v>147</v>
      </c>
      <c r="E6525" t="s">
        <v>118</v>
      </c>
      <c r="F6525" t="n">
        <v>494.03</v>
      </c>
      <c r="G6525" t="n">
        <v>2</v>
      </c>
      <c r="H6525" t="s">
        <v>119</v>
      </c>
    </row>
    <row r="6526">
      <c r="A6526" s="85" t="n">
        <v>43405</v>
      </c>
      <c r="B6526"/>
      <c r="C6526"/>
      <c r="D6526" t="s">
        <v>136</v>
      </c>
      <c r="E6526" t="s">
        <v>118</v>
      </c>
      <c r="F6526" t="n">
        <v>166810.42</v>
      </c>
      <c r="G6526" t="n">
        <v>877</v>
      </c>
      <c r="H6526" t="s">
        <v>119</v>
      </c>
    </row>
    <row r="6527">
      <c r="A6527" s="85" t="n">
        <v>42826</v>
      </c>
      <c r="B6527"/>
      <c r="C6527"/>
      <c r="D6527" t="s">
        <v>139</v>
      </c>
      <c r="E6527" t="s">
        <v>118</v>
      </c>
      <c r="F6527" t="n">
        <v>78059.73</v>
      </c>
      <c r="G6527" t="n">
        <v>37</v>
      </c>
      <c r="H6527" t="s">
        <v>130</v>
      </c>
    </row>
    <row r="6528">
      <c r="A6528" s="85" t="n">
        <v>43313</v>
      </c>
      <c r="B6528"/>
      <c r="C6528"/>
      <c r="D6528" t="s">
        <v>145</v>
      </c>
      <c r="E6528" t="s">
        <v>118</v>
      </c>
      <c r="F6528" t="n">
        <v>1025538.06</v>
      </c>
      <c r="G6528" t="n">
        <v>2507</v>
      </c>
      <c r="H6528" t="s">
        <v>127</v>
      </c>
    </row>
    <row r="6529">
      <c r="A6529" s="85" t="n">
        <v>42552</v>
      </c>
      <c r="B6529"/>
      <c r="C6529"/>
      <c r="D6529" t="s">
        <v>139</v>
      </c>
      <c r="E6529" t="s">
        <v>118</v>
      </c>
      <c r="F6529" t="n">
        <v>38087.02</v>
      </c>
      <c r="G6529" t="n">
        <v>34</v>
      </c>
      <c r="H6529" t="s">
        <v>130</v>
      </c>
    </row>
    <row r="6530">
      <c r="A6530" s="85" t="n">
        <v>43525</v>
      </c>
      <c r="B6530"/>
      <c r="C6530"/>
      <c r="D6530" t="s">
        <v>153</v>
      </c>
      <c r="E6530" t="s">
        <v>118</v>
      </c>
      <c r="F6530" t="n">
        <v>718942.43</v>
      </c>
      <c r="G6530" t="n">
        <v>376</v>
      </c>
      <c r="H6530" t="s">
        <v>124</v>
      </c>
    </row>
    <row r="6531">
      <c r="A6531" s="85" t="n">
        <v>43617</v>
      </c>
      <c r="B6531"/>
      <c r="C6531"/>
      <c r="D6531" t="s">
        <v>120</v>
      </c>
      <c r="E6531" t="s">
        <v>118</v>
      </c>
      <c r="F6531" t="n">
        <v>110051.87</v>
      </c>
      <c r="G6531" t="n">
        <v>1117</v>
      </c>
      <c r="H6531" t="s">
        <v>121</v>
      </c>
    </row>
    <row r="6532">
      <c r="A6532" s="85" t="n">
        <v>43556</v>
      </c>
      <c r="B6532"/>
      <c r="C6532"/>
      <c r="D6532" t="s">
        <v>141</v>
      </c>
      <c r="E6532" t="s">
        <v>118</v>
      </c>
      <c r="F6532" t="n">
        <v>561.29</v>
      </c>
      <c r="G6532" t="n">
        <v>4</v>
      </c>
      <c r="H6532" t="s">
        <v>142</v>
      </c>
    </row>
    <row r="6533">
      <c r="A6533" s="85" t="n">
        <v>43221</v>
      </c>
      <c r="B6533"/>
      <c r="C6533"/>
      <c r="D6533" t="s">
        <v>128</v>
      </c>
      <c r="E6533" t="s">
        <v>118</v>
      </c>
      <c r="F6533" t="n">
        <v>4432.17</v>
      </c>
      <c r="G6533" t="n">
        <v>3</v>
      </c>
      <c r="H6533" t="s">
        <v>125</v>
      </c>
    </row>
    <row r="6534">
      <c r="A6534" s="85" t="n">
        <v>43435</v>
      </c>
      <c r="B6534"/>
      <c r="C6534"/>
      <c r="D6534" t="s">
        <v>144</v>
      </c>
      <c r="E6534" t="s">
        <v>118</v>
      </c>
      <c r="F6534" t="n">
        <v>48404.11</v>
      </c>
      <c r="G6534" t="n">
        <v>17</v>
      </c>
      <c r="H6534" t="s">
        <v>124</v>
      </c>
    </row>
    <row r="6535">
      <c r="A6535" s="85" t="n">
        <v>43586</v>
      </c>
      <c r="B6535"/>
      <c r="C6535"/>
      <c r="D6535" t="s">
        <v>149</v>
      </c>
      <c r="E6535" t="s">
        <v>118</v>
      </c>
      <c r="F6535" t="n">
        <v>6214.09</v>
      </c>
      <c r="G6535" t="n">
        <v>18</v>
      </c>
      <c r="H6535" t="s">
        <v>125</v>
      </c>
    </row>
    <row r="6536">
      <c r="A6536" s="85" t="n">
        <v>42461</v>
      </c>
      <c r="B6536"/>
      <c r="C6536"/>
      <c r="D6536" t="s">
        <v>137</v>
      </c>
      <c r="E6536" t="s">
        <v>118</v>
      </c>
      <c r="F6536" t="n">
        <v>9100</v>
      </c>
      <c r="G6536" t="n">
        <v>2</v>
      </c>
      <c r="H6536" t="s">
        <v>125</v>
      </c>
    </row>
    <row r="6537">
      <c r="A6537" s="85" t="n">
        <v>43191</v>
      </c>
      <c r="B6537"/>
      <c r="C6537"/>
      <c r="D6537" t="s">
        <v>152</v>
      </c>
      <c r="E6537" t="s">
        <v>118</v>
      </c>
      <c r="F6537" t="n">
        <v>51600.62</v>
      </c>
      <c r="G6537" t="n">
        <v>190</v>
      </c>
      <c r="H6537" t="s">
        <v>121</v>
      </c>
    </row>
    <row r="6538">
      <c r="A6538" s="85" t="n">
        <v>43191</v>
      </c>
      <c r="B6538"/>
      <c r="C6538"/>
      <c r="D6538" t="s">
        <v>150</v>
      </c>
      <c r="E6538" t="s">
        <v>118</v>
      </c>
      <c r="F6538" t="n">
        <v>377104.51</v>
      </c>
      <c r="G6538" t="n">
        <v>6664</v>
      </c>
      <c r="H6538" t="s">
        <v>134</v>
      </c>
    </row>
    <row r="6539">
      <c r="A6539" s="85" t="n">
        <v>42461</v>
      </c>
      <c r="B6539"/>
      <c r="C6539"/>
      <c r="D6539" t="s">
        <v>158</v>
      </c>
      <c r="E6539" t="s">
        <v>118</v>
      </c>
      <c r="F6539" t="n">
        <v>66074.94</v>
      </c>
      <c r="G6539" t="n">
        <v>2</v>
      </c>
      <c r="H6539" t="s">
        <v>119</v>
      </c>
    </row>
    <row r="6540">
      <c r="A6540" s="85" t="n">
        <v>43221</v>
      </c>
      <c r="B6540"/>
      <c r="C6540"/>
      <c r="D6540" t="s">
        <v>156</v>
      </c>
      <c r="E6540" t="s">
        <v>118</v>
      </c>
      <c r="F6540" t="n">
        <v>-25088.88</v>
      </c>
      <c r="G6540" t="n">
        <v>1</v>
      </c>
      <c r="H6540" t="s">
        <v>127</v>
      </c>
    </row>
    <row r="6541">
      <c r="A6541" s="85" t="n">
        <v>42552</v>
      </c>
      <c r="B6541"/>
      <c r="C6541"/>
      <c r="D6541" t="s">
        <v>136</v>
      </c>
      <c r="E6541" t="s">
        <v>118</v>
      </c>
      <c r="F6541" t="n">
        <v>6662645.24</v>
      </c>
      <c r="G6541" t="n">
        <v>33193</v>
      </c>
      <c r="H6541" t="s">
        <v>121</v>
      </c>
    </row>
    <row r="6542">
      <c r="A6542" s="85" t="n">
        <v>42856</v>
      </c>
      <c r="B6542"/>
      <c r="C6542"/>
      <c r="D6542" t="s">
        <v>144</v>
      </c>
      <c r="E6542" t="s">
        <v>118</v>
      </c>
      <c r="F6542" t="n">
        <v>4397275.88</v>
      </c>
      <c r="G6542" t="n">
        <v>862</v>
      </c>
      <c r="H6542" t="s">
        <v>121</v>
      </c>
    </row>
    <row r="6543">
      <c r="A6543" s="85" t="n">
        <v>43070</v>
      </c>
      <c r="B6543"/>
      <c r="C6543"/>
      <c r="D6543" t="s">
        <v>147</v>
      </c>
      <c r="E6543" t="s">
        <v>118</v>
      </c>
      <c r="F6543" t="n">
        <v>5250.77</v>
      </c>
      <c r="G6543" t="n">
        <v>14</v>
      </c>
      <c r="H6543" t="s">
        <v>133</v>
      </c>
    </row>
    <row r="6544">
      <c r="A6544" s="85" t="n">
        <v>43556</v>
      </c>
      <c r="B6544"/>
      <c r="C6544"/>
      <c r="D6544" t="s">
        <v>153</v>
      </c>
      <c r="E6544" t="s">
        <v>118</v>
      </c>
      <c r="F6544" t="n">
        <v>-94905</v>
      </c>
      <c r="G6544" t="n">
        <v>589</v>
      </c>
      <c r="H6544" t="s">
        <v>119</v>
      </c>
    </row>
    <row r="6545">
      <c r="A6545" s="85" t="n">
        <v>43617</v>
      </c>
      <c r="B6545"/>
      <c r="C6545"/>
      <c r="D6545" t="s">
        <v>135</v>
      </c>
      <c r="E6545" t="s">
        <v>118</v>
      </c>
      <c r="F6545" t="n">
        <v>87376.16</v>
      </c>
      <c r="G6545" t="n">
        <v>601</v>
      </c>
      <c r="H6545" t="s">
        <v>124</v>
      </c>
    </row>
    <row r="6546">
      <c r="A6546" s="85" t="n">
        <v>43160</v>
      </c>
      <c r="B6546"/>
      <c r="C6546"/>
      <c r="D6546" t="s">
        <v>139</v>
      </c>
      <c r="E6546" t="s">
        <v>118</v>
      </c>
      <c r="F6546" t="n">
        <v>2364539.39</v>
      </c>
      <c r="G6546" t="n">
        <v>1565</v>
      </c>
      <c r="H6546" t="s">
        <v>133</v>
      </c>
    </row>
    <row r="6547">
      <c r="A6547" s="85" t="n">
        <v>42826</v>
      </c>
      <c r="B6547"/>
      <c r="C6547"/>
      <c r="D6547" t="s">
        <v>138</v>
      </c>
      <c r="E6547" t="s">
        <v>118</v>
      </c>
      <c r="F6547" t="n">
        <v>46594.12</v>
      </c>
      <c r="G6547" t="n">
        <v>19</v>
      </c>
      <c r="H6547" t="s">
        <v>124</v>
      </c>
    </row>
    <row r="6548">
      <c r="A6548" s="85" t="n">
        <v>43132</v>
      </c>
      <c r="B6548"/>
      <c r="C6548"/>
      <c r="D6548" t="s">
        <v>153</v>
      </c>
      <c r="E6548" t="s">
        <v>118</v>
      </c>
      <c r="F6548" t="n">
        <v>-29.54</v>
      </c>
      <c r="G6548" t="n">
        <v>4</v>
      </c>
      <c r="H6548" t="s">
        <v>125</v>
      </c>
    </row>
    <row r="6549">
      <c r="A6549" s="85" t="n">
        <v>43497</v>
      </c>
      <c r="B6549"/>
      <c r="C6549"/>
      <c r="D6549" t="s">
        <v>160</v>
      </c>
      <c r="E6549" t="s">
        <v>118</v>
      </c>
      <c r="F6549" t="n">
        <v>22449.4</v>
      </c>
      <c r="G6549" t="n">
        <v>123</v>
      </c>
      <c r="H6549" t="s">
        <v>125</v>
      </c>
    </row>
    <row r="6550">
      <c r="A6550" s="85" t="n">
        <v>43556</v>
      </c>
      <c r="B6550"/>
      <c r="C6550"/>
      <c r="D6550" t="s">
        <v>146</v>
      </c>
      <c r="E6550" t="s">
        <v>118</v>
      </c>
      <c r="F6550" t="n">
        <v>3913102.58</v>
      </c>
      <c r="G6550" t="n">
        <v>87</v>
      </c>
      <c r="H6550" t="s">
        <v>121</v>
      </c>
    </row>
    <row r="6551">
      <c r="A6551" s="85" t="n">
        <v>42856</v>
      </c>
      <c r="B6551"/>
      <c r="C6551"/>
      <c r="D6551" t="s">
        <v>150</v>
      </c>
      <c r="E6551" t="s">
        <v>118</v>
      </c>
      <c r="F6551" t="n">
        <v>123344.56</v>
      </c>
      <c r="G6551" t="n">
        <v>3057</v>
      </c>
      <c r="H6551" t="s">
        <v>119</v>
      </c>
    </row>
    <row r="6552">
      <c r="A6552" s="85" t="n">
        <v>43497</v>
      </c>
      <c r="B6552"/>
      <c r="C6552"/>
      <c r="D6552" t="s">
        <v>120</v>
      </c>
      <c r="E6552" t="s">
        <v>118</v>
      </c>
      <c r="F6552" t="n">
        <v>289.46</v>
      </c>
      <c r="G6552" t="n">
        <v>2</v>
      </c>
      <c r="H6552" t="s">
        <v>130</v>
      </c>
    </row>
    <row r="6553">
      <c r="A6553" s="85" t="n">
        <v>42401</v>
      </c>
      <c r="B6553"/>
      <c r="C6553"/>
      <c r="D6553" t="s">
        <v>144</v>
      </c>
      <c r="E6553" t="s">
        <v>118</v>
      </c>
      <c r="F6553" t="n">
        <v>24750</v>
      </c>
      <c r="G6553" t="n">
        <v>8</v>
      </c>
      <c r="H6553" t="s">
        <v>130</v>
      </c>
    </row>
    <row r="6554">
      <c r="A6554" s="85" t="n">
        <v>43617</v>
      </c>
      <c r="B6554"/>
      <c r="C6554"/>
      <c r="D6554" t="s">
        <v>154</v>
      </c>
      <c r="E6554" t="s">
        <v>118</v>
      </c>
      <c r="F6554" t="n">
        <v>172263.69</v>
      </c>
      <c r="G6554" t="n">
        <v>1019</v>
      </c>
      <c r="H6554" t="s">
        <v>133</v>
      </c>
    </row>
    <row r="6555">
      <c r="A6555" s="85" t="n">
        <v>42795</v>
      </c>
      <c r="B6555"/>
      <c r="C6555"/>
      <c r="D6555" t="s">
        <v>145</v>
      </c>
      <c r="E6555" t="s">
        <v>118</v>
      </c>
      <c r="F6555" t="n">
        <v>87345.64</v>
      </c>
      <c r="G6555" t="n">
        <v>167</v>
      </c>
      <c r="H6555" t="s">
        <v>133</v>
      </c>
    </row>
    <row r="6556">
      <c r="A6556" s="85" t="n">
        <v>42614</v>
      </c>
      <c r="B6556"/>
      <c r="C6556"/>
      <c r="D6556" t="s">
        <v>152</v>
      </c>
      <c r="E6556" t="s">
        <v>118</v>
      </c>
      <c r="F6556" t="n">
        <v>162519.88</v>
      </c>
      <c r="G6556" t="n">
        <v>704</v>
      </c>
      <c r="H6556" t="s">
        <v>121</v>
      </c>
    </row>
    <row r="6557">
      <c r="A6557" s="85" t="n">
        <v>42767</v>
      </c>
      <c r="B6557"/>
      <c r="C6557"/>
      <c r="D6557" t="s">
        <v>140</v>
      </c>
      <c r="E6557" t="s">
        <v>118</v>
      </c>
      <c r="F6557" t="n">
        <v>501.87</v>
      </c>
      <c r="G6557" t="n">
        <v>1</v>
      </c>
      <c r="H6557" t="s">
        <v>125</v>
      </c>
    </row>
    <row r="6558">
      <c r="A6558" s="85" t="n">
        <v>42491</v>
      </c>
      <c r="B6558"/>
      <c r="C6558"/>
      <c r="D6558" t="s">
        <v>126</v>
      </c>
      <c r="E6558" t="s">
        <v>118</v>
      </c>
      <c r="F6558" t="n">
        <v>10350.23</v>
      </c>
      <c r="G6558" t="n">
        <v>221</v>
      </c>
      <c r="H6558" t="s">
        <v>133</v>
      </c>
    </row>
    <row r="6559">
      <c r="A6559" s="85" t="n">
        <v>42552</v>
      </c>
      <c r="B6559"/>
      <c r="C6559"/>
      <c r="D6559" t="s">
        <v>135</v>
      </c>
      <c r="E6559" t="s">
        <v>118</v>
      </c>
      <c r="F6559" t="n">
        <v>133053.55</v>
      </c>
      <c r="G6559" t="n">
        <v>1025</v>
      </c>
      <c r="H6559" t="s">
        <v>133</v>
      </c>
    </row>
    <row r="6560">
      <c r="A6560" s="85" t="n">
        <v>42767</v>
      </c>
      <c r="B6560"/>
      <c r="C6560"/>
      <c r="D6560" t="s">
        <v>141</v>
      </c>
      <c r="E6560" t="s">
        <v>118</v>
      </c>
      <c r="F6560" t="n">
        <v>199325.72</v>
      </c>
      <c r="G6560" t="n">
        <v>28</v>
      </c>
      <c r="H6560" t="s">
        <v>133</v>
      </c>
    </row>
    <row r="6561">
      <c r="A6561" s="85" t="n">
        <v>43282</v>
      </c>
      <c r="B6561"/>
      <c r="C6561"/>
      <c r="D6561" t="s">
        <v>132</v>
      </c>
      <c r="E6561" t="s">
        <v>118</v>
      </c>
      <c r="F6561" t="n">
        <v>7935484.76</v>
      </c>
      <c r="G6561" t="n">
        <v>55881</v>
      </c>
      <c r="H6561" t="s">
        <v>121</v>
      </c>
    </row>
    <row r="6562">
      <c r="A6562" s="85" t="n">
        <v>43221</v>
      </c>
      <c r="B6562"/>
      <c r="C6562"/>
      <c r="D6562" t="s">
        <v>137</v>
      </c>
      <c r="E6562" t="s">
        <v>118</v>
      </c>
      <c r="F6562" t="n">
        <v>2600</v>
      </c>
      <c r="G6562" t="n">
        <v>1</v>
      </c>
      <c r="H6562" t="s">
        <v>125</v>
      </c>
    </row>
    <row r="6563">
      <c r="A6563" s="85" t="n">
        <v>42614</v>
      </c>
      <c r="B6563"/>
      <c r="C6563"/>
      <c r="D6563" t="s">
        <v>120</v>
      </c>
      <c r="E6563" t="s">
        <v>118</v>
      </c>
      <c r="F6563" t="n">
        <v>1894.73</v>
      </c>
      <c r="G6563" t="n">
        <v>16</v>
      </c>
      <c r="H6563" t="s">
        <v>133</v>
      </c>
    </row>
    <row r="6564">
      <c r="A6564" s="85" t="n">
        <v>43191</v>
      </c>
      <c r="B6564"/>
      <c r="C6564"/>
      <c r="D6564" t="s">
        <v>129</v>
      </c>
      <c r="E6564" t="s">
        <v>118</v>
      </c>
      <c r="F6564" t="n">
        <v>37570.6</v>
      </c>
      <c r="G6564" t="n">
        <v>90</v>
      </c>
      <c r="H6564" t="s">
        <v>134</v>
      </c>
    </row>
    <row r="6565">
      <c r="A6565" s="85" t="n">
        <v>43344</v>
      </c>
      <c r="B6565"/>
      <c r="C6565"/>
      <c r="D6565" t="s">
        <v>136</v>
      </c>
      <c r="E6565" t="s">
        <v>118</v>
      </c>
      <c r="F6565" t="n">
        <v>14255.09</v>
      </c>
      <c r="G6565" t="n">
        <v>48</v>
      </c>
      <c r="H6565" t="s">
        <v>130</v>
      </c>
    </row>
    <row r="6566">
      <c r="A6566" s="85" t="n">
        <v>43009</v>
      </c>
      <c r="B6566"/>
      <c r="C6566"/>
      <c r="D6566" t="s">
        <v>161</v>
      </c>
      <c r="E6566" t="s">
        <v>118</v>
      </c>
      <c r="F6566" t="n">
        <v>22</v>
      </c>
      <c r="G6566" t="n">
        <v>1</v>
      </c>
      <c r="H6566" t="s">
        <v>121</v>
      </c>
    </row>
    <row r="6567">
      <c r="A6567" s="85" t="n">
        <v>42795</v>
      </c>
      <c r="B6567"/>
      <c r="C6567"/>
      <c r="D6567" t="s">
        <v>126</v>
      </c>
      <c r="E6567" t="s">
        <v>118</v>
      </c>
      <c r="F6567" t="n">
        <v>27280.9</v>
      </c>
      <c r="G6567" t="n">
        <v>397</v>
      </c>
      <c r="H6567" t="s">
        <v>119</v>
      </c>
    </row>
    <row r="6568">
      <c r="A6568" s="85" t="n">
        <v>43435</v>
      </c>
      <c r="B6568"/>
      <c r="C6568"/>
      <c r="D6568" t="s">
        <v>157</v>
      </c>
      <c r="E6568" t="s">
        <v>118</v>
      </c>
      <c r="F6568" t="n">
        <v>7705.76</v>
      </c>
      <c r="G6568" t="n">
        <v>1</v>
      </c>
      <c r="H6568" t="s">
        <v>133</v>
      </c>
    </row>
    <row r="6569">
      <c r="A6569" s="85" t="n">
        <v>43586</v>
      </c>
      <c r="B6569"/>
      <c r="C6569"/>
      <c r="D6569" t="s">
        <v>126</v>
      </c>
      <c r="E6569" t="s">
        <v>118</v>
      </c>
      <c r="F6569" t="n">
        <v>8876.21</v>
      </c>
      <c r="G6569" t="n">
        <v>320</v>
      </c>
      <c r="H6569" t="s">
        <v>134</v>
      </c>
    </row>
    <row r="6570">
      <c r="A6570" s="85" t="n">
        <v>42979</v>
      </c>
      <c r="B6570"/>
      <c r="C6570"/>
      <c r="D6570" t="s">
        <v>140</v>
      </c>
      <c r="E6570" t="s">
        <v>118</v>
      </c>
      <c r="F6570" t="n">
        <v>5352.72</v>
      </c>
      <c r="G6570" t="n">
        <v>24</v>
      </c>
      <c r="H6570" t="s">
        <v>119</v>
      </c>
    </row>
    <row r="6571">
      <c r="A6571" s="85" t="n">
        <v>42736</v>
      </c>
      <c r="B6571"/>
      <c r="C6571"/>
      <c r="D6571" t="s">
        <v>117</v>
      </c>
      <c r="E6571" t="s">
        <v>118</v>
      </c>
      <c r="F6571" t="n">
        <v>206371.11</v>
      </c>
      <c r="G6571" t="n">
        <v>34</v>
      </c>
      <c r="H6571" t="s">
        <v>124</v>
      </c>
    </row>
    <row r="6572">
      <c r="A6572" s="85" t="n">
        <v>42583</v>
      </c>
      <c r="B6572"/>
      <c r="C6572"/>
      <c r="D6572" t="s">
        <v>149</v>
      </c>
      <c r="E6572" t="s">
        <v>118</v>
      </c>
      <c r="F6572" t="n">
        <v>265863.45</v>
      </c>
      <c r="G6572" t="n">
        <v>2216</v>
      </c>
      <c r="H6572" t="s">
        <v>119</v>
      </c>
    </row>
    <row r="6573">
      <c r="A6573" s="85" t="n">
        <v>43252</v>
      </c>
      <c r="B6573"/>
      <c r="C6573"/>
      <c r="D6573" t="s">
        <v>122</v>
      </c>
      <c r="E6573" t="s">
        <v>118</v>
      </c>
      <c r="F6573" t="n">
        <v>20924493.62</v>
      </c>
      <c r="G6573" t="n">
        <v>3863</v>
      </c>
      <c r="H6573" t="s">
        <v>127</v>
      </c>
    </row>
    <row r="6574">
      <c r="A6574" s="85" t="n">
        <v>43160</v>
      </c>
      <c r="B6574"/>
      <c r="C6574"/>
      <c r="D6574" t="s">
        <v>147</v>
      </c>
      <c r="E6574" t="s">
        <v>118</v>
      </c>
      <c r="F6574" t="n">
        <v>3061.85</v>
      </c>
      <c r="G6574" t="n">
        <v>2</v>
      </c>
      <c r="H6574" t="s">
        <v>124</v>
      </c>
    </row>
    <row r="6575">
      <c r="A6575" s="85" t="n">
        <v>43191</v>
      </c>
      <c r="B6575"/>
      <c r="C6575"/>
      <c r="D6575" t="s">
        <v>129</v>
      </c>
      <c r="E6575" t="s">
        <v>118</v>
      </c>
      <c r="F6575" t="n">
        <v>6.6</v>
      </c>
      <c r="G6575" t="n">
        <v>1</v>
      </c>
      <c r="H6575" t="s">
        <v>125</v>
      </c>
    </row>
    <row r="6576">
      <c r="A6576" s="85" t="n">
        <v>42370</v>
      </c>
      <c r="B6576"/>
      <c r="C6576"/>
      <c r="D6576" t="s">
        <v>150</v>
      </c>
      <c r="E6576" t="s">
        <v>118</v>
      </c>
      <c r="F6576" t="n">
        <v>475759.97</v>
      </c>
      <c r="G6576" t="n">
        <v>4984</v>
      </c>
      <c r="H6576" t="s">
        <v>127</v>
      </c>
    </row>
    <row r="6577">
      <c r="A6577" s="85" t="n">
        <v>42522</v>
      </c>
      <c r="B6577"/>
      <c r="C6577"/>
      <c r="D6577" t="s">
        <v>122</v>
      </c>
      <c r="E6577" t="s">
        <v>118</v>
      </c>
      <c r="F6577" t="n">
        <v>12763199.88</v>
      </c>
      <c r="G6577" t="n">
        <v>964</v>
      </c>
      <c r="H6577" t="s">
        <v>127</v>
      </c>
    </row>
    <row r="6578">
      <c r="A6578" s="85" t="n">
        <v>42614</v>
      </c>
      <c r="B6578"/>
      <c r="C6578"/>
      <c r="D6578" t="s">
        <v>135</v>
      </c>
      <c r="E6578" t="s">
        <v>118</v>
      </c>
      <c r="F6578" t="n">
        <v>170093.15</v>
      </c>
      <c r="G6578" t="n">
        <v>2182</v>
      </c>
      <c r="H6578" t="s">
        <v>119</v>
      </c>
    </row>
    <row r="6579">
      <c r="A6579" s="85" t="n">
        <v>43313</v>
      </c>
      <c r="B6579"/>
      <c r="C6579"/>
      <c r="D6579" t="s">
        <v>123</v>
      </c>
      <c r="E6579" t="s">
        <v>118</v>
      </c>
      <c r="F6579" t="n">
        <v>652662.87</v>
      </c>
      <c r="G6579" t="n">
        <v>1676</v>
      </c>
      <c r="H6579" t="s">
        <v>134</v>
      </c>
    </row>
    <row r="6580">
      <c r="A6580" s="85" t="n">
        <v>42583</v>
      </c>
      <c r="B6580"/>
      <c r="C6580"/>
      <c r="D6580" t="s">
        <v>149</v>
      </c>
      <c r="E6580" t="s">
        <v>118</v>
      </c>
      <c r="F6580" t="n">
        <v>70260.27</v>
      </c>
      <c r="G6580" t="n">
        <v>189</v>
      </c>
      <c r="H6580" t="s">
        <v>130</v>
      </c>
    </row>
    <row r="6581">
      <c r="A6581" s="85" t="n">
        <v>42705</v>
      </c>
      <c r="B6581"/>
      <c r="C6581"/>
      <c r="D6581" t="s">
        <v>128</v>
      </c>
      <c r="E6581" t="s">
        <v>118</v>
      </c>
      <c r="F6581" t="n">
        <v>3286.36</v>
      </c>
      <c r="G6581" t="n">
        <v>11</v>
      </c>
      <c r="H6581" t="s">
        <v>124</v>
      </c>
    </row>
    <row r="6582">
      <c r="A6582" s="85" t="n">
        <v>42522</v>
      </c>
      <c r="B6582"/>
      <c r="C6582"/>
      <c r="D6582" t="s">
        <v>154</v>
      </c>
      <c r="E6582" t="s">
        <v>118</v>
      </c>
      <c r="F6582" t="n">
        <v>13874.56</v>
      </c>
      <c r="G6582" t="n">
        <v>133</v>
      </c>
      <c r="H6582" t="s">
        <v>134</v>
      </c>
    </row>
    <row r="6583">
      <c r="A6583" s="85" t="n">
        <v>43617</v>
      </c>
      <c r="B6583"/>
      <c r="C6583"/>
      <c r="D6583" t="s">
        <v>141</v>
      </c>
      <c r="E6583" t="s">
        <v>118</v>
      </c>
      <c r="F6583" t="n">
        <v>366246.39</v>
      </c>
      <c r="G6583" t="n">
        <v>31</v>
      </c>
      <c r="H6583" t="s">
        <v>124</v>
      </c>
    </row>
    <row r="6584">
      <c r="A6584" s="85" t="n">
        <v>42675</v>
      </c>
      <c r="B6584"/>
      <c r="C6584"/>
      <c r="D6584" t="s">
        <v>146</v>
      </c>
      <c r="E6584" t="s">
        <v>118</v>
      </c>
      <c r="F6584" t="n">
        <v>459205.01</v>
      </c>
      <c r="G6584" t="n">
        <v>14</v>
      </c>
      <c r="H6584" t="s">
        <v>121</v>
      </c>
    </row>
    <row r="6585">
      <c r="A6585" s="85" t="n">
        <v>42401</v>
      </c>
      <c r="B6585"/>
      <c r="C6585"/>
      <c r="D6585" t="s">
        <v>132</v>
      </c>
      <c r="E6585" t="s">
        <v>118</v>
      </c>
      <c r="F6585" t="n">
        <v>8106878.88</v>
      </c>
      <c r="G6585" t="n">
        <v>63472</v>
      </c>
      <c r="H6585" t="s">
        <v>121</v>
      </c>
    </row>
    <row r="6586">
      <c r="A6586" s="85" t="n">
        <v>43009</v>
      </c>
      <c r="B6586"/>
      <c r="C6586"/>
      <c r="D6586" t="s">
        <v>145</v>
      </c>
      <c r="E6586" t="s">
        <v>118</v>
      </c>
      <c r="F6586" t="n">
        <v>1552716.58</v>
      </c>
      <c r="G6586" t="n">
        <v>3959</v>
      </c>
      <c r="H6586" t="s">
        <v>121</v>
      </c>
    </row>
    <row r="6587">
      <c r="A6587" s="85" t="n">
        <v>43191</v>
      </c>
      <c r="B6587"/>
      <c r="C6587"/>
      <c r="D6587" t="s">
        <v>141</v>
      </c>
      <c r="E6587" t="s">
        <v>118</v>
      </c>
      <c r="F6587" t="n">
        <v>203375.16</v>
      </c>
      <c r="G6587" t="n">
        <v>31</v>
      </c>
      <c r="H6587" t="s">
        <v>133</v>
      </c>
    </row>
    <row r="6588">
      <c r="A6588" s="85" t="n">
        <v>42614</v>
      </c>
      <c r="B6588"/>
      <c r="C6588"/>
      <c r="D6588" t="s">
        <v>135</v>
      </c>
      <c r="E6588" t="s">
        <v>118</v>
      </c>
      <c r="F6588" t="n">
        <v>182481.8</v>
      </c>
      <c r="G6588" t="n">
        <v>1410</v>
      </c>
      <c r="H6588" t="s">
        <v>133</v>
      </c>
    </row>
    <row r="6589">
      <c r="A6589" s="85" t="n">
        <v>42614</v>
      </c>
      <c r="B6589"/>
      <c r="C6589"/>
      <c r="D6589" t="s">
        <v>143</v>
      </c>
      <c r="E6589" t="s">
        <v>118</v>
      </c>
      <c r="F6589" t="n">
        <v>399.17</v>
      </c>
      <c r="G6589" t="n">
        <v>2</v>
      </c>
      <c r="H6589" t="s">
        <v>119</v>
      </c>
    </row>
    <row r="6590">
      <c r="A6590" s="85" t="n">
        <v>42917</v>
      </c>
      <c r="B6590"/>
      <c r="C6590"/>
      <c r="D6590" t="s">
        <v>143</v>
      </c>
      <c r="E6590" t="s">
        <v>118</v>
      </c>
      <c r="F6590" t="n">
        <v>228848.25</v>
      </c>
      <c r="G6590" t="n">
        <v>578</v>
      </c>
      <c r="H6590" t="s">
        <v>121</v>
      </c>
    </row>
    <row r="6591">
      <c r="A6591" s="85" t="n">
        <v>43617</v>
      </c>
      <c r="B6591"/>
      <c r="C6591"/>
      <c r="D6591" t="s">
        <v>126</v>
      </c>
      <c r="E6591" t="s">
        <v>118</v>
      </c>
      <c r="F6591" t="n">
        <v>411427.61</v>
      </c>
      <c r="G6591" t="n">
        <v>3536</v>
      </c>
      <c r="H6591" t="s">
        <v>121</v>
      </c>
    </row>
    <row r="6592">
      <c r="A6592" s="85" t="n">
        <v>43466</v>
      </c>
      <c r="B6592"/>
      <c r="C6592"/>
      <c r="D6592" t="s">
        <v>149</v>
      </c>
      <c r="E6592" t="s">
        <v>118</v>
      </c>
      <c r="F6592" t="n">
        <v>411546.93</v>
      </c>
      <c r="G6592" t="n">
        <v>2716</v>
      </c>
      <c r="H6592" t="s">
        <v>119</v>
      </c>
    </row>
    <row r="6593">
      <c r="A6593" s="85" t="n">
        <v>42583</v>
      </c>
      <c r="B6593"/>
      <c r="C6593"/>
      <c r="D6593" t="s">
        <v>153</v>
      </c>
      <c r="E6593" t="s">
        <v>118</v>
      </c>
      <c r="F6593" t="n">
        <v>-18825.33</v>
      </c>
      <c r="G6593" t="n">
        <v>34</v>
      </c>
      <c r="H6593" t="s">
        <v>130</v>
      </c>
    </row>
    <row r="6594">
      <c r="A6594" s="85" t="n">
        <v>43525</v>
      </c>
      <c r="B6594"/>
      <c r="C6594"/>
      <c r="D6594" t="s">
        <v>145</v>
      </c>
      <c r="E6594" t="s">
        <v>118</v>
      </c>
      <c r="F6594" t="n">
        <v>9418.13</v>
      </c>
      <c r="G6594" t="n">
        <v>24</v>
      </c>
      <c r="H6594" t="s">
        <v>130</v>
      </c>
    </row>
    <row r="6595">
      <c r="A6595" s="85" t="n">
        <v>43617</v>
      </c>
      <c r="B6595"/>
      <c r="C6595"/>
      <c r="D6595" t="s">
        <v>150</v>
      </c>
      <c r="E6595" t="s">
        <v>118</v>
      </c>
      <c r="F6595" t="n">
        <v>267626.51</v>
      </c>
      <c r="G6595" t="n">
        <v>3523</v>
      </c>
      <c r="H6595" t="s">
        <v>124</v>
      </c>
    </row>
    <row r="6596">
      <c r="A6596" s="85" t="n">
        <v>43586</v>
      </c>
      <c r="B6596"/>
      <c r="C6596"/>
      <c r="D6596" t="s">
        <v>143</v>
      </c>
      <c r="E6596" t="s">
        <v>118</v>
      </c>
      <c r="F6596" t="n">
        <v>11491.36</v>
      </c>
      <c r="G6596" t="n">
        <v>28</v>
      </c>
      <c r="H6596" t="s">
        <v>134</v>
      </c>
    </row>
    <row r="6597">
      <c r="A6597" s="85" t="n">
        <v>43160</v>
      </c>
      <c r="B6597"/>
      <c r="C6597"/>
      <c r="D6597" t="s">
        <v>158</v>
      </c>
      <c r="E6597" t="s">
        <v>118</v>
      </c>
      <c r="F6597" t="n">
        <v>78356.4</v>
      </c>
      <c r="G6597" t="n">
        <v>1</v>
      </c>
      <c r="H6597" t="s">
        <v>119</v>
      </c>
    </row>
    <row r="6598">
      <c r="A6598" s="85" t="n">
        <v>43009</v>
      </c>
      <c r="B6598"/>
      <c r="C6598"/>
      <c r="D6598" t="s">
        <v>126</v>
      </c>
      <c r="E6598" t="s">
        <v>118</v>
      </c>
      <c r="F6598" t="n">
        <v>19546.68</v>
      </c>
      <c r="G6598" t="n">
        <v>304</v>
      </c>
      <c r="H6598" t="s">
        <v>133</v>
      </c>
    </row>
    <row r="6599">
      <c r="A6599" s="85" t="n">
        <v>43497</v>
      </c>
      <c r="B6599"/>
      <c r="C6599"/>
      <c r="D6599" t="s">
        <v>149</v>
      </c>
      <c r="E6599" t="s">
        <v>118</v>
      </c>
      <c r="F6599" t="n">
        <v>1190.25</v>
      </c>
      <c r="G6599" t="n">
        <v>10</v>
      </c>
      <c r="H6599" t="s">
        <v>125</v>
      </c>
    </row>
    <row r="6600">
      <c r="A6600" s="85" t="n">
        <v>42705</v>
      </c>
      <c r="B6600"/>
      <c r="C6600"/>
      <c r="D6600" t="s">
        <v>137</v>
      </c>
      <c r="E6600" t="s">
        <v>118</v>
      </c>
      <c r="F6600" t="n">
        <v>10942.78</v>
      </c>
      <c r="G6600" t="n">
        <v>11</v>
      </c>
      <c r="H6600" t="s">
        <v>124</v>
      </c>
    </row>
    <row r="6601">
      <c r="A6601" s="85" t="n">
        <v>42401</v>
      </c>
      <c r="B6601"/>
      <c r="C6601"/>
      <c r="D6601" t="s">
        <v>136</v>
      </c>
      <c r="E6601" t="s">
        <v>118</v>
      </c>
      <c r="F6601" t="n">
        <v>90061.47</v>
      </c>
      <c r="G6601" t="n">
        <v>353</v>
      </c>
      <c r="H6601" t="s">
        <v>133</v>
      </c>
    </row>
    <row r="6602">
      <c r="A6602" s="85" t="n">
        <v>42522</v>
      </c>
      <c r="B6602"/>
      <c r="C6602"/>
      <c r="D6602" t="s">
        <v>154</v>
      </c>
      <c r="E6602" t="s">
        <v>118</v>
      </c>
      <c r="F6602" t="n">
        <v>28695.41</v>
      </c>
      <c r="G6602" t="n">
        <v>180</v>
      </c>
      <c r="H6602" t="s">
        <v>124</v>
      </c>
    </row>
    <row r="6603">
      <c r="A6603" s="85" t="n">
        <v>43586</v>
      </c>
      <c r="B6603"/>
      <c r="C6603"/>
      <c r="D6603" t="s">
        <v>132</v>
      </c>
      <c r="E6603" t="s">
        <v>118</v>
      </c>
      <c r="F6603" t="n">
        <v>225239.03</v>
      </c>
      <c r="G6603" t="n">
        <v>853</v>
      </c>
      <c r="H6603" t="s">
        <v>124</v>
      </c>
    </row>
    <row r="6604">
      <c r="A6604" s="85" t="n">
        <v>43525</v>
      </c>
      <c r="B6604"/>
      <c r="C6604"/>
      <c r="D6604" t="s">
        <v>152</v>
      </c>
      <c r="E6604" t="s">
        <v>118</v>
      </c>
      <c r="F6604" t="n">
        <v>3505.59</v>
      </c>
      <c r="G6604" t="n">
        <v>6</v>
      </c>
      <c r="H6604" t="s">
        <v>134</v>
      </c>
    </row>
    <row r="6605">
      <c r="A6605" s="85" t="n">
        <v>42675</v>
      </c>
      <c r="B6605"/>
      <c r="C6605"/>
      <c r="D6605" t="s">
        <v>162</v>
      </c>
      <c r="E6605" t="s">
        <v>118</v>
      </c>
      <c r="F6605" t="n">
        <v>142.73</v>
      </c>
      <c r="G6605" t="n">
        <v>2</v>
      </c>
      <c r="H6605" t="s">
        <v>121</v>
      </c>
    </row>
    <row r="6606">
      <c r="A6606" s="85" t="n">
        <v>43101</v>
      </c>
      <c r="B6606"/>
      <c r="C6606"/>
      <c r="D6606" t="s">
        <v>117</v>
      </c>
      <c r="E6606" t="s">
        <v>118</v>
      </c>
      <c r="F6606" t="n">
        <v>281406.32</v>
      </c>
      <c r="G6606" t="n">
        <v>59</v>
      </c>
      <c r="H6606" t="s">
        <v>124</v>
      </c>
    </row>
    <row r="6607">
      <c r="A6607" s="85" t="n">
        <v>43191</v>
      </c>
      <c r="B6607"/>
      <c r="C6607"/>
      <c r="D6607" t="s">
        <v>123</v>
      </c>
      <c r="E6607" t="s">
        <v>118</v>
      </c>
      <c r="F6607" t="n">
        <v>38101.9</v>
      </c>
      <c r="G6607" t="n">
        <v>80</v>
      </c>
      <c r="H6607" t="s">
        <v>130</v>
      </c>
    </row>
    <row r="6608">
      <c r="A6608" s="85" t="n">
        <v>43525</v>
      </c>
      <c r="B6608"/>
      <c r="C6608"/>
      <c r="D6608" t="s">
        <v>135</v>
      </c>
      <c r="E6608" t="s">
        <v>118</v>
      </c>
      <c r="F6608" t="n">
        <v>10713386.99</v>
      </c>
      <c r="G6608" t="n">
        <v>71864</v>
      </c>
      <c r="H6608" t="s">
        <v>121</v>
      </c>
    </row>
    <row r="6609">
      <c r="A6609" s="85" t="n">
        <v>42917</v>
      </c>
      <c r="B6609"/>
      <c r="C6609"/>
      <c r="D6609" t="s">
        <v>137</v>
      </c>
      <c r="E6609" t="s">
        <v>118</v>
      </c>
      <c r="F6609" t="n">
        <v>290460.08</v>
      </c>
      <c r="G6609" t="n">
        <v>116</v>
      </c>
      <c r="H6609" t="s">
        <v>127</v>
      </c>
    </row>
    <row r="6610">
      <c r="A6610" s="85" t="n">
        <v>42675</v>
      </c>
      <c r="B6610"/>
      <c r="C6610"/>
      <c r="D6610" t="s">
        <v>140</v>
      </c>
      <c r="E6610" t="s">
        <v>118</v>
      </c>
      <c r="F6610" t="n">
        <v>20344.51</v>
      </c>
      <c r="G6610" t="n">
        <v>96</v>
      </c>
      <c r="H6610" t="s">
        <v>121</v>
      </c>
    </row>
    <row r="6611">
      <c r="A6611" s="85" t="n">
        <v>42948</v>
      </c>
      <c r="B6611"/>
      <c r="C6611"/>
      <c r="D6611" t="s">
        <v>147</v>
      </c>
      <c r="E6611" t="s">
        <v>118</v>
      </c>
      <c r="F6611" t="n">
        <v>29505.61</v>
      </c>
      <c r="G6611" t="n">
        <v>101</v>
      </c>
      <c r="H6611" t="s">
        <v>121</v>
      </c>
    </row>
    <row r="6612">
      <c r="A6612" s="85" t="n">
        <v>42948</v>
      </c>
      <c r="B6612"/>
      <c r="C6612"/>
      <c r="D6612" t="s">
        <v>123</v>
      </c>
      <c r="E6612" t="s">
        <v>118</v>
      </c>
      <c r="F6612" t="n">
        <v>1139926.41</v>
      </c>
      <c r="G6612" t="n">
        <v>3500</v>
      </c>
      <c r="H6612" t="s">
        <v>127</v>
      </c>
    </row>
    <row r="6613">
      <c r="A6613" s="85" t="n">
        <v>43221</v>
      </c>
      <c r="B6613"/>
      <c r="C6613"/>
      <c r="D6613" t="s">
        <v>140</v>
      </c>
      <c r="E6613" t="s">
        <v>118</v>
      </c>
      <c r="F6613" t="n">
        <v>9002.28</v>
      </c>
      <c r="G6613" t="n">
        <v>32</v>
      </c>
      <c r="H6613" t="s">
        <v>133</v>
      </c>
    </row>
    <row r="6614">
      <c r="A6614" s="85" t="n">
        <v>43221</v>
      </c>
      <c r="B6614"/>
      <c r="C6614"/>
      <c r="D6614" t="s">
        <v>131</v>
      </c>
      <c r="E6614" t="s">
        <v>118</v>
      </c>
      <c r="F6614" t="n">
        <v>1496869.56</v>
      </c>
      <c r="G6614" t="n">
        <v>631</v>
      </c>
      <c r="H6614" t="s">
        <v>134</v>
      </c>
    </row>
    <row r="6615">
      <c r="A6615" s="85" t="n">
        <v>42614</v>
      </c>
      <c r="B6615"/>
      <c r="C6615"/>
      <c r="D6615" t="s">
        <v>140</v>
      </c>
      <c r="E6615" t="s">
        <v>118</v>
      </c>
      <c r="F6615" t="n">
        <v>3199.81</v>
      </c>
      <c r="G6615" t="n">
        <v>24</v>
      </c>
      <c r="H6615" t="s">
        <v>133</v>
      </c>
    </row>
    <row r="6616">
      <c r="A6616" s="85" t="n">
        <v>42491</v>
      </c>
      <c r="B6616"/>
      <c r="C6616"/>
      <c r="D6616" t="s">
        <v>132</v>
      </c>
      <c r="E6616" t="s">
        <v>118</v>
      </c>
      <c r="F6616" t="n">
        <v>289708.87</v>
      </c>
      <c r="G6616" t="n">
        <v>1600</v>
      </c>
      <c r="H6616" t="s">
        <v>133</v>
      </c>
    </row>
    <row r="6617">
      <c r="A6617" s="85" t="n">
        <v>42552</v>
      </c>
      <c r="B6617"/>
      <c r="C6617"/>
      <c r="D6617" t="s">
        <v>117</v>
      </c>
      <c r="E6617" t="s">
        <v>118</v>
      </c>
      <c r="F6617" t="n">
        <v>147263.94</v>
      </c>
      <c r="G6617" t="n">
        <v>40</v>
      </c>
      <c r="H6617" t="s">
        <v>133</v>
      </c>
    </row>
    <row r="6618">
      <c r="A6618" s="85" t="n">
        <v>42644</v>
      </c>
      <c r="B6618"/>
      <c r="C6618"/>
      <c r="D6618" t="s">
        <v>150</v>
      </c>
      <c r="E6618" t="s">
        <v>118</v>
      </c>
      <c r="F6618" t="n">
        <v>286984.25</v>
      </c>
      <c r="G6618" t="n">
        <v>3828</v>
      </c>
      <c r="H6618" t="s">
        <v>134</v>
      </c>
    </row>
    <row r="6619">
      <c r="A6619" s="85" t="n">
        <v>42826</v>
      </c>
      <c r="B6619"/>
      <c r="C6619"/>
      <c r="D6619" t="s">
        <v>149</v>
      </c>
      <c r="E6619" t="s">
        <v>118</v>
      </c>
      <c r="F6619" t="n">
        <v>1478229.95</v>
      </c>
      <c r="G6619" t="n">
        <v>6535</v>
      </c>
      <c r="H6619" t="s">
        <v>127</v>
      </c>
    </row>
    <row r="6620">
      <c r="A6620" s="85" t="n">
        <v>42767</v>
      </c>
      <c r="B6620"/>
      <c r="C6620"/>
      <c r="D6620" t="s">
        <v>161</v>
      </c>
      <c r="E6620" t="s">
        <v>118</v>
      </c>
      <c r="F6620" t="n">
        <v>108</v>
      </c>
      <c r="G6620" t="n">
        <v>4</v>
      </c>
      <c r="H6620" t="s">
        <v>121</v>
      </c>
    </row>
    <row r="6621">
      <c r="A6621" s="85" t="n">
        <v>43435</v>
      </c>
      <c r="B6621"/>
      <c r="C6621"/>
      <c r="D6621" t="s">
        <v>122</v>
      </c>
      <c r="E6621" t="s">
        <v>118</v>
      </c>
      <c r="F6621" t="n">
        <v>5410713.4</v>
      </c>
      <c r="G6621" t="n">
        <v>369</v>
      </c>
      <c r="H6621" t="s">
        <v>124</v>
      </c>
    </row>
    <row r="6622">
      <c r="A6622" s="85" t="n">
        <v>42644</v>
      </c>
      <c r="B6622"/>
      <c r="C6622"/>
      <c r="D6622" t="s">
        <v>122</v>
      </c>
      <c r="E6622" t="s">
        <v>118</v>
      </c>
      <c r="F6622" t="n">
        <v>2755293.36</v>
      </c>
      <c r="G6622" t="n">
        <v>192</v>
      </c>
      <c r="H6622" t="s">
        <v>124</v>
      </c>
    </row>
    <row r="6623">
      <c r="A6623" s="85" t="n">
        <v>43070</v>
      </c>
      <c r="B6623"/>
      <c r="C6623"/>
      <c r="D6623" t="s">
        <v>122</v>
      </c>
      <c r="E6623" t="s">
        <v>118</v>
      </c>
      <c r="F6623" t="n">
        <v>95167.04</v>
      </c>
      <c r="G6623" t="n">
        <v>7</v>
      </c>
      <c r="H6623" t="s">
        <v>125</v>
      </c>
    </row>
    <row r="6624">
      <c r="A6624" s="85" t="n">
        <v>43586</v>
      </c>
      <c r="B6624"/>
      <c r="C6624"/>
      <c r="D6624" t="s">
        <v>147</v>
      </c>
      <c r="E6624" t="s">
        <v>118</v>
      </c>
      <c r="F6624" t="n">
        <v>178155.03</v>
      </c>
      <c r="G6624" t="n">
        <v>760</v>
      </c>
      <c r="H6624" t="s">
        <v>133</v>
      </c>
    </row>
    <row r="6625">
      <c r="A6625" s="85" t="n">
        <v>43466</v>
      </c>
      <c r="B6625"/>
      <c r="C6625"/>
      <c r="D6625" t="s">
        <v>154</v>
      </c>
      <c r="E6625" t="s">
        <v>118</v>
      </c>
      <c r="F6625" t="n">
        <v>87736.28</v>
      </c>
      <c r="G6625" t="n">
        <v>877</v>
      </c>
      <c r="H6625" t="s">
        <v>133</v>
      </c>
    </row>
    <row r="6626">
      <c r="A6626" s="85" t="n">
        <v>43374</v>
      </c>
      <c r="B6626"/>
      <c r="C6626"/>
      <c r="D6626" t="s">
        <v>162</v>
      </c>
      <c r="E6626" t="s">
        <v>118</v>
      </c>
      <c r="F6626" t="n">
        <v>1005.09</v>
      </c>
      <c r="G6626" t="n">
        <v>9</v>
      </c>
      <c r="H6626" t="s">
        <v>134</v>
      </c>
    </row>
    <row r="6627">
      <c r="A6627" s="85" t="n">
        <v>42917</v>
      </c>
      <c r="B6627"/>
      <c r="C6627"/>
      <c r="D6627" t="s">
        <v>147</v>
      </c>
      <c r="E6627" t="s">
        <v>118</v>
      </c>
      <c r="F6627" t="n">
        <v>555.01</v>
      </c>
      <c r="G6627" t="n">
        <v>2</v>
      </c>
      <c r="H6627" t="s">
        <v>133</v>
      </c>
    </row>
    <row r="6628">
      <c r="A6628" s="85" t="n">
        <v>43282</v>
      </c>
      <c r="B6628"/>
      <c r="C6628"/>
      <c r="D6628" t="s">
        <v>150</v>
      </c>
      <c r="E6628" t="s">
        <v>118</v>
      </c>
      <c r="F6628" t="n">
        <v>14171.04</v>
      </c>
      <c r="G6628" t="n">
        <v>204</v>
      </c>
      <c r="H6628" t="s">
        <v>130</v>
      </c>
    </row>
    <row r="6629">
      <c r="A6629" s="85" t="n">
        <v>43405</v>
      </c>
      <c r="B6629"/>
      <c r="C6629"/>
      <c r="D6629" t="s">
        <v>151</v>
      </c>
      <c r="E6629" t="s">
        <v>118</v>
      </c>
      <c r="F6629" t="n">
        <v>5718911.03</v>
      </c>
      <c r="G6629" t="n">
        <v>23692</v>
      </c>
      <c r="H6629" t="s">
        <v>121</v>
      </c>
    </row>
    <row r="6630">
      <c r="A6630" s="85" t="n">
        <v>43556</v>
      </c>
      <c r="B6630"/>
      <c r="C6630"/>
      <c r="D6630" t="s">
        <v>120</v>
      </c>
      <c r="E6630" t="s">
        <v>118</v>
      </c>
      <c r="F6630" t="n">
        <v>14070.78</v>
      </c>
      <c r="G6630" t="n">
        <v>155</v>
      </c>
      <c r="H6630" t="s">
        <v>119</v>
      </c>
    </row>
    <row r="6631">
      <c r="A6631" s="85" t="n">
        <v>42522</v>
      </c>
      <c r="B6631"/>
      <c r="C6631"/>
      <c r="D6631" t="s">
        <v>143</v>
      </c>
      <c r="E6631" t="s">
        <v>118</v>
      </c>
      <c r="F6631" t="n">
        <v>125763.11</v>
      </c>
      <c r="G6631" t="n">
        <v>239</v>
      </c>
      <c r="H6631" t="s">
        <v>121</v>
      </c>
    </row>
    <row r="6632">
      <c r="A6632" s="85" t="n">
        <v>43344</v>
      </c>
      <c r="B6632"/>
      <c r="C6632"/>
      <c r="D6632" t="s">
        <v>151</v>
      </c>
      <c r="E6632" t="s">
        <v>118</v>
      </c>
      <c r="F6632" t="n">
        <v>206.84</v>
      </c>
      <c r="G6632" t="n">
        <v>1</v>
      </c>
      <c r="H6632" t="s">
        <v>142</v>
      </c>
    </row>
    <row r="6633">
      <c r="A6633" s="85" t="n">
        <v>42644</v>
      </c>
      <c r="B6633"/>
      <c r="C6633"/>
      <c r="D6633" t="s">
        <v>129</v>
      </c>
      <c r="E6633" t="s">
        <v>118</v>
      </c>
      <c r="F6633" t="n">
        <v>19860.38</v>
      </c>
      <c r="G6633" t="n">
        <v>29</v>
      </c>
      <c r="H6633" t="s">
        <v>119</v>
      </c>
    </row>
    <row r="6634">
      <c r="A6634" s="85" t="n">
        <v>42767</v>
      </c>
      <c r="B6634"/>
      <c r="C6634"/>
      <c r="D6634" t="s">
        <v>153</v>
      </c>
      <c r="E6634" t="s">
        <v>118</v>
      </c>
      <c r="F6634" t="n">
        <v>1798977.6</v>
      </c>
      <c r="G6634" t="n">
        <v>953</v>
      </c>
      <c r="H6634" t="s">
        <v>127</v>
      </c>
    </row>
    <row r="6635">
      <c r="A6635" s="85" t="n">
        <v>43160</v>
      </c>
      <c r="B6635"/>
      <c r="C6635"/>
      <c r="D6635" t="s">
        <v>135</v>
      </c>
      <c r="E6635" t="s">
        <v>118</v>
      </c>
      <c r="F6635" t="n">
        <v>53864.25</v>
      </c>
      <c r="G6635" t="n">
        <v>1235</v>
      </c>
      <c r="H6635" t="s">
        <v>124</v>
      </c>
    </row>
    <row r="6636">
      <c r="A6636" s="85" t="n">
        <v>42461</v>
      </c>
      <c r="B6636"/>
      <c r="C6636"/>
      <c r="D6636" t="s">
        <v>148</v>
      </c>
      <c r="E6636" t="s">
        <v>118</v>
      </c>
      <c r="F6636" t="n">
        <v>269975.76</v>
      </c>
      <c r="G6636" t="n">
        <v>829</v>
      </c>
      <c r="H6636" t="s">
        <v>121</v>
      </c>
    </row>
    <row r="6637">
      <c r="A6637" s="85" t="n">
        <v>43374</v>
      </c>
      <c r="B6637"/>
      <c r="C6637"/>
      <c r="D6637" t="s">
        <v>132</v>
      </c>
      <c r="E6637" t="s">
        <v>118</v>
      </c>
      <c r="F6637" t="n">
        <v>454827.43</v>
      </c>
      <c r="G6637" t="n">
        <v>2274</v>
      </c>
      <c r="H6637" t="s">
        <v>119</v>
      </c>
    </row>
    <row r="6638">
      <c r="A6638" s="85" t="n">
        <v>42856</v>
      </c>
      <c r="B6638"/>
      <c r="C6638"/>
      <c r="D6638" t="s">
        <v>120</v>
      </c>
      <c r="E6638" t="s">
        <v>118</v>
      </c>
      <c r="F6638" t="n">
        <v>2213.07</v>
      </c>
      <c r="G6638" t="n">
        <v>28</v>
      </c>
      <c r="H6638" t="s">
        <v>133</v>
      </c>
    </row>
    <row r="6639">
      <c r="A6639" s="85" t="n">
        <v>43497</v>
      </c>
      <c r="B6639"/>
      <c r="C6639"/>
      <c r="D6639" t="s">
        <v>123</v>
      </c>
      <c r="E6639" t="s">
        <v>118</v>
      </c>
      <c r="F6639" t="n">
        <v>1470018.94</v>
      </c>
      <c r="G6639" t="n">
        <v>2130</v>
      </c>
      <c r="H6639" t="s">
        <v>133</v>
      </c>
    </row>
    <row r="6640">
      <c r="A6640" s="85" t="n">
        <v>42583</v>
      </c>
      <c r="B6640"/>
      <c r="C6640"/>
      <c r="D6640" t="s">
        <v>129</v>
      </c>
      <c r="E6640" t="s">
        <v>118</v>
      </c>
      <c r="F6640" t="n">
        <v>147381.63</v>
      </c>
      <c r="G6640" t="n">
        <v>88</v>
      </c>
      <c r="H6640" t="s">
        <v>133</v>
      </c>
    </row>
    <row r="6641">
      <c r="A6641" s="85" t="n">
        <v>43586</v>
      </c>
      <c r="B6641"/>
      <c r="C6641"/>
      <c r="D6641" t="s">
        <v>161</v>
      </c>
      <c r="E6641" t="s">
        <v>118</v>
      </c>
      <c r="F6641" t="n">
        <v>22</v>
      </c>
      <c r="G6641" t="n">
        <v>1</v>
      </c>
      <c r="H6641" t="s">
        <v>127</v>
      </c>
    </row>
    <row r="6642">
      <c r="A6642" s="85" t="n">
        <v>43344</v>
      </c>
      <c r="B6642"/>
      <c r="C6642"/>
      <c r="D6642" t="s">
        <v>122</v>
      </c>
      <c r="E6642" t="s">
        <v>118</v>
      </c>
      <c r="F6642" t="n">
        <v>1847874.04</v>
      </c>
      <c r="G6642" t="n">
        <v>185</v>
      </c>
      <c r="H6642" t="s">
        <v>119</v>
      </c>
    </row>
    <row r="6643">
      <c r="A6643" s="85" t="n">
        <v>43556</v>
      </c>
      <c r="B6643"/>
      <c r="C6643"/>
      <c r="D6643" t="s">
        <v>136</v>
      </c>
      <c r="E6643" t="s">
        <v>118</v>
      </c>
      <c r="F6643" t="n">
        <v>775330.83</v>
      </c>
      <c r="G6643" t="n">
        <v>2745</v>
      </c>
      <c r="H6643" t="s">
        <v>133</v>
      </c>
    </row>
    <row r="6644">
      <c r="A6644" s="85" t="n">
        <v>43132</v>
      </c>
      <c r="B6644"/>
      <c r="C6644"/>
      <c r="D6644" t="s">
        <v>153</v>
      </c>
      <c r="E6644" t="s">
        <v>118</v>
      </c>
      <c r="F6644" t="n">
        <v>-72125.6</v>
      </c>
      <c r="G6644" t="n">
        <v>315</v>
      </c>
      <c r="H6644" t="s">
        <v>124</v>
      </c>
    </row>
    <row r="6645">
      <c r="A6645" s="85" t="n">
        <v>42552</v>
      </c>
      <c r="B6645"/>
      <c r="C6645"/>
      <c r="D6645" t="s">
        <v>160</v>
      </c>
      <c r="E6645" t="s">
        <v>118</v>
      </c>
      <c r="F6645" t="n">
        <v>8785517.85</v>
      </c>
      <c r="G6645" t="n">
        <v>19420</v>
      </c>
      <c r="H6645" t="s">
        <v>142</v>
      </c>
    </row>
    <row r="6646">
      <c r="A6646" s="85" t="n">
        <v>42491</v>
      </c>
      <c r="B6646"/>
      <c r="C6646"/>
      <c r="D6646" t="s">
        <v>140</v>
      </c>
      <c r="E6646" t="s">
        <v>118</v>
      </c>
      <c r="F6646" t="n">
        <v>1499.24</v>
      </c>
      <c r="G6646" t="n">
        <v>16</v>
      </c>
      <c r="H6646" t="s">
        <v>119</v>
      </c>
    </row>
    <row r="6647">
      <c r="A6647" s="85" t="n">
        <v>42522</v>
      </c>
      <c r="B6647"/>
      <c r="C6647"/>
      <c r="D6647" t="s">
        <v>149</v>
      </c>
      <c r="E6647" t="s">
        <v>118</v>
      </c>
      <c r="F6647" t="n">
        <v>201758.39</v>
      </c>
      <c r="G6647" t="n">
        <v>1155</v>
      </c>
      <c r="H6647" t="s">
        <v>134</v>
      </c>
    </row>
    <row r="6648">
      <c r="A6648" s="85" t="n">
        <v>43191</v>
      </c>
      <c r="B6648"/>
      <c r="C6648"/>
      <c r="D6648" t="s">
        <v>123</v>
      </c>
      <c r="E6648" t="s">
        <v>118</v>
      </c>
      <c r="F6648" t="n">
        <v>425565.24</v>
      </c>
      <c r="G6648" t="n">
        <v>1381</v>
      </c>
      <c r="H6648" t="s">
        <v>134</v>
      </c>
    </row>
    <row r="6649">
      <c r="A6649" s="85" t="n">
        <v>42614</v>
      </c>
      <c r="B6649"/>
      <c r="C6649"/>
      <c r="D6649" t="s">
        <v>148</v>
      </c>
      <c r="E6649" t="s">
        <v>118</v>
      </c>
      <c r="F6649" t="n">
        <v>493877.51</v>
      </c>
      <c r="G6649" t="n">
        <v>1245</v>
      </c>
      <c r="H6649" t="s">
        <v>142</v>
      </c>
    </row>
    <row r="6650">
      <c r="A6650" s="85" t="n">
        <v>43160</v>
      </c>
      <c r="B6650"/>
      <c r="C6650"/>
      <c r="D6650" t="s">
        <v>148</v>
      </c>
      <c r="E6650" t="s">
        <v>118</v>
      </c>
      <c r="F6650" t="n">
        <v>213898.27</v>
      </c>
      <c r="G6650" t="n">
        <v>449</v>
      </c>
      <c r="H6650" t="s">
        <v>121</v>
      </c>
    </row>
    <row r="6651">
      <c r="A6651" s="85" t="n">
        <v>42979</v>
      </c>
      <c r="B6651"/>
      <c r="C6651"/>
      <c r="D6651" t="s">
        <v>154</v>
      </c>
      <c r="E6651" t="s">
        <v>118</v>
      </c>
      <c r="F6651" t="n">
        <v>152</v>
      </c>
      <c r="G6651" t="n">
        <v>1</v>
      </c>
      <c r="H6651" t="s">
        <v>125</v>
      </c>
    </row>
    <row r="6652">
      <c r="A6652" s="85" t="n">
        <v>42948</v>
      </c>
      <c r="B6652"/>
      <c r="C6652"/>
      <c r="D6652" t="s">
        <v>149</v>
      </c>
      <c r="E6652" t="s">
        <v>118</v>
      </c>
      <c r="F6652" t="n">
        <v>916052.8</v>
      </c>
      <c r="G6652" t="n">
        <v>4308</v>
      </c>
      <c r="H6652" t="s">
        <v>133</v>
      </c>
    </row>
    <row r="6653">
      <c r="A6653" s="85" t="n">
        <v>42767</v>
      </c>
      <c r="B6653"/>
      <c r="C6653"/>
      <c r="D6653" t="s">
        <v>139</v>
      </c>
      <c r="E6653" t="s">
        <v>118</v>
      </c>
      <c r="F6653" t="n">
        <v>4331.13</v>
      </c>
      <c r="G6653" t="n">
        <v>2</v>
      </c>
      <c r="H6653" t="s">
        <v>125</v>
      </c>
    </row>
    <row r="6654">
      <c r="A6654" s="85" t="n">
        <v>43282</v>
      </c>
      <c r="B6654"/>
      <c r="C6654"/>
      <c r="D6654" t="s">
        <v>156</v>
      </c>
      <c r="E6654" t="s">
        <v>118</v>
      </c>
      <c r="F6654" t="n">
        <v>115131.2</v>
      </c>
      <c r="G6654" t="n">
        <v>653</v>
      </c>
      <c r="H6654" t="s">
        <v>142</v>
      </c>
    </row>
    <row r="6655">
      <c r="A6655" s="85" t="n">
        <v>43617</v>
      </c>
      <c r="B6655"/>
      <c r="C6655"/>
      <c r="D6655" t="s">
        <v>131</v>
      </c>
      <c r="E6655" t="s">
        <v>118</v>
      </c>
      <c r="F6655" t="n">
        <v>197194.3</v>
      </c>
      <c r="G6655" t="n">
        <v>40</v>
      </c>
      <c r="H6655" t="s">
        <v>133</v>
      </c>
    </row>
    <row r="6656">
      <c r="A6656" s="85" t="n">
        <v>42736</v>
      </c>
      <c r="B6656"/>
      <c r="C6656"/>
      <c r="D6656" t="s">
        <v>153</v>
      </c>
      <c r="E6656" t="s">
        <v>118</v>
      </c>
      <c r="F6656" t="n">
        <v>118417.21</v>
      </c>
      <c r="G6656" t="n">
        <v>174</v>
      </c>
      <c r="H6656" t="s">
        <v>124</v>
      </c>
    </row>
    <row r="6657">
      <c r="A6657" s="85" t="n">
        <v>43466</v>
      </c>
      <c r="B6657"/>
      <c r="C6657"/>
      <c r="D6657" t="s">
        <v>139</v>
      </c>
      <c r="E6657" t="s">
        <v>118</v>
      </c>
      <c r="F6657" t="n">
        <v>1226.5</v>
      </c>
      <c r="G6657" t="n">
        <v>3</v>
      </c>
      <c r="H6657" t="s">
        <v>125</v>
      </c>
    </row>
    <row r="6658">
      <c r="A6658" s="85" t="n">
        <v>42795</v>
      </c>
      <c r="B6658"/>
      <c r="C6658"/>
      <c r="D6658" t="s">
        <v>120</v>
      </c>
      <c r="E6658" t="s">
        <v>118</v>
      </c>
      <c r="F6658" t="n">
        <v>3865.33</v>
      </c>
      <c r="G6658" t="n">
        <v>35</v>
      </c>
      <c r="H6658" t="s">
        <v>133</v>
      </c>
    </row>
    <row r="6659">
      <c r="A6659" s="85" t="n">
        <v>42767</v>
      </c>
      <c r="B6659"/>
      <c r="C6659"/>
      <c r="D6659" t="s">
        <v>123</v>
      </c>
      <c r="E6659" t="s">
        <v>118</v>
      </c>
      <c r="F6659" t="n">
        <v>257358.79</v>
      </c>
      <c r="G6659" t="n">
        <v>386</v>
      </c>
      <c r="H6659" t="s">
        <v>124</v>
      </c>
    </row>
    <row r="6660">
      <c r="A6660" s="85" t="n">
        <v>42430</v>
      </c>
      <c r="B6660"/>
      <c r="C6660"/>
      <c r="D6660" t="s">
        <v>128</v>
      </c>
      <c r="E6660" t="s">
        <v>118</v>
      </c>
      <c r="F6660" t="n">
        <v>3716.34</v>
      </c>
      <c r="G6660" t="n">
        <v>8</v>
      </c>
      <c r="H6660" t="s">
        <v>134</v>
      </c>
    </row>
    <row r="6661">
      <c r="A6661" s="85" t="n">
        <v>43160</v>
      </c>
      <c r="B6661"/>
      <c r="C6661"/>
      <c r="D6661" t="s">
        <v>126</v>
      </c>
      <c r="E6661" t="s">
        <v>118</v>
      </c>
      <c r="F6661" t="n">
        <v>2409.02</v>
      </c>
      <c r="G6661" t="n">
        <v>53</v>
      </c>
      <c r="H6661" t="s">
        <v>124</v>
      </c>
    </row>
    <row r="6662">
      <c r="A6662" s="85" t="n">
        <v>42736</v>
      </c>
      <c r="B6662"/>
      <c r="C6662"/>
      <c r="D6662" t="s">
        <v>138</v>
      </c>
      <c r="E6662" t="s">
        <v>118</v>
      </c>
      <c r="F6662" t="n">
        <v>17565.97</v>
      </c>
      <c r="G6662" t="n">
        <v>9</v>
      </c>
      <c r="H6662" t="s">
        <v>124</v>
      </c>
    </row>
    <row r="6663">
      <c r="A6663" s="85" t="n">
        <v>43101</v>
      </c>
      <c r="B6663"/>
      <c r="C6663"/>
      <c r="D6663" t="s">
        <v>150</v>
      </c>
      <c r="E6663" t="s">
        <v>118</v>
      </c>
      <c r="F6663" t="n">
        <v>252077.27</v>
      </c>
      <c r="G6663" t="n">
        <v>1837</v>
      </c>
      <c r="H6663" t="s">
        <v>124</v>
      </c>
    </row>
    <row r="6664">
      <c r="A6664" s="85" t="n">
        <v>43313</v>
      </c>
      <c r="B6664"/>
      <c r="C6664"/>
      <c r="D6664" t="s">
        <v>120</v>
      </c>
      <c r="E6664" t="s">
        <v>118</v>
      </c>
      <c r="F6664" t="n">
        <v>1648.43</v>
      </c>
      <c r="G6664" t="n">
        <v>12</v>
      </c>
      <c r="H6664" t="s">
        <v>124</v>
      </c>
    </row>
    <row r="6665">
      <c r="A6665" s="85" t="n">
        <v>43282</v>
      </c>
      <c r="B6665"/>
      <c r="C6665"/>
      <c r="D6665" t="s">
        <v>139</v>
      </c>
      <c r="E6665" t="s">
        <v>118</v>
      </c>
      <c r="F6665" t="n">
        <v>11987541.07</v>
      </c>
      <c r="G6665" t="n">
        <v>9315</v>
      </c>
      <c r="H6665" t="s">
        <v>121</v>
      </c>
    </row>
    <row r="6666">
      <c r="A6666" s="85" t="n">
        <v>42795</v>
      </c>
      <c r="B6666"/>
      <c r="C6666"/>
      <c r="D6666" t="s">
        <v>144</v>
      </c>
      <c r="E6666" t="s">
        <v>118</v>
      </c>
      <c r="F6666" t="n">
        <v>6121326.61</v>
      </c>
      <c r="G6666" t="n">
        <v>1074</v>
      </c>
      <c r="H6666" t="s">
        <v>121</v>
      </c>
    </row>
    <row r="6667">
      <c r="A6667" s="85" t="n">
        <v>42491</v>
      </c>
      <c r="B6667"/>
      <c r="C6667"/>
      <c r="D6667" t="s">
        <v>132</v>
      </c>
      <c r="E6667" t="s">
        <v>118</v>
      </c>
      <c r="F6667" t="n">
        <v>602719.94</v>
      </c>
      <c r="G6667" t="n">
        <v>1922</v>
      </c>
      <c r="H6667" t="s">
        <v>127</v>
      </c>
    </row>
    <row r="6668">
      <c r="A6668" s="85" t="n">
        <v>42979</v>
      </c>
      <c r="B6668"/>
      <c r="C6668"/>
      <c r="D6668" t="s">
        <v>149</v>
      </c>
      <c r="E6668" t="s">
        <v>118</v>
      </c>
      <c r="F6668" t="n">
        <v>11642430.84</v>
      </c>
      <c r="G6668" t="n">
        <v>68287</v>
      </c>
      <c r="H6668" t="s">
        <v>121</v>
      </c>
    </row>
    <row r="6669">
      <c r="A6669" s="85" t="n">
        <v>43344</v>
      </c>
      <c r="B6669"/>
      <c r="C6669"/>
      <c r="D6669" t="s">
        <v>126</v>
      </c>
      <c r="E6669" t="s">
        <v>118</v>
      </c>
      <c r="F6669" t="n">
        <v>53.62</v>
      </c>
      <c r="G6669" t="n">
        <v>1</v>
      </c>
      <c r="H6669" t="s">
        <v>125</v>
      </c>
    </row>
    <row r="6670">
      <c r="A6670" s="85" t="n">
        <v>42401</v>
      </c>
      <c r="B6670"/>
      <c r="C6670"/>
      <c r="D6670" t="s">
        <v>143</v>
      </c>
      <c r="E6670" t="s">
        <v>118</v>
      </c>
      <c r="F6670" t="n">
        <v>989.26</v>
      </c>
      <c r="G6670" t="n">
        <v>7</v>
      </c>
      <c r="H6670" t="s">
        <v>134</v>
      </c>
    </row>
    <row r="6671">
      <c r="A6671" s="85" t="n">
        <v>42401</v>
      </c>
      <c r="B6671"/>
      <c r="C6671"/>
      <c r="D6671" t="s">
        <v>120</v>
      </c>
      <c r="E6671" t="s">
        <v>118</v>
      </c>
      <c r="F6671" t="n">
        <v>379</v>
      </c>
      <c r="G6671" t="n">
        <v>4</v>
      </c>
      <c r="H6671" t="s">
        <v>134</v>
      </c>
    </row>
    <row r="6672">
      <c r="A6672" s="85" t="n">
        <v>43617</v>
      </c>
      <c r="B6672"/>
      <c r="C6672"/>
      <c r="D6672" t="s">
        <v>139</v>
      </c>
      <c r="E6672" t="s">
        <v>118</v>
      </c>
      <c r="F6672" t="n">
        <v>1671271.95</v>
      </c>
      <c r="G6672" t="n">
        <v>1152</v>
      </c>
      <c r="H6672" t="s">
        <v>127</v>
      </c>
    </row>
    <row r="6673">
      <c r="A6673" s="85" t="n">
        <v>43221</v>
      </c>
      <c r="B6673"/>
      <c r="C6673"/>
      <c r="D6673" t="s">
        <v>150</v>
      </c>
      <c r="E6673" t="s">
        <v>118</v>
      </c>
      <c r="F6673" t="n">
        <v>978.94</v>
      </c>
      <c r="G6673" t="n">
        <v>24</v>
      </c>
      <c r="H6673" t="s">
        <v>125</v>
      </c>
    </row>
    <row r="6674">
      <c r="A6674" s="85" t="n">
        <v>42430</v>
      </c>
      <c r="B6674"/>
      <c r="C6674"/>
      <c r="D6674" t="s">
        <v>161</v>
      </c>
      <c r="E6674" t="s">
        <v>118</v>
      </c>
      <c r="F6674" t="n">
        <v>56.95</v>
      </c>
      <c r="G6674" t="n">
        <v>2</v>
      </c>
      <c r="H6674" t="s">
        <v>121</v>
      </c>
    </row>
    <row r="6675">
      <c r="A6675" s="85" t="n">
        <v>43405</v>
      </c>
      <c r="B6675"/>
      <c r="C6675"/>
      <c r="D6675" t="s">
        <v>141</v>
      </c>
      <c r="E6675" t="s">
        <v>118</v>
      </c>
      <c r="F6675" t="n">
        <v>346513.57</v>
      </c>
      <c r="G6675" t="n">
        <v>45</v>
      </c>
      <c r="H6675" t="s">
        <v>133</v>
      </c>
    </row>
    <row r="6676">
      <c r="A6676" s="85" t="n">
        <v>42370</v>
      </c>
      <c r="B6676"/>
      <c r="C6676"/>
      <c r="D6676" t="s">
        <v>123</v>
      </c>
      <c r="E6676" t="s">
        <v>118</v>
      </c>
      <c r="F6676" t="n">
        <v>27174.46</v>
      </c>
      <c r="G6676" t="n">
        <v>83</v>
      </c>
      <c r="H6676" t="s">
        <v>130</v>
      </c>
    </row>
    <row r="6677">
      <c r="A6677" s="85" t="n">
        <v>43435</v>
      </c>
      <c r="B6677"/>
      <c r="C6677"/>
      <c r="D6677" t="s">
        <v>154</v>
      </c>
      <c r="E6677" t="s">
        <v>118</v>
      </c>
      <c r="F6677" t="n">
        <v>178968.58</v>
      </c>
      <c r="G6677" t="n">
        <v>1191</v>
      </c>
      <c r="H6677" t="s">
        <v>127</v>
      </c>
    </row>
    <row r="6678">
      <c r="A6678" s="85" t="n">
        <v>43556</v>
      </c>
      <c r="B6678"/>
      <c r="C6678"/>
      <c r="D6678" t="s">
        <v>161</v>
      </c>
      <c r="E6678" t="s">
        <v>118</v>
      </c>
      <c r="F6678" t="n">
        <v>22</v>
      </c>
      <c r="G6678" t="n">
        <v>1</v>
      </c>
      <c r="H6678" t="s">
        <v>134</v>
      </c>
    </row>
    <row r="6679">
      <c r="A6679" s="85" t="n">
        <v>42430</v>
      </c>
      <c r="B6679"/>
      <c r="C6679"/>
      <c r="D6679" t="s">
        <v>143</v>
      </c>
      <c r="E6679" t="s">
        <v>118</v>
      </c>
      <c r="F6679" t="n">
        <v>151302.44</v>
      </c>
      <c r="G6679" t="n">
        <v>61</v>
      </c>
      <c r="H6679" t="s">
        <v>142</v>
      </c>
    </row>
    <row r="6680">
      <c r="A6680" s="85" t="n">
        <v>43132</v>
      </c>
      <c r="B6680"/>
      <c r="C6680"/>
      <c r="D6680" t="s">
        <v>135</v>
      </c>
      <c r="E6680" t="s">
        <v>118</v>
      </c>
      <c r="F6680" t="n">
        <v>7928177.32</v>
      </c>
      <c r="G6680" t="n">
        <v>187105</v>
      </c>
      <c r="H6680" t="s">
        <v>121</v>
      </c>
    </row>
    <row r="6681">
      <c r="A6681" s="85" t="n">
        <v>42583</v>
      </c>
      <c r="B6681"/>
      <c r="C6681"/>
      <c r="D6681" t="s">
        <v>151</v>
      </c>
      <c r="E6681" t="s">
        <v>118</v>
      </c>
      <c r="F6681" t="n">
        <v>47530</v>
      </c>
      <c r="G6681" t="n">
        <v>2</v>
      </c>
      <c r="H6681" t="s">
        <v>121</v>
      </c>
    </row>
    <row r="6682">
      <c r="A6682" s="85" t="n">
        <v>42614</v>
      </c>
      <c r="B6682"/>
      <c r="C6682"/>
      <c r="D6682" t="s">
        <v>128</v>
      </c>
      <c r="E6682" t="s">
        <v>118</v>
      </c>
      <c r="F6682" t="n">
        <v>7941.94</v>
      </c>
      <c r="G6682" t="n">
        <v>45</v>
      </c>
      <c r="H6682" t="s">
        <v>133</v>
      </c>
    </row>
    <row r="6683">
      <c r="A6683" s="85" t="n">
        <v>42705</v>
      </c>
      <c r="B6683"/>
      <c r="C6683"/>
      <c r="D6683" t="s">
        <v>153</v>
      </c>
      <c r="E6683" t="s">
        <v>118</v>
      </c>
      <c r="F6683" t="n">
        <v>708502.27</v>
      </c>
      <c r="G6683" t="n">
        <v>612</v>
      </c>
      <c r="H6683" t="s">
        <v>133</v>
      </c>
    </row>
    <row r="6684">
      <c r="A6684" s="85" t="n">
        <v>43132</v>
      </c>
      <c r="B6684"/>
      <c r="C6684"/>
      <c r="D6684" t="s">
        <v>155</v>
      </c>
      <c r="E6684" t="s">
        <v>118</v>
      </c>
      <c r="F6684" t="n">
        <v>2184064.38</v>
      </c>
      <c r="G6684" t="n">
        <v>21563</v>
      </c>
      <c r="H6684" t="s">
        <v>134</v>
      </c>
    </row>
    <row r="6685">
      <c r="A6685" s="85" t="n">
        <v>42856</v>
      </c>
      <c r="B6685"/>
      <c r="C6685"/>
      <c r="D6685" t="s">
        <v>154</v>
      </c>
      <c r="E6685" t="s">
        <v>118</v>
      </c>
      <c r="F6685" t="n">
        <v>116.18</v>
      </c>
      <c r="G6685" t="n">
        <v>2</v>
      </c>
      <c r="H6685" t="s">
        <v>125</v>
      </c>
    </row>
    <row r="6686">
      <c r="A6686" s="85" t="n">
        <v>42948</v>
      </c>
      <c r="B6686"/>
      <c r="C6686"/>
      <c r="D6686" t="s">
        <v>132</v>
      </c>
      <c r="E6686" t="s">
        <v>118</v>
      </c>
      <c r="F6686" t="n">
        <v>936855.66</v>
      </c>
      <c r="G6686" t="n">
        <v>3735</v>
      </c>
      <c r="H6686" t="s">
        <v>127</v>
      </c>
    </row>
    <row r="6687">
      <c r="A6687" s="85" t="n">
        <v>43344</v>
      </c>
      <c r="B6687"/>
      <c r="C6687"/>
      <c r="D6687" t="s">
        <v>153</v>
      </c>
      <c r="E6687" t="s">
        <v>118</v>
      </c>
      <c r="F6687" t="n">
        <v>114054.02</v>
      </c>
      <c r="G6687" t="n">
        <v>563</v>
      </c>
      <c r="H6687" t="s">
        <v>119</v>
      </c>
    </row>
    <row r="6688">
      <c r="A6688" s="85" t="n">
        <v>43040</v>
      </c>
      <c r="B6688"/>
      <c r="C6688"/>
      <c r="D6688" t="s">
        <v>117</v>
      </c>
      <c r="E6688" t="s">
        <v>118</v>
      </c>
      <c r="F6688" t="n">
        <v>374799.6</v>
      </c>
      <c r="G6688" t="n">
        <v>269</v>
      </c>
      <c r="H6688" t="s">
        <v>133</v>
      </c>
    </row>
    <row r="6689">
      <c r="A6689" s="85" t="n">
        <v>42856</v>
      </c>
      <c r="B6689"/>
      <c r="C6689"/>
      <c r="D6689" t="s">
        <v>155</v>
      </c>
      <c r="E6689" t="s">
        <v>118</v>
      </c>
      <c r="F6689" t="n">
        <v>8231579.03</v>
      </c>
      <c r="G6689" t="n">
        <v>84161</v>
      </c>
      <c r="H6689" t="s">
        <v>121</v>
      </c>
    </row>
    <row r="6690">
      <c r="A6690" s="85" t="n">
        <v>43282</v>
      </c>
      <c r="B6690"/>
      <c r="C6690"/>
      <c r="D6690" t="s">
        <v>135</v>
      </c>
      <c r="E6690" t="s">
        <v>118</v>
      </c>
      <c r="F6690" t="n">
        <v>221768.74</v>
      </c>
      <c r="G6690" t="n">
        <v>3595</v>
      </c>
      <c r="H6690" t="s">
        <v>127</v>
      </c>
    </row>
    <row r="6691">
      <c r="A6691" s="85" t="n">
        <v>43070</v>
      </c>
      <c r="B6691"/>
      <c r="C6691"/>
      <c r="D6691" t="s">
        <v>120</v>
      </c>
      <c r="E6691" t="s">
        <v>118</v>
      </c>
      <c r="F6691" t="n">
        <v>1788.99</v>
      </c>
      <c r="G6691" t="n">
        <v>17</v>
      </c>
      <c r="H6691" t="s">
        <v>134</v>
      </c>
    </row>
    <row r="6692">
      <c r="A6692" s="85" t="n">
        <v>42795</v>
      </c>
      <c r="B6692"/>
      <c r="C6692"/>
      <c r="D6692" t="s">
        <v>145</v>
      </c>
      <c r="E6692" t="s">
        <v>118</v>
      </c>
      <c r="F6692" t="n">
        <v>540378.73</v>
      </c>
      <c r="G6692" t="n">
        <v>2079</v>
      </c>
      <c r="H6692" t="s">
        <v>142</v>
      </c>
    </row>
    <row r="6693">
      <c r="A6693" s="85" t="n">
        <v>43160</v>
      </c>
      <c r="B6693"/>
      <c r="C6693"/>
      <c r="D6693" t="s">
        <v>157</v>
      </c>
      <c r="E6693" t="s">
        <v>118</v>
      </c>
      <c r="F6693" t="n">
        <v>26470.91</v>
      </c>
      <c r="G6693" t="n">
        <v>3</v>
      </c>
      <c r="H6693" t="s">
        <v>121</v>
      </c>
    </row>
    <row r="6694">
      <c r="A6694" s="85" t="n">
        <v>43405</v>
      </c>
      <c r="B6694"/>
      <c r="C6694"/>
      <c r="D6694" t="s">
        <v>154</v>
      </c>
      <c r="E6694" t="s">
        <v>118</v>
      </c>
      <c r="F6694" t="n">
        <v>6124.29</v>
      </c>
      <c r="G6694" t="n">
        <v>36</v>
      </c>
      <c r="H6694" t="s">
        <v>130</v>
      </c>
    </row>
    <row r="6695">
      <c r="A6695" s="85" t="n">
        <v>43617</v>
      </c>
      <c r="B6695"/>
      <c r="C6695"/>
      <c r="D6695" t="s">
        <v>139</v>
      </c>
      <c r="E6695" t="s">
        <v>118</v>
      </c>
      <c r="F6695" t="n">
        <v>1952009.97</v>
      </c>
      <c r="G6695" t="n">
        <v>1476</v>
      </c>
      <c r="H6695" t="s">
        <v>133</v>
      </c>
    </row>
    <row r="6696">
      <c r="A6696" s="85" t="n">
        <v>42767</v>
      </c>
      <c r="B6696"/>
      <c r="C6696"/>
      <c r="D6696" t="s">
        <v>132</v>
      </c>
      <c r="E6696" t="s">
        <v>118</v>
      </c>
      <c r="F6696" t="n">
        <v>820271.31</v>
      </c>
      <c r="G6696" t="n">
        <v>2372</v>
      </c>
      <c r="H6696" t="s">
        <v>127</v>
      </c>
    </row>
    <row r="6697">
      <c r="A6697" s="85" t="n">
        <v>43497</v>
      </c>
      <c r="B6697"/>
      <c r="C6697"/>
      <c r="D6697" t="s">
        <v>126</v>
      </c>
      <c r="E6697" t="s">
        <v>118</v>
      </c>
      <c r="F6697" t="n">
        <v>-37.08</v>
      </c>
      <c r="G6697" t="n">
        <v>1</v>
      </c>
      <c r="H6697" t="s">
        <v>142</v>
      </c>
    </row>
    <row r="6698">
      <c r="A6698" s="85" t="n">
        <v>43191</v>
      </c>
      <c r="B6698"/>
      <c r="C6698"/>
      <c r="D6698" t="s">
        <v>126</v>
      </c>
      <c r="E6698" t="s">
        <v>118</v>
      </c>
      <c r="F6698" t="n">
        <v>2531.78</v>
      </c>
      <c r="G6698" t="n">
        <v>44</v>
      </c>
      <c r="H6698" t="s">
        <v>124</v>
      </c>
    </row>
    <row r="6699">
      <c r="A6699" s="85" t="n">
        <v>42614</v>
      </c>
      <c r="B6699"/>
      <c r="C6699"/>
      <c r="D6699" t="s">
        <v>155</v>
      </c>
      <c r="E6699" t="s">
        <v>118</v>
      </c>
      <c r="F6699" t="n">
        <v>10741.25</v>
      </c>
      <c r="G6699" t="n">
        <v>111</v>
      </c>
      <c r="H6699" t="s">
        <v>119</v>
      </c>
    </row>
    <row r="6700">
      <c r="A6700" s="85" t="n">
        <v>42583</v>
      </c>
      <c r="B6700"/>
      <c r="C6700"/>
      <c r="D6700" t="s">
        <v>123</v>
      </c>
      <c r="E6700" t="s">
        <v>118</v>
      </c>
      <c r="F6700" t="n">
        <v>7347456.43</v>
      </c>
      <c r="G6700" t="n">
        <v>23667</v>
      </c>
      <c r="H6700" t="s">
        <v>121</v>
      </c>
    </row>
    <row r="6701">
      <c r="A6701" s="85" t="n">
        <v>42614</v>
      </c>
      <c r="B6701"/>
      <c r="C6701"/>
      <c r="D6701" t="s">
        <v>154</v>
      </c>
      <c r="E6701" t="s">
        <v>118</v>
      </c>
      <c r="F6701" t="n">
        <v>1240743.53</v>
      </c>
      <c r="G6701" t="n">
        <v>25735</v>
      </c>
      <c r="H6701" t="s">
        <v>121</v>
      </c>
    </row>
    <row r="6702">
      <c r="A6702" s="85" t="n">
        <v>43101</v>
      </c>
      <c r="B6702"/>
      <c r="C6702"/>
      <c r="D6702" t="s">
        <v>146</v>
      </c>
      <c r="E6702" t="s">
        <v>118</v>
      </c>
      <c r="F6702" t="n">
        <v>17097.32</v>
      </c>
      <c r="G6702" t="n">
        <v>1</v>
      </c>
      <c r="H6702" t="s">
        <v>119</v>
      </c>
    </row>
    <row r="6703">
      <c r="A6703" s="85" t="n">
        <v>42491</v>
      </c>
      <c r="B6703"/>
      <c r="C6703"/>
      <c r="D6703" t="s">
        <v>143</v>
      </c>
      <c r="E6703" t="s">
        <v>118</v>
      </c>
      <c r="F6703" t="n">
        <v>51918.37</v>
      </c>
      <c r="G6703" t="n">
        <v>151</v>
      </c>
      <c r="H6703" t="s">
        <v>127</v>
      </c>
    </row>
    <row r="6704">
      <c r="A6704" s="85" t="n">
        <v>42767</v>
      </c>
      <c r="B6704"/>
      <c r="C6704"/>
      <c r="D6704" t="s">
        <v>137</v>
      </c>
      <c r="E6704" t="s">
        <v>118</v>
      </c>
      <c r="F6704" t="n">
        <v>138888.49</v>
      </c>
      <c r="G6704" t="n">
        <v>129</v>
      </c>
      <c r="H6704" t="s">
        <v>134</v>
      </c>
    </row>
    <row r="6705">
      <c r="A6705" s="85" t="n">
        <v>43313</v>
      </c>
      <c r="B6705"/>
      <c r="C6705"/>
      <c r="D6705" t="s">
        <v>154</v>
      </c>
      <c r="E6705" t="s">
        <v>118</v>
      </c>
      <c r="F6705" t="n">
        <v>211051.48</v>
      </c>
      <c r="G6705" t="n">
        <v>935</v>
      </c>
      <c r="H6705" t="s">
        <v>124</v>
      </c>
    </row>
    <row r="6706">
      <c r="A6706" s="85" t="n">
        <v>42795</v>
      </c>
      <c r="B6706"/>
      <c r="C6706"/>
      <c r="D6706" t="s">
        <v>120</v>
      </c>
      <c r="E6706" t="s">
        <v>118</v>
      </c>
      <c r="F6706" t="n">
        <v>2479.66</v>
      </c>
      <c r="G6706" t="n">
        <v>19</v>
      </c>
      <c r="H6706" t="s">
        <v>134</v>
      </c>
    </row>
    <row r="6707">
      <c r="A6707" s="85" t="n">
        <v>43221</v>
      </c>
      <c r="B6707"/>
      <c r="C6707"/>
      <c r="D6707" t="s">
        <v>137</v>
      </c>
      <c r="E6707" t="s">
        <v>118</v>
      </c>
      <c r="F6707" t="n">
        <v>532568.67</v>
      </c>
      <c r="G6707" t="n">
        <v>197</v>
      </c>
      <c r="H6707" t="s">
        <v>127</v>
      </c>
    </row>
    <row r="6708">
      <c r="A6708" s="85" t="n">
        <v>43497</v>
      </c>
      <c r="B6708"/>
      <c r="C6708"/>
      <c r="D6708" t="s">
        <v>156</v>
      </c>
      <c r="E6708" t="s">
        <v>118</v>
      </c>
      <c r="F6708" t="n">
        <v>6061</v>
      </c>
      <c r="G6708" t="n">
        <v>11</v>
      </c>
      <c r="H6708" t="s">
        <v>121</v>
      </c>
    </row>
    <row r="6709">
      <c r="A6709" s="85" t="n">
        <v>43586</v>
      </c>
      <c r="B6709"/>
      <c r="C6709"/>
      <c r="D6709" t="s">
        <v>139</v>
      </c>
      <c r="E6709" t="s">
        <v>118</v>
      </c>
      <c r="F6709" t="n">
        <v>-675.22</v>
      </c>
      <c r="G6709" t="n">
        <v>4</v>
      </c>
      <c r="H6709" t="s">
        <v>125</v>
      </c>
    </row>
    <row r="6710">
      <c r="A6710" s="85" t="n">
        <v>43374</v>
      </c>
      <c r="B6710"/>
      <c r="C6710"/>
      <c r="D6710" t="s">
        <v>141</v>
      </c>
      <c r="E6710" t="s">
        <v>118</v>
      </c>
      <c r="F6710" t="n">
        <v>8158.15</v>
      </c>
      <c r="G6710" t="n">
        <v>12</v>
      </c>
      <c r="H6710" t="s">
        <v>142</v>
      </c>
    </row>
    <row r="6711">
      <c r="A6711" s="85" t="n">
        <v>42644</v>
      </c>
      <c r="B6711"/>
      <c r="C6711"/>
      <c r="D6711" t="s">
        <v>154</v>
      </c>
      <c r="E6711" t="s">
        <v>118</v>
      </c>
      <c r="F6711" t="n">
        <v>5963.78</v>
      </c>
      <c r="G6711" t="n">
        <v>34</v>
      </c>
      <c r="H6711" t="s">
        <v>130</v>
      </c>
    </row>
    <row r="6712">
      <c r="A6712" s="85" t="n">
        <v>43374</v>
      </c>
      <c r="B6712"/>
      <c r="C6712"/>
      <c r="D6712" t="s">
        <v>122</v>
      </c>
      <c r="E6712" t="s">
        <v>118</v>
      </c>
      <c r="F6712" t="n">
        <v>5023856.01</v>
      </c>
      <c r="G6712" t="n">
        <v>342</v>
      </c>
      <c r="H6712" t="s">
        <v>124</v>
      </c>
    </row>
    <row r="6713">
      <c r="A6713" s="85" t="n">
        <v>42401</v>
      </c>
      <c r="B6713"/>
      <c r="C6713"/>
      <c r="D6713" t="s">
        <v>136</v>
      </c>
      <c r="E6713" t="s">
        <v>118</v>
      </c>
      <c r="F6713" t="n">
        <v>808.3</v>
      </c>
      <c r="G6713" t="n">
        <v>3</v>
      </c>
      <c r="H6713" t="s">
        <v>125</v>
      </c>
    </row>
    <row r="6714">
      <c r="A6714" s="85" t="n">
        <v>42705</v>
      </c>
      <c r="B6714"/>
      <c r="C6714"/>
      <c r="D6714" t="s">
        <v>132</v>
      </c>
      <c r="E6714" t="s">
        <v>118</v>
      </c>
      <c r="F6714" t="n">
        <v>550284.97</v>
      </c>
      <c r="G6714" t="n">
        <v>2733</v>
      </c>
      <c r="H6714" t="s">
        <v>133</v>
      </c>
    </row>
    <row r="6715">
      <c r="A6715" s="85" t="n">
        <v>43435</v>
      </c>
      <c r="B6715"/>
      <c r="C6715"/>
      <c r="D6715" t="s">
        <v>153</v>
      </c>
      <c r="E6715" t="s">
        <v>118</v>
      </c>
      <c r="F6715" t="n">
        <v>30292.63</v>
      </c>
      <c r="G6715" t="n">
        <v>26</v>
      </c>
      <c r="H6715" t="s">
        <v>130</v>
      </c>
    </row>
    <row r="6716">
      <c r="A6716" s="85" t="n">
        <v>43405</v>
      </c>
      <c r="B6716"/>
      <c r="C6716"/>
      <c r="D6716" t="s">
        <v>160</v>
      </c>
      <c r="E6716" t="s">
        <v>118</v>
      </c>
      <c r="F6716" t="n">
        <v>24.45</v>
      </c>
      <c r="G6716" t="n">
        <v>1</v>
      </c>
      <c r="H6716" t="s">
        <v>127</v>
      </c>
    </row>
    <row r="6717">
      <c r="A6717" s="85" t="n">
        <v>43252</v>
      </c>
      <c r="B6717"/>
      <c r="C6717"/>
      <c r="D6717" t="s">
        <v>136</v>
      </c>
      <c r="E6717" t="s">
        <v>118</v>
      </c>
      <c r="F6717" t="n">
        <v>403217.4</v>
      </c>
      <c r="G6717" t="n">
        <v>969</v>
      </c>
      <c r="H6717" t="s">
        <v>124</v>
      </c>
    </row>
    <row r="6718">
      <c r="A6718" s="85" t="n">
        <v>43344</v>
      </c>
      <c r="B6718"/>
      <c r="C6718"/>
      <c r="D6718" t="s">
        <v>117</v>
      </c>
      <c r="E6718" t="s">
        <v>118</v>
      </c>
      <c r="F6718" t="n">
        <v>15553.61</v>
      </c>
      <c r="G6718" t="n">
        <v>3</v>
      </c>
      <c r="H6718" t="s">
        <v>127</v>
      </c>
    </row>
    <row r="6719">
      <c r="A6719" s="85" t="n">
        <v>42917</v>
      </c>
      <c r="B6719"/>
      <c r="C6719"/>
      <c r="D6719" t="s">
        <v>144</v>
      </c>
      <c r="E6719" t="s">
        <v>118</v>
      </c>
      <c r="F6719" t="n">
        <v>1287425.11</v>
      </c>
      <c r="G6719" t="n">
        <v>298</v>
      </c>
      <c r="H6719" t="s">
        <v>127</v>
      </c>
    </row>
    <row r="6720">
      <c r="A6720" s="85" t="n">
        <v>43405</v>
      </c>
      <c r="B6720"/>
      <c r="C6720"/>
      <c r="D6720" t="s">
        <v>137</v>
      </c>
      <c r="E6720" t="s">
        <v>118</v>
      </c>
      <c r="F6720" t="n">
        <v>4225</v>
      </c>
      <c r="G6720" t="n">
        <v>1</v>
      </c>
      <c r="H6720" t="s">
        <v>125</v>
      </c>
    </row>
    <row r="6721">
      <c r="A6721" s="85" t="n">
        <v>42948</v>
      </c>
      <c r="B6721"/>
      <c r="C6721"/>
      <c r="D6721" t="s">
        <v>122</v>
      </c>
      <c r="E6721" t="s">
        <v>118</v>
      </c>
      <c r="F6721" t="n">
        <v>79267.37</v>
      </c>
      <c r="G6721" t="n">
        <v>93</v>
      </c>
      <c r="H6721" t="s">
        <v>125</v>
      </c>
    </row>
    <row r="6722">
      <c r="A6722" s="85" t="n">
        <v>43070</v>
      </c>
      <c r="B6722"/>
      <c r="C6722"/>
      <c r="D6722" t="s">
        <v>126</v>
      </c>
      <c r="E6722" t="s">
        <v>118</v>
      </c>
      <c r="F6722" t="n">
        <v>17057.98</v>
      </c>
      <c r="G6722" t="n">
        <v>481</v>
      </c>
      <c r="H6722" t="s">
        <v>119</v>
      </c>
    </row>
    <row r="6723">
      <c r="A6723" s="85" t="n">
        <v>42767</v>
      </c>
      <c r="B6723"/>
      <c r="C6723"/>
      <c r="D6723" t="s">
        <v>120</v>
      </c>
      <c r="E6723" t="s">
        <v>118</v>
      </c>
      <c r="F6723" t="n">
        <v>58.6</v>
      </c>
      <c r="G6723" t="n">
        <v>2</v>
      </c>
      <c r="H6723" t="s">
        <v>142</v>
      </c>
    </row>
    <row r="6724">
      <c r="A6724" s="85" t="n">
        <v>43221</v>
      </c>
      <c r="B6724"/>
      <c r="C6724"/>
      <c r="D6724" t="s">
        <v>150</v>
      </c>
      <c r="E6724" t="s">
        <v>118</v>
      </c>
      <c r="F6724" t="n">
        <v>350168.92</v>
      </c>
      <c r="G6724" t="n">
        <v>2398</v>
      </c>
      <c r="H6724" t="s">
        <v>124</v>
      </c>
    </row>
    <row r="6725">
      <c r="A6725" s="85" t="n">
        <v>43556</v>
      </c>
      <c r="B6725"/>
      <c r="C6725"/>
      <c r="D6725" t="s">
        <v>129</v>
      </c>
      <c r="E6725" t="s">
        <v>118</v>
      </c>
      <c r="F6725" t="n">
        <v>239334.47</v>
      </c>
      <c r="G6725" t="n">
        <v>220</v>
      </c>
      <c r="H6725" t="s">
        <v>127</v>
      </c>
    </row>
    <row r="6726">
      <c r="A6726" s="85" t="n">
        <v>42614</v>
      </c>
      <c r="B6726"/>
      <c r="C6726"/>
      <c r="D6726" t="s">
        <v>129</v>
      </c>
      <c r="E6726" t="s">
        <v>118</v>
      </c>
      <c r="F6726" t="n">
        <v>236.21</v>
      </c>
      <c r="G6726" t="n">
        <v>2</v>
      </c>
      <c r="H6726" t="s">
        <v>125</v>
      </c>
    </row>
    <row r="6727">
      <c r="A6727" s="85" t="n">
        <v>42856</v>
      </c>
      <c r="B6727"/>
      <c r="C6727"/>
      <c r="D6727" t="s">
        <v>143</v>
      </c>
      <c r="E6727" t="s">
        <v>118</v>
      </c>
      <c r="F6727" t="n">
        <v>256.44</v>
      </c>
      <c r="G6727" t="n">
        <v>1</v>
      </c>
      <c r="H6727" t="s">
        <v>125</v>
      </c>
    </row>
    <row r="6728">
      <c r="A6728" s="85" t="n">
        <v>42705</v>
      </c>
      <c r="B6728"/>
      <c r="C6728"/>
      <c r="D6728" t="s">
        <v>154</v>
      </c>
      <c r="E6728" t="s">
        <v>118</v>
      </c>
      <c r="F6728" t="n">
        <v>142780.1</v>
      </c>
      <c r="G6728" t="n">
        <v>824</v>
      </c>
      <c r="H6728" t="s">
        <v>133</v>
      </c>
    </row>
    <row r="6729">
      <c r="A6729" s="85" t="n">
        <v>43101</v>
      </c>
      <c r="B6729"/>
      <c r="C6729"/>
      <c r="D6729" t="s">
        <v>132</v>
      </c>
      <c r="E6729" t="s">
        <v>118</v>
      </c>
      <c r="F6729" t="n">
        <v>1099.09</v>
      </c>
      <c r="G6729" t="n">
        <v>4</v>
      </c>
      <c r="H6729" t="s">
        <v>125</v>
      </c>
    </row>
    <row r="6730">
      <c r="A6730" s="85" t="n">
        <v>43435</v>
      </c>
      <c r="B6730"/>
      <c r="C6730"/>
      <c r="D6730" t="s">
        <v>136</v>
      </c>
      <c r="E6730" t="s">
        <v>118</v>
      </c>
      <c r="F6730" t="n">
        <v>410350.21</v>
      </c>
      <c r="G6730" t="n">
        <v>1569</v>
      </c>
      <c r="H6730" t="s">
        <v>134</v>
      </c>
    </row>
    <row r="6731">
      <c r="A6731" s="85" t="n">
        <v>43586</v>
      </c>
      <c r="B6731"/>
      <c r="C6731"/>
      <c r="D6731" t="s">
        <v>132</v>
      </c>
      <c r="E6731" t="s">
        <v>118</v>
      </c>
      <c r="F6731" t="n">
        <v>904101.1</v>
      </c>
      <c r="G6731" t="n">
        <v>6717</v>
      </c>
      <c r="H6731" t="s">
        <v>127</v>
      </c>
    </row>
    <row r="6732">
      <c r="A6732" s="85" t="n">
        <v>43556</v>
      </c>
      <c r="B6732"/>
      <c r="C6732"/>
      <c r="D6732" t="s">
        <v>146</v>
      </c>
      <c r="E6732" t="s">
        <v>118</v>
      </c>
      <c r="F6732" t="n">
        <v>23188.96</v>
      </c>
      <c r="G6732" t="n">
        <v>2</v>
      </c>
      <c r="H6732" t="s">
        <v>119</v>
      </c>
    </row>
    <row r="6733">
      <c r="A6733" s="85" t="n">
        <v>43405</v>
      </c>
      <c r="B6733"/>
      <c r="C6733"/>
      <c r="D6733" t="s">
        <v>128</v>
      </c>
      <c r="E6733" t="s">
        <v>118</v>
      </c>
      <c r="F6733" t="n">
        <v>455790.01</v>
      </c>
      <c r="G6733" t="n">
        <v>206</v>
      </c>
      <c r="H6733" t="s">
        <v>127</v>
      </c>
    </row>
    <row r="6734">
      <c r="A6734" s="85" t="n">
        <v>43040</v>
      </c>
      <c r="B6734"/>
      <c r="C6734"/>
      <c r="D6734" t="s">
        <v>149</v>
      </c>
      <c r="E6734" t="s">
        <v>118</v>
      </c>
      <c r="F6734" t="n">
        <v>1004597.53</v>
      </c>
      <c r="G6734" t="n">
        <v>4396</v>
      </c>
      <c r="H6734" t="s">
        <v>133</v>
      </c>
    </row>
    <row r="6735">
      <c r="A6735" s="85" t="n">
        <v>42675</v>
      </c>
      <c r="B6735"/>
      <c r="C6735"/>
      <c r="D6735" t="s">
        <v>126</v>
      </c>
      <c r="E6735" t="s">
        <v>118</v>
      </c>
      <c r="F6735" t="n">
        <v>4269.94</v>
      </c>
      <c r="G6735" t="n">
        <v>110</v>
      </c>
      <c r="H6735" t="s">
        <v>124</v>
      </c>
    </row>
    <row r="6736">
      <c r="A6736" s="85" t="n">
        <v>42370</v>
      </c>
      <c r="B6736"/>
      <c r="C6736"/>
      <c r="D6736" t="s">
        <v>153</v>
      </c>
      <c r="E6736" t="s">
        <v>118</v>
      </c>
      <c r="F6736" t="n">
        <v>1303474.27</v>
      </c>
      <c r="G6736" t="n">
        <v>13509</v>
      </c>
      <c r="H6736" t="s">
        <v>121</v>
      </c>
    </row>
    <row r="6737">
      <c r="A6737" s="85" t="n">
        <v>42705</v>
      </c>
      <c r="B6737"/>
      <c r="C6737"/>
      <c r="D6737" t="s">
        <v>136</v>
      </c>
      <c r="E6737" t="s">
        <v>118</v>
      </c>
      <c r="F6737" t="n">
        <v>218160.14</v>
      </c>
      <c r="G6737" t="n">
        <v>412</v>
      </c>
      <c r="H6737" t="s">
        <v>124</v>
      </c>
    </row>
    <row r="6738">
      <c r="A6738" s="85" t="n">
        <v>42795</v>
      </c>
      <c r="B6738"/>
      <c r="C6738"/>
      <c r="D6738" t="s">
        <v>155</v>
      </c>
      <c r="E6738" t="s">
        <v>118</v>
      </c>
      <c r="F6738" t="n">
        <v>18827.59</v>
      </c>
      <c r="G6738" t="n">
        <v>149</v>
      </c>
      <c r="H6738" t="s">
        <v>119</v>
      </c>
    </row>
    <row r="6739">
      <c r="A6739" s="85" t="n">
        <v>42675</v>
      </c>
      <c r="B6739"/>
      <c r="C6739"/>
      <c r="D6739" t="s">
        <v>147</v>
      </c>
      <c r="E6739" t="s">
        <v>118</v>
      </c>
      <c r="F6739" t="n">
        <v>34258.83</v>
      </c>
      <c r="G6739" t="n">
        <v>145</v>
      </c>
      <c r="H6739" t="s">
        <v>121</v>
      </c>
    </row>
    <row r="6740">
      <c r="A6740" s="85" t="n">
        <v>43221</v>
      </c>
      <c r="B6740"/>
      <c r="C6740"/>
      <c r="D6740" t="s">
        <v>143</v>
      </c>
      <c r="E6740" t="s">
        <v>118</v>
      </c>
      <c r="F6740" t="n">
        <v>21253.28</v>
      </c>
      <c r="G6740" t="n">
        <v>142</v>
      </c>
      <c r="H6740" t="s">
        <v>134</v>
      </c>
    </row>
    <row r="6741">
      <c r="A6741" s="85" t="n">
        <v>43405</v>
      </c>
      <c r="B6741"/>
      <c r="C6741"/>
      <c r="D6741" t="s">
        <v>135</v>
      </c>
      <c r="E6741" t="s">
        <v>118</v>
      </c>
      <c r="F6741" t="n">
        <v>20029.49</v>
      </c>
      <c r="G6741" t="n">
        <v>139</v>
      </c>
      <c r="H6741" t="s">
        <v>130</v>
      </c>
    </row>
    <row r="6742">
      <c r="A6742" s="85" t="n">
        <v>42614</v>
      </c>
      <c r="B6742"/>
      <c r="C6742"/>
      <c r="D6742" t="s">
        <v>145</v>
      </c>
      <c r="E6742" t="s">
        <v>118</v>
      </c>
      <c r="F6742" t="n">
        <v>8483.18</v>
      </c>
      <c r="G6742" t="n">
        <v>26</v>
      </c>
      <c r="H6742" t="s">
        <v>119</v>
      </c>
    </row>
    <row r="6743">
      <c r="A6743" s="85" t="n">
        <v>43435</v>
      </c>
      <c r="B6743"/>
      <c r="C6743"/>
      <c r="D6743" t="s">
        <v>126</v>
      </c>
      <c r="E6743" t="s">
        <v>118</v>
      </c>
      <c r="F6743" t="n">
        <v>185.47</v>
      </c>
      <c r="G6743" t="n">
        <v>1</v>
      </c>
      <c r="H6743" t="s">
        <v>142</v>
      </c>
    </row>
    <row r="6744">
      <c r="A6744" s="85" t="n">
        <v>43556</v>
      </c>
      <c r="B6744"/>
      <c r="C6744"/>
      <c r="D6744" t="s">
        <v>155</v>
      </c>
      <c r="E6744" t="s">
        <v>118</v>
      </c>
      <c r="F6744" t="n">
        <v>43241.05</v>
      </c>
      <c r="G6744" t="n">
        <v>330</v>
      </c>
      <c r="H6744" t="s">
        <v>119</v>
      </c>
    </row>
    <row r="6745">
      <c r="A6745" s="85" t="n">
        <v>42522</v>
      </c>
      <c r="B6745"/>
      <c r="C6745"/>
      <c r="D6745" t="s">
        <v>136</v>
      </c>
      <c r="E6745" t="s">
        <v>118</v>
      </c>
      <c r="F6745" t="n">
        <v>574542.63</v>
      </c>
      <c r="G6745" t="n">
        <v>1684</v>
      </c>
      <c r="H6745" t="s">
        <v>127</v>
      </c>
    </row>
    <row r="6746">
      <c r="A6746" s="85" t="n">
        <v>43497</v>
      </c>
      <c r="B6746"/>
      <c r="C6746"/>
      <c r="D6746" t="s">
        <v>139</v>
      </c>
      <c r="E6746" t="s">
        <v>118</v>
      </c>
      <c r="F6746" t="n">
        <v>27506.01</v>
      </c>
      <c r="G6746" t="n">
        <v>22</v>
      </c>
      <c r="H6746" t="s">
        <v>130</v>
      </c>
    </row>
    <row r="6747">
      <c r="A6747" s="85" t="n">
        <v>42644</v>
      </c>
      <c r="B6747"/>
      <c r="C6747"/>
      <c r="D6747" t="s">
        <v>143</v>
      </c>
      <c r="E6747" t="s">
        <v>118</v>
      </c>
      <c r="F6747" t="n">
        <v>4399.54</v>
      </c>
      <c r="G6747" t="n">
        <v>6</v>
      </c>
      <c r="H6747" t="s">
        <v>133</v>
      </c>
    </row>
    <row r="6748">
      <c r="A6748" s="85" t="n">
        <v>43252</v>
      </c>
      <c r="B6748"/>
      <c r="C6748"/>
      <c r="D6748" t="s">
        <v>154</v>
      </c>
      <c r="E6748" t="s">
        <v>118</v>
      </c>
      <c r="F6748" t="n">
        <v>17697.15</v>
      </c>
      <c r="G6748" t="n">
        <v>203</v>
      </c>
      <c r="H6748" t="s">
        <v>142</v>
      </c>
    </row>
    <row r="6749">
      <c r="A6749" s="85" t="n">
        <v>43101</v>
      </c>
      <c r="B6749"/>
      <c r="C6749"/>
      <c r="D6749" t="s">
        <v>144</v>
      </c>
      <c r="E6749" t="s">
        <v>118</v>
      </c>
      <c r="F6749" t="n">
        <v>395743.43</v>
      </c>
      <c r="G6749" t="n">
        <v>134</v>
      </c>
      <c r="H6749" t="s">
        <v>134</v>
      </c>
    </row>
    <row r="6750">
      <c r="A6750" s="85" t="n">
        <v>43252</v>
      </c>
      <c r="B6750"/>
      <c r="C6750"/>
      <c r="D6750" t="s">
        <v>145</v>
      </c>
      <c r="E6750" t="s">
        <v>118</v>
      </c>
      <c r="F6750" t="n">
        <v>8272.79</v>
      </c>
      <c r="G6750" t="n">
        <v>35</v>
      </c>
      <c r="H6750" t="s">
        <v>119</v>
      </c>
    </row>
    <row r="6751">
      <c r="A6751" s="85" t="n">
        <v>42461</v>
      </c>
      <c r="B6751"/>
      <c r="C6751"/>
      <c r="D6751" t="s">
        <v>131</v>
      </c>
      <c r="E6751" t="s">
        <v>118</v>
      </c>
      <c r="F6751" t="n">
        <v>186499.88</v>
      </c>
      <c r="G6751" t="n">
        <v>41</v>
      </c>
      <c r="H6751" t="s">
        <v>127</v>
      </c>
    </row>
    <row r="6752">
      <c r="A6752" s="85" t="n">
        <v>42826</v>
      </c>
      <c r="B6752"/>
      <c r="C6752"/>
      <c r="D6752" t="s">
        <v>149</v>
      </c>
      <c r="E6752" t="s">
        <v>118</v>
      </c>
      <c r="F6752" t="n">
        <v>37155.51</v>
      </c>
      <c r="G6752" t="n">
        <v>239</v>
      </c>
      <c r="H6752" t="s">
        <v>130</v>
      </c>
    </row>
    <row r="6753">
      <c r="A6753" s="85" t="n">
        <v>43374</v>
      </c>
      <c r="B6753"/>
      <c r="C6753"/>
      <c r="D6753" t="s">
        <v>141</v>
      </c>
      <c r="E6753" t="s">
        <v>118</v>
      </c>
      <c r="F6753" t="n">
        <v>222952.48</v>
      </c>
      <c r="G6753" t="n">
        <v>31</v>
      </c>
      <c r="H6753" t="s">
        <v>124</v>
      </c>
    </row>
    <row r="6754">
      <c r="A6754" s="85" t="n">
        <v>42430</v>
      </c>
      <c r="B6754"/>
      <c r="C6754"/>
      <c r="D6754" t="s">
        <v>154</v>
      </c>
      <c r="E6754" t="s">
        <v>118</v>
      </c>
      <c r="F6754" t="n">
        <v>2572.79</v>
      </c>
      <c r="G6754" t="n">
        <v>30</v>
      </c>
      <c r="H6754" t="s">
        <v>130</v>
      </c>
    </row>
    <row r="6755">
      <c r="A6755" s="85" t="n">
        <v>42552</v>
      </c>
      <c r="B6755"/>
      <c r="C6755"/>
      <c r="D6755" t="s">
        <v>122</v>
      </c>
      <c r="E6755" t="s">
        <v>118</v>
      </c>
      <c r="F6755" t="n">
        <v>1823868.18</v>
      </c>
      <c r="G6755" t="n">
        <v>162</v>
      </c>
      <c r="H6755" t="s">
        <v>134</v>
      </c>
    </row>
    <row r="6756">
      <c r="A6756" s="85" t="n">
        <v>42795</v>
      </c>
      <c r="B6756"/>
      <c r="C6756"/>
      <c r="D6756" t="s">
        <v>135</v>
      </c>
      <c r="E6756" t="s">
        <v>118</v>
      </c>
      <c r="F6756" t="n">
        <v>266866.83</v>
      </c>
      <c r="G6756" t="n">
        <v>3234</v>
      </c>
      <c r="H6756" t="s">
        <v>119</v>
      </c>
    </row>
    <row r="6757">
      <c r="A6757" s="85" t="n">
        <v>43344</v>
      </c>
      <c r="B6757"/>
      <c r="C6757"/>
      <c r="D6757" t="s">
        <v>139</v>
      </c>
      <c r="E6757" t="s">
        <v>118</v>
      </c>
      <c r="F6757" t="n">
        <v>1264</v>
      </c>
      <c r="G6757" t="n">
        <v>2</v>
      </c>
      <c r="H6757" t="s">
        <v>125</v>
      </c>
    </row>
    <row r="6758">
      <c r="A6758" s="85" t="n">
        <v>43101</v>
      </c>
      <c r="B6758"/>
      <c r="C6758"/>
      <c r="D6758" t="s">
        <v>150</v>
      </c>
      <c r="E6758" t="s">
        <v>118</v>
      </c>
      <c r="F6758" t="n">
        <v>53.32</v>
      </c>
      <c r="G6758" t="n">
        <v>3</v>
      </c>
      <c r="H6758" t="s">
        <v>142</v>
      </c>
    </row>
    <row r="6759">
      <c r="A6759" s="85" t="n">
        <v>43313</v>
      </c>
      <c r="B6759"/>
      <c r="C6759"/>
      <c r="D6759" t="s">
        <v>144</v>
      </c>
      <c r="E6759" t="s">
        <v>118</v>
      </c>
      <c r="F6759" t="n">
        <v>42948000.57</v>
      </c>
      <c r="G6759" t="n">
        <v>19267</v>
      </c>
      <c r="H6759" t="s">
        <v>142</v>
      </c>
    </row>
    <row r="6760">
      <c r="A6760" s="85" t="n">
        <v>43070</v>
      </c>
      <c r="B6760"/>
      <c r="C6760"/>
      <c r="D6760" t="s">
        <v>151</v>
      </c>
      <c r="E6760" t="s">
        <v>118</v>
      </c>
      <c r="F6760" t="n">
        <v>-3980.14</v>
      </c>
      <c r="G6760" t="n">
        <v>1</v>
      </c>
      <c r="H6760" t="s">
        <v>121</v>
      </c>
    </row>
    <row r="6761">
      <c r="A6761" s="85" t="n">
        <v>42736</v>
      </c>
      <c r="B6761"/>
      <c r="C6761"/>
      <c r="D6761" t="s">
        <v>128</v>
      </c>
      <c r="E6761" t="s">
        <v>118</v>
      </c>
      <c r="F6761" t="n">
        <v>6486.53</v>
      </c>
      <c r="G6761" t="n">
        <v>27</v>
      </c>
      <c r="H6761" t="s">
        <v>134</v>
      </c>
    </row>
    <row r="6762">
      <c r="A6762" s="85" t="n">
        <v>43344</v>
      </c>
      <c r="B6762"/>
      <c r="C6762"/>
      <c r="D6762" t="s">
        <v>139</v>
      </c>
      <c r="E6762" t="s">
        <v>118</v>
      </c>
      <c r="F6762" t="n">
        <v>11074103.74</v>
      </c>
      <c r="G6762" t="n">
        <v>7589</v>
      </c>
      <c r="H6762" t="s">
        <v>121</v>
      </c>
    </row>
    <row r="6763">
      <c r="A6763" s="85" t="n">
        <v>42552</v>
      </c>
      <c r="B6763"/>
      <c r="C6763"/>
      <c r="D6763" t="s">
        <v>120</v>
      </c>
      <c r="E6763" t="s">
        <v>118</v>
      </c>
      <c r="F6763" t="n">
        <v>1306.63</v>
      </c>
      <c r="G6763" t="n">
        <v>12</v>
      </c>
      <c r="H6763" t="s">
        <v>134</v>
      </c>
    </row>
    <row r="6764">
      <c r="A6764" s="85" t="n">
        <v>42948</v>
      </c>
      <c r="B6764"/>
      <c r="C6764"/>
      <c r="D6764" t="s">
        <v>145</v>
      </c>
      <c r="E6764" t="s">
        <v>118</v>
      </c>
      <c r="F6764" t="n">
        <v>196148.78</v>
      </c>
      <c r="G6764" t="n">
        <v>589</v>
      </c>
      <c r="H6764" t="s">
        <v>134</v>
      </c>
    </row>
    <row r="6765">
      <c r="A6765" s="85" t="n">
        <v>42614</v>
      </c>
      <c r="B6765"/>
      <c r="C6765"/>
      <c r="D6765" t="s">
        <v>123</v>
      </c>
      <c r="E6765" t="s">
        <v>118</v>
      </c>
      <c r="F6765" t="n">
        <v>230429.15</v>
      </c>
      <c r="G6765" t="n">
        <v>1095</v>
      </c>
      <c r="H6765" t="s">
        <v>119</v>
      </c>
    </row>
    <row r="6766">
      <c r="A6766" s="85" t="n">
        <v>42675</v>
      </c>
      <c r="B6766"/>
      <c r="C6766"/>
      <c r="D6766" t="s">
        <v>145</v>
      </c>
      <c r="E6766" t="s">
        <v>118</v>
      </c>
      <c r="F6766" t="n">
        <v>11350.06</v>
      </c>
      <c r="G6766" t="n">
        <v>43</v>
      </c>
      <c r="H6766" t="s">
        <v>130</v>
      </c>
    </row>
    <row r="6767">
      <c r="A6767" s="85" t="n">
        <v>43313</v>
      </c>
      <c r="B6767"/>
      <c r="C6767"/>
      <c r="D6767" t="s">
        <v>149</v>
      </c>
      <c r="E6767" t="s">
        <v>118</v>
      </c>
      <c r="F6767" t="n">
        <v>854171.71</v>
      </c>
      <c r="G6767" t="n">
        <v>1396</v>
      </c>
      <c r="H6767" t="s">
        <v>124</v>
      </c>
    </row>
    <row r="6768">
      <c r="A6768" s="85" t="n">
        <v>43586</v>
      </c>
      <c r="B6768"/>
      <c r="C6768"/>
      <c r="D6768" t="s">
        <v>153</v>
      </c>
      <c r="E6768" t="s">
        <v>118</v>
      </c>
      <c r="F6768" t="n">
        <v>-42075.08</v>
      </c>
      <c r="G6768" t="n">
        <v>484</v>
      </c>
      <c r="H6768" t="s">
        <v>124</v>
      </c>
    </row>
    <row r="6769">
      <c r="A6769" s="85" t="n">
        <v>43556</v>
      </c>
      <c r="B6769"/>
      <c r="C6769"/>
      <c r="D6769" t="s">
        <v>148</v>
      </c>
      <c r="E6769" t="s">
        <v>118</v>
      </c>
      <c r="F6769" t="n">
        <v>245788.83</v>
      </c>
      <c r="G6769" t="n">
        <v>399</v>
      </c>
      <c r="H6769" t="s">
        <v>121</v>
      </c>
    </row>
    <row r="6770">
      <c r="A6770" s="85" t="n">
        <v>42948</v>
      </c>
      <c r="B6770"/>
      <c r="C6770"/>
      <c r="D6770" t="s">
        <v>154</v>
      </c>
      <c r="E6770" t="s">
        <v>118</v>
      </c>
      <c r="F6770" t="n">
        <v>68600.07</v>
      </c>
      <c r="G6770" t="n">
        <v>673</v>
      </c>
      <c r="H6770" t="s">
        <v>134</v>
      </c>
    </row>
    <row r="6771">
      <c r="A6771" s="85" t="n">
        <v>43009</v>
      </c>
      <c r="B6771"/>
      <c r="C6771"/>
      <c r="D6771" t="s">
        <v>138</v>
      </c>
      <c r="E6771" t="s">
        <v>118</v>
      </c>
      <c r="F6771" t="n">
        <v>12134087.44</v>
      </c>
      <c r="G6771" t="n">
        <v>7041</v>
      </c>
      <c r="H6771" t="s">
        <v>121</v>
      </c>
    </row>
    <row r="6772">
      <c r="A6772" s="85" t="n">
        <v>42583</v>
      </c>
      <c r="B6772"/>
      <c r="C6772"/>
      <c r="D6772" t="s">
        <v>140</v>
      </c>
      <c r="E6772" t="s">
        <v>118</v>
      </c>
      <c r="F6772" t="n">
        <v>1353.7</v>
      </c>
      <c r="G6772" t="n">
        <v>4</v>
      </c>
      <c r="H6772" t="s">
        <v>124</v>
      </c>
    </row>
    <row r="6773">
      <c r="A6773" s="85" t="n">
        <v>43586</v>
      </c>
      <c r="B6773"/>
      <c r="C6773"/>
      <c r="D6773" t="s">
        <v>140</v>
      </c>
      <c r="E6773" t="s">
        <v>118</v>
      </c>
      <c r="F6773" t="n">
        <v>944.78</v>
      </c>
      <c r="G6773" t="n">
        <v>2</v>
      </c>
      <c r="H6773" t="s">
        <v>130</v>
      </c>
    </row>
    <row r="6774">
      <c r="A6774" s="85" t="n">
        <v>43282</v>
      </c>
      <c r="B6774"/>
      <c r="C6774"/>
      <c r="D6774" t="s">
        <v>139</v>
      </c>
      <c r="E6774" t="s">
        <v>118</v>
      </c>
      <c r="F6774" t="n">
        <v>2158539.5</v>
      </c>
      <c r="G6774" t="n">
        <v>1713</v>
      </c>
      <c r="H6774" t="s">
        <v>127</v>
      </c>
    </row>
    <row r="6775">
      <c r="A6775" s="85" t="n">
        <v>42401</v>
      </c>
      <c r="B6775"/>
      <c r="C6775"/>
      <c r="D6775" t="s">
        <v>126</v>
      </c>
      <c r="E6775" t="s">
        <v>118</v>
      </c>
      <c r="F6775" t="n">
        <v>2862.71</v>
      </c>
      <c r="G6775" t="n">
        <v>85</v>
      </c>
      <c r="H6775" t="s">
        <v>124</v>
      </c>
    </row>
    <row r="6776">
      <c r="A6776" s="85" t="n">
        <v>42461</v>
      </c>
      <c r="B6776"/>
      <c r="C6776"/>
      <c r="D6776" t="s">
        <v>143</v>
      </c>
      <c r="E6776" t="s">
        <v>118</v>
      </c>
      <c r="F6776" t="n">
        <v>83924.83</v>
      </c>
      <c r="G6776" t="n">
        <v>237</v>
      </c>
      <c r="H6776" t="s">
        <v>127</v>
      </c>
    </row>
    <row r="6777">
      <c r="A6777" s="85" t="n">
        <v>43070</v>
      </c>
      <c r="B6777"/>
      <c r="C6777"/>
      <c r="D6777" t="s">
        <v>147</v>
      </c>
      <c r="E6777" t="s">
        <v>118</v>
      </c>
      <c r="F6777" t="n">
        <v>-54.96</v>
      </c>
      <c r="G6777" t="n">
        <v>2</v>
      </c>
      <c r="H6777" t="s">
        <v>119</v>
      </c>
    </row>
    <row r="6778">
      <c r="A6778" s="85" t="n">
        <v>43191</v>
      </c>
      <c r="B6778"/>
      <c r="C6778"/>
      <c r="D6778" t="s">
        <v>141</v>
      </c>
      <c r="E6778" t="s">
        <v>118</v>
      </c>
      <c r="F6778" t="n">
        <v>822912.15</v>
      </c>
      <c r="G6778" t="n">
        <v>140</v>
      </c>
      <c r="H6778" t="s">
        <v>127</v>
      </c>
    </row>
    <row r="6779">
      <c r="A6779" s="85" t="n">
        <v>43132</v>
      </c>
      <c r="B6779"/>
      <c r="C6779"/>
      <c r="D6779" t="s">
        <v>136</v>
      </c>
      <c r="E6779" t="s">
        <v>118</v>
      </c>
      <c r="F6779" t="n">
        <v>7155.13</v>
      </c>
      <c r="G6779" t="n">
        <v>32</v>
      </c>
      <c r="H6779" t="s">
        <v>130</v>
      </c>
    </row>
    <row r="6780">
      <c r="A6780" s="85" t="n">
        <v>42675</v>
      </c>
      <c r="B6780"/>
      <c r="C6780"/>
      <c r="D6780" t="s">
        <v>145</v>
      </c>
      <c r="E6780" t="s">
        <v>118</v>
      </c>
      <c r="F6780" t="n">
        <v>1282938.58</v>
      </c>
      <c r="G6780" t="n">
        <v>6293</v>
      </c>
      <c r="H6780" t="s">
        <v>121</v>
      </c>
    </row>
    <row r="6781">
      <c r="A6781" s="85" t="n">
        <v>42644</v>
      </c>
      <c r="B6781"/>
      <c r="C6781"/>
      <c r="D6781" t="s">
        <v>153</v>
      </c>
      <c r="E6781" t="s">
        <v>118</v>
      </c>
      <c r="F6781" t="n">
        <v>62664.67</v>
      </c>
      <c r="G6781" t="n">
        <v>255</v>
      </c>
      <c r="H6781" t="s">
        <v>124</v>
      </c>
    </row>
    <row r="6782">
      <c r="A6782" s="85" t="n">
        <v>42614</v>
      </c>
      <c r="B6782"/>
      <c r="C6782"/>
      <c r="D6782" t="s">
        <v>131</v>
      </c>
      <c r="E6782" t="s">
        <v>118</v>
      </c>
      <c r="F6782" t="n">
        <v>5307086.82</v>
      </c>
      <c r="G6782" t="n">
        <v>1441</v>
      </c>
      <c r="H6782" t="s">
        <v>121</v>
      </c>
    </row>
    <row r="6783">
      <c r="A6783" s="85" t="n">
        <v>43405</v>
      </c>
      <c r="B6783"/>
      <c r="C6783"/>
      <c r="D6783" t="s">
        <v>155</v>
      </c>
      <c r="E6783" t="s">
        <v>118</v>
      </c>
      <c r="F6783" t="n">
        <v>10285269.19</v>
      </c>
      <c r="G6783" t="n">
        <v>460173</v>
      </c>
      <c r="H6783" t="s">
        <v>121</v>
      </c>
    </row>
    <row r="6784">
      <c r="A6784" s="85" t="n">
        <v>43405</v>
      </c>
      <c r="B6784"/>
      <c r="C6784"/>
      <c r="D6784" t="s">
        <v>123</v>
      </c>
      <c r="E6784" t="s">
        <v>118</v>
      </c>
      <c r="F6784" t="n">
        <v>1391454.95</v>
      </c>
      <c r="G6784" t="n">
        <v>3076</v>
      </c>
      <c r="H6784" t="s">
        <v>133</v>
      </c>
    </row>
    <row r="6785">
      <c r="A6785" s="85" t="n">
        <v>42736</v>
      </c>
      <c r="B6785"/>
      <c r="C6785"/>
      <c r="D6785" t="s">
        <v>145</v>
      </c>
      <c r="E6785" t="s">
        <v>118</v>
      </c>
      <c r="F6785" t="n">
        <v>534181.45</v>
      </c>
      <c r="G6785" t="n">
        <v>1198</v>
      </c>
      <c r="H6785" t="s">
        <v>127</v>
      </c>
    </row>
    <row r="6786">
      <c r="A6786" s="85" t="n">
        <v>42767</v>
      </c>
      <c r="B6786"/>
      <c r="C6786"/>
      <c r="D6786" t="s">
        <v>155</v>
      </c>
      <c r="E6786" t="s">
        <v>118</v>
      </c>
      <c r="F6786" t="n">
        <v>53134.71</v>
      </c>
      <c r="G6786" t="n">
        <v>457</v>
      </c>
      <c r="H6786" t="s">
        <v>127</v>
      </c>
    </row>
    <row r="6787">
      <c r="A6787" s="85" t="n">
        <v>43435</v>
      </c>
      <c r="B6787"/>
      <c r="C6787"/>
      <c r="D6787" t="s">
        <v>144</v>
      </c>
      <c r="E6787" t="s">
        <v>118</v>
      </c>
      <c r="F6787" t="n">
        <v>34839.06</v>
      </c>
      <c r="G6787" t="n">
        <v>9</v>
      </c>
      <c r="H6787" t="s">
        <v>125</v>
      </c>
    </row>
    <row r="6788">
      <c r="A6788" s="85" t="n">
        <v>43191</v>
      </c>
      <c r="B6788"/>
      <c r="C6788"/>
      <c r="D6788" t="s">
        <v>150</v>
      </c>
      <c r="E6788" t="s">
        <v>118</v>
      </c>
      <c r="F6788" t="n">
        <v>587000.18</v>
      </c>
      <c r="G6788" t="n">
        <v>8710</v>
      </c>
      <c r="H6788" t="s">
        <v>133</v>
      </c>
    </row>
    <row r="6789">
      <c r="A6789" s="85" t="n">
        <v>43070</v>
      </c>
      <c r="B6789"/>
      <c r="C6789"/>
      <c r="D6789" t="s">
        <v>141</v>
      </c>
      <c r="E6789" t="s">
        <v>118</v>
      </c>
      <c r="F6789" t="n">
        <v>3973038.35</v>
      </c>
      <c r="G6789" t="n">
        <v>425</v>
      </c>
      <c r="H6789" t="s">
        <v>134</v>
      </c>
    </row>
    <row r="6790">
      <c r="A6790" s="85" t="n">
        <v>43313</v>
      </c>
      <c r="B6790"/>
      <c r="C6790"/>
      <c r="D6790" t="s">
        <v>154</v>
      </c>
      <c r="E6790" t="s">
        <v>118</v>
      </c>
      <c r="F6790" t="n">
        <v>137652.25</v>
      </c>
      <c r="G6790" t="n">
        <v>896</v>
      </c>
      <c r="H6790" t="s">
        <v>119</v>
      </c>
    </row>
    <row r="6791">
      <c r="A6791" s="85" t="n">
        <v>43556</v>
      </c>
      <c r="B6791"/>
      <c r="C6791"/>
      <c r="D6791" t="s">
        <v>141</v>
      </c>
      <c r="E6791" t="s">
        <v>118</v>
      </c>
      <c r="F6791" t="n">
        <v>259244.75</v>
      </c>
      <c r="G6791" t="n">
        <v>52</v>
      </c>
      <c r="H6791" t="s">
        <v>124</v>
      </c>
    </row>
    <row r="6792">
      <c r="A6792" s="85" t="n">
        <v>43374</v>
      </c>
      <c r="B6792"/>
      <c r="C6792"/>
      <c r="D6792" t="s">
        <v>150</v>
      </c>
      <c r="E6792" t="s">
        <v>118</v>
      </c>
      <c r="F6792" t="n">
        <v>236.05</v>
      </c>
      <c r="G6792" t="n">
        <v>12</v>
      </c>
      <c r="H6792" t="s">
        <v>142</v>
      </c>
    </row>
    <row r="6793">
      <c r="A6793" s="85" t="n">
        <v>43070</v>
      </c>
      <c r="B6793"/>
      <c r="C6793"/>
      <c r="D6793" t="s">
        <v>136</v>
      </c>
      <c r="E6793" t="s">
        <v>118</v>
      </c>
      <c r="F6793" t="n">
        <v>277773.91</v>
      </c>
      <c r="G6793" t="n">
        <v>631</v>
      </c>
      <c r="H6793" t="s">
        <v>124</v>
      </c>
    </row>
    <row r="6794">
      <c r="A6794" s="85" t="n">
        <v>43221</v>
      </c>
      <c r="B6794"/>
      <c r="C6794"/>
      <c r="D6794" t="s">
        <v>160</v>
      </c>
      <c r="E6794" t="s">
        <v>118</v>
      </c>
      <c r="F6794" t="n">
        <v>21613</v>
      </c>
      <c r="G6794" t="n">
        <v>129</v>
      </c>
      <c r="H6794" t="s">
        <v>125</v>
      </c>
    </row>
    <row r="6795">
      <c r="A6795" s="85" t="n">
        <v>43040</v>
      </c>
      <c r="B6795"/>
      <c r="C6795"/>
      <c r="D6795" t="s">
        <v>153</v>
      </c>
      <c r="E6795" t="s">
        <v>118</v>
      </c>
      <c r="F6795" t="n">
        <v>-161251.99</v>
      </c>
      <c r="G6795" t="n">
        <v>1873</v>
      </c>
      <c r="H6795" t="s">
        <v>134</v>
      </c>
    </row>
    <row r="6796">
      <c r="A6796" s="85" t="n">
        <v>43221</v>
      </c>
      <c r="B6796"/>
      <c r="C6796"/>
      <c r="D6796" t="s">
        <v>128</v>
      </c>
      <c r="E6796" t="s">
        <v>118</v>
      </c>
      <c r="F6796" t="n">
        <v>7169.36</v>
      </c>
      <c r="G6796" t="n">
        <v>42</v>
      </c>
      <c r="H6796" t="s">
        <v>133</v>
      </c>
    </row>
    <row r="6797">
      <c r="A6797" s="85" t="n">
        <v>42736</v>
      </c>
      <c r="B6797"/>
      <c r="C6797"/>
      <c r="D6797" t="s">
        <v>123</v>
      </c>
      <c r="E6797" t="s">
        <v>118</v>
      </c>
      <c r="F6797" t="n">
        <v>340013.64</v>
      </c>
      <c r="G6797" t="n">
        <v>884</v>
      </c>
      <c r="H6797" t="s">
        <v>134</v>
      </c>
    </row>
    <row r="6798">
      <c r="A6798" s="85" t="n">
        <v>43160</v>
      </c>
      <c r="B6798"/>
      <c r="C6798"/>
      <c r="D6798" t="s">
        <v>135</v>
      </c>
      <c r="E6798" t="s">
        <v>118</v>
      </c>
      <c r="F6798" t="n">
        <v>671562.34</v>
      </c>
      <c r="G6798" t="n">
        <v>12607</v>
      </c>
      <c r="H6798" t="s">
        <v>119</v>
      </c>
    </row>
    <row r="6799">
      <c r="A6799" s="85" t="n">
        <v>42826</v>
      </c>
      <c r="B6799"/>
      <c r="C6799"/>
      <c r="D6799" t="s">
        <v>149</v>
      </c>
      <c r="E6799" t="s">
        <v>118</v>
      </c>
      <c r="F6799" t="n">
        <v>604489.98</v>
      </c>
      <c r="G6799" t="n">
        <v>3559</v>
      </c>
      <c r="H6799" t="s">
        <v>134</v>
      </c>
    </row>
    <row r="6800">
      <c r="A6800" s="85" t="n">
        <v>43525</v>
      </c>
      <c r="B6800"/>
      <c r="C6800"/>
      <c r="D6800" t="s">
        <v>135</v>
      </c>
      <c r="E6800" t="s">
        <v>118</v>
      </c>
      <c r="F6800" t="n">
        <v>239.8</v>
      </c>
      <c r="G6800" t="n">
        <v>1</v>
      </c>
      <c r="H6800" t="s">
        <v>125</v>
      </c>
    </row>
    <row r="6801">
      <c r="A6801" s="85" t="n">
        <v>42856</v>
      </c>
      <c r="B6801"/>
      <c r="C6801"/>
      <c r="D6801" t="s">
        <v>149</v>
      </c>
      <c r="E6801" t="s">
        <v>118</v>
      </c>
      <c r="F6801" t="n">
        <v>1450717.52</v>
      </c>
      <c r="G6801" t="n">
        <v>6668</v>
      </c>
      <c r="H6801" t="s">
        <v>127</v>
      </c>
    </row>
    <row r="6802">
      <c r="A6802" s="85" t="n">
        <v>42856</v>
      </c>
      <c r="B6802"/>
      <c r="C6802"/>
      <c r="D6802" t="s">
        <v>148</v>
      </c>
      <c r="E6802" t="s">
        <v>118</v>
      </c>
      <c r="F6802" t="n">
        <v>3085.3</v>
      </c>
      <c r="G6802" t="n">
        <v>3</v>
      </c>
      <c r="H6802" t="s">
        <v>125</v>
      </c>
    </row>
    <row r="6803">
      <c r="A6803" s="85" t="n">
        <v>43070</v>
      </c>
      <c r="B6803"/>
      <c r="C6803"/>
      <c r="D6803" t="s">
        <v>143</v>
      </c>
      <c r="E6803" t="s">
        <v>118</v>
      </c>
      <c r="F6803" t="n">
        <v>13840.39</v>
      </c>
      <c r="G6803" t="n">
        <v>38</v>
      </c>
      <c r="H6803" t="s">
        <v>134</v>
      </c>
    </row>
    <row r="6804">
      <c r="A6804" s="85" t="n">
        <v>43221</v>
      </c>
      <c r="B6804"/>
      <c r="C6804"/>
      <c r="D6804" t="s">
        <v>153</v>
      </c>
      <c r="E6804" t="s">
        <v>118</v>
      </c>
      <c r="F6804" t="n">
        <v>1440192.05</v>
      </c>
      <c r="G6804" t="n">
        <v>1317</v>
      </c>
      <c r="H6804" t="s">
        <v>134</v>
      </c>
    </row>
    <row r="6805">
      <c r="A6805" s="85" t="n">
        <v>42826</v>
      </c>
      <c r="B6805"/>
      <c r="C6805"/>
      <c r="D6805" t="s">
        <v>128</v>
      </c>
      <c r="E6805" t="s">
        <v>118</v>
      </c>
      <c r="F6805" t="n">
        <v>2193.7</v>
      </c>
      <c r="G6805" t="n">
        <v>1</v>
      </c>
      <c r="H6805" t="s">
        <v>130</v>
      </c>
    </row>
    <row r="6806">
      <c r="A6806" s="85" t="n">
        <v>42491</v>
      </c>
      <c r="B6806"/>
      <c r="C6806"/>
      <c r="D6806" t="s">
        <v>120</v>
      </c>
      <c r="E6806" t="s">
        <v>118</v>
      </c>
      <c r="F6806" t="n">
        <v>634.18</v>
      </c>
      <c r="G6806" t="n">
        <v>4</v>
      </c>
      <c r="H6806" t="s">
        <v>134</v>
      </c>
    </row>
    <row r="6807">
      <c r="A6807" s="85" t="n">
        <v>42491</v>
      </c>
      <c r="B6807"/>
      <c r="C6807"/>
      <c r="D6807" t="s">
        <v>137</v>
      </c>
      <c r="E6807" t="s">
        <v>118</v>
      </c>
      <c r="F6807" t="n">
        <v>15017.58</v>
      </c>
      <c r="G6807" t="n">
        <v>27</v>
      </c>
      <c r="H6807" t="s">
        <v>124</v>
      </c>
    </row>
    <row r="6808">
      <c r="A6808" s="85" t="n">
        <v>42887</v>
      </c>
      <c r="B6808"/>
      <c r="C6808"/>
      <c r="D6808" t="s">
        <v>143</v>
      </c>
      <c r="E6808" t="s">
        <v>118</v>
      </c>
      <c r="F6808" t="n">
        <v>126604.03</v>
      </c>
      <c r="G6808" t="n">
        <v>156</v>
      </c>
      <c r="H6808" t="s">
        <v>142</v>
      </c>
    </row>
    <row r="6809">
      <c r="A6809" s="85" t="n">
        <v>43252</v>
      </c>
      <c r="B6809"/>
      <c r="C6809"/>
      <c r="D6809" t="s">
        <v>155</v>
      </c>
      <c r="E6809" t="s">
        <v>118</v>
      </c>
      <c r="F6809" t="n">
        <v>5742.49</v>
      </c>
      <c r="G6809" t="n">
        <v>33</v>
      </c>
      <c r="H6809" t="s">
        <v>130</v>
      </c>
    </row>
    <row r="6810">
      <c r="A6810" s="85" t="n">
        <v>42461</v>
      </c>
      <c r="B6810"/>
      <c r="C6810"/>
      <c r="D6810" t="s">
        <v>137</v>
      </c>
      <c r="E6810" t="s">
        <v>118</v>
      </c>
      <c r="F6810" t="n">
        <v>1308218.24</v>
      </c>
      <c r="G6810" t="n">
        <v>1399</v>
      </c>
      <c r="H6810" t="s">
        <v>121</v>
      </c>
    </row>
    <row r="6811">
      <c r="A6811" s="85" t="n">
        <v>43466</v>
      </c>
      <c r="B6811"/>
      <c r="C6811"/>
      <c r="D6811" t="s">
        <v>154</v>
      </c>
      <c r="E6811" t="s">
        <v>118</v>
      </c>
      <c r="F6811" t="n">
        <v>172764.75</v>
      </c>
      <c r="G6811" t="n">
        <v>1303</v>
      </c>
      <c r="H6811" t="s">
        <v>127</v>
      </c>
    </row>
    <row r="6812">
      <c r="A6812" s="85" t="n">
        <v>42767</v>
      </c>
      <c r="B6812"/>
      <c r="C6812"/>
      <c r="D6812" t="s">
        <v>150</v>
      </c>
      <c r="E6812" t="s">
        <v>118</v>
      </c>
      <c r="F6812" t="n">
        <v>157794.34</v>
      </c>
      <c r="G6812" t="n">
        <v>2685</v>
      </c>
      <c r="H6812" t="s">
        <v>119</v>
      </c>
    </row>
    <row r="6813">
      <c r="A6813" s="85" t="n">
        <v>43313</v>
      </c>
      <c r="B6813"/>
      <c r="C6813"/>
      <c r="D6813" t="s">
        <v>126</v>
      </c>
      <c r="E6813" t="s">
        <v>118</v>
      </c>
      <c r="F6813" t="n">
        <v>20182.98</v>
      </c>
      <c r="G6813" t="n">
        <v>191</v>
      </c>
      <c r="H6813" t="s">
        <v>119</v>
      </c>
    </row>
    <row r="6814">
      <c r="A6814" s="85" t="n">
        <v>42767</v>
      </c>
      <c r="B6814"/>
      <c r="C6814"/>
      <c r="D6814" t="s">
        <v>144</v>
      </c>
      <c r="E6814" t="s">
        <v>118</v>
      </c>
      <c r="F6814" t="n">
        <v>122092.6</v>
      </c>
      <c r="G6814" t="n">
        <v>19</v>
      </c>
      <c r="H6814" t="s">
        <v>133</v>
      </c>
    </row>
    <row r="6815">
      <c r="A6815" s="85" t="n">
        <v>43132</v>
      </c>
      <c r="B6815"/>
      <c r="C6815"/>
      <c r="D6815" t="s">
        <v>120</v>
      </c>
      <c r="E6815" t="s">
        <v>118</v>
      </c>
      <c r="F6815" t="n">
        <v>1766.95</v>
      </c>
      <c r="G6815" t="n">
        <v>16</v>
      </c>
      <c r="H6815" t="s">
        <v>134</v>
      </c>
    </row>
    <row r="6816">
      <c r="A6816" s="85" t="n">
        <v>43497</v>
      </c>
      <c r="B6816"/>
      <c r="C6816"/>
      <c r="D6816" t="s">
        <v>129</v>
      </c>
      <c r="E6816" t="s">
        <v>118</v>
      </c>
      <c r="F6816" t="n">
        <v>8732.96</v>
      </c>
      <c r="G6816" t="n">
        <v>37</v>
      </c>
      <c r="H6816" t="s">
        <v>119</v>
      </c>
    </row>
    <row r="6817">
      <c r="A6817" s="85" t="n">
        <v>43191</v>
      </c>
      <c r="B6817"/>
      <c r="C6817"/>
      <c r="D6817" t="s">
        <v>128</v>
      </c>
      <c r="E6817" t="s">
        <v>118</v>
      </c>
      <c r="F6817" t="n">
        <v>32466.01</v>
      </c>
      <c r="G6817" t="n">
        <v>24</v>
      </c>
      <c r="H6817" t="s">
        <v>124</v>
      </c>
    </row>
    <row r="6818">
      <c r="A6818" s="85" t="n">
        <v>42401</v>
      </c>
      <c r="B6818"/>
      <c r="C6818"/>
      <c r="D6818" t="s">
        <v>139</v>
      </c>
      <c r="E6818" t="s">
        <v>118</v>
      </c>
      <c r="F6818" t="n">
        <v>346888.01</v>
      </c>
      <c r="G6818" t="n">
        <v>271</v>
      </c>
      <c r="H6818" t="s">
        <v>133</v>
      </c>
    </row>
    <row r="6819">
      <c r="A6819" s="85" t="n">
        <v>43586</v>
      </c>
      <c r="B6819"/>
      <c r="C6819"/>
      <c r="D6819" t="s">
        <v>151</v>
      </c>
      <c r="E6819" t="s">
        <v>118</v>
      </c>
      <c r="F6819" t="n">
        <v>38038.41</v>
      </c>
      <c r="G6819" t="n">
        <v>5</v>
      </c>
      <c r="H6819" t="s">
        <v>142</v>
      </c>
    </row>
    <row r="6820">
      <c r="A6820" s="85" t="n">
        <v>43374</v>
      </c>
      <c r="B6820"/>
      <c r="C6820"/>
      <c r="D6820" t="s">
        <v>126</v>
      </c>
      <c r="E6820" t="s">
        <v>118</v>
      </c>
      <c r="F6820" t="n">
        <v>10958.39</v>
      </c>
      <c r="G6820" t="n">
        <v>140</v>
      </c>
      <c r="H6820" t="s">
        <v>134</v>
      </c>
    </row>
    <row r="6821">
      <c r="A6821" s="85" t="n">
        <v>43617</v>
      </c>
      <c r="B6821"/>
      <c r="C6821"/>
      <c r="D6821" t="s">
        <v>145</v>
      </c>
      <c r="E6821" t="s">
        <v>118</v>
      </c>
      <c r="F6821" t="n">
        <v>502635.44</v>
      </c>
      <c r="G6821" t="n">
        <v>1398</v>
      </c>
      <c r="H6821" t="s">
        <v>127</v>
      </c>
    </row>
    <row r="6822">
      <c r="A6822" s="85" t="n">
        <v>42705</v>
      </c>
      <c r="B6822"/>
      <c r="C6822"/>
      <c r="D6822" t="s">
        <v>143</v>
      </c>
      <c r="E6822" t="s">
        <v>118</v>
      </c>
      <c r="F6822" t="n">
        <v>714.06</v>
      </c>
      <c r="G6822" t="n">
        <v>4</v>
      </c>
      <c r="H6822" t="s">
        <v>134</v>
      </c>
    </row>
    <row r="6823">
      <c r="A6823" s="85" t="n">
        <v>42948</v>
      </c>
      <c r="B6823"/>
      <c r="C6823"/>
      <c r="D6823" t="s">
        <v>117</v>
      </c>
      <c r="E6823" t="s">
        <v>118</v>
      </c>
      <c r="F6823" t="n">
        <v>10853670.9</v>
      </c>
      <c r="G6823" t="n">
        <v>2467</v>
      </c>
      <c r="H6823" t="s">
        <v>121</v>
      </c>
    </row>
    <row r="6824">
      <c r="A6824" s="85" t="n">
        <v>42917</v>
      </c>
      <c r="B6824"/>
      <c r="C6824"/>
      <c r="D6824" t="s">
        <v>126</v>
      </c>
      <c r="E6824" t="s">
        <v>118</v>
      </c>
      <c r="F6824" t="n">
        <v>510.16</v>
      </c>
      <c r="G6824" t="n">
        <v>7</v>
      </c>
      <c r="H6824" t="s">
        <v>130</v>
      </c>
    </row>
    <row r="6825">
      <c r="A6825" s="85" t="n">
        <v>43466</v>
      </c>
      <c r="B6825"/>
      <c r="C6825"/>
      <c r="D6825" t="s">
        <v>136</v>
      </c>
      <c r="E6825" t="s">
        <v>118</v>
      </c>
      <c r="F6825" t="n">
        <v>410448.9</v>
      </c>
      <c r="G6825" t="n">
        <v>1491</v>
      </c>
      <c r="H6825" t="s">
        <v>134</v>
      </c>
    </row>
    <row r="6826">
      <c r="A6826" s="85" t="n">
        <v>42522</v>
      </c>
      <c r="B6826"/>
      <c r="C6826"/>
      <c r="D6826" t="s">
        <v>120</v>
      </c>
      <c r="E6826" t="s">
        <v>118</v>
      </c>
      <c r="F6826" t="n">
        <v>2817.74</v>
      </c>
      <c r="G6826" t="n">
        <v>29</v>
      </c>
      <c r="H6826" t="s">
        <v>127</v>
      </c>
    </row>
    <row r="6827">
      <c r="A6827" s="85" t="n">
        <v>43313</v>
      </c>
      <c r="B6827"/>
      <c r="C6827"/>
      <c r="D6827" t="s">
        <v>148</v>
      </c>
      <c r="E6827" t="s">
        <v>118</v>
      </c>
      <c r="F6827" t="n">
        <v>496979.74</v>
      </c>
      <c r="G6827" t="n">
        <v>1299</v>
      </c>
      <c r="H6827" t="s">
        <v>142</v>
      </c>
    </row>
    <row r="6828">
      <c r="A6828" s="85" t="n">
        <v>42917</v>
      </c>
      <c r="B6828"/>
      <c r="C6828"/>
      <c r="D6828" t="s">
        <v>154</v>
      </c>
      <c r="E6828" t="s">
        <v>118</v>
      </c>
      <c r="F6828" t="n">
        <v>9498.11</v>
      </c>
      <c r="G6828" t="n">
        <v>120</v>
      </c>
      <c r="H6828" t="s">
        <v>142</v>
      </c>
    </row>
    <row r="6829">
      <c r="A6829" s="85" t="n">
        <v>43497</v>
      </c>
      <c r="B6829"/>
      <c r="C6829"/>
      <c r="D6829" t="s">
        <v>144</v>
      </c>
      <c r="E6829" t="s">
        <v>118</v>
      </c>
      <c r="F6829" t="n">
        <v>47591.28</v>
      </c>
      <c r="G6829" t="n">
        <v>20</v>
      </c>
      <c r="H6829" t="s">
        <v>124</v>
      </c>
    </row>
    <row r="6830">
      <c r="A6830" s="85" t="n">
        <v>42461</v>
      </c>
      <c r="B6830"/>
      <c r="C6830"/>
      <c r="D6830" t="s">
        <v>143</v>
      </c>
      <c r="E6830" t="s">
        <v>118</v>
      </c>
      <c r="F6830" t="n">
        <v>1364.88</v>
      </c>
      <c r="G6830" t="n">
        <v>3</v>
      </c>
      <c r="H6830" t="s">
        <v>125</v>
      </c>
    </row>
    <row r="6831">
      <c r="A6831" s="85" t="n">
        <v>43344</v>
      </c>
      <c r="B6831"/>
      <c r="C6831"/>
      <c r="D6831" t="s">
        <v>140</v>
      </c>
      <c r="E6831" t="s">
        <v>118</v>
      </c>
      <c r="F6831" t="n">
        <v>109.05</v>
      </c>
      <c r="G6831" t="n">
        <v>1</v>
      </c>
      <c r="H6831" t="s">
        <v>142</v>
      </c>
    </row>
    <row r="6832">
      <c r="A6832" s="85" t="n">
        <v>42948</v>
      </c>
      <c r="B6832"/>
      <c r="C6832"/>
      <c r="D6832" t="s">
        <v>123</v>
      </c>
      <c r="E6832" t="s">
        <v>118</v>
      </c>
      <c r="F6832" t="n">
        <v>606006.4</v>
      </c>
      <c r="G6832" t="n">
        <v>628</v>
      </c>
      <c r="H6832" t="s">
        <v>124</v>
      </c>
    </row>
    <row r="6833">
      <c r="A6833" s="85" t="n">
        <v>43466</v>
      </c>
      <c r="B6833"/>
      <c r="C6833"/>
      <c r="D6833" t="s">
        <v>144</v>
      </c>
      <c r="E6833" t="s">
        <v>118</v>
      </c>
      <c r="F6833" t="n">
        <v>8500</v>
      </c>
      <c r="G6833" t="n">
        <v>3</v>
      </c>
      <c r="H6833" t="s">
        <v>130</v>
      </c>
    </row>
    <row r="6834">
      <c r="A6834" s="85" t="n">
        <v>42948</v>
      </c>
      <c r="B6834"/>
      <c r="C6834"/>
      <c r="D6834" t="s">
        <v>144</v>
      </c>
      <c r="E6834" t="s">
        <v>118</v>
      </c>
      <c r="F6834" t="n">
        <v>3794928.78</v>
      </c>
      <c r="G6834" t="n">
        <v>854</v>
      </c>
      <c r="H6834" t="s">
        <v>121</v>
      </c>
    </row>
    <row r="6835">
      <c r="A6835" s="85" t="n">
        <v>42675</v>
      </c>
      <c r="B6835"/>
      <c r="C6835"/>
      <c r="D6835" t="s">
        <v>144</v>
      </c>
      <c r="E6835" t="s">
        <v>118</v>
      </c>
      <c r="F6835" t="n">
        <v>12600</v>
      </c>
      <c r="G6835" t="n">
        <v>2</v>
      </c>
      <c r="H6835" t="s">
        <v>130</v>
      </c>
    </row>
    <row r="6836">
      <c r="A6836" s="85" t="n">
        <v>43252</v>
      </c>
      <c r="B6836"/>
      <c r="C6836"/>
      <c r="D6836" t="s">
        <v>129</v>
      </c>
      <c r="E6836" t="s">
        <v>118</v>
      </c>
      <c r="F6836" t="n">
        <v>9942.6</v>
      </c>
      <c r="G6836" t="n">
        <v>274</v>
      </c>
      <c r="H6836" t="s">
        <v>142</v>
      </c>
    </row>
    <row r="6837">
      <c r="A6837" s="85" t="n">
        <v>43374</v>
      </c>
      <c r="B6837"/>
      <c r="C6837"/>
      <c r="D6837" t="s">
        <v>150</v>
      </c>
      <c r="E6837" t="s">
        <v>118</v>
      </c>
      <c r="F6837" t="n">
        <v>5071462.69</v>
      </c>
      <c r="G6837" t="n">
        <v>85471</v>
      </c>
      <c r="H6837" t="s">
        <v>121</v>
      </c>
    </row>
    <row r="6838">
      <c r="A6838" s="85" t="n">
        <v>43497</v>
      </c>
      <c r="B6838"/>
      <c r="C6838"/>
      <c r="D6838" t="s">
        <v>145</v>
      </c>
      <c r="E6838" t="s">
        <v>118</v>
      </c>
      <c r="F6838" t="n">
        <v>241694.23</v>
      </c>
      <c r="G6838" t="n">
        <v>759</v>
      </c>
      <c r="H6838" t="s">
        <v>134</v>
      </c>
    </row>
    <row r="6839">
      <c r="A6839" s="85" t="n">
        <v>42979</v>
      </c>
      <c r="B6839"/>
      <c r="C6839"/>
      <c r="D6839" t="s">
        <v>149</v>
      </c>
      <c r="E6839" t="s">
        <v>118</v>
      </c>
      <c r="F6839" t="n">
        <v>802534.13</v>
      </c>
      <c r="G6839" t="n">
        <v>4372</v>
      </c>
      <c r="H6839" t="s">
        <v>134</v>
      </c>
    </row>
    <row r="6840">
      <c r="A6840" s="85" t="n">
        <v>42401</v>
      </c>
      <c r="B6840"/>
      <c r="C6840"/>
      <c r="D6840" t="s">
        <v>154</v>
      </c>
      <c r="E6840" t="s">
        <v>118</v>
      </c>
      <c r="F6840" t="n">
        <v>70154.86</v>
      </c>
      <c r="G6840" t="n">
        <v>639</v>
      </c>
      <c r="H6840" t="s">
        <v>127</v>
      </c>
    </row>
    <row r="6841">
      <c r="A6841" s="85" t="n">
        <v>43221</v>
      </c>
      <c r="B6841"/>
      <c r="C6841"/>
      <c r="D6841" t="s">
        <v>129</v>
      </c>
      <c r="E6841" t="s">
        <v>118</v>
      </c>
      <c r="F6841" t="n">
        <v>411950.34</v>
      </c>
      <c r="G6841" t="n">
        <v>259</v>
      </c>
      <c r="H6841" t="s">
        <v>133</v>
      </c>
    </row>
    <row r="6842">
      <c r="A6842" s="85" t="n">
        <v>43132</v>
      </c>
      <c r="B6842"/>
      <c r="C6842"/>
      <c r="D6842" t="s">
        <v>132</v>
      </c>
      <c r="E6842" t="s">
        <v>118</v>
      </c>
      <c r="F6842" t="n">
        <v>479685.65</v>
      </c>
      <c r="G6842" t="n">
        <v>2451</v>
      </c>
      <c r="H6842" t="s">
        <v>119</v>
      </c>
    </row>
    <row r="6843">
      <c r="A6843" s="85" t="n">
        <v>42826</v>
      </c>
      <c r="B6843"/>
      <c r="C6843"/>
      <c r="D6843" t="s">
        <v>140</v>
      </c>
      <c r="E6843" t="s">
        <v>118</v>
      </c>
      <c r="F6843" t="n">
        <v>7786.92</v>
      </c>
      <c r="G6843" t="n">
        <v>63</v>
      </c>
      <c r="H6843" t="s">
        <v>121</v>
      </c>
    </row>
    <row r="6844">
      <c r="A6844" s="85" t="n">
        <v>42675</v>
      </c>
      <c r="B6844"/>
      <c r="C6844"/>
      <c r="D6844" t="s">
        <v>154</v>
      </c>
      <c r="E6844" t="s">
        <v>118</v>
      </c>
      <c r="F6844" t="n">
        <v>5208.51</v>
      </c>
      <c r="G6844" t="n">
        <v>79</v>
      </c>
      <c r="H6844" t="s">
        <v>142</v>
      </c>
    </row>
    <row r="6845">
      <c r="A6845" s="85" t="n">
        <v>42430</v>
      </c>
      <c r="B6845"/>
      <c r="C6845"/>
      <c r="D6845" t="s">
        <v>158</v>
      </c>
      <c r="E6845" t="s">
        <v>118</v>
      </c>
      <c r="F6845" t="n">
        <v>1380</v>
      </c>
      <c r="G6845" t="n">
        <v>1</v>
      </c>
      <c r="H6845" t="s">
        <v>121</v>
      </c>
    </row>
    <row r="6846">
      <c r="A6846" s="85" t="n">
        <v>43160</v>
      </c>
      <c r="B6846"/>
      <c r="C6846"/>
      <c r="D6846" t="s">
        <v>145</v>
      </c>
      <c r="E6846" t="s">
        <v>118</v>
      </c>
      <c r="F6846" t="n">
        <v>1013774.67</v>
      </c>
      <c r="G6846" t="n">
        <v>2435</v>
      </c>
      <c r="H6846" t="s">
        <v>127</v>
      </c>
    </row>
    <row r="6847">
      <c r="A6847" s="85" t="n">
        <v>42614</v>
      </c>
      <c r="B6847"/>
      <c r="C6847"/>
      <c r="D6847" t="s">
        <v>132</v>
      </c>
      <c r="E6847" t="s">
        <v>118</v>
      </c>
      <c r="F6847" t="n">
        <v>546009.77</v>
      </c>
      <c r="G6847" t="n">
        <v>2922</v>
      </c>
      <c r="H6847" t="s">
        <v>133</v>
      </c>
    </row>
    <row r="6848">
      <c r="A6848" s="85" t="n">
        <v>43556</v>
      </c>
      <c r="B6848"/>
      <c r="C6848"/>
      <c r="D6848" t="s">
        <v>156</v>
      </c>
      <c r="E6848" t="s">
        <v>118</v>
      </c>
      <c r="F6848" t="n">
        <v>928</v>
      </c>
      <c r="G6848" t="n">
        <v>2</v>
      </c>
      <c r="H6848" t="s">
        <v>134</v>
      </c>
    </row>
    <row r="6849">
      <c r="A6849" s="85" t="n">
        <v>43525</v>
      </c>
      <c r="B6849"/>
      <c r="C6849"/>
      <c r="D6849" t="s">
        <v>155</v>
      </c>
      <c r="E6849" t="s">
        <v>118</v>
      </c>
      <c r="F6849" t="n">
        <v>5524848.63</v>
      </c>
      <c r="G6849" t="n">
        <v>50496</v>
      </c>
      <c r="H6849" t="s">
        <v>134</v>
      </c>
    </row>
    <row r="6850">
      <c r="A6850" s="85" t="n">
        <v>42736</v>
      </c>
      <c r="B6850"/>
      <c r="C6850"/>
      <c r="D6850" t="s">
        <v>126</v>
      </c>
      <c r="E6850" t="s">
        <v>118</v>
      </c>
      <c r="F6850" t="n">
        <v>23870.79</v>
      </c>
      <c r="G6850" t="n">
        <v>541</v>
      </c>
      <c r="H6850" t="s">
        <v>127</v>
      </c>
    </row>
    <row r="6851">
      <c r="A6851" s="85" t="n">
        <v>42887</v>
      </c>
      <c r="B6851"/>
      <c r="C6851"/>
      <c r="D6851" t="s">
        <v>135</v>
      </c>
      <c r="E6851" t="s">
        <v>118</v>
      </c>
      <c r="F6851" t="n">
        <v>117.45</v>
      </c>
      <c r="G6851" t="n">
        <v>1</v>
      </c>
      <c r="H6851" t="s">
        <v>125</v>
      </c>
    </row>
    <row r="6852">
      <c r="A6852" s="85" t="n">
        <v>42522</v>
      </c>
      <c r="B6852"/>
      <c r="C6852"/>
      <c r="D6852" t="s">
        <v>135</v>
      </c>
      <c r="E6852" t="s">
        <v>118</v>
      </c>
      <c r="F6852" t="n">
        <v>153143.29</v>
      </c>
      <c r="G6852" t="n">
        <v>2006</v>
      </c>
      <c r="H6852" t="s">
        <v>119</v>
      </c>
    </row>
    <row r="6853">
      <c r="A6853" s="85" t="n">
        <v>43282</v>
      </c>
      <c r="B6853"/>
      <c r="C6853"/>
      <c r="D6853" t="s">
        <v>158</v>
      </c>
      <c r="E6853" t="s">
        <v>118</v>
      </c>
      <c r="F6853" t="n">
        <v>741933.12</v>
      </c>
      <c r="G6853" t="n">
        <v>27</v>
      </c>
      <c r="H6853" t="s">
        <v>121</v>
      </c>
    </row>
    <row r="6854">
      <c r="A6854" s="85" t="n">
        <v>42887</v>
      </c>
      <c r="B6854"/>
      <c r="C6854"/>
      <c r="D6854" t="s">
        <v>137</v>
      </c>
      <c r="E6854" t="s">
        <v>118</v>
      </c>
      <c r="F6854" t="n">
        <v>68479.22</v>
      </c>
      <c r="G6854" t="n">
        <v>124</v>
      </c>
      <c r="H6854" t="s">
        <v>133</v>
      </c>
    </row>
    <row r="6855">
      <c r="A6855" s="85" t="n">
        <v>43556</v>
      </c>
      <c r="B6855"/>
      <c r="C6855"/>
      <c r="D6855" t="s">
        <v>150</v>
      </c>
      <c r="E6855" t="s">
        <v>118</v>
      </c>
      <c r="F6855" t="n">
        <v>14751.18</v>
      </c>
      <c r="G6855" t="n">
        <v>200</v>
      </c>
      <c r="H6855" t="s">
        <v>130</v>
      </c>
    </row>
    <row r="6856">
      <c r="A6856" s="85" t="n">
        <v>43466</v>
      </c>
      <c r="B6856"/>
      <c r="C6856"/>
      <c r="D6856" t="s">
        <v>144</v>
      </c>
      <c r="E6856" t="s">
        <v>118</v>
      </c>
      <c r="F6856" t="n">
        <v>77665.97</v>
      </c>
      <c r="G6856" t="n">
        <v>25</v>
      </c>
      <c r="H6856" t="s">
        <v>133</v>
      </c>
    </row>
    <row r="6857">
      <c r="A6857" s="85" t="n">
        <v>43313</v>
      </c>
      <c r="B6857"/>
      <c r="C6857"/>
      <c r="D6857" t="s">
        <v>128</v>
      </c>
      <c r="E6857" t="s">
        <v>118</v>
      </c>
      <c r="F6857" t="n">
        <v>5439.8</v>
      </c>
      <c r="G6857" t="n">
        <v>68</v>
      </c>
      <c r="H6857" t="s">
        <v>134</v>
      </c>
    </row>
    <row r="6858">
      <c r="A6858" s="85" t="n">
        <v>43586</v>
      </c>
      <c r="B6858"/>
      <c r="C6858"/>
      <c r="D6858" t="s">
        <v>129</v>
      </c>
      <c r="E6858" t="s">
        <v>118</v>
      </c>
      <c r="F6858" t="n">
        <v>491053.74</v>
      </c>
      <c r="G6858" t="n">
        <v>247</v>
      </c>
      <c r="H6858" t="s">
        <v>124</v>
      </c>
    </row>
    <row r="6859">
      <c r="A6859" s="85" t="n">
        <v>42979</v>
      </c>
      <c r="B6859"/>
      <c r="C6859"/>
      <c r="D6859" t="s">
        <v>144</v>
      </c>
      <c r="E6859" t="s">
        <v>118</v>
      </c>
      <c r="F6859" t="n">
        <v>720555.23</v>
      </c>
      <c r="G6859" t="n">
        <v>152</v>
      </c>
      <c r="H6859" t="s">
        <v>134</v>
      </c>
    </row>
    <row r="6860">
      <c r="A6860" s="85" t="n">
        <v>43009</v>
      </c>
      <c r="B6860"/>
      <c r="C6860"/>
      <c r="D6860" t="s">
        <v>140</v>
      </c>
      <c r="E6860" t="s">
        <v>118</v>
      </c>
      <c r="F6860" t="n">
        <v>1732.68</v>
      </c>
      <c r="G6860" t="n">
        <v>3</v>
      </c>
      <c r="H6860" t="s">
        <v>130</v>
      </c>
    </row>
    <row r="6861">
      <c r="A6861" s="85" t="n">
        <v>43070</v>
      </c>
      <c r="B6861"/>
      <c r="C6861"/>
      <c r="D6861" t="s">
        <v>139</v>
      </c>
      <c r="E6861" t="s">
        <v>118</v>
      </c>
      <c r="F6861" t="n">
        <v>728300.86</v>
      </c>
      <c r="G6861" t="n">
        <v>503</v>
      </c>
      <c r="H6861" t="s">
        <v>134</v>
      </c>
    </row>
    <row r="6862">
      <c r="A6862" s="85" t="n">
        <v>42917</v>
      </c>
      <c r="B6862"/>
      <c r="C6862"/>
      <c r="D6862" t="s">
        <v>140</v>
      </c>
      <c r="E6862" t="s">
        <v>118</v>
      </c>
      <c r="F6862" t="n">
        <v>2951.82</v>
      </c>
      <c r="G6862" t="n">
        <v>8</v>
      </c>
      <c r="H6862" t="s">
        <v>124</v>
      </c>
    </row>
    <row r="6863">
      <c r="A6863" s="85" t="n">
        <v>42430</v>
      </c>
      <c r="B6863"/>
      <c r="C6863"/>
      <c r="D6863" t="s">
        <v>141</v>
      </c>
      <c r="E6863" t="s">
        <v>118</v>
      </c>
      <c r="F6863" t="n">
        <v>16155.68</v>
      </c>
      <c r="G6863" t="n">
        <v>2</v>
      </c>
      <c r="H6863" t="s">
        <v>130</v>
      </c>
    </row>
    <row r="6864">
      <c r="A6864" s="85" t="n">
        <v>42401</v>
      </c>
      <c r="B6864"/>
      <c r="C6864"/>
      <c r="D6864" t="s">
        <v>136</v>
      </c>
      <c r="E6864" t="s">
        <v>118</v>
      </c>
      <c r="F6864" t="n">
        <v>333421.64</v>
      </c>
      <c r="G6864" t="n">
        <v>1000</v>
      </c>
      <c r="H6864" t="s">
        <v>127</v>
      </c>
    </row>
    <row r="6865">
      <c r="A6865" s="85" t="n">
        <v>42795</v>
      </c>
      <c r="B6865"/>
      <c r="C6865"/>
      <c r="D6865" t="s">
        <v>147</v>
      </c>
      <c r="E6865" t="s">
        <v>118</v>
      </c>
      <c r="F6865" t="n">
        <v>65.07</v>
      </c>
      <c r="G6865" t="n">
        <v>1</v>
      </c>
      <c r="H6865" t="s">
        <v>124</v>
      </c>
    </row>
    <row r="6866">
      <c r="A6866" s="85" t="n">
        <v>42979</v>
      </c>
      <c r="B6866"/>
      <c r="C6866"/>
      <c r="D6866" t="s">
        <v>126</v>
      </c>
      <c r="E6866" t="s">
        <v>118</v>
      </c>
      <c r="F6866" t="n">
        <v>32.42</v>
      </c>
      <c r="G6866" t="n">
        <v>1</v>
      </c>
      <c r="H6866" t="s">
        <v>125</v>
      </c>
    </row>
    <row r="6867">
      <c r="A6867" s="85" t="n">
        <v>43617</v>
      </c>
      <c r="B6867"/>
      <c r="C6867"/>
      <c r="D6867" t="s">
        <v>153</v>
      </c>
      <c r="E6867" t="s">
        <v>118</v>
      </c>
      <c r="F6867" t="n">
        <v>45424.28</v>
      </c>
      <c r="G6867" t="n">
        <v>464</v>
      </c>
      <c r="H6867" t="s">
        <v>119</v>
      </c>
    </row>
    <row r="6868">
      <c r="A6868" s="85" t="n">
        <v>43497</v>
      </c>
      <c r="B6868"/>
      <c r="C6868"/>
      <c r="D6868" t="s">
        <v>132</v>
      </c>
      <c r="E6868" t="s">
        <v>118</v>
      </c>
      <c r="F6868" t="n">
        <v>456437.34</v>
      </c>
      <c r="G6868" t="n">
        <v>2305</v>
      </c>
      <c r="H6868" t="s">
        <v>119</v>
      </c>
    </row>
    <row r="6869">
      <c r="A6869" s="85" t="n">
        <v>43040</v>
      </c>
      <c r="B6869"/>
      <c r="C6869"/>
      <c r="D6869" t="s">
        <v>136</v>
      </c>
      <c r="E6869" t="s">
        <v>118</v>
      </c>
      <c r="F6869" t="n">
        <v>87918.15</v>
      </c>
      <c r="G6869" t="n">
        <v>390</v>
      </c>
      <c r="H6869" t="s">
        <v>119</v>
      </c>
    </row>
    <row r="6870">
      <c r="A6870" s="85" t="n">
        <v>43101</v>
      </c>
      <c r="B6870"/>
      <c r="C6870"/>
      <c r="D6870" t="s">
        <v>149</v>
      </c>
      <c r="E6870" t="s">
        <v>118</v>
      </c>
      <c r="F6870" t="n">
        <v>675950.27</v>
      </c>
      <c r="G6870" t="n">
        <v>3816</v>
      </c>
      <c r="H6870" t="s">
        <v>134</v>
      </c>
    </row>
    <row r="6871">
      <c r="A6871" s="85" t="n">
        <v>43132</v>
      </c>
      <c r="B6871"/>
      <c r="C6871"/>
      <c r="D6871" t="s">
        <v>129</v>
      </c>
      <c r="E6871" t="s">
        <v>118</v>
      </c>
      <c r="F6871" t="n">
        <v>371.2</v>
      </c>
      <c r="G6871" t="n">
        <v>2</v>
      </c>
      <c r="H6871" t="s">
        <v>125</v>
      </c>
    </row>
    <row r="6872">
      <c r="A6872" s="85" t="n">
        <v>42736</v>
      </c>
      <c r="B6872"/>
      <c r="C6872"/>
      <c r="D6872" t="s">
        <v>135</v>
      </c>
      <c r="E6872" t="s">
        <v>118</v>
      </c>
      <c r="F6872" t="n">
        <v>7511289.34</v>
      </c>
      <c r="G6872" t="n">
        <v>52581</v>
      </c>
      <c r="H6872" t="s">
        <v>121</v>
      </c>
    </row>
    <row r="6873">
      <c r="A6873" s="85" t="n">
        <v>42705</v>
      </c>
      <c r="B6873"/>
      <c r="C6873"/>
      <c r="D6873" t="s">
        <v>129</v>
      </c>
      <c r="E6873" t="s">
        <v>118</v>
      </c>
      <c r="F6873" t="n">
        <v>24</v>
      </c>
      <c r="G6873" t="n">
        <v>1</v>
      </c>
      <c r="H6873" t="s">
        <v>125</v>
      </c>
    </row>
    <row r="6874">
      <c r="A6874" s="85" t="n">
        <v>42401</v>
      </c>
      <c r="B6874"/>
      <c r="C6874"/>
      <c r="D6874" t="s">
        <v>120</v>
      </c>
      <c r="E6874" t="s">
        <v>118</v>
      </c>
      <c r="F6874" t="n">
        <v>420.36</v>
      </c>
      <c r="G6874" t="n">
        <v>2</v>
      </c>
      <c r="H6874" t="s">
        <v>124</v>
      </c>
    </row>
    <row r="6875">
      <c r="A6875" s="85" t="n">
        <v>42887</v>
      </c>
      <c r="B6875"/>
      <c r="C6875"/>
      <c r="D6875" t="s">
        <v>122</v>
      </c>
      <c r="E6875" t="s">
        <v>118</v>
      </c>
      <c r="F6875" t="n">
        <v>5438.96</v>
      </c>
      <c r="G6875" t="n">
        <v>56</v>
      </c>
      <c r="H6875" t="s">
        <v>142</v>
      </c>
    </row>
    <row r="6876">
      <c r="A6876" s="85" t="n">
        <v>42736</v>
      </c>
      <c r="B6876"/>
      <c r="C6876"/>
      <c r="D6876" t="s">
        <v>158</v>
      </c>
      <c r="E6876" t="s">
        <v>118</v>
      </c>
      <c r="F6876" t="n">
        <v>772422.11</v>
      </c>
      <c r="G6876" t="n">
        <v>5</v>
      </c>
      <c r="H6876" t="s">
        <v>133</v>
      </c>
    </row>
    <row r="6877">
      <c r="A6877" s="85" t="n">
        <v>42430</v>
      </c>
      <c r="B6877"/>
      <c r="C6877"/>
      <c r="D6877" t="s">
        <v>161</v>
      </c>
      <c r="E6877" t="s">
        <v>118</v>
      </c>
      <c r="F6877" t="n">
        <v>432</v>
      </c>
      <c r="G6877" t="n">
        <v>14</v>
      </c>
      <c r="H6877" t="s">
        <v>142</v>
      </c>
    </row>
    <row r="6878">
      <c r="A6878" s="85" t="n">
        <v>42552</v>
      </c>
      <c r="B6878"/>
      <c r="C6878"/>
      <c r="D6878" t="s">
        <v>147</v>
      </c>
      <c r="E6878" t="s">
        <v>118</v>
      </c>
      <c r="F6878" t="n">
        <v>5032.95</v>
      </c>
      <c r="G6878" t="n">
        <v>13</v>
      </c>
      <c r="H6878" t="s">
        <v>133</v>
      </c>
    </row>
    <row r="6879">
      <c r="A6879" s="85" t="n">
        <v>43160</v>
      </c>
      <c r="B6879"/>
      <c r="C6879"/>
      <c r="D6879" t="s">
        <v>128</v>
      </c>
      <c r="E6879" t="s">
        <v>118</v>
      </c>
      <c r="F6879" t="n">
        <v>108517.66</v>
      </c>
      <c r="G6879" t="n">
        <v>510</v>
      </c>
      <c r="H6879" t="s">
        <v>121</v>
      </c>
    </row>
    <row r="6880">
      <c r="A6880" s="85" t="n">
        <v>42979</v>
      </c>
      <c r="B6880"/>
      <c r="C6880"/>
      <c r="D6880" t="s">
        <v>143</v>
      </c>
      <c r="E6880" t="s">
        <v>118</v>
      </c>
      <c r="F6880" t="n">
        <v>3704.96</v>
      </c>
      <c r="G6880" t="n">
        <v>4</v>
      </c>
      <c r="H6880" t="s">
        <v>130</v>
      </c>
    </row>
    <row r="6881">
      <c r="A6881" s="85" t="n">
        <v>42979</v>
      </c>
      <c r="B6881"/>
      <c r="C6881"/>
      <c r="D6881" t="s">
        <v>131</v>
      </c>
      <c r="E6881" t="s">
        <v>118</v>
      </c>
      <c r="F6881" t="n">
        <v>6759188.38</v>
      </c>
      <c r="G6881" t="n">
        <v>2017</v>
      </c>
      <c r="H6881" t="s">
        <v>121</v>
      </c>
    </row>
    <row r="6882">
      <c r="A6882" s="85" t="n">
        <v>42430</v>
      </c>
      <c r="B6882"/>
      <c r="C6882"/>
      <c r="D6882" t="s">
        <v>154</v>
      </c>
      <c r="E6882" t="s">
        <v>118</v>
      </c>
      <c r="F6882" t="n">
        <v>43060.46</v>
      </c>
      <c r="G6882" t="n">
        <v>304</v>
      </c>
      <c r="H6882" t="s">
        <v>119</v>
      </c>
    </row>
    <row r="6883">
      <c r="A6883" s="85" t="n">
        <v>43435</v>
      </c>
      <c r="B6883"/>
      <c r="C6883"/>
      <c r="D6883" t="s">
        <v>147</v>
      </c>
      <c r="E6883" t="s">
        <v>118</v>
      </c>
      <c r="F6883" t="n">
        <v>8012.62</v>
      </c>
      <c r="G6883" t="n">
        <v>41</v>
      </c>
      <c r="H6883" t="s">
        <v>121</v>
      </c>
    </row>
    <row r="6884">
      <c r="A6884" s="85" t="n">
        <v>42887</v>
      </c>
      <c r="B6884"/>
      <c r="C6884"/>
      <c r="D6884" t="s">
        <v>144</v>
      </c>
      <c r="E6884" t="s">
        <v>118</v>
      </c>
      <c r="F6884" t="n">
        <v>32746634.99</v>
      </c>
      <c r="G6884" t="n">
        <v>12279</v>
      </c>
      <c r="H6884" t="s">
        <v>142</v>
      </c>
    </row>
    <row r="6885">
      <c r="A6885" s="85" t="n">
        <v>42430</v>
      </c>
      <c r="B6885"/>
      <c r="C6885"/>
      <c r="D6885" t="s">
        <v>129</v>
      </c>
      <c r="E6885" t="s">
        <v>118</v>
      </c>
      <c r="F6885" t="n">
        <v>6823.69</v>
      </c>
      <c r="G6885" t="n">
        <v>202</v>
      </c>
      <c r="H6885" t="s">
        <v>142</v>
      </c>
    </row>
    <row r="6886">
      <c r="A6886" s="85" t="n">
        <v>43070</v>
      </c>
      <c r="B6886"/>
      <c r="C6886"/>
      <c r="D6886" t="s">
        <v>120</v>
      </c>
      <c r="E6886" t="s">
        <v>118</v>
      </c>
      <c r="F6886" t="n">
        <v>250.74</v>
      </c>
      <c r="G6886" t="n">
        <v>1</v>
      </c>
      <c r="H6886" t="s">
        <v>130</v>
      </c>
    </row>
    <row r="6887">
      <c r="A6887" s="85" t="n">
        <v>43221</v>
      </c>
      <c r="B6887"/>
      <c r="C6887"/>
      <c r="D6887" t="s">
        <v>126</v>
      </c>
      <c r="E6887" t="s">
        <v>118</v>
      </c>
      <c r="F6887" t="n">
        <v>11911.95</v>
      </c>
      <c r="G6887" t="n">
        <v>383</v>
      </c>
      <c r="H6887" t="s">
        <v>127</v>
      </c>
    </row>
    <row r="6888">
      <c r="A6888" s="85" t="n">
        <v>42461</v>
      </c>
      <c r="B6888"/>
      <c r="C6888"/>
      <c r="D6888" t="s">
        <v>153</v>
      </c>
      <c r="E6888" t="s">
        <v>118</v>
      </c>
      <c r="F6888" t="n">
        <v>1774.92</v>
      </c>
      <c r="G6888" t="n">
        <v>4</v>
      </c>
      <c r="H6888" t="s">
        <v>142</v>
      </c>
    </row>
    <row r="6889">
      <c r="A6889" s="85" t="n">
        <v>42856</v>
      </c>
      <c r="B6889"/>
      <c r="C6889"/>
      <c r="D6889" t="s">
        <v>147</v>
      </c>
      <c r="E6889" t="s">
        <v>118</v>
      </c>
      <c r="F6889" t="n">
        <v>-3166.45</v>
      </c>
      <c r="G6889" t="n">
        <v>8</v>
      </c>
      <c r="H6889" t="s">
        <v>133</v>
      </c>
    </row>
    <row r="6890">
      <c r="A6890" s="85" t="n">
        <v>42917</v>
      </c>
      <c r="B6890"/>
      <c r="C6890"/>
      <c r="D6890" t="s">
        <v>152</v>
      </c>
      <c r="E6890" t="s">
        <v>118</v>
      </c>
      <c r="F6890" t="n">
        <v>276.12</v>
      </c>
      <c r="G6890" t="n">
        <v>2</v>
      </c>
      <c r="H6890" t="s">
        <v>133</v>
      </c>
    </row>
    <row r="6891">
      <c r="A6891" s="85" t="n">
        <v>42917</v>
      </c>
      <c r="B6891"/>
      <c r="C6891"/>
      <c r="D6891" t="s">
        <v>135</v>
      </c>
      <c r="E6891" t="s">
        <v>118</v>
      </c>
      <c r="F6891" t="n">
        <v>2791215.1</v>
      </c>
      <c r="G6891" t="n">
        <v>15773</v>
      </c>
      <c r="H6891" t="s">
        <v>134</v>
      </c>
    </row>
    <row r="6892">
      <c r="A6892" s="85" t="n">
        <v>43101</v>
      </c>
      <c r="B6892"/>
      <c r="C6892"/>
      <c r="D6892" t="s">
        <v>141</v>
      </c>
      <c r="E6892" t="s">
        <v>118</v>
      </c>
      <c r="F6892" t="n">
        <v>4586.05</v>
      </c>
      <c r="G6892" t="n">
        <v>29</v>
      </c>
      <c r="H6892" t="s">
        <v>142</v>
      </c>
    </row>
    <row r="6893">
      <c r="A6893" s="85" t="n">
        <v>42675</v>
      </c>
      <c r="B6893"/>
      <c r="C6893"/>
      <c r="D6893" t="s">
        <v>137</v>
      </c>
      <c r="E6893" t="s">
        <v>118</v>
      </c>
      <c r="F6893" t="n">
        <v>10584.99</v>
      </c>
      <c r="G6893" t="n">
        <v>10</v>
      </c>
      <c r="H6893" t="s">
        <v>124</v>
      </c>
    </row>
    <row r="6894">
      <c r="A6894" s="85" t="n">
        <v>43101</v>
      </c>
      <c r="B6894"/>
      <c r="C6894"/>
      <c r="D6894" t="s">
        <v>153</v>
      </c>
      <c r="E6894" t="s">
        <v>118</v>
      </c>
      <c r="F6894" t="n">
        <v>-145369.65</v>
      </c>
      <c r="G6894" t="n">
        <v>218</v>
      </c>
      <c r="H6894" t="s">
        <v>124</v>
      </c>
    </row>
    <row r="6895">
      <c r="A6895" s="85" t="n">
        <v>43191</v>
      </c>
      <c r="B6895"/>
      <c r="C6895"/>
      <c r="D6895" t="s">
        <v>150</v>
      </c>
      <c r="E6895" t="s">
        <v>118</v>
      </c>
      <c r="F6895" t="n">
        <v>5578605.28</v>
      </c>
      <c r="G6895" t="n">
        <v>94152</v>
      </c>
      <c r="H6895" t="s">
        <v>121</v>
      </c>
    </row>
    <row r="6896">
      <c r="A6896" s="85" t="n">
        <v>43344</v>
      </c>
      <c r="B6896"/>
      <c r="C6896"/>
      <c r="D6896" t="s">
        <v>144</v>
      </c>
      <c r="E6896" t="s">
        <v>118</v>
      </c>
      <c r="F6896" t="n">
        <v>23421699.69</v>
      </c>
      <c r="G6896" t="n">
        <v>8199</v>
      </c>
      <c r="H6896" t="s">
        <v>142</v>
      </c>
    </row>
    <row r="6897">
      <c r="A6897" s="85" t="n">
        <v>42736</v>
      </c>
      <c r="B6897"/>
      <c r="C6897"/>
      <c r="D6897" t="s">
        <v>144</v>
      </c>
      <c r="E6897" t="s">
        <v>118</v>
      </c>
      <c r="F6897" t="n">
        <v>18613.8</v>
      </c>
      <c r="G6897" t="n">
        <v>6</v>
      </c>
      <c r="H6897" t="s">
        <v>124</v>
      </c>
    </row>
    <row r="6898">
      <c r="A6898" s="85" t="n">
        <v>42491</v>
      </c>
      <c r="B6898"/>
      <c r="C6898"/>
      <c r="D6898" t="s">
        <v>140</v>
      </c>
      <c r="E6898" t="s">
        <v>118</v>
      </c>
      <c r="F6898" t="n">
        <v>38163.98</v>
      </c>
      <c r="G6898" t="n">
        <v>91</v>
      </c>
      <c r="H6898" t="s">
        <v>127</v>
      </c>
    </row>
    <row r="6899">
      <c r="A6899" s="85" t="n">
        <v>43344</v>
      </c>
      <c r="B6899"/>
      <c r="C6899"/>
      <c r="D6899" t="s">
        <v>117</v>
      </c>
      <c r="E6899" t="s">
        <v>118</v>
      </c>
      <c r="F6899" t="n">
        <v>386021.87</v>
      </c>
      <c r="G6899" t="n">
        <v>63</v>
      </c>
      <c r="H6899" t="s">
        <v>133</v>
      </c>
    </row>
    <row r="6900">
      <c r="A6900" s="85" t="n">
        <v>42887</v>
      </c>
      <c r="B6900"/>
      <c r="C6900"/>
      <c r="D6900" t="s">
        <v>132</v>
      </c>
      <c r="E6900" t="s">
        <v>118</v>
      </c>
      <c r="F6900" t="n">
        <v>10888022.55</v>
      </c>
      <c r="G6900" t="n">
        <v>57635</v>
      </c>
      <c r="H6900" t="s">
        <v>121</v>
      </c>
    </row>
    <row r="6901">
      <c r="A6901" s="85" t="n">
        <v>42795</v>
      </c>
      <c r="B6901"/>
      <c r="C6901"/>
      <c r="D6901" t="s">
        <v>154</v>
      </c>
      <c r="E6901" t="s">
        <v>118</v>
      </c>
      <c r="F6901" t="n">
        <v>9204.8</v>
      </c>
      <c r="G6901" t="n">
        <v>99</v>
      </c>
      <c r="H6901" t="s">
        <v>142</v>
      </c>
    </row>
    <row r="6902">
      <c r="A6902" s="85" t="n">
        <v>43282</v>
      </c>
      <c r="B6902"/>
      <c r="C6902"/>
      <c r="D6902" t="s">
        <v>153</v>
      </c>
      <c r="E6902" t="s">
        <v>118</v>
      </c>
      <c r="F6902" t="n">
        <v>60287.32</v>
      </c>
      <c r="G6902" t="n">
        <v>36</v>
      </c>
      <c r="H6902" t="s">
        <v>130</v>
      </c>
    </row>
    <row r="6903">
      <c r="A6903" s="85" t="n">
        <v>43040</v>
      </c>
      <c r="B6903"/>
      <c r="C6903"/>
      <c r="D6903" t="s">
        <v>129</v>
      </c>
      <c r="E6903" t="s">
        <v>118</v>
      </c>
      <c r="F6903" t="n">
        <v>209320.74</v>
      </c>
      <c r="G6903" t="n">
        <v>122</v>
      </c>
      <c r="H6903" t="s">
        <v>124</v>
      </c>
    </row>
    <row r="6904">
      <c r="A6904" s="85" t="n">
        <v>43009</v>
      </c>
      <c r="B6904"/>
      <c r="C6904"/>
      <c r="D6904" t="s">
        <v>117</v>
      </c>
      <c r="E6904" t="s">
        <v>118</v>
      </c>
      <c r="F6904" t="n">
        <v>98.4</v>
      </c>
      <c r="G6904" t="n">
        <v>2</v>
      </c>
      <c r="H6904" t="s">
        <v>119</v>
      </c>
    </row>
    <row r="6905">
      <c r="A6905" s="85" t="n">
        <v>43191</v>
      </c>
      <c r="B6905"/>
      <c r="C6905"/>
      <c r="D6905" t="s">
        <v>143</v>
      </c>
      <c r="E6905" t="s">
        <v>118</v>
      </c>
      <c r="F6905" t="n">
        <v>8077.95</v>
      </c>
      <c r="G6905" t="n">
        <v>28</v>
      </c>
      <c r="H6905" t="s">
        <v>124</v>
      </c>
    </row>
    <row r="6906">
      <c r="A6906" s="85" t="n">
        <v>42430</v>
      </c>
      <c r="B6906"/>
      <c r="C6906"/>
      <c r="D6906" t="s">
        <v>128</v>
      </c>
      <c r="E6906" t="s">
        <v>118</v>
      </c>
      <c r="F6906" t="n">
        <v>74603.46</v>
      </c>
      <c r="G6906" t="n">
        <v>453</v>
      </c>
      <c r="H6906" t="s">
        <v>121</v>
      </c>
    </row>
    <row r="6907">
      <c r="A6907" s="85" t="n">
        <v>42675</v>
      </c>
      <c r="B6907"/>
      <c r="C6907"/>
      <c r="D6907" t="s">
        <v>122</v>
      </c>
      <c r="E6907" t="s">
        <v>118</v>
      </c>
      <c r="F6907" t="n">
        <v>1022583.17</v>
      </c>
      <c r="G6907" t="n">
        <v>132</v>
      </c>
      <c r="H6907" t="s">
        <v>119</v>
      </c>
    </row>
    <row r="6908">
      <c r="A6908" s="85" t="n">
        <v>42767</v>
      </c>
      <c r="B6908"/>
      <c r="C6908"/>
      <c r="D6908" t="s">
        <v>120</v>
      </c>
      <c r="E6908" t="s">
        <v>118</v>
      </c>
      <c r="F6908" t="n">
        <v>2756.32</v>
      </c>
      <c r="G6908" t="n">
        <v>23</v>
      </c>
      <c r="H6908" t="s">
        <v>127</v>
      </c>
    </row>
    <row r="6909">
      <c r="A6909" s="85" t="n">
        <v>42522</v>
      </c>
      <c r="B6909"/>
      <c r="C6909"/>
      <c r="D6909" t="s">
        <v>122</v>
      </c>
      <c r="E6909" t="s">
        <v>118</v>
      </c>
      <c r="F6909" t="n">
        <v>42556.97</v>
      </c>
      <c r="G6909" t="n">
        <v>64</v>
      </c>
      <c r="H6909" t="s">
        <v>142</v>
      </c>
    </row>
    <row r="6910">
      <c r="A6910" s="85" t="n">
        <v>42401</v>
      </c>
      <c r="B6910"/>
      <c r="C6910"/>
      <c r="D6910" t="s">
        <v>117</v>
      </c>
      <c r="E6910" t="s">
        <v>118</v>
      </c>
      <c r="F6910" t="n">
        <v>230.94</v>
      </c>
      <c r="G6910" t="n">
        <v>1</v>
      </c>
      <c r="H6910" t="s">
        <v>127</v>
      </c>
    </row>
    <row r="6911">
      <c r="A6911" s="85" t="n">
        <v>43252</v>
      </c>
      <c r="B6911"/>
      <c r="C6911"/>
      <c r="D6911" t="s">
        <v>123</v>
      </c>
      <c r="E6911" t="s">
        <v>118</v>
      </c>
      <c r="F6911" t="n">
        <v>59033.35</v>
      </c>
      <c r="G6911" t="n">
        <v>53</v>
      </c>
      <c r="H6911" t="s">
        <v>130</v>
      </c>
    </row>
    <row r="6912">
      <c r="A6912" s="85" t="n">
        <v>42583</v>
      </c>
      <c r="B6912"/>
      <c r="C6912"/>
      <c r="D6912" t="s">
        <v>132</v>
      </c>
      <c r="E6912" t="s">
        <v>118</v>
      </c>
      <c r="F6912" t="n">
        <v>9312319.06</v>
      </c>
      <c r="G6912" t="n">
        <v>117163</v>
      </c>
      <c r="H6912" t="s">
        <v>121</v>
      </c>
    </row>
    <row r="6913">
      <c r="A6913" s="85" t="n">
        <v>43191</v>
      </c>
      <c r="B6913"/>
      <c r="C6913"/>
      <c r="D6913" t="s">
        <v>122</v>
      </c>
      <c r="E6913" t="s">
        <v>118</v>
      </c>
      <c r="F6913" t="n">
        <v>5395233.48</v>
      </c>
      <c r="G6913" t="n">
        <v>381</v>
      </c>
      <c r="H6913" t="s">
        <v>124</v>
      </c>
    </row>
    <row r="6914">
      <c r="A6914" s="85" t="n">
        <v>43132</v>
      </c>
      <c r="B6914"/>
      <c r="C6914"/>
      <c r="D6914" t="s">
        <v>158</v>
      </c>
      <c r="E6914" t="s">
        <v>118</v>
      </c>
      <c r="F6914" t="n">
        <v>144028.5</v>
      </c>
      <c r="G6914" t="n">
        <v>1</v>
      </c>
      <c r="H6914" t="s">
        <v>134</v>
      </c>
    </row>
    <row r="6915">
      <c r="A6915" s="85" t="n">
        <v>42675</v>
      </c>
      <c r="B6915"/>
      <c r="C6915"/>
      <c r="D6915" t="s">
        <v>147</v>
      </c>
      <c r="E6915" t="s">
        <v>118</v>
      </c>
      <c r="F6915" t="n">
        <v>4174.4</v>
      </c>
      <c r="G6915" t="n">
        <v>10</v>
      </c>
      <c r="H6915" t="s">
        <v>133</v>
      </c>
    </row>
    <row r="6916">
      <c r="A6916" s="85" t="n">
        <v>42887</v>
      </c>
      <c r="B6916"/>
      <c r="C6916"/>
      <c r="D6916" t="s">
        <v>145</v>
      </c>
      <c r="E6916" t="s">
        <v>118</v>
      </c>
      <c r="F6916" t="n">
        <v>10557.16</v>
      </c>
      <c r="G6916" t="n">
        <v>25</v>
      </c>
      <c r="H6916" t="s">
        <v>125</v>
      </c>
    </row>
    <row r="6917">
      <c r="A6917" s="85" t="n">
        <v>42917</v>
      </c>
      <c r="B6917"/>
      <c r="C6917"/>
      <c r="D6917" t="s">
        <v>137</v>
      </c>
      <c r="E6917" t="s">
        <v>118</v>
      </c>
      <c r="F6917" t="n">
        <v>65956.07</v>
      </c>
      <c r="G6917" t="n">
        <v>89</v>
      </c>
      <c r="H6917" t="s">
        <v>133</v>
      </c>
    </row>
    <row r="6918">
      <c r="A6918" s="85" t="n">
        <v>43525</v>
      </c>
      <c r="B6918"/>
      <c r="C6918"/>
      <c r="D6918" t="s">
        <v>141</v>
      </c>
      <c r="E6918" t="s">
        <v>118</v>
      </c>
      <c r="F6918" t="n">
        <v>425798.21</v>
      </c>
      <c r="G6918" t="n">
        <v>49</v>
      </c>
      <c r="H6918" t="s">
        <v>119</v>
      </c>
    </row>
    <row r="6919">
      <c r="A6919" s="85" t="n">
        <v>43101</v>
      </c>
      <c r="B6919"/>
      <c r="C6919"/>
      <c r="D6919" t="s">
        <v>154</v>
      </c>
      <c r="E6919" t="s">
        <v>118</v>
      </c>
      <c r="F6919" t="n">
        <v>49916.27</v>
      </c>
      <c r="G6919" t="n">
        <v>514</v>
      </c>
      <c r="H6919" t="s">
        <v>134</v>
      </c>
    </row>
    <row r="6920">
      <c r="A6920" s="85" t="n">
        <v>43405</v>
      </c>
      <c r="B6920"/>
      <c r="C6920"/>
      <c r="D6920" t="s">
        <v>139</v>
      </c>
      <c r="E6920" t="s">
        <v>118</v>
      </c>
      <c r="F6920" t="n">
        <v>639953.96</v>
      </c>
      <c r="G6920" t="n">
        <v>633</v>
      </c>
      <c r="H6920" t="s">
        <v>119</v>
      </c>
    </row>
    <row r="6921">
      <c r="A6921" s="85" t="n">
        <v>43556</v>
      </c>
      <c r="B6921"/>
      <c r="C6921"/>
      <c r="D6921" t="s">
        <v>136</v>
      </c>
      <c r="E6921" t="s">
        <v>118</v>
      </c>
      <c r="F6921" t="n">
        <v>423050.3</v>
      </c>
      <c r="G6921" t="n">
        <v>1097</v>
      </c>
      <c r="H6921" t="s">
        <v>124</v>
      </c>
    </row>
    <row r="6922">
      <c r="A6922" s="85" t="n">
        <v>43070</v>
      </c>
      <c r="B6922"/>
      <c r="C6922"/>
      <c r="D6922" t="s">
        <v>129</v>
      </c>
      <c r="E6922" t="s">
        <v>118</v>
      </c>
      <c r="F6922" t="n">
        <v>74284.16</v>
      </c>
      <c r="G6922" t="n">
        <v>104</v>
      </c>
      <c r="H6922" t="s">
        <v>134</v>
      </c>
    </row>
    <row r="6923">
      <c r="A6923" s="85" t="n">
        <v>43466</v>
      </c>
      <c r="B6923"/>
      <c r="C6923"/>
      <c r="D6923" t="s">
        <v>141</v>
      </c>
      <c r="E6923" t="s">
        <v>118</v>
      </c>
      <c r="F6923" t="n">
        <v>735771.6</v>
      </c>
      <c r="G6923" t="n">
        <v>107</v>
      </c>
      <c r="H6923" t="s">
        <v>127</v>
      </c>
    </row>
    <row r="6924">
      <c r="A6924" s="85" t="n">
        <v>42887</v>
      </c>
      <c r="B6924"/>
      <c r="C6924"/>
      <c r="D6924" t="s">
        <v>150</v>
      </c>
      <c r="E6924" t="s">
        <v>118</v>
      </c>
      <c r="F6924" t="n">
        <v>126096.4</v>
      </c>
      <c r="G6924" t="n">
        <v>3404</v>
      </c>
      <c r="H6924" t="s">
        <v>119</v>
      </c>
    </row>
    <row r="6925">
      <c r="A6925" s="85" t="n">
        <v>43070</v>
      </c>
      <c r="B6925"/>
      <c r="C6925"/>
      <c r="D6925" t="s">
        <v>154</v>
      </c>
      <c r="E6925" t="s">
        <v>118</v>
      </c>
      <c r="F6925" t="n">
        <v>7356.99</v>
      </c>
      <c r="G6925" t="n">
        <v>152</v>
      </c>
      <c r="H6925" t="s">
        <v>142</v>
      </c>
    </row>
    <row r="6926">
      <c r="A6926" s="85" t="n">
        <v>42430</v>
      </c>
      <c r="B6926"/>
      <c r="C6926"/>
      <c r="D6926" t="s">
        <v>128</v>
      </c>
      <c r="E6926" t="s">
        <v>118</v>
      </c>
      <c r="F6926" t="n">
        <v>4776.05</v>
      </c>
      <c r="G6926" t="n">
        <v>4</v>
      </c>
      <c r="H6926" t="s">
        <v>130</v>
      </c>
    </row>
    <row r="6927">
      <c r="A6927" s="85" t="n">
        <v>42736</v>
      </c>
      <c r="B6927"/>
      <c r="C6927"/>
      <c r="D6927" t="s">
        <v>137</v>
      </c>
      <c r="E6927" t="s">
        <v>118</v>
      </c>
      <c r="F6927" t="n">
        <v>129425.62</v>
      </c>
      <c r="G6927" t="n">
        <v>103</v>
      </c>
      <c r="H6927" t="s">
        <v>134</v>
      </c>
    </row>
    <row r="6928">
      <c r="A6928" s="85" t="n">
        <v>42675</v>
      </c>
      <c r="B6928"/>
      <c r="C6928"/>
      <c r="D6928" t="s">
        <v>136</v>
      </c>
      <c r="E6928" t="s">
        <v>118</v>
      </c>
      <c r="F6928" t="n">
        <v>610184.29</v>
      </c>
      <c r="G6928" t="n">
        <v>1862</v>
      </c>
      <c r="H6928" t="s">
        <v>133</v>
      </c>
    </row>
    <row r="6929">
      <c r="A6929" s="85" t="n">
        <v>42887</v>
      </c>
      <c r="B6929"/>
      <c r="C6929"/>
      <c r="D6929" t="s">
        <v>156</v>
      </c>
      <c r="E6929" t="s">
        <v>118</v>
      </c>
      <c r="F6929" t="n">
        <v>775</v>
      </c>
      <c r="G6929" t="n">
        <v>2</v>
      </c>
      <c r="H6929" t="s">
        <v>125</v>
      </c>
    </row>
    <row r="6930">
      <c r="A6930" s="85" t="n">
        <v>43344</v>
      </c>
      <c r="B6930"/>
      <c r="C6930"/>
      <c r="D6930" t="s">
        <v>144</v>
      </c>
      <c r="E6930" t="s">
        <v>118</v>
      </c>
      <c r="F6930" t="n">
        <v>20324.12</v>
      </c>
      <c r="G6930" t="n">
        <v>6</v>
      </c>
      <c r="H6930" t="s">
        <v>130</v>
      </c>
    </row>
    <row r="6931">
      <c r="A6931" s="85" t="n">
        <v>42736</v>
      </c>
      <c r="B6931"/>
      <c r="C6931"/>
      <c r="D6931" t="s">
        <v>129</v>
      </c>
      <c r="E6931" t="s">
        <v>118</v>
      </c>
      <c r="F6931" t="n">
        <v>64923.6</v>
      </c>
      <c r="G6931" t="n">
        <v>64</v>
      </c>
      <c r="H6931" t="s">
        <v>124</v>
      </c>
    </row>
    <row r="6932">
      <c r="A6932" s="85" t="n">
        <v>43160</v>
      </c>
      <c r="B6932"/>
      <c r="C6932"/>
      <c r="D6932" t="s">
        <v>153</v>
      </c>
      <c r="E6932" t="s">
        <v>118</v>
      </c>
      <c r="F6932" t="n">
        <v>1357957.62</v>
      </c>
      <c r="G6932" t="n">
        <v>1290</v>
      </c>
      <c r="H6932" t="s">
        <v>133</v>
      </c>
    </row>
    <row r="6933">
      <c r="A6933" s="85" t="n">
        <v>42614</v>
      </c>
      <c r="B6933"/>
      <c r="C6933"/>
      <c r="D6933" t="s">
        <v>147</v>
      </c>
      <c r="E6933" t="s">
        <v>118</v>
      </c>
      <c r="F6933" t="n">
        <v>439.28</v>
      </c>
      <c r="G6933" t="n">
        <v>1</v>
      </c>
      <c r="H6933" t="s">
        <v>134</v>
      </c>
    </row>
    <row r="6934">
      <c r="A6934" s="85" t="n">
        <v>42675</v>
      </c>
      <c r="B6934"/>
      <c r="C6934"/>
      <c r="D6934" t="s">
        <v>141</v>
      </c>
      <c r="E6934" t="s">
        <v>118</v>
      </c>
      <c r="F6934" t="n">
        <v>217861.68</v>
      </c>
      <c r="G6934" t="n">
        <v>19</v>
      </c>
      <c r="H6934" t="s">
        <v>124</v>
      </c>
    </row>
    <row r="6935">
      <c r="A6935" s="85" t="n">
        <v>42644</v>
      </c>
      <c r="B6935"/>
      <c r="C6935"/>
      <c r="D6935" t="s">
        <v>149</v>
      </c>
      <c r="E6935" t="s">
        <v>118</v>
      </c>
      <c r="F6935" t="n">
        <v>1401656.41</v>
      </c>
      <c r="G6935" t="n">
        <v>6557</v>
      </c>
      <c r="H6935" t="s">
        <v>127</v>
      </c>
    </row>
    <row r="6936">
      <c r="A6936" s="85" t="n">
        <v>42644</v>
      </c>
      <c r="B6936"/>
      <c r="C6936"/>
      <c r="D6936" t="s">
        <v>153</v>
      </c>
      <c r="E6936" t="s">
        <v>118</v>
      </c>
      <c r="F6936" t="n">
        <v>2444897.14</v>
      </c>
      <c r="G6936" t="n">
        <v>25861</v>
      </c>
      <c r="H6936" t="s">
        <v>121</v>
      </c>
    </row>
    <row r="6937">
      <c r="A6937" s="85" t="n">
        <v>43405</v>
      </c>
      <c r="B6937"/>
      <c r="C6937"/>
      <c r="D6937" t="s">
        <v>149</v>
      </c>
      <c r="E6937" t="s">
        <v>118</v>
      </c>
      <c r="F6937" t="n">
        <v>550284.87</v>
      </c>
      <c r="G6937" t="n">
        <v>6116</v>
      </c>
      <c r="H6937" t="s">
        <v>119</v>
      </c>
    </row>
    <row r="6938">
      <c r="A6938" s="85" t="n">
        <v>42675</v>
      </c>
      <c r="B6938"/>
      <c r="C6938"/>
      <c r="D6938" t="s">
        <v>128</v>
      </c>
      <c r="E6938" t="s">
        <v>118</v>
      </c>
      <c r="F6938" t="n">
        <v>9268.35</v>
      </c>
      <c r="G6938" t="n">
        <v>45</v>
      </c>
      <c r="H6938" t="s">
        <v>133</v>
      </c>
    </row>
    <row r="6939">
      <c r="A6939" s="85" t="n">
        <v>43313</v>
      </c>
      <c r="B6939"/>
      <c r="C6939"/>
      <c r="D6939" t="s">
        <v>143</v>
      </c>
      <c r="E6939" t="s">
        <v>118</v>
      </c>
      <c r="F6939" t="n">
        <v>4450.5</v>
      </c>
      <c r="G6939" t="n">
        <v>11</v>
      </c>
      <c r="H6939" t="s">
        <v>124</v>
      </c>
    </row>
    <row r="6940">
      <c r="A6940" s="85" t="n">
        <v>43070</v>
      </c>
      <c r="B6940"/>
      <c r="C6940"/>
      <c r="D6940" t="s">
        <v>145</v>
      </c>
      <c r="E6940" t="s">
        <v>118</v>
      </c>
      <c r="F6940" t="n">
        <v>11893.11</v>
      </c>
      <c r="G6940" t="n">
        <v>56</v>
      </c>
      <c r="H6940" t="s">
        <v>125</v>
      </c>
    </row>
    <row r="6941">
      <c r="A6941" s="85" t="n">
        <v>42430</v>
      </c>
      <c r="B6941"/>
      <c r="C6941"/>
      <c r="D6941" t="s">
        <v>129</v>
      </c>
      <c r="E6941" t="s">
        <v>118</v>
      </c>
      <c r="F6941" t="n">
        <v>281.75</v>
      </c>
      <c r="G6941" t="n">
        <v>9</v>
      </c>
      <c r="H6941" t="s">
        <v>130</v>
      </c>
    </row>
    <row r="6942">
      <c r="A6942" s="85" t="n">
        <v>42887</v>
      </c>
      <c r="B6942"/>
      <c r="C6942"/>
      <c r="D6942" t="s">
        <v>137</v>
      </c>
      <c r="E6942" t="s">
        <v>118</v>
      </c>
      <c r="F6942" t="n">
        <v>168.74</v>
      </c>
      <c r="G6942" t="n">
        <v>1</v>
      </c>
      <c r="H6942" t="s">
        <v>130</v>
      </c>
    </row>
    <row r="6943">
      <c r="A6943" s="85" t="n">
        <v>42887</v>
      </c>
      <c r="B6943"/>
      <c r="C6943"/>
      <c r="D6943" t="s">
        <v>135</v>
      </c>
      <c r="E6943" t="s">
        <v>118</v>
      </c>
      <c r="F6943" t="n">
        <v>251555.03</v>
      </c>
      <c r="G6943" t="n">
        <v>2950</v>
      </c>
      <c r="H6943" t="s">
        <v>127</v>
      </c>
    </row>
    <row r="6944">
      <c r="A6944" s="85" t="n">
        <v>42767</v>
      </c>
      <c r="B6944"/>
      <c r="C6944"/>
      <c r="D6944" t="s">
        <v>150</v>
      </c>
      <c r="E6944" t="s">
        <v>118</v>
      </c>
      <c r="F6944" t="n">
        <v>597964.66</v>
      </c>
      <c r="G6944" t="n">
        <v>7604</v>
      </c>
      <c r="H6944" t="s">
        <v>127</v>
      </c>
    </row>
    <row r="6945">
      <c r="A6945" s="85" t="n">
        <v>43466</v>
      </c>
      <c r="B6945"/>
      <c r="C6945"/>
      <c r="D6945" t="s">
        <v>145</v>
      </c>
      <c r="E6945" t="s">
        <v>118</v>
      </c>
      <c r="F6945" t="n">
        <v>2968.47</v>
      </c>
      <c r="G6945" t="n">
        <v>21</v>
      </c>
      <c r="H6945" t="s">
        <v>130</v>
      </c>
    </row>
    <row r="6946">
      <c r="A6946" s="85" t="n">
        <v>42491</v>
      </c>
      <c r="B6946"/>
      <c r="C6946"/>
      <c r="D6946" t="s">
        <v>150</v>
      </c>
      <c r="E6946" t="s">
        <v>118</v>
      </c>
      <c r="F6946" t="n">
        <v>14413.78</v>
      </c>
      <c r="G6946" t="n">
        <v>197</v>
      </c>
      <c r="H6946" t="s">
        <v>130</v>
      </c>
    </row>
    <row r="6947">
      <c r="A6947" s="85" t="n">
        <v>42979</v>
      </c>
      <c r="B6947"/>
      <c r="C6947"/>
      <c r="D6947" t="s">
        <v>129</v>
      </c>
      <c r="E6947" t="s">
        <v>118</v>
      </c>
      <c r="F6947" t="n">
        <v>173842.53</v>
      </c>
      <c r="G6947" t="n">
        <v>128</v>
      </c>
      <c r="H6947" t="s">
        <v>124</v>
      </c>
    </row>
    <row r="6948">
      <c r="A6948" s="85" t="n">
        <v>42979</v>
      </c>
      <c r="B6948"/>
      <c r="C6948"/>
      <c r="D6948" t="s">
        <v>139</v>
      </c>
      <c r="E6948" t="s">
        <v>118</v>
      </c>
      <c r="F6948" t="n">
        <v>7097.77</v>
      </c>
      <c r="G6948" t="n">
        <v>5</v>
      </c>
      <c r="H6948" t="s">
        <v>125</v>
      </c>
    </row>
    <row r="6949">
      <c r="A6949" s="85" t="n">
        <v>42552</v>
      </c>
      <c r="B6949"/>
      <c r="C6949"/>
      <c r="D6949" t="s">
        <v>129</v>
      </c>
      <c r="E6949" t="s">
        <v>118</v>
      </c>
      <c r="F6949" t="n">
        <v>15070.1</v>
      </c>
      <c r="G6949" t="n">
        <v>16</v>
      </c>
      <c r="H6949" t="s">
        <v>134</v>
      </c>
    </row>
    <row r="6950">
      <c r="A6950" s="85" t="n">
        <v>43497</v>
      </c>
      <c r="B6950"/>
      <c r="C6950"/>
      <c r="D6950" t="s">
        <v>159</v>
      </c>
      <c r="E6950" t="s">
        <v>118</v>
      </c>
      <c r="F6950" t="n">
        <v>35625</v>
      </c>
      <c r="G6950" t="n">
        <v>1063</v>
      </c>
      <c r="H6950" t="s">
        <v>142</v>
      </c>
    </row>
    <row r="6951">
      <c r="A6951" s="85" t="n">
        <v>43344</v>
      </c>
      <c r="B6951"/>
      <c r="C6951"/>
      <c r="D6951" t="s">
        <v>155</v>
      </c>
      <c r="E6951" t="s">
        <v>118</v>
      </c>
      <c r="F6951" t="n">
        <v>7340970.61</v>
      </c>
      <c r="G6951" t="n">
        <v>74779</v>
      </c>
      <c r="H6951" t="s">
        <v>121</v>
      </c>
    </row>
    <row r="6952">
      <c r="A6952" s="85" t="n">
        <v>42614</v>
      </c>
      <c r="B6952"/>
      <c r="C6952"/>
      <c r="D6952" t="s">
        <v>155</v>
      </c>
      <c r="E6952" t="s">
        <v>118</v>
      </c>
      <c r="F6952" t="n">
        <v>73263.09</v>
      </c>
      <c r="G6952" t="n">
        <v>977</v>
      </c>
      <c r="H6952" t="s">
        <v>133</v>
      </c>
    </row>
    <row r="6953">
      <c r="A6953" s="85" t="n">
        <v>43374</v>
      </c>
      <c r="B6953"/>
      <c r="C6953"/>
      <c r="D6953" t="s">
        <v>153</v>
      </c>
      <c r="E6953" t="s">
        <v>118</v>
      </c>
      <c r="F6953" t="n">
        <v>10012599.89</v>
      </c>
      <c r="G6953" t="n">
        <v>23364</v>
      </c>
      <c r="H6953" t="s">
        <v>121</v>
      </c>
    </row>
    <row r="6954">
      <c r="A6954" s="85" t="n">
        <v>42948</v>
      </c>
      <c r="B6954"/>
      <c r="C6954"/>
      <c r="D6954" t="s">
        <v>155</v>
      </c>
      <c r="E6954" t="s">
        <v>118</v>
      </c>
      <c r="F6954" t="n">
        <v>164493.56</v>
      </c>
      <c r="G6954" t="n">
        <v>1642</v>
      </c>
      <c r="H6954" t="s">
        <v>133</v>
      </c>
    </row>
    <row r="6955">
      <c r="A6955" s="85" t="n">
        <v>42401</v>
      </c>
      <c r="B6955"/>
      <c r="C6955"/>
      <c r="D6955" t="s">
        <v>126</v>
      </c>
      <c r="E6955" t="s">
        <v>118</v>
      </c>
      <c r="F6955" t="n">
        <v>20320.7</v>
      </c>
      <c r="G6955" t="n">
        <v>358</v>
      </c>
      <c r="H6955" t="s">
        <v>119</v>
      </c>
    </row>
    <row r="6956">
      <c r="A6956" s="85" t="n">
        <v>43009</v>
      </c>
      <c r="B6956"/>
      <c r="C6956"/>
      <c r="D6956" t="s">
        <v>137</v>
      </c>
      <c r="E6956" t="s">
        <v>118</v>
      </c>
      <c r="F6956" t="n">
        <v>360520.65</v>
      </c>
      <c r="G6956" t="n">
        <v>124</v>
      </c>
      <c r="H6956" t="s">
        <v>127</v>
      </c>
    </row>
    <row r="6957">
      <c r="A6957" s="85" t="n">
        <v>43009</v>
      </c>
      <c r="B6957"/>
      <c r="C6957"/>
      <c r="D6957" t="s">
        <v>153</v>
      </c>
      <c r="E6957" t="s">
        <v>118</v>
      </c>
      <c r="F6957" t="n">
        <v>2215024.29</v>
      </c>
      <c r="G6957" t="n">
        <v>13123</v>
      </c>
      <c r="H6957" t="s">
        <v>121</v>
      </c>
    </row>
    <row r="6958">
      <c r="A6958" s="85" t="n">
        <v>43497</v>
      </c>
      <c r="B6958"/>
      <c r="C6958"/>
      <c r="D6958" t="s">
        <v>132</v>
      </c>
      <c r="E6958" t="s">
        <v>118</v>
      </c>
      <c r="F6958" t="n">
        <v>92500.6</v>
      </c>
      <c r="G6958" t="n">
        <v>364</v>
      </c>
      <c r="H6958" t="s">
        <v>124</v>
      </c>
    </row>
    <row r="6959">
      <c r="A6959" s="85" t="n">
        <v>42401</v>
      </c>
      <c r="B6959"/>
      <c r="C6959"/>
      <c r="D6959" t="s">
        <v>143</v>
      </c>
      <c r="E6959" t="s">
        <v>118</v>
      </c>
      <c r="F6959" t="n">
        <v>853.05</v>
      </c>
      <c r="G6959" t="n">
        <v>2</v>
      </c>
      <c r="H6959" t="s">
        <v>125</v>
      </c>
    </row>
    <row r="6960">
      <c r="A6960" s="85" t="n">
        <v>43344</v>
      </c>
      <c r="B6960"/>
      <c r="C6960"/>
      <c r="D6960" t="s">
        <v>132</v>
      </c>
      <c r="E6960" t="s">
        <v>118</v>
      </c>
      <c r="F6960" t="n">
        <v>597427.73</v>
      </c>
      <c r="G6960" t="n">
        <v>2964</v>
      </c>
      <c r="H6960" t="s">
        <v>133</v>
      </c>
    </row>
    <row r="6961">
      <c r="A6961" s="85" t="n">
        <v>43556</v>
      </c>
      <c r="B6961"/>
      <c r="C6961"/>
      <c r="D6961" t="s">
        <v>129</v>
      </c>
      <c r="E6961" t="s">
        <v>118</v>
      </c>
      <c r="F6961" t="n">
        <v>21335.11</v>
      </c>
      <c r="G6961" t="n">
        <v>6</v>
      </c>
      <c r="H6961" t="s">
        <v>130</v>
      </c>
    </row>
    <row r="6962">
      <c r="A6962" s="85" t="n">
        <v>42705</v>
      </c>
      <c r="B6962"/>
      <c r="C6962"/>
      <c r="D6962" t="s">
        <v>139</v>
      </c>
      <c r="E6962" t="s">
        <v>118</v>
      </c>
      <c r="F6962" t="n">
        <v>2166050.83</v>
      </c>
      <c r="G6962" t="n">
        <v>1581</v>
      </c>
      <c r="H6962" t="s">
        <v>127</v>
      </c>
    </row>
    <row r="6963">
      <c r="A6963" s="85" t="n">
        <v>43221</v>
      </c>
      <c r="B6963"/>
      <c r="C6963"/>
      <c r="D6963" t="s">
        <v>120</v>
      </c>
      <c r="E6963" t="s">
        <v>118</v>
      </c>
      <c r="F6963" t="n">
        <v>375.83</v>
      </c>
      <c r="G6963" t="n">
        <v>8</v>
      </c>
      <c r="H6963" t="s">
        <v>142</v>
      </c>
    </row>
    <row r="6964">
      <c r="A6964" s="85" t="n">
        <v>43374</v>
      </c>
      <c r="B6964"/>
      <c r="C6964"/>
      <c r="D6964" t="s">
        <v>153</v>
      </c>
      <c r="E6964" t="s">
        <v>118</v>
      </c>
      <c r="F6964" t="n">
        <v>5047.52</v>
      </c>
      <c r="G6964" t="n">
        <v>37</v>
      </c>
      <c r="H6964" t="s">
        <v>130</v>
      </c>
    </row>
    <row r="6965">
      <c r="A6965" s="85" t="n">
        <v>43101</v>
      </c>
      <c r="B6965"/>
      <c r="C6965"/>
      <c r="D6965" t="s">
        <v>139</v>
      </c>
      <c r="E6965" t="s">
        <v>118</v>
      </c>
      <c r="F6965" t="n">
        <v>472952.9</v>
      </c>
      <c r="G6965" t="n">
        <v>356</v>
      </c>
      <c r="H6965" t="s">
        <v>134</v>
      </c>
    </row>
    <row r="6966">
      <c r="A6966" s="85" t="n">
        <v>42826</v>
      </c>
      <c r="B6966"/>
      <c r="C6966"/>
      <c r="D6966" t="s">
        <v>139</v>
      </c>
      <c r="E6966" t="s">
        <v>118</v>
      </c>
      <c r="F6966" t="n">
        <v>1978133.79</v>
      </c>
      <c r="G6966" t="n">
        <v>1373</v>
      </c>
      <c r="H6966" t="s">
        <v>133</v>
      </c>
    </row>
    <row r="6967">
      <c r="A6967" s="85" t="n">
        <v>43497</v>
      </c>
      <c r="B6967"/>
      <c r="C6967"/>
      <c r="D6967" t="s">
        <v>117</v>
      </c>
      <c r="E6967" t="s">
        <v>118</v>
      </c>
      <c r="F6967" t="n">
        <v>4060.28</v>
      </c>
      <c r="G6967" t="n">
        <v>7</v>
      </c>
      <c r="H6967" t="s">
        <v>127</v>
      </c>
    </row>
    <row r="6968">
      <c r="A6968" s="85" t="n">
        <v>43374</v>
      </c>
      <c r="B6968"/>
      <c r="C6968"/>
      <c r="D6968" t="s">
        <v>148</v>
      </c>
      <c r="E6968" t="s">
        <v>118</v>
      </c>
      <c r="F6968" t="n">
        <v>105275.61</v>
      </c>
      <c r="G6968" t="n">
        <v>185</v>
      </c>
      <c r="H6968" t="s">
        <v>134</v>
      </c>
    </row>
    <row r="6969">
      <c r="A6969" s="85" t="n">
        <v>42552</v>
      </c>
      <c r="B6969"/>
      <c r="C6969"/>
      <c r="D6969" t="s">
        <v>155</v>
      </c>
      <c r="E6969" t="s">
        <v>118</v>
      </c>
      <c r="F6969" t="n">
        <v>3935499.81</v>
      </c>
      <c r="G6969" t="n">
        <v>38868</v>
      </c>
      <c r="H6969" t="s">
        <v>121</v>
      </c>
    </row>
    <row r="6970">
      <c r="A6970" s="85" t="n">
        <v>43040</v>
      </c>
      <c r="B6970"/>
      <c r="C6970"/>
      <c r="D6970" t="s">
        <v>132</v>
      </c>
      <c r="E6970" t="s">
        <v>118</v>
      </c>
      <c r="F6970" t="n">
        <v>3767.12</v>
      </c>
      <c r="G6970" t="n">
        <v>10</v>
      </c>
      <c r="H6970" t="s">
        <v>125</v>
      </c>
    </row>
    <row r="6971">
      <c r="A6971" s="85" t="n">
        <v>43221</v>
      </c>
      <c r="B6971"/>
      <c r="C6971"/>
      <c r="D6971" t="s">
        <v>129</v>
      </c>
      <c r="E6971" t="s">
        <v>118</v>
      </c>
      <c r="F6971" t="n">
        <v>11483.95</v>
      </c>
      <c r="G6971" t="n">
        <v>321</v>
      </c>
      <c r="H6971" t="s">
        <v>142</v>
      </c>
    </row>
    <row r="6972">
      <c r="A6972" s="85" t="n">
        <v>42614</v>
      </c>
      <c r="B6972"/>
      <c r="C6972"/>
      <c r="D6972" t="s">
        <v>155</v>
      </c>
      <c r="E6972" t="s">
        <v>118</v>
      </c>
      <c r="F6972" t="n">
        <v>15946.63</v>
      </c>
      <c r="G6972" t="n">
        <v>181</v>
      </c>
      <c r="H6972" t="s">
        <v>124</v>
      </c>
    </row>
    <row r="6973">
      <c r="A6973" s="85" t="n">
        <v>42583</v>
      </c>
      <c r="B6973"/>
      <c r="C6973"/>
      <c r="D6973" t="s">
        <v>150</v>
      </c>
      <c r="E6973" t="s">
        <v>118</v>
      </c>
      <c r="F6973" t="n">
        <v>150684.92</v>
      </c>
      <c r="G6973" t="n">
        <v>1306</v>
      </c>
      <c r="H6973" t="s">
        <v>124</v>
      </c>
    </row>
    <row r="6974">
      <c r="A6974" s="85" t="n">
        <v>43466</v>
      </c>
      <c r="B6974"/>
      <c r="C6974"/>
      <c r="D6974" t="s">
        <v>153</v>
      </c>
      <c r="E6974" t="s">
        <v>118</v>
      </c>
      <c r="F6974" t="n">
        <v>7835161.55</v>
      </c>
      <c r="G6974" t="n">
        <v>11403</v>
      </c>
      <c r="H6974" t="s">
        <v>121</v>
      </c>
    </row>
    <row r="6975">
      <c r="A6975" s="85" t="n">
        <v>42522</v>
      </c>
      <c r="B6975"/>
      <c r="C6975"/>
      <c r="D6975" t="s">
        <v>120</v>
      </c>
      <c r="E6975" t="s">
        <v>118</v>
      </c>
      <c r="F6975" t="n">
        <v>396.79</v>
      </c>
      <c r="G6975" t="n">
        <v>4</v>
      </c>
      <c r="H6975" t="s">
        <v>133</v>
      </c>
    </row>
    <row r="6976">
      <c r="A6976" s="85" t="n">
        <v>42917</v>
      </c>
      <c r="B6976"/>
      <c r="C6976"/>
      <c r="D6976" t="s">
        <v>149</v>
      </c>
      <c r="E6976" t="s">
        <v>118</v>
      </c>
      <c r="F6976" t="n">
        <v>406860.2</v>
      </c>
      <c r="G6976" t="n">
        <v>678</v>
      </c>
      <c r="H6976" t="s">
        <v>124</v>
      </c>
    </row>
    <row r="6977">
      <c r="A6977" s="85" t="n">
        <v>42522</v>
      </c>
      <c r="B6977"/>
      <c r="C6977"/>
      <c r="D6977" t="s">
        <v>139</v>
      </c>
      <c r="E6977" t="s">
        <v>118</v>
      </c>
      <c r="F6977" t="n">
        <v>999965.9</v>
      </c>
      <c r="G6977" t="n">
        <v>826</v>
      </c>
      <c r="H6977" t="s">
        <v>133</v>
      </c>
    </row>
    <row r="6978">
      <c r="A6978" s="85" t="n">
        <v>42583</v>
      </c>
      <c r="B6978"/>
      <c r="C6978"/>
      <c r="D6978" t="s">
        <v>131</v>
      </c>
      <c r="E6978" t="s">
        <v>118</v>
      </c>
      <c r="F6978" t="n">
        <v>16722.52</v>
      </c>
      <c r="G6978" t="n">
        <v>3</v>
      </c>
      <c r="H6978" t="s">
        <v>130</v>
      </c>
    </row>
    <row r="6979">
      <c r="A6979" s="85" t="n">
        <v>42522</v>
      </c>
      <c r="B6979"/>
      <c r="C6979"/>
      <c r="D6979" t="s">
        <v>117</v>
      </c>
      <c r="E6979" t="s">
        <v>118</v>
      </c>
      <c r="F6979" t="n">
        <v>325235.71</v>
      </c>
      <c r="G6979" t="n">
        <v>44</v>
      </c>
      <c r="H6979" t="s">
        <v>124</v>
      </c>
    </row>
    <row r="6980">
      <c r="A6980" s="85" t="n">
        <v>42430</v>
      </c>
      <c r="B6980"/>
      <c r="C6980"/>
      <c r="D6980" t="s">
        <v>154</v>
      </c>
      <c r="E6980" t="s">
        <v>118</v>
      </c>
      <c r="F6980" t="n">
        <v>91436.31</v>
      </c>
      <c r="G6980" t="n">
        <v>730</v>
      </c>
      <c r="H6980" t="s">
        <v>127</v>
      </c>
    </row>
    <row r="6981">
      <c r="A6981" s="85" t="n">
        <v>42705</v>
      </c>
      <c r="B6981"/>
      <c r="C6981"/>
      <c r="D6981" t="s">
        <v>143</v>
      </c>
      <c r="E6981" t="s">
        <v>118</v>
      </c>
      <c r="F6981" t="n">
        <v>177436.03</v>
      </c>
      <c r="G6981" t="n">
        <v>361</v>
      </c>
      <c r="H6981" t="s">
        <v>121</v>
      </c>
    </row>
    <row r="6982">
      <c r="A6982" s="85" t="n">
        <v>42736</v>
      </c>
      <c r="B6982"/>
      <c r="C6982"/>
      <c r="D6982" t="s">
        <v>150</v>
      </c>
      <c r="E6982" t="s">
        <v>118</v>
      </c>
      <c r="F6982" t="n">
        <v>6045.48</v>
      </c>
      <c r="G6982" t="n">
        <v>196</v>
      </c>
      <c r="H6982" t="s">
        <v>130</v>
      </c>
    </row>
    <row r="6983">
      <c r="A6983" s="85" t="n">
        <v>43009</v>
      </c>
      <c r="B6983"/>
      <c r="C6983"/>
      <c r="D6983" t="s">
        <v>135</v>
      </c>
      <c r="E6983" t="s">
        <v>118</v>
      </c>
      <c r="F6983" t="n">
        <v>6914.9</v>
      </c>
      <c r="G6983" t="n">
        <v>84</v>
      </c>
      <c r="H6983" t="s">
        <v>130</v>
      </c>
    </row>
    <row r="6984">
      <c r="A6984" s="85" t="n">
        <v>42675</v>
      </c>
      <c r="B6984"/>
      <c r="C6984"/>
      <c r="D6984" t="s">
        <v>132</v>
      </c>
      <c r="E6984" t="s">
        <v>118</v>
      </c>
      <c r="F6984" t="n">
        <v>489065.2</v>
      </c>
      <c r="G6984" t="n">
        <v>2589</v>
      </c>
      <c r="H6984" t="s">
        <v>133</v>
      </c>
    </row>
    <row r="6985">
      <c r="A6985" s="85" t="n">
        <v>43101</v>
      </c>
      <c r="B6985"/>
      <c r="C6985"/>
      <c r="D6985" t="s">
        <v>148</v>
      </c>
      <c r="E6985" t="s">
        <v>118</v>
      </c>
      <c r="F6985" t="n">
        <v>357818.54</v>
      </c>
      <c r="G6985" t="n">
        <v>962</v>
      </c>
      <c r="H6985" t="s">
        <v>142</v>
      </c>
    </row>
    <row r="6986">
      <c r="A6986" s="85" t="n">
        <v>43556</v>
      </c>
      <c r="B6986"/>
      <c r="C6986"/>
      <c r="D6986" t="s">
        <v>145</v>
      </c>
      <c r="E6986" t="s">
        <v>118</v>
      </c>
      <c r="F6986" t="n">
        <v>12284.9</v>
      </c>
      <c r="G6986" t="n">
        <v>43</v>
      </c>
      <c r="H6986" t="s">
        <v>119</v>
      </c>
    </row>
    <row r="6987">
      <c r="A6987" s="85" t="n">
        <v>43252</v>
      </c>
      <c r="B6987"/>
      <c r="C6987"/>
      <c r="D6987" t="s">
        <v>144</v>
      </c>
      <c r="E6987" t="s">
        <v>118</v>
      </c>
      <c r="F6987" t="n">
        <v>39514782.83</v>
      </c>
      <c r="G6987" t="n">
        <v>8046</v>
      </c>
      <c r="H6987" t="s">
        <v>142</v>
      </c>
    </row>
    <row r="6988">
      <c r="A6988" s="85" t="n">
        <v>43435</v>
      </c>
      <c r="B6988"/>
      <c r="C6988"/>
      <c r="D6988" t="s">
        <v>148</v>
      </c>
      <c r="E6988" t="s">
        <v>118</v>
      </c>
      <c r="F6988" t="n">
        <v>103962.02</v>
      </c>
      <c r="G6988" t="n">
        <v>177</v>
      </c>
      <c r="H6988" t="s">
        <v>134</v>
      </c>
    </row>
    <row r="6989">
      <c r="A6989" s="85" t="n">
        <v>42401</v>
      </c>
      <c r="B6989"/>
      <c r="C6989"/>
      <c r="D6989" t="s">
        <v>126</v>
      </c>
      <c r="E6989" t="s">
        <v>118</v>
      </c>
      <c r="F6989" t="n">
        <v>3214.15</v>
      </c>
      <c r="G6989" t="n">
        <v>54</v>
      </c>
      <c r="H6989" t="s">
        <v>133</v>
      </c>
    </row>
    <row r="6990">
      <c r="A6990" s="85" t="n">
        <v>43466</v>
      </c>
      <c r="B6990"/>
      <c r="C6990"/>
      <c r="D6990" t="s">
        <v>140</v>
      </c>
      <c r="E6990" t="s">
        <v>118</v>
      </c>
      <c r="F6990" t="n">
        <v>7650.67</v>
      </c>
      <c r="G6990" t="n">
        <v>22</v>
      </c>
      <c r="H6990" t="s">
        <v>119</v>
      </c>
    </row>
    <row r="6991">
      <c r="A6991" s="85" t="n">
        <v>43191</v>
      </c>
      <c r="B6991"/>
      <c r="C6991"/>
      <c r="D6991" t="s">
        <v>136</v>
      </c>
      <c r="E6991" t="s">
        <v>118</v>
      </c>
      <c r="F6991" t="n">
        <v>98966.97</v>
      </c>
      <c r="G6991" t="n">
        <v>476</v>
      </c>
      <c r="H6991" t="s">
        <v>119</v>
      </c>
    </row>
    <row r="6992">
      <c r="A6992" s="85" t="n">
        <v>43617</v>
      </c>
      <c r="B6992"/>
      <c r="C6992"/>
      <c r="D6992" t="s">
        <v>141</v>
      </c>
      <c r="E6992" t="s">
        <v>118</v>
      </c>
      <c r="F6992" t="n">
        <v>3866565.91</v>
      </c>
      <c r="G6992" t="n">
        <v>551</v>
      </c>
      <c r="H6992" t="s">
        <v>134</v>
      </c>
    </row>
    <row r="6993">
      <c r="A6993" s="85" t="n">
        <v>42856</v>
      </c>
      <c r="B6993"/>
      <c r="C6993"/>
      <c r="D6993" t="s">
        <v>153</v>
      </c>
      <c r="E6993" t="s">
        <v>118</v>
      </c>
      <c r="F6993" t="n">
        <v>323028.89</v>
      </c>
      <c r="G6993" t="n">
        <v>176</v>
      </c>
      <c r="H6993" t="s">
        <v>124</v>
      </c>
    </row>
    <row r="6994">
      <c r="A6994" s="85" t="n">
        <v>42795</v>
      </c>
      <c r="B6994"/>
      <c r="C6994"/>
      <c r="D6994" t="s">
        <v>117</v>
      </c>
      <c r="E6994" t="s">
        <v>118</v>
      </c>
      <c r="F6994" t="n">
        <v>19219.51</v>
      </c>
      <c r="G6994" t="n">
        <v>2</v>
      </c>
      <c r="H6994" t="s">
        <v>127</v>
      </c>
    </row>
    <row r="6995">
      <c r="A6995" s="85" t="n">
        <v>43132</v>
      </c>
      <c r="B6995"/>
      <c r="C6995"/>
      <c r="D6995" t="s">
        <v>136</v>
      </c>
      <c r="E6995" t="s">
        <v>118</v>
      </c>
      <c r="F6995" t="n">
        <v>255139.72</v>
      </c>
      <c r="G6995" t="n">
        <v>994</v>
      </c>
      <c r="H6995" t="s">
        <v>134</v>
      </c>
    </row>
    <row r="6996">
      <c r="A6996" s="85" t="n">
        <v>42736</v>
      </c>
      <c r="B6996"/>
      <c r="C6996"/>
      <c r="D6996" t="s">
        <v>135</v>
      </c>
      <c r="E6996" t="s">
        <v>118</v>
      </c>
      <c r="F6996" t="n">
        <v>141407.22</v>
      </c>
      <c r="G6996" t="n">
        <v>1820</v>
      </c>
      <c r="H6996" t="s">
        <v>119</v>
      </c>
    </row>
    <row r="6997">
      <c r="A6997" s="85" t="n">
        <v>43405</v>
      </c>
      <c r="B6997"/>
      <c r="C6997"/>
      <c r="D6997" t="s">
        <v>144</v>
      </c>
      <c r="E6997" t="s">
        <v>118</v>
      </c>
      <c r="F6997" t="n">
        <v>920682.44</v>
      </c>
      <c r="G6997" t="n">
        <v>273</v>
      </c>
      <c r="H6997" t="s">
        <v>134</v>
      </c>
    </row>
    <row r="6998">
      <c r="A6998" s="85" t="n">
        <v>43101</v>
      </c>
      <c r="B6998"/>
      <c r="C6998"/>
      <c r="D6998" t="s">
        <v>158</v>
      </c>
      <c r="E6998" t="s">
        <v>118</v>
      </c>
      <c r="F6998" t="n">
        <v>1381414.91</v>
      </c>
      <c r="G6998" t="n">
        <v>34</v>
      </c>
      <c r="H6998" t="s">
        <v>121</v>
      </c>
    </row>
    <row r="6999">
      <c r="A6999" s="85" t="n">
        <v>42887</v>
      </c>
      <c r="B6999"/>
      <c r="C6999"/>
      <c r="D6999" t="s">
        <v>158</v>
      </c>
      <c r="E6999" t="s">
        <v>118</v>
      </c>
      <c r="F6999" t="n">
        <v>1656</v>
      </c>
      <c r="G6999" t="n">
        <v>1</v>
      </c>
      <c r="H6999" t="s">
        <v>121</v>
      </c>
    </row>
    <row r="7000">
      <c r="A7000" s="85" t="n">
        <v>42644</v>
      </c>
      <c r="B7000"/>
      <c r="C7000"/>
      <c r="D7000" t="s">
        <v>145</v>
      </c>
      <c r="E7000" t="s">
        <v>118</v>
      </c>
      <c r="F7000" t="n">
        <v>597874.44</v>
      </c>
      <c r="G7000" t="n">
        <v>4545</v>
      </c>
      <c r="H7000" t="s">
        <v>142</v>
      </c>
    </row>
    <row r="7001">
      <c r="A7001" s="85" t="n">
        <v>42705</v>
      </c>
      <c r="B7001"/>
      <c r="C7001"/>
      <c r="D7001" t="s">
        <v>147</v>
      </c>
      <c r="E7001" t="s">
        <v>118</v>
      </c>
      <c r="F7001" t="n">
        <v>270.39</v>
      </c>
      <c r="G7001" t="n">
        <v>2</v>
      </c>
      <c r="H7001" t="s">
        <v>127</v>
      </c>
    </row>
    <row r="7002">
      <c r="A7002" s="85" t="n">
        <v>42675</v>
      </c>
      <c r="B7002"/>
      <c r="C7002"/>
      <c r="D7002" t="s">
        <v>122</v>
      </c>
      <c r="E7002" t="s">
        <v>118</v>
      </c>
      <c r="F7002" t="n">
        <v>88921.51</v>
      </c>
      <c r="G7002" t="n">
        <v>132</v>
      </c>
      <c r="H7002" t="s">
        <v>142</v>
      </c>
    </row>
    <row r="7003">
      <c r="A7003" s="85" t="n">
        <v>43497</v>
      </c>
      <c r="B7003"/>
      <c r="C7003"/>
      <c r="D7003" t="s">
        <v>153</v>
      </c>
      <c r="E7003" t="s">
        <v>118</v>
      </c>
      <c r="F7003" t="n">
        <v>41.9</v>
      </c>
      <c r="G7003" t="n">
        <v>1</v>
      </c>
      <c r="H7003" t="s">
        <v>125</v>
      </c>
    </row>
    <row r="7004">
      <c r="A7004" s="85" t="n">
        <v>43009</v>
      </c>
      <c r="B7004"/>
      <c r="C7004"/>
      <c r="D7004" t="s">
        <v>150</v>
      </c>
      <c r="E7004" t="s">
        <v>118</v>
      </c>
      <c r="F7004" t="n">
        <v>927.67</v>
      </c>
      <c r="G7004" t="n">
        <v>23</v>
      </c>
      <c r="H7004" t="s">
        <v>125</v>
      </c>
    </row>
    <row r="7005">
      <c r="A7005" s="85" t="n">
        <v>43525</v>
      </c>
      <c r="B7005"/>
      <c r="C7005"/>
      <c r="D7005" t="s">
        <v>151</v>
      </c>
      <c r="E7005" t="s">
        <v>118</v>
      </c>
      <c r="F7005" t="n">
        <v>5086626.11</v>
      </c>
      <c r="G7005" t="n">
        <v>14752</v>
      </c>
      <c r="H7005" t="s">
        <v>134</v>
      </c>
    </row>
    <row r="7006">
      <c r="A7006" s="85" t="n">
        <v>42856</v>
      </c>
      <c r="B7006"/>
      <c r="C7006"/>
      <c r="D7006" t="s">
        <v>159</v>
      </c>
      <c r="E7006" t="s">
        <v>118</v>
      </c>
      <c r="F7006" t="n">
        <v>19949.8</v>
      </c>
      <c r="G7006" t="n">
        <v>561</v>
      </c>
      <c r="H7006" t="s">
        <v>142</v>
      </c>
    </row>
    <row r="7007">
      <c r="A7007" s="85" t="n">
        <v>42795</v>
      </c>
      <c r="B7007"/>
      <c r="C7007"/>
      <c r="D7007" t="s">
        <v>144</v>
      </c>
      <c r="E7007" t="s">
        <v>118</v>
      </c>
      <c r="F7007" t="n">
        <v>116059.14</v>
      </c>
      <c r="G7007" t="n">
        <v>18</v>
      </c>
      <c r="H7007" t="s">
        <v>125</v>
      </c>
    </row>
    <row r="7008">
      <c r="A7008" s="85" t="n">
        <v>43221</v>
      </c>
      <c r="B7008"/>
      <c r="C7008"/>
      <c r="D7008" t="s">
        <v>146</v>
      </c>
      <c r="E7008" t="s">
        <v>118</v>
      </c>
      <c r="F7008" t="n">
        <v>2384873.81</v>
      </c>
      <c r="G7008" t="n">
        <v>25</v>
      </c>
      <c r="H7008" t="s">
        <v>121</v>
      </c>
    </row>
    <row r="7009">
      <c r="A7009" s="85" t="n">
        <v>42522</v>
      </c>
      <c r="B7009"/>
      <c r="C7009"/>
      <c r="D7009" t="s">
        <v>137</v>
      </c>
      <c r="E7009" t="s">
        <v>118</v>
      </c>
      <c r="F7009" t="n">
        <v>221556.84</v>
      </c>
      <c r="G7009" t="n">
        <v>97</v>
      </c>
      <c r="H7009" t="s">
        <v>127</v>
      </c>
    </row>
    <row r="7010">
      <c r="A7010" s="85" t="n">
        <v>42705</v>
      </c>
      <c r="B7010"/>
      <c r="C7010"/>
      <c r="D7010" t="s">
        <v>131</v>
      </c>
      <c r="E7010" t="s">
        <v>118</v>
      </c>
      <c r="F7010" t="n">
        <v>165705.18</v>
      </c>
      <c r="G7010" t="n">
        <v>34</v>
      </c>
      <c r="H7010" t="s">
        <v>127</v>
      </c>
    </row>
    <row r="7011">
      <c r="A7011" s="85" t="n">
        <v>42826</v>
      </c>
      <c r="B7011"/>
      <c r="C7011"/>
      <c r="D7011" t="s">
        <v>151</v>
      </c>
      <c r="E7011" t="s">
        <v>118</v>
      </c>
      <c r="F7011" t="n">
        <v>119050.61</v>
      </c>
      <c r="G7011" t="n">
        <v>7</v>
      </c>
      <c r="H7011" t="s">
        <v>121</v>
      </c>
    </row>
    <row r="7012">
      <c r="A7012" s="85" t="n">
        <v>42767</v>
      </c>
      <c r="B7012"/>
      <c r="C7012"/>
      <c r="D7012" t="s">
        <v>136</v>
      </c>
      <c r="E7012" t="s">
        <v>118</v>
      </c>
      <c r="F7012" t="n">
        <v>350432.52</v>
      </c>
      <c r="G7012" t="n">
        <v>1967</v>
      </c>
      <c r="H7012" t="s">
        <v>133</v>
      </c>
    </row>
    <row r="7013">
      <c r="A7013" s="85" t="n">
        <v>42491</v>
      </c>
      <c r="B7013"/>
      <c r="C7013"/>
      <c r="D7013" t="s">
        <v>149</v>
      </c>
      <c r="E7013" t="s">
        <v>118</v>
      </c>
      <c r="F7013" t="n">
        <v>8738142.08</v>
      </c>
      <c r="G7013" t="n">
        <v>82785</v>
      </c>
      <c r="H7013" t="s">
        <v>121</v>
      </c>
    </row>
    <row r="7014">
      <c r="A7014" s="85" t="n">
        <v>43040</v>
      </c>
      <c r="B7014"/>
      <c r="C7014"/>
      <c r="D7014" t="s">
        <v>123</v>
      </c>
      <c r="E7014" t="s">
        <v>118</v>
      </c>
      <c r="F7014" t="n">
        <v>427098.8</v>
      </c>
      <c r="G7014" t="n">
        <v>538</v>
      </c>
      <c r="H7014" t="s">
        <v>124</v>
      </c>
    </row>
    <row r="7015">
      <c r="A7015" s="85" t="n">
        <v>43282</v>
      </c>
      <c r="B7015"/>
      <c r="C7015"/>
      <c r="D7015" t="s">
        <v>126</v>
      </c>
      <c r="E7015" t="s">
        <v>118</v>
      </c>
      <c r="F7015" t="n">
        <v>14256.47</v>
      </c>
      <c r="G7015" t="n">
        <v>126</v>
      </c>
      <c r="H7015" t="s">
        <v>119</v>
      </c>
    </row>
    <row r="7016">
      <c r="A7016" s="85" t="n">
        <v>43617</v>
      </c>
      <c r="B7016"/>
      <c r="C7016"/>
      <c r="D7016" t="s">
        <v>154</v>
      </c>
      <c r="E7016" t="s">
        <v>118</v>
      </c>
      <c r="F7016" t="n">
        <v>1530128.35</v>
      </c>
      <c r="G7016" t="n">
        <v>10571</v>
      </c>
      <c r="H7016" t="s">
        <v>121</v>
      </c>
    </row>
    <row r="7017">
      <c r="A7017" s="85" t="n">
        <v>42948</v>
      </c>
      <c r="B7017"/>
      <c r="C7017"/>
      <c r="D7017" t="s">
        <v>128</v>
      </c>
      <c r="E7017" t="s">
        <v>118</v>
      </c>
      <c r="F7017" t="n">
        <v>2162.86</v>
      </c>
      <c r="G7017" t="n">
        <v>3</v>
      </c>
      <c r="H7017" t="s">
        <v>130</v>
      </c>
    </row>
    <row r="7018">
      <c r="A7018" s="85" t="n">
        <v>42675</v>
      </c>
      <c r="B7018"/>
      <c r="C7018"/>
      <c r="D7018" t="s">
        <v>132</v>
      </c>
      <c r="E7018" t="s">
        <v>118</v>
      </c>
      <c r="F7018" t="n">
        <v>490329.68</v>
      </c>
      <c r="G7018" t="n">
        <v>2361</v>
      </c>
      <c r="H7018" t="s">
        <v>134</v>
      </c>
    </row>
    <row r="7019">
      <c r="A7019" s="85" t="n">
        <v>43040</v>
      </c>
      <c r="B7019"/>
      <c r="C7019"/>
      <c r="D7019" t="s">
        <v>150</v>
      </c>
      <c r="E7019" t="s">
        <v>118</v>
      </c>
      <c r="F7019" t="n">
        <v>685164.66</v>
      </c>
      <c r="G7019" t="n">
        <v>8813</v>
      </c>
      <c r="H7019" t="s">
        <v>127</v>
      </c>
    </row>
    <row r="7020">
      <c r="A7020" s="85" t="n">
        <v>43252</v>
      </c>
      <c r="B7020"/>
      <c r="C7020"/>
      <c r="D7020" t="s">
        <v>148</v>
      </c>
      <c r="E7020" t="s">
        <v>118</v>
      </c>
      <c r="F7020" t="n">
        <v>634.1</v>
      </c>
      <c r="G7020" t="n">
        <v>1</v>
      </c>
      <c r="H7020" t="s">
        <v>130</v>
      </c>
    </row>
    <row r="7021">
      <c r="A7021" s="85" t="n">
        <v>42583</v>
      </c>
      <c r="B7021"/>
      <c r="C7021"/>
      <c r="D7021" t="s">
        <v>135</v>
      </c>
      <c r="E7021" t="s">
        <v>118</v>
      </c>
      <c r="F7021" t="n">
        <v>394.72</v>
      </c>
      <c r="G7021" t="n">
        <v>5</v>
      </c>
      <c r="H7021" t="s">
        <v>125</v>
      </c>
    </row>
    <row r="7022">
      <c r="A7022" s="85" t="n">
        <v>43556</v>
      </c>
      <c r="B7022"/>
      <c r="C7022"/>
      <c r="D7022" t="s">
        <v>157</v>
      </c>
      <c r="E7022" t="s">
        <v>118</v>
      </c>
      <c r="F7022" t="n">
        <v>14677.6</v>
      </c>
      <c r="G7022" t="n">
        <v>1</v>
      </c>
      <c r="H7022" t="s">
        <v>121</v>
      </c>
    </row>
    <row r="7023">
      <c r="A7023" s="85" t="n">
        <v>43374</v>
      </c>
      <c r="B7023"/>
      <c r="C7023"/>
      <c r="D7023" t="s">
        <v>137</v>
      </c>
      <c r="E7023" t="s">
        <v>118</v>
      </c>
      <c r="F7023" t="n">
        <v>532902.16</v>
      </c>
      <c r="G7023" t="n">
        <v>184</v>
      </c>
      <c r="H7023" t="s">
        <v>127</v>
      </c>
    </row>
    <row r="7024">
      <c r="A7024" s="85" t="n">
        <v>43101</v>
      </c>
      <c r="B7024"/>
      <c r="C7024"/>
      <c r="D7024" t="s">
        <v>135</v>
      </c>
      <c r="E7024" t="s">
        <v>118</v>
      </c>
      <c r="F7024" t="n">
        <v>184358.02</v>
      </c>
      <c r="G7024" t="n">
        <v>1433</v>
      </c>
      <c r="H7024" t="s">
        <v>133</v>
      </c>
    </row>
    <row r="7025">
      <c r="A7025" s="85" t="n">
        <v>43586</v>
      </c>
      <c r="B7025"/>
      <c r="C7025"/>
      <c r="D7025" t="s">
        <v>126</v>
      </c>
      <c r="E7025" t="s">
        <v>118</v>
      </c>
      <c r="F7025" t="n">
        <v>30392.65</v>
      </c>
      <c r="G7025" t="n">
        <v>338</v>
      </c>
      <c r="H7025" t="s">
        <v>119</v>
      </c>
    </row>
    <row r="7026">
      <c r="A7026" s="85" t="n">
        <v>43497</v>
      </c>
      <c r="B7026"/>
      <c r="C7026"/>
      <c r="D7026" t="s">
        <v>136</v>
      </c>
      <c r="E7026" t="s">
        <v>118</v>
      </c>
      <c r="F7026" t="n">
        <v>607074.2</v>
      </c>
      <c r="G7026" t="n">
        <v>2238</v>
      </c>
      <c r="H7026" t="s">
        <v>133</v>
      </c>
    </row>
    <row r="7027">
      <c r="A7027" s="85" t="n">
        <v>43040</v>
      </c>
      <c r="B7027"/>
      <c r="C7027"/>
      <c r="D7027" t="s">
        <v>153</v>
      </c>
      <c r="E7027" t="s">
        <v>118</v>
      </c>
      <c r="F7027" t="n">
        <v>149.08</v>
      </c>
      <c r="G7027" t="n">
        <v>5</v>
      </c>
      <c r="H7027" t="s">
        <v>125</v>
      </c>
    </row>
    <row r="7028">
      <c r="A7028" s="85" t="n">
        <v>42522</v>
      </c>
      <c r="B7028"/>
      <c r="C7028"/>
      <c r="D7028" t="s">
        <v>129</v>
      </c>
      <c r="E7028" t="s">
        <v>118</v>
      </c>
      <c r="F7028" t="n">
        <v>2653.03</v>
      </c>
      <c r="G7028" t="n">
        <v>7</v>
      </c>
      <c r="H7028" t="s">
        <v>130</v>
      </c>
    </row>
    <row r="7029">
      <c r="A7029" s="85" t="n">
        <v>42401</v>
      </c>
      <c r="B7029"/>
      <c r="C7029"/>
      <c r="D7029" t="s">
        <v>139</v>
      </c>
      <c r="E7029" t="s">
        <v>118</v>
      </c>
      <c r="F7029" t="n">
        <v>375969.92</v>
      </c>
      <c r="G7029" t="n">
        <v>352</v>
      </c>
      <c r="H7029" t="s">
        <v>119</v>
      </c>
    </row>
    <row r="7030">
      <c r="A7030" s="85" t="n">
        <v>43466</v>
      </c>
      <c r="B7030"/>
      <c r="C7030"/>
      <c r="D7030" t="s">
        <v>123</v>
      </c>
      <c r="E7030" t="s">
        <v>118</v>
      </c>
      <c r="F7030" t="n">
        <v>2488304.67</v>
      </c>
      <c r="G7030" t="n">
        <v>2156</v>
      </c>
      <c r="H7030" t="s">
        <v>127</v>
      </c>
    </row>
    <row r="7031">
      <c r="A7031" s="85" t="n">
        <v>43070</v>
      </c>
      <c r="B7031"/>
      <c r="C7031"/>
      <c r="D7031" t="s">
        <v>122</v>
      </c>
      <c r="E7031" t="s">
        <v>118</v>
      </c>
      <c r="F7031" t="n">
        <v>1905323.91</v>
      </c>
      <c r="G7031" t="n">
        <v>177</v>
      </c>
      <c r="H7031" t="s">
        <v>119</v>
      </c>
    </row>
    <row r="7032">
      <c r="A7032" s="85" t="n">
        <v>43344</v>
      </c>
      <c r="B7032"/>
      <c r="C7032"/>
      <c r="D7032" t="s">
        <v>138</v>
      </c>
      <c r="E7032" t="s">
        <v>118</v>
      </c>
      <c r="F7032" t="n">
        <v>189675.74</v>
      </c>
      <c r="G7032" t="n">
        <v>100</v>
      </c>
      <c r="H7032" t="s">
        <v>119</v>
      </c>
    </row>
    <row r="7033">
      <c r="A7033" s="85" t="n">
        <v>43556</v>
      </c>
      <c r="B7033"/>
      <c r="C7033"/>
      <c r="D7033" t="s">
        <v>154</v>
      </c>
      <c r="E7033" t="s">
        <v>118</v>
      </c>
      <c r="F7033" t="n">
        <v>119787.09</v>
      </c>
      <c r="G7033" t="n">
        <v>799</v>
      </c>
      <c r="H7033" t="s">
        <v>133</v>
      </c>
    </row>
    <row r="7034">
      <c r="A7034" s="85" t="n">
        <v>43525</v>
      </c>
      <c r="B7034"/>
      <c r="C7034"/>
      <c r="D7034" t="s">
        <v>122</v>
      </c>
      <c r="E7034" t="s">
        <v>118</v>
      </c>
      <c r="F7034" t="n">
        <v>89088.81</v>
      </c>
      <c r="G7034" t="n">
        <v>755</v>
      </c>
      <c r="H7034" t="s">
        <v>142</v>
      </c>
    </row>
    <row r="7035">
      <c r="A7035" s="85" t="n">
        <v>42826</v>
      </c>
      <c r="B7035"/>
      <c r="C7035"/>
      <c r="D7035" t="s">
        <v>129</v>
      </c>
      <c r="E7035" t="s">
        <v>118</v>
      </c>
      <c r="F7035" t="n">
        <v>38493.47</v>
      </c>
      <c r="G7035" t="n">
        <v>90</v>
      </c>
      <c r="H7035" t="s">
        <v>134</v>
      </c>
    </row>
    <row r="7036">
      <c r="A7036" s="85" t="n">
        <v>43497</v>
      </c>
      <c r="B7036"/>
      <c r="C7036"/>
      <c r="D7036" t="s">
        <v>126</v>
      </c>
      <c r="E7036" t="s">
        <v>118</v>
      </c>
      <c r="F7036" t="n">
        <v>434052.12</v>
      </c>
      <c r="G7036" t="n">
        <v>4005</v>
      </c>
      <c r="H7036" t="s">
        <v>121</v>
      </c>
    </row>
    <row r="7037">
      <c r="A7037" s="85" t="n">
        <v>42675</v>
      </c>
      <c r="B7037"/>
      <c r="C7037"/>
      <c r="D7037" t="s">
        <v>144</v>
      </c>
      <c r="E7037" t="s">
        <v>118</v>
      </c>
      <c r="F7037" t="n">
        <v>144123.74</v>
      </c>
      <c r="G7037" t="n">
        <v>29</v>
      </c>
      <c r="H7037" t="s">
        <v>133</v>
      </c>
    </row>
    <row r="7038">
      <c r="A7038" s="85" t="n">
        <v>42826</v>
      </c>
      <c r="B7038"/>
      <c r="C7038"/>
      <c r="D7038" t="s">
        <v>154</v>
      </c>
      <c r="E7038" t="s">
        <v>118</v>
      </c>
      <c r="F7038" t="n">
        <v>44053.24</v>
      </c>
      <c r="G7038" t="n">
        <v>201</v>
      </c>
      <c r="H7038" t="s">
        <v>124</v>
      </c>
    </row>
    <row r="7039">
      <c r="A7039" s="85" t="n">
        <v>43617</v>
      </c>
      <c r="B7039"/>
      <c r="C7039"/>
      <c r="D7039" t="s">
        <v>126</v>
      </c>
      <c r="E7039" t="s">
        <v>118</v>
      </c>
      <c r="F7039" t="n">
        <v>14847.7</v>
      </c>
      <c r="G7039" t="n">
        <v>157</v>
      </c>
      <c r="H7039" t="s">
        <v>133</v>
      </c>
    </row>
    <row r="7040">
      <c r="A7040" s="85" t="n">
        <v>43435</v>
      </c>
      <c r="B7040"/>
      <c r="C7040"/>
      <c r="D7040" t="s">
        <v>144</v>
      </c>
      <c r="E7040" t="s">
        <v>118</v>
      </c>
      <c r="F7040" t="n">
        <v>582909.95</v>
      </c>
      <c r="G7040" t="n">
        <v>180</v>
      </c>
      <c r="H7040" t="s">
        <v>134</v>
      </c>
    </row>
    <row r="7041">
      <c r="A7041" s="85" t="n">
        <v>42522</v>
      </c>
      <c r="B7041"/>
      <c r="C7041"/>
      <c r="D7041" t="s">
        <v>136</v>
      </c>
      <c r="E7041" t="s">
        <v>118</v>
      </c>
      <c r="F7041" t="n">
        <v>206453.11</v>
      </c>
      <c r="G7041" t="n">
        <v>256</v>
      </c>
      <c r="H7041" t="s">
        <v>134</v>
      </c>
    </row>
    <row r="7042">
      <c r="A7042" s="85" t="n">
        <v>42917</v>
      </c>
      <c r="B7042"/>
      <c r="C7042"/>
      <c r="D7042" t="s">
        <v>131</v>
      </c>
      <c r="E7042" t="s">
        <v>118</v>
      </c>
      <c r="F7042" t="n">
        <v>4512415.96</v>
      </c>
      <c r="G7042" t="n">
        <v>1319</v>
      </c>
      <c r="H7042" t="s">
        <v>121</v>
      </c>
    </row>
    <row r="7043">
      <c r="A7043" s="85" t="n">
        <v>43586</v>
      </c>
      <c r="B7043"/>
      <c r="C7043"/>
      <c r="D7043" t="s">
        <v>140</v>
      </c>
      <c r="E7043" t="s">
        <v>118</v>
      </c>
      <c r="F7043" t="n">
        <v>195.11</v>
      </c>
      <c r="G7043" t="n">
        <v>2</v>
      </c>
      <c r="H7043" t="s">
        <v>142</v>
      </c>
    </row>
    <row r="7044">
      <c r="A7044" s="85" t="n">
        <v>43191</v>
      </c>
      <c r="B7044"/>
      <c r="C7044"/>
      <c r="D7044" t="s">
        <v>153</v>
      </c>
      <c r="E7044" t="s">
        <v>118</v>
      </c>
      <c r="F7044" t="n">
        <v>14132227.22</v>
      </c>
      <c r="G7044" t="n">
        <v>26316</v>
      </c>
      <c r="H7044" t="s">
        <v>121</v>
      </c>
    </row>
    <row r="7045">
      <c r="A7045" s="85" t="n">
        <v>42795</v>
      </c>
      <c r="B7045"/>
      <c r="C7045"/>
      <c r="D7045" t="s">
        <v>144</v>
      </c>
      <c r="E7045" t="s">
        <v>118</v>
      </c>
      <c r="F7045" t="n">
        <v>20475</v>
      </c>
      <c r="G7045" t="n">
        <v>7</v>
      </c>
      <c r="H7045" t="s">
        <v>130</v>
      </c>
    </row>
    <row r="7046">
      <c r="A7046" s="85" t="n">
        <v>42675</v>
      </c>
      <c r="B7046"/>
      <c r="C7046"/>
      <c r="D7046" t="s">
        <v>147</v>
      </c>
      <c r="E7046" t="s">
        <v>118</v>
      </c>
      <c r="F7046" t="n">
        <v>357.81</v>
      </c>
      <c r="G7046" t="n">
        <v>1</v>
      </c>
      <c r="H7046" t="s">
        <v>127</v>
      </c>
    </row>
    <row r="7047">
      <c r="A7047" s="85" t="n">
        <v>43556</v>
      </c>
      <c r="B7047"/>
      <c r="C7047"/>
      <c r="D7047" t="s">
        <v>143</v>
      </c>
      <c r="E7047" t="s">
        <v>118</v>
      </c>
      <c r="F7047" t="n">
        <v>418586.32</v>
      </c>
      <c r="G7047" t="n">
        <v>449</v>
      </c>
      <c r="H7047" t="s">
        <v>121</v>
      </c>
    </row>
    <row r="7048">
      <c r="A7048" s="85" t="n">
        <v>43344</v>
      </c>
      <c r="B7048"/>
      <c r="C7048"/>
      <c r="D7048" t="s">
        <v>129</v>
      </c>
      <c r="E7048" t="s">
        <v>118</v>
      </c>
      <c r="F7048" t="n">
        <v>1324453.91</v>
      </c>
      <c r="G7048" t="n">
        <v>1573</v>
      </c>
      <c r="H7048" t="s">
        <v>121</v>
      </c>
    </row>
    <row r="7049">
      <c r="A7049" s="85" t="n">
        <v>43586</v>
      </c>
      <c r="B7049"/>
      <c r="C7049"/>
      <c r="D7049" t="s">
        <v>123</v>
      </c>
      <c r="E7049" t="s">
        <v>118</v>
      </c>
      <c r="F7049" t="n">
        <v>29416.85</v>
      </c>
      <c r="G7049" t="n">
        <v>105</v>
      </c>
      <c r="H7049" t="s">
        <v>130</v>
      </c>
    </row>
    <row r="7050">
      <c r="A7050" s="85" t="n">
        <v>42614</v>
      </c>
      <c r="B7050"/>
      <c r="C7050"/>
      <c r="D7050" t="s">
        <v>153</v>
      </c>
      <c r="E7050" t="s">
        <v>118</v>
      </c>
      <c r="F7050" t="n">
        <v>194222.2</v>
      </c>
      <c r="G7050" t="n">
        <v>341</v>
      </c>
      <c r="H7050" t="s">
        <v>134</v>
      </c>
    </row>
    <row r="7051">
      <c r="A7051" s="85" t="n">
        <v>43466</v>
      </c>
      <c r="B7051"/>
      <c r="C7051"/>
      <c r="D7051" t="s">
        <v>117</v>
      </c>
      <c r="E7051" t="s">
        <v>118</v>
      </c>
      <c r="F7051" t="n">
        <v>428567.22</v>
      </c>
      <c r="G7051" t="n">
        <v>55</v>
      </c>
      <c r="H7051" t="s">
        <v>124</v>
      </c>
    </row>
    <row r="7052">
      <c r="A7052" s="85" t="n">
        <v>43497</v>
      </c>
      <c r="B7052"/>
      <c r="C7052"/>
      <c r="D7052" t="s">
        <v>128</v>
      </c>
      <c r="E7052" t="s">
        <v>118</v>
      </c>
      <c r="F7052" t="n">
        <v>11357.99</v>
      </c>
      <c r="G7052" t="n">
        <v>55</v>
      </c>
      <c r="H7052" t="s">
        <v>134</v>
      </c>
    </row>
    <row r="7053">
      <c r="A7053" s="85" t="n">
        <v>43040</v>
      </c>
      <c r="B7053"/>
      <c r="C7053"/>
      <c r="D7053" t="s">
        <v>141</v>
      </c>
      <c r="E7053" t="s">
        <v>118</v>
      </c>
      <c r="F7053" t="n">
        <v>7120715.89</v>
      </c>
      <c r="G7053" t="n">
        <v>1270</v>
      </c>
      <c r="H7053" t="s">
        <v>121</v>
      </c>
    </row>
    <row r="7054">
      <c r="A7054" s="85" t="n">
        <v>42979</v>
      </c>
      <c r="B7054"/>
      <c r="C7054"/>
      <c r="D7054" t="s">
        <v>153</v>
      </c>
      <c r="E7054" t="s">
        <v>118</v>
      </c>
      <c r="F7054" t="n">
        <v>-671417.99</v>
      </c>
      <c r="G7054" t="n">
        <v>938</v>
      </c>
      <c r="H7054" t="s">
        <v>133</v>
      </c>
    </row>
    <row r="7055">
      <c r="A7055" s="85" t="n">
        <v>42552</v>
      </c>
      <c r="B7055"/>
      <c r="C7055"/>
      <c r="D7055" t="s">
        <v>141</v>
      </c>
      <c r="E7055" t="s">
        <v>118</v>
      </c>
      <c r="F7055" t="n">
        <v>211816.17</v>
      </c>
      <c r="G7055" t="n">
        <v>33</v>
      </c>
      <c r="H7055" t="s">
        <v>119</v>
      </c>
    </row>
    <row r="7056">
      <c r="A7056" s="85" t="n">
        <v>43586</v>
      </c>
      <c r="B7056"/>
      <c r="C7056"/>
      <c r="D7056" t="s">
        <v>132</v>
      </c>
      <c r="E7056" t="s">
        <v>118</v>
      </c>
      <c r="F7056" t="n">
        <v>1085598.14</v>
      </c>
      <c r="G7056" t="n">
        <v>7007</v>
      </c>
      <c r="H7056" t="s">
        <v>134</v>
      </c>
    </row>
    <row r="7057">
      <c r="A7057" s="85" t="n">
        <v>42795</v>
      </c>
      <c r="B7057"/>
      <c r="C7057"/>
      <c r="D7057" t="s">
        <v>136</v>
      </c>
      <c r="E7057" t="s">
        <v>118</v>
      </c>
      <c r="F7057" t="n">
        <v>114288.52</v>
      </c>
      <c r="G7057" t="n">
        <v>564</v>
      </c>
      <c r="H7057" t="s">
        <v>119</v>
      </c>
    </row>
    <row r="7058">
      <c r="A7058" s="85" t="n">
        <v>43040</v>
      </c>
      <c r="B7058"/>
      <c r="C7058"/>
      <c r="D7058" t="s">
        <v>137</v>
      </c>
      <c r="E7058" t="s">
        <v>118</v>
      </c>
      <c r="F7058" t="n">
        <v>443475.25</v>
      </c>
      <c r="G7058" t="n">
        <v>161</v>
      </c>
      <c r="H7058" t="s">
        <v>127</v>
      </c>
    </row>
    <row r="7059">
      <c r="A7059" s="85" t="n">
        <v>42461</v>
      </c>
      <c r="B7059"/>
      <c r="C7059"/>
      <c r="D7059" t="s">
        <v>148</v>
      </c>
      <c r="E7059" t="s">
        <v>118</v>
      </c>
      <c r="F7059" t="n">
        <v>4234.53</v>
      </c>
      <c r="G7059" t="n">
        <v>30</v>
      </c>
      <c r="H7059" t="s">
        <v>125</v>
      </c>
    </row>
    <row r="7060">
      <c r="A7060" s="85" t="n">
        <v>43101</v>
      </c>
      <c r="B7060"/>
      <c r="C7060"/>
      <c r="D7060" t="s">
        <v>132</v>
      </c>
      <c r="E7060" t="s">
        <v>118</v>
      </c>
      <c r="F7060" t="n">
        <v>538307.27</v>
      </c>
      <c r="G7060" t="n">
        <v>3025</v>
      </c>
      <c r="H7060" t="s">
        <v>134</v>
      </c>
    </row>
    <row r="7061">
      <c r="A7061" s="85" t="n">
        <v>42887</v>
      </c>
      <c r="B7061"/>
      <c r="C7061"/>
      <c r="D7061" t="s">
        <v>147</v>
      </c>
      <c r="E7061" t="s">
        <v>118</v>
      </c>
      <c r="F7061" t="n">
        <v>27.25</v>
      </c>
      <c r="G7061" t="n">
        <v>1</v>
      </c>
      <c r="H7061" t="s">
        <v>134</v>
      </c>
    </row>
    <row r="7062">
      <c r="A7062" s="85" t="n">
        <v>42401</v>
      </c>
      <c r="B7062"/>
      <c r="C7062"/>
      <c r="D7062" t="s">
        <v>117</v>
      </c>
      <c r="E7062" t="s">
        <v>118</v>
      </c>
      <c r="F7062" t="n">
        <v>19755.91</v>
      </c>
      <c r="G7062" t="n">
        <v>5</v>
      </c>
      <c r="H7062" t="s">
        <v>134</v>
      </c>
    </row>
    <row r="7063">
      <c r="A7063" s="85" t="n">
        <v>42705</v>
      </c>
      <c r="B7063"/>
      <c r="C7063"/>
      <c r="D7063" t="s">
        <v>147</v>
      </c>
      <c r="E7063" t="s">
        <v>118</v>
      </c>
      <c r="F7063" t="n">
        <v>2326.09</v>
      </c>
      <c r="G7063" t="n">
        <v>8</v>
      </c>
      <c r="H7063" t="s">
        <v>133</v>
      </c>
    </row>
    <row r="7064">
      <c r="A7064" s="85" t="n">
        <v>42826</v>
      </c>
      <c r="B7064"/>
      <c r="C7064"/>
      <c r="D7064" t="s">
        <v>131</v>
      </c>
      <c r="E7064" t="s">
        <v>118</v>
      </c>
      <c r="F7064" t="n">
        <v>90327.05</v>
      </c>
      <c r="G7064" t="n">
        <v>24</v>
      </c>
      <c r="H7064" t="s">
        <v>133</v>
      </c>
    </row>
    <row r="7065">
      <c r="A7065" s="85" t="n">
        <v>42917</v>
      </c>
      <c r="B7065"/>
      <c r="C7065"/>
      <c r="D7065" t="s">
        <v>155</v>
      </c>
      <c r="E7065" t="s">
        <v>118</v>
      </c>
      <c r="F7065" t="n">
        <v>26672.56</v>
      </c>
      <c r="G7065" t="n">
        <v>215</v>
      </c>
      <c r="H7065" t="s">
        <v>119</v>
      </c>
    </row>
    <row r="7066">
      <c r="A7066" s="85" t="n">
        <v>42826</v>
      </c>
      <c r="B7066"/>
      <c r="C7066"/>
      <c r="D7066" t="s">
        <v>145</v>
      </c>
      <c r="E7066" t="s">
        <v>118</v>
      </c>
      <c r="F7066" t="n">
        <v>33560.85</v>
      </c>
      <c r="G7066" t="n">
        <v>131</v>
      </c>
      <c r="H7066" t="s">
        <v>124</v>
      </c>
    </row>
    <row r="7067">
      <c r="A7067" s="85" t="n">
        <v>42430</v>
      </c>
      <c r="B7067"/>
      <c r="C7067"/>
      <c r="D7067" t="s">
        <v>136</v>
      </c>
      <c r="E7067" t="s">
        <v>118</v>
      </c>
      <c r="F7067" t="n">
        <v>466957.5</v>
      </c>
      <c r="G7067" t="n">
        <v>565</v>
      </c>
      <c r="H7067" t="s">
        <v>124</v>
      </c>
    </row>
    <row r="7068">
      <c r="A7068" s="85" t="n">
        <v>42917</v>
      </c>
      <c r="B7068"/>
      <c r="C7068"/>
      <c r="D7068" t="s">
        <v>132</v>
      </c>
      <c r="E7068" t="s">
        <v>118</v>
      </c>
      <c r="F7068" t="n">
        <v>29593.65</v>
      </c>
      <c r="G7068" t="n">
        <v>81</v>
      </c>
      <c r="H7068" t="s">
        <v>130</v>
      </c>
    </row>
    <row r="7069">
      <c r="A7069" s="85" t="n">
        <v>43221</v>
      </c>
      <c r="B7069"/>
      <c r="C7069"/>
      <c r="D7069" t="s">
        <v>153</v>
      </c>
      <c r="E7069" t="s">
        <v>118</v>
      </c>
      <c r="F7069" t="n">
        <v>797554.98</v>
      </c>
      <c r="G7069" t="n">
        <v>529</v>
      </c>
      <c r="H7069" t="s">
        <v>124</v>
      </c>
    </row>
    <row r="7070">
      <c r="A7070" s="85" t="n">
        <v>43344</v>
      </c>
      <c r="B7070"/>
      <c r="C7070"/>
      <c r="D7070" t="s">
        <v>141</v>
      </c>
      <c r="E7070" t="s">
        <v>118</v>
      </c>
      <c r="F7070" t="n">
        <v>17760</v>
      </c>
      <c r="G7070" t="n">
        <v>1</v>
      </c>
      <c r="H7070" t="s">
        <v>130</v>
      </c>
    </row>
    <row r="7071">
      <c r="A7071" s="85" t="n">
        <v>43617</v>
      </c>
      <c r="B7071"/>
      <c r="C7071"/>
      <c r="D7071" t="s">
        <v>128</v>
      </c>
      <c r="E7071" t="s">
        <v>118</v>
      </c>
      <c r="F7071" t="n">
        <v>21725.08</v>
      </c>
      <c r="G7071" t="n">
        <v>108</v>
      </c>
      <c r="H7071" t="s">
        <v>134</v>
      </c>
    </row>
    <row r="7072">
      <c r="A7072" s="85" t="n">
        <v>42583</v>
      </c>
      <c r="B7072"/>
      <c r="C7072"/>
      <c r="D7072" t="s">
        <v>132</v>
      </c>
      <c r="E7072" t="s">
        <v>118</v>
      </c>
      <c r="F7072" t="n">
        <v>2916.94</v>
      </c>
      <c r="G7072" t="n">
        <v>8</v>
      </c>
      <c r="H7072" t="s">
        <v>125</v>
      </c>
    </row>
    <row r="7073">
      <c r="A7073" s="85" t="n">
        <v>42917</v>
      </c>
      <c r="B7073"/>
      <c r="C7073"/>
      <c r="D7073" t="s">
        <v>138</v>
      </c>
      <c r="E7073" t="s">
        <v>118</v>
      </c>
      <c r="F7073" t="n">
        <v>82986.07</v>
      </c>
      <c r="G7073" t="n">
        <v>36</v>
      </c>
      <c r="H7073" t="s">
        <v>119</v>
      </c>
    </row>
    <row r="7074">
      <c r="A7074" s="85" t="n">
        <v>43344</v>
      </c>
      <c r="B7074"/>
      <c r="C7074"/>
      <c r="D7074" t="s">
        <v>149</v>
      </c>
      <c r="E7074" t="s">
        <v>118</v>
      </c>
      <c r="F7074" t="n">
        <v>33807.71</v>
      </c>
      <c r="G7074" t="n">
        <v>199</v>
      </c>
      <c r="H7074" t="s">
        <v>130</v>
      </c>
    </row>
    <row r="7075">
      <c r="A7075" s="85" t="n">
        <v>42552</v>
      </c>
      <c r="B7075"/>
      <c r="C7075"/>
      <c r="D7075" t="s">
        <v>150</v>
      </c>
      <c r="E7075" t="s">
        <v>118</v>
      </c>
      <c r="F7075" t="n">
        <v>8261899.33</v>
      </c>
      <c r="G7075" t="n">
        <v>114486</v>
      </c>
      <c r="H7075" t="s">
        <v>121</v>
      </c>
    </row>
    <row r="7076">
      <c r="A7076" s="85" t="n">
        <v>42736</v>
      </c>
      <c r="B7076"/>
      <c r="C7076"/>
      <c r="D7076" t="s">
        <v>139</v>
      </c>
      <c r="E7076" t="s">
        <v>118</v>
      </c>
      <c r="F7076" t="n">
        <v>897514.25</v>
      </c>
      <c r="G7076" t="n">
        <v>437</v>
      </c>
      <c r="H7076" t="s">
        <v>124</v>
      </c>
    </row>
    <row r="7077">
      <c r="A7077" s="85" t="n">
        <v>43556</v>
      </c>
      <c r="B7077"/>
      <c r="C7077"/>
      <c r="D7077" t="s">
        <v>126</v>
      </c>
      <c r="E7077" t="s">
        <v>118</v>
      </c>
      <c r="F7077" t="n">
        <v>7335.44</v>
      </c>
      <c r="G7077" t="n">
        <v>136</v>
      </c>
      <c r="H7077" t="s">
        <v>134</v>
      </c>
    </row>
    <row r="7078">
      <c r="A7078" s="85" t="n">
        <v>43191</v>
      </c>
      <c r="B7078"/>
      <c r="C7078"/>
      <c r="D7078" t="s">
        <v>120</v>
      </c>
      <c r="E7078" t="s">
        <v>118</v>
      </c>
      <c r="F7078" t="n">
        <v>518.95</v>
      </c>
      <c r="G7078" t="n">
        <v>5</v>
      </c>
      <c r="H7078" t="s">
        <v>124</v>
      </c>
    </row>
    <row r="7079">
      <c r="A7079" s="85" t="n">
        <v>43040</v>
      </c>
      <c r="B7079"/>
      <c r="C7079"/>
      <c r="D7079" t="s">
        <v>150</v>
      </c>
      <c r="E7079" t="s">
        <v>118</v>
      </c>
      <c r="F7079" t="n">
        <v>1693.72</v>
      </c>
      <c r="G7079" t="n">
        <v>25</v>
      </c>
      <c r="H7079" t="s">
        <v>125</v>
      </c>
    </row>
    <row r="7080">
      <c r="A7080" s="85" t="n">
        <v>43221</v>
      </c>
      <c r="B7080"/>
      <c r="C7080"/>
      <c r="D7080" t="s">
        <v>161</v>
      </c>
      <c r="E7080" t="s">
        <v>118</v>
      </c>
      <c r="F7080" t="n">
        <v>66</v>
      </c>
      <c r="G7080" t="n">
        <v>3</v>
      </c>
      <c r="H7080" t="s">
        <v>134</v>
      </c>
    </row>
    <row r="7081">
      <c r="A7081" s="85" t="n">
        <v>43313</v>
      </c>
      <c r="B7081"/>
      <c r="C7081"/>
      <c r="D7081" t="s">
        <v>129</v>
      </c>
      <c r="E7081" t="s">
        <v>118</v>
      </c>
      <c r="F7081" t="n">
        <v>17783.66</v>
      </c>
      <c r="G7081" t="n">
        <v>67</v>
      </c>
      <c r="H7081" t="s">
        <v>119</v>
      </c>
    </row>
    <row r="7082">
      <c r="A7082" s="85" t="n">
        <v>43221</v>
      </c>
      <c r="B7082"/>
      <c r="C7082"/>
      <c r="D7082" t="s">
        <v>120</v>
      </c>
      <c r="E7082" t="s">
        <v>118</v>
      </c>
      <c r="F7082" t="n">
        <v>198.52</v>
      </c>
      <c r="G7082" t="n">
        <v>4</v>
      </c>
      <c r="H7082" t="s">
        <v>124</v>
      </c>
    </row>
    <row r="7083">
      <c r="A7083" s="85" t="n">
        <v>42826</v>
      </c>
      <c r="B7083"/>
      <c r="C7083"/>
      <c r="D7083" t="s">
        <v>140</v>
      </c>
      <c r="E7083" t="s">
        <v>118</v>
      </c>
      <c r="F7083" t="n">
        <v>36586.09</v>
      </c>
      <c r="G7083" t="n">
        <v>84</v>
      </c>
      <c r="H7083" t="s">
        <v>127</v>
      </c>
    </row>
    <row r="7084">
      <c r="A7084" s="85" t="n">
        <v>42430</v>
      </c>
      <c r="B7084"/>
      <c r="C7084"/>
      <c r="D7084" t="s">
        <v>128</v>
      </c>
      <c r="E7084" t="s">
        <v>118</v>
      </c>
      <c r="F7084" t="n">
        <v>2438.24</v>
      </c>
      <c r="G7084" t="n">
        <v>15</v>
      </c>
      <c r="H7084" t="s">
        <v>133</v>
      </c>
    </row>
    <row r="7085">
      <c r="A7085" s="85" t="n">
        <v>42583</v>
      </c>
      <c r="B7085"/>
      <c r="C7085"/>
      <c r="D7085" t="s">
        <v>123</v>
      </c>
      <c r="E7085" t="s">
        <v>118</v>
      </c>
      <c r="F7085" t="n">
        <v>342.85</v>
      </c>
      <c r="G7085" t="n">
        <v>6</v>
      </c>
      <c r="H7085" t="s">
        <v>125</v>
      </c>
    </row>
    <row r="7086">
      <c r="A7086" s="85" t="n">
        <v>42917</v>
      </c>
      <c r="B7086"/>
      <c r="C7086"/>
      <c r="D7086" t="s">
        <v>131</v>
      </c>
      <c r="E7086" t="s">
        <v>118</v>
      </c>
      <c r="F7086" t="n">
        <v>167523.94</v>
      </c>
      <c r="G7086" t="n">
        <v>29</v>
      </c>
      <c r="H7086" t="s">
        <v>127</v>
      </c>
    </row>
    <row r="7087">
      <c r="A7087" s="85" t="n">
        <v>42979</v>
      </c>
      <c r="B7087"/>
      <c r="C7087"/>
      <c r="D7087" t="s">
        <v>137</v>
      </c>
      <c r="E7087" t="s">
        <v>118</v>
      </c>
      <c r="F7087" t="n">
        <v>190803.32</v>
      </c>
      <c r="G7087" t="n">
        <v>147</v>
      </c>
      <c r="H7087" t="s">
        <v>134</v>
      </c>
    </row>
    <row r="7088">
      <c r="A7088" s="85" t="n">
        <v>42522</v>
      </c>
      <c r="B7088"/>
      <c r="C7088"/>
      <c r="D7088" t="s">
        <v>129</v>
      </c>
      <c r="E7088" t="s">
        <v>118</v>
      </c>
      <c r="F7088" t="n">
        <v>4973.63</v>
      </c>
      <c r="G7088" t="n">
        <v>160</v>
      </c>
      <c r="H7088" t="s">
        <v>142</v>
      </c>
    </row>
    <row r="7089">
      <c r="A7089" s="85" t="n">
        <v>42736</v>
      </c>
      <c r="B7089"/>
      <c r="C7089"/>
      <c r="D7089" t="s">
        <v>123</v>
      </c>
      <c r="E7089" t="s">
        <v>118</v>
      </c>
      <c r="F7089" t="n">
        <v>1403743.58</v>
      </c>
      <c r="G7089" t="n">
        <v>1537</v>
      </c>
      <c r="H7089" t="s">
        <v>127</v>
      </c>
    </row>
    <row r="7090">
      <c r="A7090" s="85" t="n">
        <v>42401</v>
      </c>
      <c r="B7090"/>
      <c r="C7090"/>
      <c r="D7090" t="s">
        <v>156</v>
      </c>
      <c r="E7090" t="s">
        <v>118</v>
      </c>
      <c r="F7090" t="n">
        <v>107.97</v>
      </c>
      <c r="G7090" t="n">
        <v>1</v>
      </c>
      <c r="H7090" t="s">
        <v>121</v>
      </c>
    </row>
    <row r="7091">
      <c r="A7091" s="85" t="n">
        <v>43586</v>
      </c>
      <c r="B7091"/>
      <c r="C7091"/>
      <c r="D7091" t="s">
        <v>128</v>
      </c>
      <c r="E7091" t="s">
        <v>118</v>
      </c>
      <c r="F7091" t="n">
        <v>7437.54</v>
      </c>
      <c r="G7091" t="n">
        <v>15</v>
      </c>
      <c r="H7091" t="s">
        <v>119</v>
      </c>
    </row>
    <row r="7092">
      <c r="A7092" s="85" t="n">
        <v>43221</v>
      </c>
      <c r="B7092"/>
      <c r="C7092"/>
      <c r="D7092" t="s">
        <v>135</v>
      </c>
      <c r="E7092" t="s">
        <v>118</v>
      </c>
      <c r="F7092" t="n">
        <v>6563.99</v>
      </c>
      <c r="G7092" t="n">
        <v>92</v>
      </c>
      <c r="H7092" t="s">
        <v>130</v>
      </c>
    </row>
    <row r="7093">
      <c r="A7093" s="85" t="n">
        <v>42705</v>
      </c>
      <c r="B7093"/>
      <c r="C7093"/>
      <c r="D7093" t="s">
        <v>122</v>
      </c>
      <c r="E7093" t="s">
        <v>118</v>
      </c>
      <c r="F7093" t="n">
        <v>3729352.61</v>
      </c>
      <c r="G7093" t="n">
        <v>218</v>
      </c>
      <c r="H7093" t="s">
        <v>124</v>
      </c>
    </row>
    <row r="7094">
      <c r="A7094" s="85" t="n">
        <v>42644</v>
      </c>
      <c r="B7094"/>
      <c r="C7094"/>
      <c r="D7094" t="s">
        <v>149</v>
      </c>
      <c r="E7094" t="s">
        <v>118</v>
      </c>
      <c r="F7094" t="n">
        <v>739774.79</v>
      </c>
      <c r="G7094" t="n">
        <v>7065</v>
      </c>
      <c r="H7094" t="s">
        <v>133</v>
      </c>
    </row>
    <row r="7095">
      <c r="A7095" s="85" t="n">
        <v>42705</v>
      </c>
      <c r="B7095"/>
      <c r="C7095"/>
      <c r="D7095" t="s">
        <v>147</v>
      </c>
      <c r="E7095" t="s">
        <v>118</v>
      </c>
      <c r="F7095" t="n">
        <v>115.28</v>
      </c>
      <c r="G7095" t="n">
        <v>4</v>
      </c>
      <c r="H7095" t="s">
        <v>119</v>
      </c>
    </row>
    <row r="7096">
      <c r="A7096" s="85" t="n">
        <v>43132</v>
      </c>
      <c r="B7096"/>
      <c r="C7096"/>
      <c r="D7096" t="s">
        <v>143</v>
      </c>
      <c r="E7096" t="s">
        <v>118</v>
      </c>
      <c r="F7096" t="n">
        <v>42931.7</v>
      </c>
      <c r="G7096" t="n">
        <v>98</v>
      </c>
      <c r="H7096" t="s">
        <v>127</v>
      </c>
    </row>
    <row r="7097">
      <c r="A7097" s="85" t="n">
        <v>42401</v>
      </c>
      <c r="B7097"/>
      <c r="C7097"/>
      <c r="D7097" t="s">
        <v>117</v>
      </c>
      <c r="E7097" t="s">
        <v>118</v>
      </c>
      <c r="F7097" t="n">
        <v>126273.04</v>
      </c>
      <c r="G7097" t="n">
        <v>27</v>
      </c>
      <c r="H7097" t="s">
        <v>124</v>
      </c>
    </row>
    <row r="7098">
      <c r="A7098" s="85" t="n">
        <v>42887</v>
      </c>
      <c r="B7098"/>
      <c r="C7098"/>
      <c r="D7098" t="s">
        <v>140</v>
      </c>
      <c r="E7098" t="s">
        <v>118</v>
      </c>
      <c r="F7098" t="n">
        <v>2558.39</v>
      </c>
      <c r="G7098" t="n">
        <v>13</v>
      </c>
      <c r="H7098" t="s">
        <v>119</v>
      </c>
    </row>
    <row r="7099">
      <c r="A7099" s="85" t="n">
        <v>42430</v>
      </c>
      <c r="B7099"/>
      <c r="C7099"/>
      <c r="D7099" t="s">
        <v>129</v>
      </c>
      <c r="E7099" t="s">
        <v>118</v>
      </c>
      <c r="F7099" t="n">
        <v>182520.79</v>
      </c>
      <c r="G7099" t="n">
        <v>126</v>
      </c>
      <c r="H7099" t="s">
        <v>124</v>
      </c>
    </row>
    <row r="7100">
      <c r="A7100" s="85" t="n">
        <v>42856</v>
      </c>
      <c r="B7100"/>
      <c r="C7100"/>
      <c r="D7100" t="s">
        <v>160</v>
      </c>
      <c r="E7100" t="s">
        <v>118</v>
      </c>
      <c r="F7100" t="n">
        <v>8043484.77</v>
      </c>
      <c r="G7100" t="n">
        <v>18272</v>
      </c>
      <c r="H7100" t="s">
        <v>142</v>
      </c>
    </row>
    <row r="7101">
      <c r="A7101" s="85" t="n">
        <v>43344</v>
      </c>
      <c r="B7101"/>
      <c r="C7101"/>
      <c r="D7101" t="s">
        <v>155</v>
      </c>
      <c r="E7101" t="s">
        <v>118</v>
      </c>
      <c r="F7101" t="n">
        <v>205287.7</v>
      </c>
      <c r="G7101" t="n">
        <v>2102</v>
      </c>
      <c r="H7101" t="s">
        <v>133</v>
      </c>
    </row>
    <row r="7102">
      <c r="A7102" s="85" t="n">
        <v>43313</v>
      </c>
      <c r="B7102"/>
      <c r="C7102"/>
      <c r="D7102" t="s">
        <v>156</v>
      </c>
      <c r="E7102" t="s">
        <v>118</v>
      </c>
      <c r="F7102" t="n">
        <v>1015</v>
      </c>
      <c r="G7102" t="n">
        <v>2</v>
      </c>
      <c r="H7102" t="s">
        <v>134</v>
      </c>
    </row>
    <row r="7103">
      <c r="A7103" s="85" t="n">
        <v>43525</v>
      </c>
      <c r="B7103"/>
      <c r="C7103"/>
      <c r="D7103" t="s">
        <v>137</v>
      </c>
      <c r="E7103" t="s">
        <v>118</v>
      </c>
      <c r="F7103" t="n">
        <v>1620048.71</v>
      </c>
      <c r="G7103" t="n">
        <v>1566</v>
      </c>
      <c r="H7103" t="s">
        <v>121</v>
      </c>
    </row>
    <row r="7104">
      <c r="A7104" s="85" t="n">
        <v>42522</v>
      </c>
      <c r="B7104"/>
      <c r="C7104"/>
      <c r="D7104" t="s">
        <v>135</v>
      </c>
      <c r="E7104" t="s">
        <v>118</v>
      </c>
      <c r="F7104" t="n">
        <v>99462.01</v>
      </c>
      <c r="G7104" t="n">
        <v>758</v>
      </c>
      <c r="H7104" t="s">
        <v>133</v>
      </c>
    </row>
    <row r="7105">
      <c r="A7105" s="85" t="n">
        <v>43009</v>
      </c>
      <c r="B7105"/>
      <c r="C7105"/>
      <c r="D7105" t="s">
        <v>143</v>
      </c>
      <c r="E7105" t="s">
        <v>118</v>
      </c>
      <c r="F7105" t="n">
        <v>2996.25</v>
      </c>
      <c r="G7105" t="n">
        <v>6</v>
      </c>
      <c r="H7105" t="s">
        <v>124</v>
      </c>
    </row>
    <row r="7106">
      <c r="A7106" s="85" t="n">
        <v>42583</v>
      </c>
      <c r="B7106"/>
      <c r="C7106"/>
      <c r="D7106" t="s">
        <v>154</v>
      </c>
      <c r="E7106" t="s">
        <v>118</v>
      </c>
      <c r="F7106" t="n">
        <v>1202887.22</v>
      </c>
      <c r="G7106" t="n">
        <v>20830</v>
      </c>
      <c r="H7106" t="s">
        <v>121</v>
      </c>
    </row>
    <row r="7107">
      <c r="A7107" s="85" t="n">
        <v>43221</v>
      </c>
      <c r="B7107"/>
      <c r="C7107"/>
      <c r="D7107" t="s">
        <v>138</v>
      </c>
      <c r="E7107" t="s">
        <v>118</v>
      </c>
      <c r="F7107" t="n">
        <v>90697.31</v>
      </c>
      <c r="G7107" t="n">
        <v>10</v>
      </c>
      <c r="H7107" t="s">
        <v>124</v>
      </c>
    </row>
    <row r="7108">
      <c r="A7108" s="85" t="n">
        <v>43313</v>
      </c>
      <c r="B7108"/>
      <c r="C7108"/>
      <c r="D7108" t="s">
        <v>117</v>
      </c>
      <c r="E7108" t="s">
        <v>118</v>
      </c>
      <c r="F7108" t="n">
        <v>9693.3</v>
      </c>
      <c r="G7108" t="n">
        <v>13</v>
      </c>
      <c r="H7108" t="s">
        <v>119</v>
      </c>
    </row>
    <row r="7109">
      <c r="A7109" s="85" t="n">
        <v>43160</v>
      </c>
      <c r="B7109"/>
      <c r="C7109"/>
      <c r="D7109" t="s">
        <v>149</v>
      </c>
      <c r="E7109" t="s">
        <v>118</v>
      </c>
      <c r="F7109" t="n">
        <v>1302536.17</v>
      </c>
      <c r="G7109" t="n">
        <v>5738</v>
      </c>
      <c r="H7109" t="s">
        <v>133</v>
      </c>
    </row>
    <row r="7110">
      <c r="A7110" s="85" t="n">
        <v>42856</v>
      </c>
      <c r="B7110"/>
      <c r="C7110"/>
      <c r="D7110" t="s">
        <v>139</v>
      </c>
      <c r="E7110" t="s">
        <v>118</v>
      </c>
      <c r="F7110" t="n">
        <v>5456.67</v>
      </c>
      <c r="G7110" t="n">
        <v>4</v>
      </c>
      <c r="H7110" t="s">
        <v>125</v>
      </c>
    </row>
    <row r="7111">
      <c r="A7111" s="85" t="n">
        <v>43132</v>
      </c>
      <c r="B7111"/>
      <c r="C7111"/>
      <c r="D7111" t="s">
        <v>135</v>
      </c>
      <c r="E7111" t="s">
        <v>118</v>
      </c>
      <c r="F7111" t="n">
        <v>194498.52</v>
      </c>
      <c r="G7111" t="n">
        <v>2481</v>
      </c>
      <c r="H7111" t="s">
        <v>127</v>
      </c>
    </row>
    <row r="7112">
      <c r="A7112" s="85" t="n">
        <v>42826</v>
      </c>
      <c r="B7112"/>
      <c r="C7112"/>
      <c r="D7112" t="s">
        <v>123</v>
      </c>
      <c r="E7112" t="s">
        <v>118</v>
      </c>
      <c r="F7112" t="n">
        <v>399.96</v>
      </c>
      <c r="G7112" t="n">
        <v>2</v>
      </c>
      <c r="H7112" t="s">
        <v>125</v>
      </c>
    </row>
    <row r="7113">
      <c r="A7113" s="85" t="n">
        <v>43160</v>
      </c>
      <c r="B7113"/>
      <c r="C7113"/>
      <c r="D7113" t="s">
        <v>152</v>
      </c>
      <c r="E7113" t="s">
        <v>118</v>
      </c>
      <c r="F7113" t="n">
        <v>676.21</v>
      </c>
      <c r="G7113" t="n">
        <v>4</v>
      </c>
      <c r="H7113" t="s">
        <v>133</v>
      </c>
    </row>
    <row r="7114">
      <c r="A7114" s="85" t="n">
        <v>43497</v>
      </c>
      <c r="B7114"/>
      <c r="C7114"/>
      <c r="D7114" t="s">
        <v>136</v>
      </c>
      <c r="E7114" t="s">
        <v>118</v>
      </c>
      <c r="F7114" t="n">
        <v>496910.57</v>
      </c>
      <c r="G7114" t="n">
        <v>1823</v>
      </c>
      <c r="H7114" t="s">
        <v>134</v>
      </c>
    </row>
    <row r="7115">
      <c r="A7115" s="85" t="n">
        <v>43586</v>
      </c>
      <c r="B7115"/>
      <c r="C7115"/>
      <c r="D7115" t="s">
        <v>144</v>
      </c>
      <c r="E7115" t="s">
        <v>118</v>
      </c>
      <c r="F7115" t="n">
        <v>1150098.71</v>
      </c>
      <c r="G7115" t="n">
        <v>368</v>
      </c>
      <c r="H7115" t="s">
        <v>127</v>
      </c>
    </row>
    <row r="7116">
      <c r="A7116" s="85" t="n">
        <v>42795</v>
      </c>
      <c r="B7116"/>
      <c r="C7116"/>
      <c r="D7116" t="s">
        <v>123</v>
      </c>
      <c r="E7116" t="s">
        <v>118</v>
      </c>
      <c r="F7116" t="n">
        <v>589576.54</v>
      </c>
      <c r="G7116" t="n">
        <v>555</v>
      </c>
      <c r="H7116" t="s">
        <v>124</v>
      </c>
    </row>
    <row r="7117">
      <c r="A7117" s="85" t="n">
        <v>43160</v>
      </c>
      <c r="B7117"/>
      <c r="C7117"/>
      <c r="D7117" t="s">
        <v>126</v>
      </c>
      <c r="E7117" t="s">
        <v>118</v>
      </c>
      <c r="F7117" t="n">
        <v>609537.95</v>
      </c>
      <c r="G7117" t="n">
        <v>5732</v>
      </c>
      <c r="H7117" t="s">
        <v>121</v>
      </c>
    </row>
    <row r="7118">
      <c r="A7118" s="85" t="n">
        <v>43586</v>
      </c>
      <c r="B7118"/>
      <c r="C7118"/>
      <c r="D7118" t="s">
        <v>149</v>
      </c>
      <c r="E7118" t="s">
        <v>118</v>
      </c>
      <c r="F7118" t="n">
        <v>2062264.75</v>
      </c>
      <c r="G7118" t="n">
        <v>22208</v>
      </c>
      <c r="H7118" t="s">
        <v>127</v>
      </c>
    </row>
    <row r="7119">
      <c r="A7119" s="85" t="n">
        <v>42705</v>
      </c>
      <c r="B7119"/>
      <c r="C7119"/>
      <c r="D7119" t="s">
        <v>154</v>
      </c>
      <c r="E7119" t="s">
        <v>118</v>
      </c>
      <c r="F7119" t="n">
        <v>1898433.92</v>
      </c>
      <c r="G7119" t="n">
        <v>13077</v>
      </c>
      <c r="H7119" t="s">
        <v>121</v>
      </c>
    </row>
    <row r="7120">
      <c r="A7120" s="85" t="n">
        <v>43556</v>
      </c>
      <c r="B7120"/>
      <c r="C7120"/>
      <c r="D7120" t="s">
        <v>151</v>
      </c>
      <c r="E7120" t="s">
        <v>118</v>
      </c>
      <c r="F7120" t="n">
        <v>5232250.22</v>
      </c>
      <c r="G7120" t="n">
        <v>19386</v>
      </c>
      <c r="H7120" t="s">
        <v>121</v>
      </c>
    </row>
    <row r="7121">
      <c r="A7121" s="85" t="n">
        <v>42705</v>
      </c>
      <c r="B7121"/>
      <c r="C7121"/>
      <c r="D7121" t="s">
        <v>147</v>
      </c>
      <c r="E7121" t="s">
        <v>118</v>
      </c>
      <c r="F7121" t="n">
        <v>157.8</v>
      </c>
      <c r="G7121" t="n">
        <v>2</v>
      </c>
      <c r="H7121" t="s">
        <v>124</v>
      </c>
    </row>
    <row r="7122">
      <c r="A7122" s="85" t="n">
        <v>42430</v>
      </c>
      <c r="B7122"/>
      <c r="C7122"/>
      <c r="D7122" t="s">
        <v>155</v>
      </c>
      <c r="E7122" t="s">
        <v>118</v>
      </c>
      <c r="F7122" t="n">
        <v>11152.02</v>
      </c>
      <c r="G7122" t="n">
        <v>80</v>
      </c>
      <c r="H7122" t="s">
        <v>124</v>
      </c>
    </row>
    <row r="7123">
      <c r="A7123" s="85" t="n">
        <v>42705</v>
      </c>
      <c r="B7123"/>
      <c r="C7123"/>
      <c r="D7123" t="s">
        <v>153</v>
      </c>
      <c r="E7123" t="s">
        <v>118</v>
      </c>
      <c r="F7123" t="n">
        <v>40179.74</v>
      </c>
      <c r="G7123" t="n">
        <v>36</v>
      </c>
      <c r="H7123" t="s">
        <v>130</v>
      </c>
    </row>
    <row r="7124">
      <c r="A7124" s="85" t="n">
        <v>42795</v>
      </c>
      <c r="B7124"/>
      <c r="C7124"/>
      <c r="D7124" t="s">
        <v>128</v>
      </c>
      <c r="E7124" t="s">
        <v>118</v>
      </c>
      <c r="F7124" t="n">
        <v>3557.53</v>
      </c>
      <c r="G7124" t="n">
        <v>29</v>
      </c>
      <c r="H7124" t="s">
        <v>133</v>
      </c>
    </row>
    <row r="7125">
      <c r="A7125" s="85" t="n">
        <v>43040</v>
      </c>
      <c r="B7125"/>
      <c r="C7125"/>
      <c r="D7125" t="s">
        <v>162</v>
      </c>
      <c r="E7125" t="s">
        <v>118</v>
      </c>
      <c r="F7125" t="n">
        <v>63.44</v>
      </c>
      <c r="G7125" t="n">
        <v>2</v>
      </c>
      <c r="H7125" t="s">
        <v>121</v>
      </c>
    </row>
    <row r="7126">
      <c r="A7126" s="85" t="n">
        <v>42979</v>
      </c>
      <c r="B7126"/>
      <c r="C7126"/>
      <c r="D7126" t="s">
        <v>153</v>
      </c>
      <c r="E7126" t="s">
        <v>118</v>
      </c>
      <c r="F7126" t="n">
        <v>459854.54</v>
      </c>
      <c r="G7126" t="n">
        <v>330</v>
      </c>
      <c r="H7126" t="s">
        <v>124</v>
      </c>
    </row>
    <row r="7127">
      <c r="A7127" s="85" t="n">
        <v>42795</v>
      </c>
      <c r="B7127"/>
      <c r="C7127"/>
      <c r="D7127" t="s">
        <v>123</v>
      </c>
      <c r="E7127" t="s">
        <v>118</v>
      </c>
      <c r="F7127" t="n">
        <v>9827.93</v>
      </c>
      <c r="G7127" t="n">
        <v>1</v>
      </c>
      <c r="H7127" t="s">
        <v>142</v>
      </c>
    </row>
    <row r="7128">
      <c r="A7128" s="85" t="n">
        <v>43497</v>
      </c>
      <c r="B7128"/>
      <c r="C7128"/>
      <c r="D7128" t="s">
        <v>131</v>
      </c>
      <c r="E7128" t="s">
        <v>118</v>
      </c>
      <c r="F7128" t="n">
        <v>1506.88</v>
      </c>
      <c r="G7128" t="n">
        <v>3</v>
      </c>
      <c r="H7128" t="s">
        <v>130</v>
      </c>
    </row>
    <row r="7129">
      <c r="A7129" s="85" t="n">
        <v>42370</v>
      </c>
      <c r="B7129"/>
      <c r="C7129"/>
      <c r="D7129" t="s">
        <v>126</v>
      </c>
      <c r="E7129" t="s">
        <v>118</v>
      </c>
      <c r="F7129" t="n">
        <v>527231.96</v>
      </c>
      <c r="G7129" t="n">
        <v>10628</v>
      </c>
      <c r="H7129" t="s">
        <v>121</v>
      </c>
    </row>
    <row r="7130">
      <c r="A7130" s="85" t="n">
        <v>43221</v>
      </c>
      <c r="B7130"/>
      <c r="C7130"/>
      <c r="D7130" t="s">
        <v>132</v>
      </c>
      <c r="E7130" t="s">
        <v>118</v>
      </c>
      <c r="F7130" t="n">
        <v>1888.17</v>
      </c>
      <c r="G7130" t="n">
        <v>10</v>
      </c>
      <c r="H7130" t="s">
        <v>125</v>
      </c>
    </row>
    <row r="7131">
      <c r="A7131" s="85" t="n">
        <v>43282</v>
      </c>
      <c r="B7131"/>
      <c r="C7131"/>
      <c r="D7131" t="s">
        <v>157</v>
      </c>
      <c r="E7131" t="s">
        <v>118</v>
      </c>
      <c r="F7131" t="n">
        <v>2685.35</v>
      </c>
      <c r="G7131" t="n">
        <v>11</v>
      </c>
      <c r="H7131" t="s">
        <v>142</v>
      </c>
    </row>
    <row r="7132">
      <c r="A7132" s="85" t="n">
        <v>42887</v>
      </c>
      <c r="B7132"/>
      <c r="C7132"/>
      <c r="D7132" t="s">
        <v>135</v>
      </c>
      <c r="E7132" t="s">
        <v>118</v>
      </c>
      <c r="F7132" t="n">
        <v>65554.63</v>
      </c>
      <c r="G7132" t="n">
        <v>434</v>
      </c>
      <c r="H7132" t="s">
        <v>124</v>
      </c>
    </row>
    <row r="7133">
      <c r="A7133" s="85" t="n">
        <v>43525</v>
      </c>
      <c r="B7133"/>
      <c r="C7133"/>
      <c r="D7133" t="s">
        <v>152</v>
      </c>
      <c r="E7133" t="s">
        <v>118</v>
      </c>
      <c r="F7133" t="n">
        <v>528.81</v>
      </c>
      <c r="G7133" t="n">
        <v>3</v>
      </c>
      <c r="H7133" t="s">
        <v>133</v>
      </c>
    </row>
    <row r="7134">
      <c r="A7134" s="85" t="n">
        <v>42887</v>
      </c>
      <c r="B7134"/>
      <c r="C7134"/>
      <c r="D7134" t="s">
        <v>147</v>
      </c>
      <c r="E7134" t="s">
        <v>118</v>
      </c>
      <c r="F7134" t="n">
        <v>38722.18</v>
      </c>
      <c r="G7134" t="n">
        <v>172</v>
      </c>
      <c r="H7134" t="s">
        <v>121</v>
      </c>
    </row>
    <row r="7135">
      <c r="A7135" s="85" t="n">
        <v>43009</v>
      </c>
      <c r="B7135"/>
      <c r="C7135"/>
      <c r="D7135" t="s">
        <v>120</v>
      </c>
      <c r="E7135" t="s">
        <v>118</v>
      </c>
      <c r="F7135" t="n">
        <v>3318.08</v>
      </c>
      <c r="G7135" t="n">
        <v>8</v>
      </c>
      <c r="H7135" t="s">
        <v>124</v>
      </c>
    </row>
    <row r="7136">
      <c r="A7136" s="85" t="n">
        <v>42644</v>
      </c>
      <c r="B7136"/>
      <c r="C7136"/>
      <c r="D7136" t="s">
        <v>135</v>
      </c>
      <c r="E7136" t="s">
        <v>118</v>
      </c>
      <c r="F7136" t="n">
        <v>12791.44</v>
      </c>
      <c r="G7136" t="n">
        <v>129</v>
      </c>
      <c r="H7136" t="s">
        <v>130</v>
      </c>
    </row>
    <row r="7137">
      <c r="A7137" s="85" t="n">
        <v>42583</v>
      </c>
      <c r="B7137"/>
      <c r="C7137"/>
      <c r="D7137" t="s">
        <v>129</v>
      </c>
      <c r="E7137" t="s">
        <v>118</v>
      </c>
      <c r="F7137" t="n">
        <v>20833.19</v>
      </c>
      <c r="G7137" t="n">
        <v>25</v>
      </c>
      <c r="H7137" t="s">
        <v>134</v>
      </c>
    </row>
    <row r="7138">
      <c r="A7138" s="85" t="n">
        <v>42552</v>
      </c>
      <c r="B7138"/>
      <c r="C7138"/>
      <c r="D7138" t="s">
        <v>158</v>
      </c>
      <c r="E7138" t="s">
        <v>118</v>
      </c>
      <c r="F7138" t="n">
        <v>1662.25</v>
      </c>
      <c r="G7138" t="n">
        <v>1</v>
      </c>
      <c r="H7138" t="s">
        <v>119</v>
      </c>
    </row>
    <row r="7139">
      <c r="A7139" s="85" t="n">
        <v>42552</v>
      </c>
      <c r="B7139"/>
      <c r="C7139"/>
      <c r="D7139" t="s">
        <v>141</v>
      </c>
      <c r="E7139" t="s">
        <v>118</v>
      </c>
      <c r="F7139" t="n">
        <v>117860.41</v>
      </c>
      <c r="G7139" t="n">
        <v>12</v>
      </c>
      <c r="H7139" t="s">
        <v>124</v>
      </c>
    </row>
    <row r="7140">
      <c r="A7140" s="85" t="n">
        <v>43252</v>
      </c>
      <c r="B7140"/>
      <c r="C7140"/>
      <c r="D7140" t="s">
        <v>131</v>
      </c>
      <c r="E7140" t="s">
        <v>118</v>
      </c>
      <c r="F7140" t="n">
        <v>12717.01</v>
      </c>
      <c r="G7140" t="n">
        <v>2</v>
      </c>
      <c r="H7140" t="s">
        <v>130</v>
      </c>
    </row>
    <row r="7141">
      <c r="A7141" s="85" t="n">
        <v>43525</v>
      </c>
      <c r="B7141"/>
      <c r="C7141"/>
      <c r="D7141" t="s">
        <v>145</v>
      </c>
      <c r="E7141" t="s">
        <v>118</v>
      </c>
      <c r="F7141" t="n">
        <v>724505.54</v>
      </c>
      <c r="G7141" t="n">
        <v>1833</v>
      </c>
      <c r="H7141" t="s">
        <v>127</v>
      </c>
    </row>
    <row r="7142">
      <c r="A7142" s="85" t="n">
        <v>42887</v>
      </c>
      <c r="B7142"/>
      <c r="C7142"/>
      <c r="D7142" t="s">
        <v>136</v>
      </c>
      <c r="E7142" t="s">
        <v>118</v>
      </c>
      <c r="F7142" t="n">
        <v>884964.78</v>
      </c>
      <c r="G7142" t="n">
        <v>3148</v>
      </c>
      <c r="H7142" t="s">
        <v>127</v>
      </c>
    </row>
    <row r="7143">
      <c r="A7143" s="85" t="n">
        <v>42736</v>
      </c>
      <c r="B7143"/>
      <c r="C7143"/>
      <c r="D7143" t="s">
        <v>154</v>
      </c>
      <c r="E7143" t="s">
        <v>118</v>
      </c>
      <c r="F7143" t="n">
        <v>36810.16</v>
      </c>
      <c r="G7143" t="n">
        <v>164</v>
      </c>
      <c r="H7143" t="s">
        <v>124</v>
      </c>
    </row>
    <row r="7144">
      <c r="A7144" s="85" t="n">
        <v>42614</v>
      </c>
      <c r="B7144"/>
      <c r="C7144"/>
      <c r="D7144" t="s">
        <v>141</v>
      </c>
      <c r="E7144" t="s">
        <v>118</v>
      </c>
      <c r="F7144" t="n">
        <v>2081539.62</v>
      </c>
      <c r="G7144" t="n">
        <v>311</v>
      </c>
      <c r="H7144" t="s">
        <v>134</v>
      </c>
    </row>
    <row r="7145">
      <c r="A7145" s="85" t="n">
        <v>43556</v>
      </c>
      <c r="B7145"/>
      <c r="C7145"/>
      <c r="D7145" t="s">
        <v>143</v>
      </c>
      <c r="E7145" t="s">
        <v>118</v>
      </c>
      <c r="F7145" t="n">
        <v>190371.5</v>
      </c>
      <c r="G7145" t="n">
        <v>94</v>
      </c>
      <c r="H7145" t="s">
        <v>142</v>
      </c>
    </row>
    <row r="7146">
      <c r="A7146" s="85" t="n">
        <v>42675</v>
      </c>
      <c r="B7146"/>
      <c r="C7146"/>
      <c r="D7146" t="s">
        <v>156</v>
      </c>
      <c r="E7146" t="s">
        <v>118</v>
      </c>
      <c r="F7146" t="n">
        <v>360</v>
      </c>
      <c r="G7146" t="n">
        <v>1</v>
      </c>
      <c r="H7146" t="s">
        <v>125</v>
      </c>
    </row>
    <row r="7147">
      <c r="A7147" s="85" t="n">
        <v>43374</v>
      </c>
      <c r="B7147"/>
      <c r="C7147"/>
      <c r="D7147" t="s">
        <v>138</v>
      </c>
      <c r="E7147" t="s">
        <v>118</v>
      </c>
      <c r="F7147" t="n">
        <v>530487.26</v>
      </c>
      <c r="G7147" t="n">
        <v>95</v>
      </c>
      <c r="H7147" t="s">
        <v>119</v>
      </c>
    </row>
    <row r="7148">
      <c r="A7148" s="85" t="n">
        <v>43009</v>
      </c>
      <c r="B7148"/>
      <c r="C7148"/>
      <c r="D7148" t="s">
        <v>152</v>
      </c>
      <c r="E7148" t="s">
        <v>118</v>
      </c>
      <c r="F7148" t="n">
        <v>3257.02</v>
      </c>
      <c r="G7148" t="n">
        <v>8</v>
      </c>
      <c r="H7148" t="s">
        <v>133</v>
      </c>
    </row>
    <row r="7149">
      <c r="A7149" s="85" t="n">
        <v>42430</v>
      </c>
      <c r="B7149"/>
      <c r="C7149"/>
      <c r="D7149" t="s">
        <v>144</v>
      </c>
      <c r="E7149" t="s">
        <v>118</v>
      </c>
      <c r="F7149" t="n">
        <v>37474.23</v>
      </c>
      <c r="G7149" t="n">
        <v>10</v>
      </c>
      <c r="H7149" t="s">
        <v>124</v>
      </c>
    </row>
    <row r="7150">
      <c r="A7150" s="85" t="n">
        <v>42430</v>
      </c>
      <c r="B7150"/>
      <c r="C7150"/>
      <c r="D7150" t="s">
        <v>122</v>
      </c>
      <c r="E7150" t="s">
        <v>118</v>
      </c>
      <c r="F7150" t="n">
        <v>49996255.63</v>
      </c>
      <c r="G7150" t="n">
        <v>6273</v>
      </c>
      <c r="H7150" t="s">
        <v>121</v>
      </c>
    </row>
    <row r="7151">
      <c r="A7151" s="85" t="n">
        <v>42736</v>
      </c>
      <c r="B7151"/>
      <c r="C7151"/>
      <c r="D7151" t="s">
        <v>139</v>
      </c>
      <c r="E7151" t="s">
        <v>118</v>
      </c>
      <c r="F7151" t="n">
        <v>362002.11</v>
      </c>
      <c r="G7151" t="n">
        <v>215</v>
      </c>
      <c r="H7151" t="s">
        <v>119</v>
      </c>
    </row>
    <row r="7152">
      <c r="A7152" s="85" t="n">
        <v>43617</v>
      </c>
      <c r="B7152"/>
      <c r="C7152"/>
      <c r="D7152" t="s">
        <v>145</v>
      </c>
      <c r="E7152" t="s">
        <v>118</v>
      </c>
      <c r="F7152" t="n">
        <v>59074.71</v>
      </c>
      <c r="G7152" t="n">
        <v>129</v>
      </c>
      <c r="H7152" t="s">
        <v>133</v>
      </c>
    </row>
    <row r="7153">
      <c r="A7153" s="85" t="n">
        <v>43070</v>
      </c>
      <c r="B7153"/>
      <c r="C7153"/>
      <c r="D7153" t="s">
        <v>117</v>
      </c>
      <c r="E7153" t="s">
        <v>118</v>
      </c>
      <c r="F7153" t="n">
        <v>34054.89</v>
      </c>
      <c r="G7153" t="n">
        <v>5</v>
      </c>
      <c r="H7153" t="s">
        <v>127</v>
      </c>
    </row>
    <row r="7154">
      <c r="A7154" s="85" t="n">
        <v>43040</v>
      </c>
      <c r="B7154"/>
      <c r="C7154"/>
      <c r="D7154" t="s">
        <v>155</v>
      </c>
      <c r="E7154" t="s">
        <v>118</v>
      </c>
      <c r="F7154" t="n">
        <v>34253.37</v>
      </c>
      <c r="G7154" t="n">
        <v>336</v>
      </c>
      <c r="H7154" t="s">
        <v>124</v>
      </c>
    </row>
    <row r="7155">
      <c r="A7155" s="85" t="n">
        <v>43101</v>
      </c>
      <c r="B7155"/>
      <c r="C7155"/>
      <c r="D7155" t="s">
        <v>139</v>
      </c>
      <c r="E7155" t="s">
        <v>118</v>
      </c>
      <c r="F7155" t="n">
        <v>1034447.17</v>
      </c>
      <c r="G7155" t="n">
        <v>545</v>
      </c>
      <c r="H7155" t="s">
        <v>124</v>
      </c>
    </row>
    <row r="7156">
      <c r="A7156" s="85" t="n">
        <v>43435</v>
      </c>
      <c r="B7156"/>
      <c r="C7156"/>
      <c r="D7156" t="s">
        <v>147</v>
      </c>
      <c r="E7156" t="s">
        <v>118</v>
      </c>
      <c r="F7156" t="n">
        <v>1125.28</v>
      </c>
      <c r="G7156" t="n">
        <v>1</v>
      </c>
      <c r="H7156" t="s">
        <v>119</v>
      </c>
    </row>
    <row r="7157">
      <c r="A7157" s="85" t="n">
        <v>42795</v>
      </c>
      <c r="B7157"/>
      <c r="C7157"/>
      <c r="D7157" t="s">
        <v>136</v>
      </c>
      <c r="E7157" t="s">
        <v>118</v>
      </c>
      <c r="F7157" t="n">
        <v>38179.49</v>
      </c>
      <c r="G7157" t="n">
        <v>68</v>
      </c>
      <c r="H7157" t="s">
        <v>130</v>
      </c>
    </row>
    <row r="7158">
      <c r="A7158" s="85" t="n">
        <v>42522</v>
      </c>
      <c r="B7158"/>
      <c r="C7158"/>
      <c r="D7158" t="s">
        <v>128</v>
      </c>
      <c r="E7158" t="s">
        <v>118</v>
      </c>
      <c r="F7158" t="n">
        <v>532.82</v>
      </c>
      <c r="G7158" t="n">
        <v>1</v>
      </c>
      <c r="H7158" t="s">
        <v>134</v>
      </c>
    </row>
    <row r="7159">
      <c r="A7159" s="85" t="n">
        <v>42491</v>
      </c>
      <c r="B7159"/>
      <c r="C7159"/>
      <c r="D7159" t="s">
        <v>137</v>
      </c>
      <c r="E7159" t="s">
        <v>118</v>
      </c>
      <c r="F7159" t="n">
        <v>205978.02</v>
      </c>
      <c r="G7159" t="n">
        <v>95</v>
      </c>
      <c r="H7159" t="s">
        <v>127</v>
      </c>
    </row>
    <row r="7160">
      <c r="A7160" s="85" t="n">
        <v>43070</v>
      </c>
      <c r="B7160"/>
      <c r="C7160"/>
      <c r="D7160" t="s">
        <v>143</v>
      </c>
      <c r="E7160" t="s">
        <v>118</v>
      </c>
      <c r="F7160" t="n">
        <v>6227.11</v>
      </c>
      <c r="G7160" t="n">
        <v>20</v>
      </c>
      <c r="H7160" t="s">
        <v>124</v>
      </c>
    </row>
    <row r="7161">
      <c r="A7161" s="85" t="n">
        <v>43132</v>
      </c>
      <c r="B7161"/>
      <c r="C7161"/>
      <c r="D7161" t="s">
        <v>152</v>
      </c>
      <c r="E7161" t="s">
        <v>118</v>
      </c>
      <c r="F7161" t="n">
        <v>467.21</v>
      </c>
      <c r="G7161" t="n">
        <v>3</v>
      </c>
      <c r="H7161" t="s">
        <v>133</v>
      </c>
    </row>
    <row r="7162">
      <c r="A7162" s="85" t="n">
        <v>42948</v>
      </c>
      <c r="B7162"/>
      <c r="C7162"/>
      <c r="D7162" t="s">
        <v>149</v>
      </c>
      <c r="E7162" t="s">
        <v>118</v>
      </c>
      <c r="F7162" t="n">
        <v>1716027.93</v>
      </c>
      <c r="G7162" t="n">
        <v>9910</v>
      </c>
      <c r="H7162" t="s">
        <v>127</v>
      </c>
    </row>
    <row r="7163">
      <c r="A7163" s="85" t="n">
        <v>42736</v>
      </c>
      <c r="B7163"/>
      <c r="C7163"/>
      <c r="D7163" t="s">
        <v>122</v>
      </c>
      <c r="E7163" t="s">
        <v>118</v>
      </c>
      <c r="F7163" t="n">
        <v>5848299.14</v>
      </c>
      <c r="G7163" t="n">
        <v>803</v>
      </c>
      <c r="H7163" t="s">
        <v>133</v>
      </c>
    </row>
    <row r="7164">
      <c r="A7164" s="85" t="n">
        <v>42614</v>
      </c>
      <c r="B7164"/>
      <c r="C7164"/>
      <c r="D7164" t="s">
        <v>136</v>
      </c>
      <c r="E7164" t="s">
        <v>118</v>
      </c>
      <c r="F7164" t="n">
        <v>20335.09</v>
      </c>
      <c r="G7164" t="n">
        <v>87</v>
      </c>
      <c r="H7164" t="s">
        <v>130</v>
      </c>
    </row>
    <row r="7165">
      <c r="A7165" s="85" t="n">
        <v>43466</v>
      </c>
      <c r="B7165"/>
      <c r="C7165"/>
      <c r="D7165" t="s">
        <v>145</v>
      </c>
      <c r="E7165" t="s">
        <v>118</v>
      </c>
      <c r="F7165" t="n">
        <v>1204651.69</v>
      </c>
      <c r="G7165" t="n">
        <v>4573</v>
      </c>
      <c r="H7165" t="s">
        <v>121</v>
      </c>
    </row>
    <row r="7166">
      <c r="A7166" s="85" t="n">
        <v>42614</v>
      </c>
      <c r="B7166"/>
      <c r="C7166"/>
      <c r="D7166" t="s">
        <v>145</v>
      </c>
      <c r="E7166" t="s">
        <v>118</v>
      </c>
      <c r="F7166" t="n">
        <v>117296.9</v>
      </c>
      <c r="G7166" t="n">
        <v>426</v>
      </c>
      <c r="H7166" t="s">
        <v>134</v>
      </c>
    </row>
    <row r="7167">
      <c r="A7167" s="85" t="n">
        <v>43556</v>
      </c>
      <c r="B7167"/>
      <c r="C7167"/>
      <c r="D7167" t="s">
        <v>117</v>
      </c>
      <c r="E7167" t="s">
        <v>118</v>
      </c>
      <c r="F7167" t="n">
        <v>877273.24</v>
      </c>
      <c r="G7167" t="n">
        <v>542</v>
      </c>
      <c r="H7167" t="s">
        <v>124</v>
      </c>
    </row>
    <row r="7168">
      <c r="A7168" s="85" t="n">
        <v>42614</v>
      </c>
      <c r="B7168"/>
      <c r="C7168"/>
      <c r="D7168" t="s">
        <v>143</v>
      </c>
      <c r="E7168" t="s">
        <v>118</v>
      </c>
      <c r="F7168" t="n">
        <v>27458.79</v>
      </c>
      <c r="G7168" t="n">
        <v>86</v>
      </c>
      <c r="H7168" t="s">
        <v>127</v>
      </c>
    </row>
    <row r="7169">
      <c r="A7169" s="85" t="n">
        <v>42736</v>
      </c>
      <c r="B7169"/>
      <c r="C7169"/>
      <c r="D7169" t="s">
        <v>154</v>
      </c>
      <c r="E7169" t="s">
        <v>118</v>
      </c>
      <c r="F7169" t="n">
        <v>6834.69</v>
      </c>
      <c r="G7169" t="n">
        <v>81</v>
      </c>
      <c r="H7169" t="s">
        <v>142</v>
      </c>
    </row>
    <row r="7170">
      <c r="A7170" s="85" t="n">
        <v>43160</v>
      </c>
      <c r="B7170"/>
      <c r="C7170"/>
      <c r="D7170" t="s">
        <v>143</v>
      </c>
      <c r="E7170" t="s">
        <v>118</v>
      </c>
      <c r="F7170" t="n">
        <v>133501.15</v>
      </c>
      <c r="G7170" t="n">
        <v>184</v>
      </c>
      <c r="H7170" t="s">
        <v>142</v>
      </c>
    </row>
    <row r="7171">
      <c r="A7171" s="85" t="n">
        <v>42767</v>
      </c>
      <c r="B7171"/>
      <c r="C7171"/>
      <c r="D7171" t="s">
        <v>136</v>
      </c>
      <c r="E7171" t="s">
        <v>118</v>
      </c>
      <c r="F7171" t="n">
        <v>117897.4</v>
      </c>
      <c r="G7171" t="n">
        <v>339</v>
      </c>
      <c r="H7171" t="s">
        <v>124</v>
      </c>
    </row>
    <row r="7172">
      <c r="A7172" s="85" t="n">
        <v>43191</v>
      </c>
      <c r="B7172"/>
      <c r="C7172"/>
      <c r="D7172" t="s">
        <v>151</v>
      </c>
      <c r="E7172" t="s">
        <v>118</v>
      </c>
      <c r="F7172" t="n">
        <v>10.45</v>
      </c>
      <c r="G7172" t="n">
        <v>1</v>
      </c>
      <c r="H7172" t="s">
        <v>142</v>
      </c>
    </row>
    <row r="7173">
      <c r="A7173" s="85" t="n">
        <v>42522</v>
      </c>
      <c r="B7173"/>
      <c r="C7173"/>
      <c r="D7173" t="s">
        <v>129</v>
      </c>
      <c r="E7173" t="s">
        <v>118</v>
      </c>
      <c r="F7173" t="n">
        <v>34179.89</v>
      </c>
      <c r="G7173" t="n">
        <v>14</v>
      </c>
      <c r="H7173" t="s">
        <v>134</v>
      </c>
    </row>
    <row r="7174">
      <c r="A7174" s="85" t="n">
        <v>43160</v>
      </c>
      <c r="B7174"/>
      <c r="C7174"/>
      <c r="D7174" t="s">
        <v>128</v>
      </c>
      <c r="E7174" t="s">
        <v>118</v>
      </c>
      <c r="F7174" t="n">
        <v>326628.24</v>
      </c>
      <c r="G7174" t="n">
        <v>158</v>
      </c>
      <c r="H7174" t="s">
        <v>127</v>
      </c>
    </row>
    <row r="7175">
      <c r="A7175" s="85" t="n">
        <v>42917</v>
      </c>
      <c r="B7175"/>
      <c r="C7175"/>
      <c r="D7175" t="s">
        <v>129</v>
      </c>
      <c r="E7175" t="s">
        <v>118</v>
      </c>
      <c r="F7175" t="n">
        <v>86262.52</v>
      </c>
      <c r="G7175" t="n">
        <v>87</v>
      </c>
      <c r="H7175" t="s">
        <v>124</v>
      </c>
    </row>
    <row r="7176">
      <c r="A7176" s="85" t="n">
        <v>42461</v>
      </c>
      <c r="B7176"/>
      <c r="C7176"/>
      <c r="D7176" t="s">
        <v>154</v>
      </c>
      <c r="E7176" t="s">
        <v>118</v>
      </c>
      <c r="F7176" t="n">
        <v>188956.28</v>
      </c>
      <c r="G7176" t="n">
        <v>1474</v>
      </c>
      <c r="H7176" t="s">
        <v>127</v>
      </c>
    </row>
    <row r="7177">
      <c r="A7177" s="85" t="n">
        <v>42401</v>
      </c>
      <c r="B7177"/>
      <c r="C7177"/>
      <c r="D7177" t="s">
        <v>160</v>
      </c>
      <c r="E7177" t="s">
        <v>118</v>
      </c>
      <c r="F7177" t="n">
        <v>1299315.46</v>
      </c>
      <c r="G7177" t="n">
        <v>2975</v>
      </c>
      <c r="H7177" t="s">
        <v>121</v>
      </c>
    </row>
    <row r="7178">
      <c r="A7178" s="85" t="n">
        <v>42887</v>
      </c>
      <c r="B7178"/>
      <c r="C7178"/>
      <c r="D7178" t="s">
        <v>132</v>
      </c>
      <c r="E7178" t="s">
        <v>118</v>
      </c>
      <c r="F7178" t="n">
        <v>684499.2</v>
      </c>
      <c r="G7178" t="n">
        <v>3335</v>
      </c>
      <c r="H7178" t="s">
        <v>133</v>
      </c>
    </row>
    <row r="7179">
      <c r="A7179" s="85" t="n">
        <v>42767</v>
      </c>
      <c r="B7179"/>
      <c r="C7179"/>
      <c r="D7179" t="s">
        <v>140</v>
      </c>
      <c r="E7179" t="s">
        <v>118</v>
      </c>
      <c r="F7179" t="n">
        <v>1777.05</v>
      </c>
      <c r="G7179" t="n">
        <v>3</v>
      </c>
      <c r="H7179" t="s">
        <v>130</v>
      </c>
    </row>
    <row r="7180">
      <c r="A7180" s="85" t="n">
        <v>42552</v>
      </c>
      <c r="B7180"/>
      <c r="C7180"/>
      <c r="D7180" t="s">
        <v>123</v>
      </c>
      <c r="E7180" t="s">
        <v>118</v>
      </c>
      <c r="F7180" t="n">
        <v>175.52</v>
      </c>
      <c r="G7180" t="n">
        <v>1</v>
      </c>
      <c r="H7180" t="s">
        <v>125</v>
      </c>
    </row>
    <row r="7181">
      <c r="A7181" s="85" t="n">
        <v>42917</v>
      </c>
      <c r="B7181"/>
      <c r="C7181"/>
      <c r="D7181" t="s">
        <v>148</v>
      </c>
      <c r="E7181" t="s">
        <v>118</v>
      </c>
      <c r="F7181" t="n">
        <v>378555.68</v>
      </c>
      <c r="G7181" t="n">
        <v>1060</v>
      </c>
      <c r="H7181" t="s">
        <v>142</v>
      </c>
    </row>
    <row r="7182">
      <c r="A7182" s="85" t="n">
        <v>43160</v>
      </c>
      <c r="B7182"/>
      <c r="C7182"/>
      <c r="D7182" t="s">
        <v>154</v>
      </c>
      <c r="E7182" t="s">
        <v>118</v>
      </c>
      <c r="F7182" t="n">
        <v>12841.17</v>
      </c>
      <c r="G7182" t="n">
        <v>164</v>
      </c>
      <c r="H7182" t="s">
        <v>142</v>
      </c>
    </row>
    <row r="7183">
      <c r="A7183" s="85" t="n">
        <v>43070</v>
      </c>
      <c r="B7183"/>
      <c r="C7183"/>
      <c r="D7183" t="s">
        <v>141</v>
      </c>
      <c r="E7183" t="s">
        <v>118</v>
      </c>
      <c r="F7183" t="n">
        <v>10572.23</v>
      </c>
      <c r="G7183" t="n">
        <v>1</v>
      </c>
      <c r="H7183" t="s">
        <v>130</v>
      </c>
    </row>
    <row r="7184">
      <c r="A7184" s="85" t="n">
        <v>42552</v>
      </c>
      <c r="B7184"/>
      <c r="C7184"/>
      <c r="D7184" t="s">
        <v>162</v>
      </c>
      <c r="E7184" t="s">
        <v>118</v>
      </c>
      <c r="F7184" t="n">
        <v>420.9</v>
      </c>
      <c r="G7184" t="n">
        <v>10</v>
      </c>
      <c r="H7184" t="s">
        <v>121</v>
      </c>
    </row>
    <row r="7185">
      <c r="A7185" s="85" t="n">
        <v>42491</v>
      </c>
      <c r="B7185"/>
      <c r="C7185"/>
      <c r="D7185" t="s">
        <v>139</v>
      </c>
      <c r="E7185" t="s">
        <v>118</v>
      </c>
      <c r="F7185" t="n">
        <v>1513262.18</v>
      </c>
      <c r="G7185" t="n">
        <v>1440</v>
      </c>
      <c r="H7185" t="s">
        <v>127</v>
      </c>
    </row>
    <row r="7186">
      <c r="A7186" s="85" t="n">
        <v>42705</v>
      </c>
      <c r="B7186"/>
      <c r="C7186"/>
      <c r="D7186" t="s">
        <v>128</v>
      </c>
      <c r="E7186" t="s">
        <v>118</v>
      </c>
      <c r="F7186" t="n">
        <v>131789.79</v>
      </c>
      <c r="G7186" t="n">
        <v>510</v>
      </c>
      <c r="H7186" t="s">
        <v>121</v>
      </c>
    </row>
    <row r="7187">
      <c r="A7187" s="85" t="n">
        <v>43617</v>
      </c>
      <c r="B7187"/>
      <c r="C7187"/>
      <c r="D7187" t="s">
        <v>123</v>
      </c>
      <c r="E7187" t="s">
        <v>118</v>
      </c>
      <c r="F7187" t="n">
        <v>1241479.09</v>
      </c>
      <c r="G7187" t="n">
        <v>876</v>
      </c>
      <c r="H7187" t="s">
        <v>124</v>
      </c>
    </row>
    <row r="7188">
      <c r="A7188" s="85" t="n">
        <v>42979</v>
      </c>
      <c r="B7188"/>
      <c r="C7188"/>
      <c r="D7188" t="s">
        <v>132</v>
      </c>
      <c r="E7188" t="s">
        <v>118</v>
      </c>
      <c r="F7188" t="n">
        <v>138438.64</v>
      </c>
      <c r="G7188" t="n">
        <v>439</v>
      </c>
      <c r="H7188" t="s">
        <v>124</v>
      </c>
    </row>
    <row r="7189">
      <c r="A7189" s="85" t="n">
        <v>42917</v>
      </c>
      <c r="B7189"/>
      <c r="C7189"/>
      <c r="D7189" t="s">
        <v>155</v>
      </c>
      <c r="E7189" t="s">
        <v>118</v>
      </c>
      <c r="F7189" t="n">
        <v>51532.29</v>
      </c>
      <c r="G7189" t="n">
        <v>444</v>
      </c>
      <c r="H7189" t="s">
        <v>127</v>
      </c>
    </row>
    <row r="7190">
      <c r="A7190" s="85" t="n">
        <v>42583</v>
      </c>
      <c r="B7190"/>
      <c r="C7190"/>
      <c r="D7190" t="s">
        <v>136</v>
      </c>
      <c r="E7190" t="s">
        <v>118</v>
      </c>
      <c r="F7190" t="n">
        <v>5543219.96</v>
      </c>
      <c r="G7190" t="n">
        <v>25369</v>
      </c>
      <c r="H7190" t="s">
        <v>121</v>
      </c>
    </row>
    <row r="7191">
      <c r="A7191" s="85" t="n">
        <v>43586</v>
      </c>
      <c r="B7191"/>
      <c r="C7191"/>
      <c r="D7191" t="s">
        <v>141</v>
      </c>
      <c r="E7191" t="s">
        <v>118</v>
      </c>
      <c r="F7191" t="n">
        <v>1030269.22</v>
      </c>
      <c r="G7191" t="n">
        <v>121</v>
      </c>
      <c r="H7191" t="s">
        <v>127</v>
      </c>
    </row>
    <row r="7192">
      <c r="A7192" s="85" t="n">
        <v>43497</v>
      </c>
      <c r="B7192"/>
      <c r="C7192"/>
      <c r="D7192" t="s">
        <v>123</v>
      </c>
      <c r="E7192" t="s">
        <v>118</v>
      </c>
      <c r="F7192" t="n">
        <v>-768.53</v>
      </c>
      <c r="G7192" t="n">
        <v>2</v>
      </c>
      <c r="H7192" t="s">
        <v>142</v>
      </c>
    </row>
    <row r="7193">
      <c r="A7193" s="85" t="n">
        <v>43009</v>
      </c>
      <c r="B7193"/>
      <c r="C7193"/>
      <c r="D7193" t="s">
        <v>149</v>
      </c>
      <c r="E7193" t="s">
        <v>118</v>
      </c>
      <c r="F7193" t="n">
        <v>9935088.04</v>
      </c>
      <c r="G7193" t="n">
        <v>55510</v>
      </c>
      <c r="H7193" t="s">
        <v>121</v>
      </c>
    </row>
    <row r="7194">
      <c r="A7194" s="85" t="n">
        <v>43191</v>
      </c>
      <c r="B7194"/>
      <c r="C7194"/>
      <c r="D7194" t="s">
        <v>154</v>
      </c>
      <c r="E7194" t="s">
        <v>118</v>
      </c>
      <c r="F7194" t="n">
        <v>50177.71</v>
      </c>
      <c r="G7194" t="n">
        <v>355</v>
      </c>
      <c r="H7194" t="s">
        <v>119</v>
      </c>
    </row>
    <row r="7195">
      <c r="A7195" s="85" t="n">
        <v>42522</v>
      </c>
      <c r="B7195"/>
      <c r="C7195"/>
      <c r="D7195" t="s">
        <v>145</v>
      </c>
      <c r="E7195" t="s">
        <v>118</v>
      </c>
      <c r="F7195" t="n">
        <v>10291.06</v>
      </c>
      <c r="G7195" t="n">
        <v>40</v>
      </c>
      <c r="H7195" t="s">
        <v>119</v>
      </c>
    </row>
    <row r="7196">
      <c r="A7196" s="85" t="n">
        <v>43070</v>
      </c>
      <c r="B7196"/>
      <c r="C7196"/>
      <c r="D7196" t="s">
        <v>160</v>
      </c>
      <c r="E7196" t="s">
        <v>118</v>
      </c>
      <c r="F7196" t="n">
        <v>416059.75</v>
      </c>
      <c r="G7196" t="n">
        <v>1405</v>
      </c>
      <c r="H7196" t="s">
        <v>134</v>
      </c>
    </row>
    <row r="7197">
      <c r="A7197" s="85" t="n">
        <v>43282</v>
      </c>
      <c r="B7197"/>
      <c r="C7197"/>
      <c r="D7197" t="s">
        <v>150</v>
      </c>
      <c r="E7197" t="s">
        <v>118</v>
      </c>
      <c r="F7197" t="n">
        <v>2163.74</v>
      </c>
      <c r="G7197" t="n">
        <v>21</v>
      </c>
      <c r="H7197" t="s">
        <v>142</v>
      </c>
    </row>
    <row r="7198">
      <c r="A7198" s="85" t="n">
        <v>42430</v>
      </c>
      <c r="B7198"/>
      <c r="C7198"/>
      <c r="D7198" t="s">
        <v>117</v>
      </c>
      <c r="E7198" t="s">
        <v>118</v>
      </c>
      <c r="F7198" t="n">
        <v>17464.56</v>
      </c>
      <c r="G7198" t="n">
        <v>4</v>
      </c>
      <c r="H7198" t="s">
        <v>119</v>
      </c>
    </row>
    <row r="7199">
      <c r="A7199" s="85" t="n">
        <v>43497</v>
      </c>
      <c r="B7199"/>
      <c r="C7199"/>
      <c r="D7199" t="s">
        <v>155</v>
      </c>
      <c r="E7199" t="s">
        <v>118</v>
      </c>
      <c r="F7199" t="n">
        <v>250517.55</v>
      </c>
      <c r="G7199" t="n">
        <v>2272</v>
      </c>
      <c r="H7199" t="s">
        <v>133</v>
      </c>
    </row>
    <row r="7200">
      <c r="A7200" s="85" t="n">
        <v>43525</v>
      </c>
      <c r="B7200"/>
      <c r="C7200"/>
      <c r="D7200" t="s">
        <v>131</v>
      </c>
      <c r="E7200" t="s">
        <v>118</v>
      </c>
      <c r="F7200" t="n">
        <v>28.21</v>
      </c>
      <c r="G7200" t="n">
        <v>2</v>
      </c>
      <c r="H7200" t="s">
        <v>119</v>
      </c>
    </row>
    <row r="7201">
      <c r="A7201" s="85" t="n">
        <v>43344</v>
      </c>
      <c r="B7201"/>
      <c r="C7201"/>
      <c r="D7201" t="s">
        <v>161</v>
      </c>
      <c r="E7201" t="s">
        <v>118</v>
      </c>
      <c r="F7201" t="n">
        <v>22</v>
      </c>
      <c r="G7201" t="n">
        <v>1</v>
      </c>
      <c r="H7201" t="s">
        <v>134</v>
      </c>
    </row>
    <row r="7202">
      <c r="A7202" s="85" t="n">
        <v>43617</v>
      </c>
      <c r="B7202"/>
      <c r="C7202"/>
      <c r="D7202" t="s">
        <v>122</v>
      </c>
      <c r="E7202" t="s">
        <v>118</v>
      </c>
      <c r="F7202" t="n">
        <v>25381.1</v>
      </c>
      <c r="G7202" t="n">
        <v>6</v>
      </c>
      <c r="H7202" t="s">
        <v>125</v>
      </c>
    </row>
    <row r="7203">
      <c r="A7203" s="85" t="n">
        <v>43435</v>
      </c>
      <c r="B7203"/>
      <c r="C7203"/>
      <c r="D7203" t="s">
        <v>147</v>
      </c>
      <c r="E7203" t="s">
        <v>118</v>
      </c>
      <c r="F7203" t="n">
        <v>140.39</v>
      </c>
      <c r="G7203" t="n">
        <v>3</v>
      </c>
      <c r="H7203" t="s">
        <v>134</v>
      </c>
    </row>
    <row r="7204">
      <c r="A7204" s="85" t="n">
        <v>43586</v>
      </c>
      <c r="B7204"/>
      <c r="C7204"/>
      <c r="D7204" t="s">
        <v>154</v>
      </c>
      <c r="E7204" t="s">
        <v>118</v>
      </c>
      <c r="F7204" t="n">
        <v>9117.21</v>
      </c>
      <c r="G7204" t="n">
        <v>84</v>
      </c>
      <c r="H7204" t="s">
        <v>130</v>
      </c>
    </row>
    <row r="7205">
      <c r="A7205" s="85" t="n">
        <v>43191</v>
      </c>
      <c r="B7205"/>
      <c r="C7205"/>
      <c r="D7205" t="s">
        <v>149</v>
      </c>
      <c r="E7205" t="s">
        <v>118</v>
      </c>
      <c r="F7205" t="n">
        <v>23.99</v>
      </c>
      <c r="G7205" t="n">
        <v>1</v>
      </c>
      <c r="H7205" t="s">
        <v>142</v>
      </c>
    </row>
    <row r="7206">
      <c r="A7206" s="85" t="n">
        <v>43586</v>
      </c>
      <c r="B7206"/>
      <c r="C7206"/>
      <c r="D7206" t="s">
        <v>120</v>
      </c>
      <c r="E7206" t="s">
        <v>118</v>
      </c>
      <c r="F7206" t="n">
        <v>365.57</v>
      </c>
      <c r="G7206" t="n">
        <v>11</v>
      </c>
      <c r="H7206" t="s">
        <v>142</v>
      </c>
    </row>
    <row r="7207">
      <c r="A7207" s="85" t="n">
        <v>42767</v>
      </c>
      <c r="B7207"/>
      <c r="C7207"/>
      <c r="D7207" t="s">
        <v>156</v>
      </c>
      <c r="E7207" t="s">
        <v>118</v>
      </c>
      <c r="F7207" t="n">
        <v>132994.56</v>
      </c>
      <c r="G7207" t="n">
        <v>1290</v>
      </c>
      <c r="H7207" t="s">
        <v>142</v>
      </c>
    </row>
    <row r="7208">
      <c r="A7208" s="85" t="n">
        <v>42675</v>
      </c>
      <c r="B7208"/>
      <c r="C7208"/>
      <c r="D7208" t="s">
        <v>128</v>
      </c>
      <c r="E7208" t="s">
        <v>118</v>
      </c>
      <c r="F7208" t="n">
        <v>2164.55</v>
      </c>
      <c r="G7208" t="n">
        <v>1</v>
      </c>
      <c r="H7208" t="s">
        <v>130</v>
      </c>
    </row>
    <row r="7209">
      <c r="A7209" s="85" t="n">
        <v>43132</v>
      </c>
      <c r="B7209"/>
      <c r="C7209"/>
      <c r="D7209" t="s">
        <v>149</v>
      </c>
      <c r="E7209" t="s">
        <v>118</v>
      </c>
      <c r="F7209" t="n">
        <v>33409.7</v>
      </c>
      <c r="G7209" t="n">
        <v>195</v>
      </c>
      <c r="H7209" t="s">
        <v>130</v>
      </c>
    </row>
    <row r="7210">
      <c r="A7210" s="85" t="n">
        <v>43497</v>
      </c>
      <c r="B7210"/>
      <c r="C7210"/>
      <c r="D7210" t="s">
        <v>117</v>
      </c>
      <c r="E7210" t="s">
        <v>118</v>
      </c>
      <c r="F7210" t="n">
        <v>12064647.74</v>
      </c>
      <c r="G7210" t="n">
        <v>2820</v>
      </c>
      <c r="H7210" t="s">
        <v>121</v>
      </c>
    </row>
    <row r="7211">
      <c r="A7211" s="85" t="n">
        <v>42948</v>
      </c>
      <c r="B7211"/>
      <c r="C7211"/>
      <c r="D7211" t="s">
        <v>120</v>
      </c>
      <c r="E7211" t="s">
        <v>118</v>
      </c>
      <c r="F7211" t="n">
        <v>113364.43</v>
      </c>
      <c r="G7211" t="n">
        <v>1028</v>
      </c>
      <c r="H7211" t="s">
        <v>121</v>
      </c>
    </row>
    <row r="7212">
      <c r="A7212" s="85" t="n">
        <v>43252</v>
      </c>
      <c r="B7212"/>
      <c r="C7212"/>
      <c r="D7212" t="s">
        <v>153</v>
      </c>
      <c r="E7212" t="s">
        <v>118</v>
      </c>
      <c r="F7212" t="n">
        <v>1394265.21</v>
      </c>
      <c r="G7212" t="n">
        <v>1236</v>
      </c>
      <c r="H7212" t="s">
        <v>134</v>
      </c>
    </row>
    <row r="7213">
      <c r="A7213" s="85" t="n">
        <v>42736</v>
      </c>
      <c r="B7213"/>
      <c r="C7213"/>
      <c r="D7213" t="s">
        <v>144</v>
      </c>
      <c r="E7213" t="s">
        <v>118</v>
      </c>
      <c r="F7213" t="n">
        <v>18985</v>
      </c>
      <c r="G7213" t="n">
        <v>7</v>
      </c>
      <c r="H7213" t="s">
        <v>130</v>
      </c>
    </row>
    <row r="7214">
      <c r="A7214" s="85" t="n">
        <v>43497</v>
      </c>
      <c r="B7214"/>
      <c r="C7214"/>
      <c r="D7214" t="s">
        <v>123</v>
      </c>
      <c r="E7214" t="s">
        <v>118</v>
      </c>
      <c r="F7214" t="n">
        <v>663302.06</v>
      </c>
      <c r="G7214" t="n">
        <v>1839</v>
      </c>
      <c r="H7214" t="s">
        <v>134</v>
      </c>
    </row>
    <row r="7215">
      <c r="A7215" s="85" t="n">
        <v>42461</v>
      </c>
      <c r="B7215"/>
      <c r="C7215"/>
      <c r="D7215" t="s">
        <v>160</v>
      </c>
      <c r="E7215" t="s">
        <v>118</v>
      </c>
      <c r="F7215" t="n">
        <v>151993.35</v>
      </c>
      <c r="G7215" t="n">
        <v>388</v>
      </c>
      <c r="H7215" t="s">
        <v>134</v>
      </c>
    </row>
    <row r="7216">
      <c r="A7216" s="85" t="n">
        <v>42917</v>
      </c>
      <c r="B7216"/>
      <c r="C7216"/>
      <c r="D7216" t="s">
        <v>136</v>
      </c>
      <c r="E7216" t="s">
        <v>118</v>
      </c>
      <c r="F7216" t="n">
        <v>82091.26</v>
      </c>
      <c r="G7216" t="n">
        <v>423</v>
      </c>
      <c r="H7216" t="s">
        <v>119</v>
      </c>
    </row>
    <row r="7217">
      <c r="A7217" s="85" t="n">
        <v>43405</v>
      </c>
      <c r="B7217"/>
      <c r="C7217"/>
      <c r="D7217" t="s">
        <v>153</v>
      </c>
      <c r="E7217" t="s">
        <v>118</v>
      </c>
      <c r="F7217" t="n">
        <v>894906.78</v>
      </c>
      <c r="G7217" t="n">
        <v>1799</v>
      </c>
      <c r="H7217" t="s">
        <v>127</v>
      </c>
    </row>
    <row r="7218">
      <c r="A7218" s="85" t="n">
        <v>42948</v>
      </c>
      <c r="B7218"/>
      <c r="C7218"/>
      <c r="D7218" t="s">
        <v>160</v>
      </c>
      <c r="E7218" t="s">
        <v>118</v>
      </c>
      <c r="F7218" t="n">
        <v>33741.8</v>
      </c>
      <c r="G7218" t="n">
        <v>224</v>
      </c>
      <c r="H7218" t="s">
        <v>125</v>
      </c>
    </row>
    <row r="7219">
      <c r="A7219" s="85" t="n">
        <v>42856</v>
      </c>
      <c r="B7219"/>
      <c r="C7219"/>
      <c r="D7219" t="s">
        <v>141</v>
      </c>
      <c r="E7219" t="s">
        <v>118</v>
      </c>
      <c r="F7219" t="n">
        <v>2560511.02</v>
      </c>
      <c r="G7219" t="n">
        <v>306</v>
      </c>
      <c r="H7219" t="s">
        <v>134</v>
      </c>
    </row>
    <row r="7220">
      <c r="A7220" s="85" t="n">
        <v>43435</v>
      </c>
      <c r="B7220"/>
      <c r="C7220"/>
      <c r="D7220" t="s">
        <v>138</v>
      </c>
      <c r="E7220" t="s">
        <v>118</v>
      </c>
      <c r="F7220" t="n">
        <v>788348.43</v>
      </c>
      <c r="G7220" t="n">
        <v>97</v>
      </c>
      <c r="H7220" t="s">
        <v>119</v>
      </c>
    </row>
    <row r="7221">
      <c r="A7221" s="85" t="n">
        <v>43101</v>
      </c>
      <c r="B7221"/>
      <c r="C7221"/>
      <c r="D7221" t="s">
        <v>120</v>
      </c>
      <c r="E7221" t="s">
        <v>118</v>
      </c>
      <c r="F7221" t="n">
        <v>135.91</v>
      </c>
      <c r="G7221" t="n">
        <v>4</v>
      </c>
      <c r="H7221" t="s">
        <v>142</v>
      </c>
    </row>
    <row r="7222">
      <c r="A7222" s="85" t="n">
        <v>42736</v>
      </c>
      <c r="B7222"/>
      <c r="C7222"/>
      <c r="D7222" t="s">
        <v>131</v>
      </c>
      <c r="E7222" t="s">
        <v>118</v>
      </c>
      <c r="F7222" t="n">
        <v>14980</v>
      </c>
      <c r="G7222" t="n">
        <v>2</v>
      </c>
      <c r="H7222" t="s">
        <v>119</v>
      </c>
    </row>
    <row r="7223">
      <c r="A7223" s="85" t="n">
        <v>42675</v>
      </c>
      <c r="B7223"/>
      <c r="C7223"/>
      <c r="D7223" t="s">
        <v>120</v>
      </c>
      <c r="E7223" t="s">
        <v>118</v>
      </c>
      <c r="F7223" t="n">
        <v>136119.31</v>
      </c>
      <c r="G7223" t="n">
        <v>1377</v>
      </c>
      <c r="H7223" t="s">
        <v>121</v>
      </c>
    </row>
    <row r="7224">
      <c r="A7224" s="85" t="n">
        <v>42736</v>
      </c>
      <c r="B7224"/>
      <c r="C7224"/>
      <c r="D7224" t="s">
        <v>151</v>
      </c>
      <c r="E7224" t="s">
        <v>118</v>
      </c>
      <c r="F7224" t="n">
        <v>-1380</v>
      </c>
      <c r="G7224" t="n">
        <v>1</v>
      </c>
      <c r="H7224" t="s">
        <v>134</v>
      </c>
    </row>
    <row r="7225">
      <c r="A7225" s="85" t="n">
        <v>42461</v>
      </c>
      <c r="B7225"/>
      <c r="C7225"/>
      <c r="D7225" t="s">
        <v>129</v>
      </c>
      <c r="E7225" t="s">
        <v>118</v>
      </c>
      <c r="F7225" t="n">
        <v>317531.52</v>
      </c>
      <c r="G7225" t="n">
        <v>265</v>
      </c>
      <c r="H7225" t="s">
        <v>127</v>
      </c>
    </row>
    <row r="7226">
      <c r="A7226" s="85" t="n">
        <v>42614</v>
      </c>
      <c r="B7226"/>
      <c r="C7226"/>
      <c r="D7226" t="s">
        <v>135</v>
      </c>
      <c r="E7226" t="s">
        <v>118</v>
      </c>
      <c r="F7226" t="n">
        <v>238438.46</v>
      </c>
      <c r="G7226" t="n">
        <v>2780</v>
      </c>
      <c r="H7226" t="s">
        <v>127</v>
      </c>
    </row>
    <row r="7227">
      <c r="A7227" s="85" t="n">
        <v>43586</v>
      </c>
      <c r="B7227"/>
      <c r="C7227"/>
      <c r="D7227" t="s">
        <v>159</v>
      </c>
      <c r="E7227" t="s">
        <v>118</v>
      </c>
      <c r="F7227" t="n">
        <v>44733</v>
      </c>
      <c r="G7227" t="n">
        <v>1382</v>
      </c>
      <c r="H7227" t="s">
        <v>142</v>
      </c>
    </row>
    <row r="7228">
      <c r="A7228" s="85" t="n">
        <v>43525</v>
      </c>
      <c r="B7228"/>
      <c r="C7228"/>
      <c r="D7228" t="s">
        <v>126</v>
      </c>
      <c r="E7228" t="s">
        <v>118</v>
      </c>
      <c r="F7228" t="n">
        <v>-148.39</v>
      </c>
      <c r="G7228" t="n">
        <v>1</v>
      </c>
      <c r="H7228" t="s">
        <v>142</v>
      </c>
    </row>
    <row r="7229">
      <c r="A7229" s="85" t="n">
        <v>43160</v>
      </c>
      <c r="B7229"/>
      <c r="C7229"/>
      <c r="D7229" t="s">
        <v>154</v>
      </c>
      <c r="E7229" t="s">
        <v>118</v>
      </c>
      <c r="F7229" t="n">
        <v>209671.75</v>
      </c>
      <c r="G7229" t="n">
        <v>1156</v>
      </c>
      <c r="H7229" t="s">
        <v>133</v>
      </c>
    </row>
    <row r="7230">
      <c r="A7230" s="85" t="n">
        <v>43191</v>
      </c>
      <c r="B7230"/>
      <c r="C7230"/>
      <c r="D7230" t="s">
        <v>150</v>
      </c>
      <c r="E7230" t="s">
        <v>118</v>
      </c>
      <c r="F7230" t="n">
        <v>1527.25</v>
      </c>
      <c r="G7230" t="n">
        <v>43</v>
      </c>
      <c r="H7230" t="s">
        <v>125</v>
      </c>
    </row>
    <row r="7231">
      <c r="A7231" s="85" t="n">
        <v>42675</v>
      </c>
      <c r="B7231"/>
      <c r="C7231"/>
      <c r="D7231" t="s">
        <v>141</v>
      </c>
      <c r="E7231" t="s">
        <v>118</v>
      </c>
      <c r="F7231" t="n">
        <v>221180.02</v>
      </c>
      <c r="G7231" t="n">
        <v>28</v>
      </c>
      <c r="H7231" t="s">
        <v>119</v>
      </c>
    </row>
    <row r="7232">
      <c r="A7232" s="85" t="n">
        <v>43040</v>
      </c>
      <c r="B7232"/>
      <c r="C7232"/>
      <c r="D7232" t="s">
        <v>145</v>
      </c>
      <c r="E7232" t="s">
        <v>118</v>
      </c>
      <c r="F7232" t="n">
        <v>67474.83</v>
      </c>
      <c r="G7232" t="n">
        <v>144</v>
      </c>
      <c r="H7232" t="s">
        <v>133</v>
      </c>
    </row>
    <row r="7233">
      <c r="A7233" s="85" t="n">
        <v>42795</v>
      </c>
      <c r="B7233"/>
      <c r="C7233"/>
      <c r="D7233" t="s">
        <v>132</v>
      </c>
      <c r="E7233" t="s">
        <v>118</v>
      </c>
      <c r="F7233" t="n">
        <v>3718.47</v>
      </c>
      <c r="G7233" t="n">
        <v>11</v>
      </c>
      <c r="H7233" t="s">
        <v>125</v>
      </c>
    </row>
    <row r="7234">
      <c r="A7234" s="85" t="n">
        <v>42461</v>
      </c>
      <c r="B7234"/>
      <c r="C7234"/>
      <c r="D7234" t="s">
        <v>155</v>
      </c>
      <c r="E7234" t="s">
        <v>118</v>
      </c>
      <c r="F7234" t="n">
        <v>3365916.62</v>
      </c>
      <c r="G7234" t="n">
        <v>24781</v>
      </c>
      <c r="H7234" t="s">
        <v>121</v>
      </c>
    </row>
    <row r="7235">
      <c r="A7235" s="85" t="n">
        <v>43040</v>
      </c>
      <c r="B7235"/>
      <c r="C7235"/>
      <c r="D7235" t="s">
        <v>154</v>
      </c>
      <c r="E7235" t="s">
        <v>118</v>
      </c>
      <c r="F7235" t="n">
        <v>154959.28</v>
      </c>
      <c r="G7235" t="n">
        <v>1131</v>
      </c>
      <c r="H7235" t="s">
        <v>127</v>
      </c>
    </row>
    <row r="7236">
      <c r="A7236" s="85" t="n">
        <v>42705</v>
      </c>
      <c r="B7236"/>
      <c r="C7236"/>
      <c r="D7236" t="s">
        <v>152</v>
      </c>
      <c r="E7236" t="s">
        <v>118</v>
      </c>
      <c r="F7236" t="n">
        <v>3215.4</v>
      </c>
      <c r="G7236" t="n">
        <v>5</v>
      </c>
      <c r="H7236" t="s">
        <v>133</v>
      </c>
    </row>
    <row r="7237">
      <c r="A7237" s="85" t="n">
        <v>43466</v>
      </c>
      <c r="B7237"/>
      <c r="C7237"/>
      <c r="D7237" t="s">
        <v>144</v>
      </c>
      <c r="E7237" t="s">
        <v>118</v>
      </c>
      <c r="F7237" t="n">
        <v>1123688.11</v>
      </c>
      <c r="G7237" t="n">
        <v>327</v>
      </c>
      <c r="H7237" t="s">
        <v>127</v>
      </c>
    </row>
    <row r="7238">
      <c r="A7238" s="85" t="n">
        <v>43252</v>
      </c>
      <c r="B7238"/>
      <c r="C7238"/>
      <c r="D7238" t="s">
        <v>147</v>
      </c>
      <c r="E7238" t="s">
        <v>118</v>
      </c>
      <c r="F7238" t="n">
        <v>1204.94</v>
      </c>
      <c r="G7238" t="n">
        <v>6</v>
      </c>
      <c r="H7238" t="s">
        <v>133</v>
      </c>
    </row>
    <row r="7239">
      <c r="A7239" s="85" t="n">
        <v>43405</v>
      </c>
      <c r="B7239"/>
      <c r="C7239"/>
      <c r="D7239" t="s">
        <v>129</v>
      </c>
      <c r="E7239" t="s">
        <v>118</v>
      </c>
      <c r="F7239" t="n">
        <v>1384342.09</v>
      </c>
      <c r="G7239" t="n">
        <v>1907</v>
      </c>
      <c r="H7239" t="s">
        <v>121</v>
      </c>
    </row>
    <row r="7240">
      <c r="A7240" s="85" t="n">
        <v>43252</v>
      </c>
      <c r="B7240"/>
      <c r="C7240"/>
      <c r="D7240" t="s">
        <v>135</v>
      </c>
      <c r="E7240" t="s">
        <v>118</v>
      </c>
      <c r="F7240" t="n">
        <v>13544.91</v>
      </c>
      <c r="G7240" t="n">
        <v>102</v>
      </c>
      <c r="H7240" t="s">
        <v>130</v>
      </c>
    </row>
    <row r="7241">
      <c r="A7241" s="85" t="n">
        <v>43070</v>
      </c>
      <c r="B7241"/>
      <c r="C7241"/>
      <c r="D7241" t="s">
        <v>153</v>
      </c>
      <c r="E7241" t="s">
        <v>118</v>
      </c>
      <c r="F7241" t="n">
        <v>2636582.14</v>
      </c>
      <c r="G7241" t="n">
        <v>2926</v>
      </c>
      <c r="H7241" t="s">
        <v>127</v>
      </c>
    </row>
    <row r="7242">
      <c r="A7242" s="85" t="n">
        <v>43132</v>
      </c>
      <c r="B7242"/>
      <c r="C7242"/>
      <c r="D7242" t="s">
        <v>153</v>
      </c>
      <c r="E7242" t="s">
        <v>118</v>
      </c>
      <c r="F7242" t="n">
        <v>4310.53</v>
      </c>
      <c r="G7242" t="n">
        <v>16</v>
      </c>
      <c r="H7242" t="s">
        <v>142</v>
      </c>
    </row>
    <row r="7243">
      <c r="A7243" s="85" t="n">
        <v>43466</v>
      </c>
      <c r="B7243"/>
      <c r="C7243"/>
      <c r="D7243" t="s">
        <v>145</v>
      </c>
      <c r="E7243" t="s">
        <v>118</v>
      </c>
      <c r="F7243" t="n">
        <v>2643.11</v>
      </c>
      <c r="G7243" t="n">
        <v>10</v>
      </c>
      <c r="H7243" t="s">
        <v>125</v>
      </c>
    </row>
    <row r="7244">
      <c r="A7244" s="85" t="n">
        <v>43497</v>
      </c>
      <c r="B7244"/>
      <c r="C7244"/>
      <c r="D7244" t="s">
        <v>149</v>
      </c>
      <c r="E7244" t="s">
        <v>118</v>
      </c>
      <c r="F7244" t="n">
        <v>10208431.85</v>
      </c>
      <c r="G7244" t="n">
        <v>60255</v>
      </c>
      <c r="H7244" t="s">
        <v>121</v>
      </c>
    </row>
    <row r="7245">
      <c r="A7245" s="85" t="n">
        <v>43374</v>
      </c>
      <c r="B7245"/>
      <c r="C7245"/>
      <c r="D7245" t="s">
        <v>137</v>
      </c>
      <c r="E7245" t="s">
        <v>118</v>
      </c>
      <c r="F7245" t="n">
        <v>23567.84</v>
      </c>
      <c r="G7245" t="n">
        <v>17</v>
      </c>
      <c r="H7245" t="s">
        <v>124</v>
      </c>
    </row>
    <row r="7246">
      <c r="A7246" s="85" t="n">
        <v>43101</v>
      </c>
      <c r="B7246"/>
      <c r="C7246"/>
      <c r="D7246" t="s">
        <v>136</v>
      </c>
      <c r="E7246" t="s">
        <v>118</v>
      </c>
      <c r="F7246" t="n">
        <v>208.53</v>
      </c>
      <c r="G7246" t="n">
        <v>1</v>
      </c>
      <c r="H7246" t="s">
        <v>142</v>
      </c>
    </row>
    <row r="7247">
      <c r="A7247" s="85" t="n">
        <v>43556</v>
      </c>
      <c r="B7247"/>
      <c r="C7247"/>
      <c r="D7247" t="s">
        <v>135</v>
      </c>
      <c r="E7247" t="s">
        <v>118</v>
      </c>
      <c r="F7247" t="n">
        <v>8894333.93</v>
      </c>
      <c r="G7247" t="n">
        <v>60557</v>
      </c>
      <c r="H7247" t="s">
        <v>121</v>
      </c>
    </row>
    <row r="7248">
      <c r="A7248" s="85" t="n">
        <v>43374</v>
      </c>
      <c r="B7248"/>
      <c r="C7248"/>
      <c r="D7248" t="s">
        <v>139</v>
      </c>
      <c r="E7248" t="s">
        <v>118</v>
      </c>
      <c r="F7248" t="n">
        <v>42300.52</v>
      </c>
      <c r="G7248" t="n">
        <v>30</v>
      </c>
      <c r="H7248" t="s">
        <v>130</v>
      </c>
    </row>
    <row r="7249">
      <c r="A7249" s="85" t="n">
        <v>43374</v>
      </c>
      <c r="B7249"/>
      <c r="C7249"/>
      <c r="D7249" t="s">
        <v>131</v>
      </c>
      <c r="E7249" t="s">
        <v>118</v>
      </c>
      <c r="F7249" t="n">
        <v>167581.06</v>
      </c>
      <c r="G7249" t="n">
        <v>50</v>
      </c>
      <c r="H7249" t="s">
        <v>133</v>
      </c>
    </row>
    <row r="7250">
      <c r="A7250" s="85" t="n">
        <v>42461</v>
      </c>
      <c r="B7250"/>
      <c r="C7250"/>
      <c r="D7250" t="s">
        <v>122</v>
      </c>
      <c r="E7250" t="s">
        <v>118</v>
      </c>
      <c r="F7250" t="n">
        <v>66808515.05</v>
      </c>
      <c r="G7250" t="n">
        <v>7154</v>
      </c>
      <c r="H7250" t="s">
        <v>121</v>
      </c>
    </row>
    <row r="7251">
      <c r="A7251" s="85" t="n">
        <v>42736</v>
      </c>
      <c r="B7251"/>
      <c r="C7251"/>
      <c r="D7251" t="s">
        <v>153</v>
      </c>
      <c r="E7251" t="s">
        <v>118</v>
      </c>
      <c r="F7251" t="n">
        <v>36785.67</v>
      </c>
      <c r="G7251" t="n">
        <v>387</v>
      </c>
      <c r="H7251" t="s">
        <v>119</v>
      </c>
    </row>
    <row r="7252">
      <c r="A7252" s="85" t="n">
        <v>42826</v>
      </c>
      <c r="B7252"/>
      <c r="C7252"/>
      <c r="D7252" t="s">
        <v>155</v>
      </c>
      <c r="E7252" t="s">
        <v>118</v>
      </c>
      <c r="F7252" t="n">
        <v>8389242.78</v>
      </c>
      <c r="G7252" t="n">
        <v>85178</v>
      </c>
      <c r="H7252" t="s">
        <v>121</v>
      </c>
    </row>
    <row r="7253">
      <c r="A7253" s="85" t="n">
        <v>43405</v>
      </c>
      <c r="B7253"/>
      <c r="C7253"/>
      <c r="D7253" t="s">
        <v>129</v>
      </c>
      <c r="E7253" t="s">
        <v>118</v>
      </c>
      <c r="F7253" t="n">
        <v>13927.63</v>
      </c>
      <c r="G7253" t="n">
        <v>47</v>
      </c>
      <c r="H7253" t="s">
        <v>119</v>
      </c>
    </row>
    <row r="7254">
      <c r="A7254" s="85" t="n">
        <v>42856</v>
      </c>
      <c r="B7254"/>
      <c r="C7254"/>
      <c r="D7254" t="s">
        <v>150</v>
      </c>
      <c r="E7254" t="s">
        <v>118</v>
      </c>
      <c r="F7254" t="n">
        <v>3892245.39</v>
      </c>
      <c r="G7254" t="n">
        <v>101485</v>
      </c>
      <c r="H7254" t="s">
        <v>121</v>
      </c>
    </row>
    <row r="7255">
      <c r="A7255" s="85" t="n">
        <v>43221</v>
      </c>
      <c r="B7255"/>
      <c r="C7255"/>
      <c r="D7255" t="s">
        <v>153</v>
      </c>
      <c r="E7255" t="s">
        <v>118</v>
      </c>
      <c r="F7255" t="n">
        <v>16925280.68</v>
      </c>
      <c r="G7255" t="n">
        <v>17536</v>
      </c>
      <c r="H7255" t="s">
        <v>121</v>
      </c>
    </row>
    <row r="7256">
      <c r="A7256" s="85" t="n">
        <v>43374</v>
      </c>
      <c r="B7256"/>
      <c r="C7256"/>
      <c r="D7256" t="s">
        <v>152</v>
      </c>
      <c r="E7256" t="s">
        <v>118</v>
      </c>
      <c r="F7256" t="n">
        <v>299.2</v>
      </c>
      <c r="G7256" t="n">
        <v>3</v>
      </c>
      <c r="H7256" t="s">
        <v>134</v>
      </c>
    </row>
    <row r="7257">
      <c r="A7257" s="85" t="n">
        <v>43040</v>
      </c>
      <c r="B7257"/>
      <c r="C7257"/>
      <c r="D7257" t="s">
        <v>139</v>
      </c>
      <c r="E7257" t="s">
        <v>118</v>
      </c>
      <c r="F7257" t="n">
        <v>561275.73</v>
      </c>
      <c r="G7257" t="n">
        <v>412</v>
      </c>
      <c r="H7257" t="s">
        <v>134</v>
      </c>
    </row>
    <row r="7258">
      <c r="A7258" s="85" t="n">
        <v>43191</v>
      </c>
      <c r="B7258"/>
      <c r="C7258"/>
      <c r="D7258" t="s">
        <v>147</v>
      </c>
      <c r="E7258" t="s">
        <v>118</v>
      </c>
      <c r="F7258" t="n">
        <v>389.29</v>
      </c>
      <c r="G7258" t="n">
        <v>2</v>
      </c>
      <c r="H7258" t="s">
        <v>133</v>
      </c>
    </row>
    <row r="7259">
      <c r="A7259" s="85" t="n">
        <v>42675</v>
      </c>
      <c r="B7259"/>
      <c r="C7259"/>
      <c r="D7259" t="s">
        <v>154</v>
      </c>
      <c r="E7259" t="s">
        <v>118</v>
      </c>
      <c r="F7259" t="n">
        <v>431.45</v>
      </c>
      <c r="G7259" t="n">
        <v>2</v>
      </c>
      <c r="H7259" t="s">
        <v>125</v>
      </c>
    </row>
    <row r="7260">
      <c r="A7260" s="85" t="n">
        <v>42767</v>
      </c>
      <c r="B7260"/>
      <c r="C7260"/>
      <c r="D7260" t="s">
        <v>141</v>
      </c>
      <c r="E7260" t="s">
        <v>118</v>
      </c>
      <c r="F7260" t="n">
        <v>1112.74</v>
      </c>
      <c r="G7260" t="n">
        <v>13</v>
      </c>
      <c r="H7260" t="s">
        <v>142</v>
      </c>
    </row>
    <row r="7261">
      <c r="A7261" s="85" t="n">
        <v>43252</v>
      </c>
      <c r="B7261"/>
      <c r="C7261"/>
      <c r="D7261" t="s">
        <v>150</v>
      </c>
      <c r="E7261" t="s">
        <v>118</v>
      </c>
      <c r="F7261" t="n">
        <v>929.28</v>
      </c>
      <c r="G7261" t="n">
        <v>19</v>
      </c>
      <c r="H7261" t="s">
        <v>125</v>
      </c>
    </row>
    <row r="7262">
      <c r="A7262" s="85" t="n">
        <v>42552</v>
      </c>
      <c r="B7262"/>
      <c r="C7262"/>
      <c r="D7262" t="s">
        <v>143</v>
      </c>
      <c r="E7262" t="s">
        <v>118</v>
      </c>
      <c r="F7262" t="n">
        <v>1194.27</v>
      </c>
      <c r="G7262" t="n">
        <v>3</v>
      </c>
      <c r="H7262" t="s">
        <v>125</v>
      </c>
    </row>
    <row r="7263">
      <c r="A7263" s="85" t="n">
        <v>42736</v>
      </c>
      <c r="B7263"/>
      <c r="C7263"/>
      <c r="D7263" t="s">
        <v>135</v>
      </c>
      <c r="E7263" t="s">
        <v>118</v>
      </c>
      <c r="F7263" t="n">
        <v>252.16</v>
      </c>
      <c r="G7263" t="n">
        <v>4</v>
      </c>
      <c r="H7263" t="s">
        <v>125</v>
      </c>
    </row>
    <row r="7264">
      <c r="A7264" s="85" t="n">
        <v>43101</v>
      </c>
      <c r="B7264"/>
      <c r="C7264"/>
      <c r="D7264" t="s">
        <v>155</v>
      </c>
      <c r="E7264" t="s">
        <v>118</v>
      </c>
      <c r="F7264" t="n">
        <v>26304.58</v>
      </c>
      <c r="G7264" t="n">
        <v>233</v>
      </c>
      <c r="H7264" t="s">
        <v>119</v>
      </c>
    </row>
    <row r="7265">
      <c r="A7265" s="85" t="n">
        <v>42795</v>
      </c>
      <c r="B7265"/>
      <c r="C7265"/>
      <c r="D7265" t="s">
        <v>129</v>
      </c>
      <c r="E7265" t="s">
        <v>118</v>
      </c>
      <c r="F7265" t="n">
        <v>300667.89</v>
      </c>
      <c r="G7265" t="n">
        <v>267</v>
      </c>
      <c r="H7265" t="s">
        <v>127</v>
      </c>
    </row>
    <row r="7266">
      <c r="A7266" s="85" t="n">
        <v>43344</v>
      </c>
      <c r="B7266"/>
      <c r="C7266"/>
      <c r="D7266" t="s">
        <v>139</v>
      </c>
      <c r="E7266" t="s">
        <v>118</v>
      </c>
      <c r="F7266" t="n">
        <v>740253.04</v>
      </c>
      <c r="G7266" t="n">
        <v>553</v>
      </c>
      <c r="H7266" t="s">
        <v>134</v>
      </c>
    </row>
    <row r="7267">
      <c r="A7267" s="85" t="n">
        <v>42917</v>
      </c>
      <c r="B7267"/>
      <c r="C7267"/>
      <c r="D7267" t="s">
        <v>141</v>
      </c>
      <c r="E7267" t="s">
        <v>118</v>
      </c>
      <c r="F7267" t="n">
        <v>6821224.97</v>
      </c>
      <c r="G7267" t="n">
        <v>1321</v>
      </c>
      <c r="H7267" t="s">
        <v>121</v>
      </c>
    </row>
    <row r="7268">
      <c r="A7268" s="85" t="n">
        <v>43040</v>
      </c>
      <c r="B7268"/>
      <c r="C7268"/>
      <c r="D7268" t="s">
        <v>122</v>
      </c>
      <c r="E7268" t="s">
        <v>118</v>
      </c>
      <c r="F7268" t="n">
        <v>8763284.39</v>
      </c>
      <c r="G7268" t="n">
        <v>3754</v>
      </c>
      <c r="H7268" t="s">
        <v>133</v>
      </c>
    </row>
    <row r="7269">
      <c r="A7269" s="85" t="n">
        <v>43405</v>
      </c>
      <c r="B7269"/>
      <c r="C7269"/>
      <c r="D7269" t="s">
        <v>117</v>
      </c>
      <c r="E7269" t="s">
        <v>118</v>
      </c>
      <c r="F7269" t="n">
        <v>9.72</v>
      </c>
      <c r="G7269" t="n">
        <v>2</v>
      </c>
      <c r="H7269" t="s">
        <v>130</v>
      </c>
    </row>
    <row r="7270">
      <c r="A7270" s="85" t="n">
        <v>42430</v>
      </c>
      <c r="B7270"/>
      <c r="C7270"/>
      <c r="D7270" t="s">
        <v>154</v>
      </c>
      <c r="E7270" t="s">
        <v>118</v>
      </c>
      <c r="F7270" t="n">
        <v>21603.22</v>
      </c>
      <c r="G7270" t="n">
        <v>131</v>
      </c>
      <c r="H7270" t="s">
        <v>133</v>
      </c>
    </row>
    <row r="7271">
      <c r="A7271" s="85" t="n">
        <v>42887</v>
      </c>
      <c r="B7271"/>
      <c r="C7271"/>
      <c r="D7271" t="s">
        <v>144</v>
      </c>
      <c r="E7271" t="s">
        <v>118</v>
      </c>
      <c r="F7271" t="n">
        <v>46042.94</v>
      </c>
      <c r="G7271" t="n">
        <v>7</v>
      </c>
      <c r="H7271" t="s">
        <v>125</v>
      </c>
    </row>
    <row r="7272">
      <c r="A7272" s="85" t="n">
        <v>43405</v>
      </c>
      <c r="B7272"/>
      <c r="C7272"/>
      <c r="D7272" t="s">
        <v>126</v>
      </c>
      <c r="E7272" t="s">
        <v>118</v>
      </c>
      <c r="F7272" t="n">
        <v>246.05</v>
      </c>
      <c r="G7272" t="n">
        <v>6</v>
      </c>
      <c r="H7272" t="s">
        <v>125</v>
      </c>
    </row>
    <row r="7273">
      <c r="A7273" s="85" t="n">
        <v>43435</v>
      </c>
      <c r="B7273"/>
      <c r="C7273"/>
      <c r="D7273" t="s">
        <v>135</v>
      </c>
      <c r="E7273" t="s">
        <v>118</v>
      </c>
      <c r="F7273" t="n">
        <v>10424.9</v>
      </c>
      <c r="G7273" t="n">
        <v>84</v>
      </c>
      <c r="H7273" t="s">
        <v>130</v>
      </c>
    </row>
    <row r="7274">
      <c r="A7274" s="85" t="n">
        <v>42644</v>
      </c>
      <c r="B7274"/>
      <c r="C7274"/>
      <c r="D7274" t="s">
        <v>129</v>
      </c>
      <c r="E7274" t="s">
        <v>118</v>
      </c>
      <c r="F7274" t="n">
        <v>1148032.38</v>
      </c>
      <c r="G7274" t="n">
        <v>1203</v>
      </c>
      <c r="H7274" t="s">
        <v>121</v>
      </c>
    </row>
    <row r="7275">
      <c r="A7275" s="85" t="n">
        <v>43466</v>
      </c>
      <c r="B7275"/>
      <c r="C7275"/>
      <c r="D7275" t="s">
        <v>151</v>
      </c>
      <c r="E7275" t="s">
        <v>118</v>
      </c>
      <c r="F7275" t="n">
        <v>7246.06</v>
      </c>
      <c r="G7275" t="n">
        <v>3</v>
      </c>
      <c r="H7275" t="s">
        <v>142</v>
      </c>
    </row>
    <row r="7276">
      <c r="A7276" s="85" t="n">
        <v>43497</v>
      </c>
      <c r="B7276"/>
      <c r="C7276"/>
      <c r="D7276" t="s">
        <v>128</v>
      </c>
      <c r="E7276" t="s">
        <v>118</v>
      </c>
      <c r="F7276" t="n">
        <v>1974.63</v>
      </c>
      <c r="G7276" t="n">
        <v>11</v>
      </c>
      <c r="H7276" t="s">
        <v>119</v>
      </c>
    </row>
    <row r="7277">
      <c r="A7277" s="85" t="n">
        <v>43282</v>
      </c>
      <c r="B7277"/>
      <c r="C7277"/>
      <c r="D7277" t="s">
        <v>143</v>
      </c>
      <c r="E7277" t="s">
        <v>118</v>
      </c>
      <c r="F7277" t="n">
        <v>12854.46</v>
      </c>
      <c r="G7277" t="n">
        <v>29</v>
      </c>
      <c r="H7277" t="s">
        <v>134</v>
      </c>
    </row>
    <row r="7278">
      <c r="A7278" s="85" t="n">
        <v>42705</v>
      </c>
      <c r="B7278"/>
      <c r="C7278"/>
      <c r="D7278" t="s">
        <v>154</v>
      </c>
      <c r="E7278" t="s">
        <v>118</v>
      </c>
      <c r="F7278" t="n">
        <v>5913.15</v>
      </c>
      <c r="G7278" t="n">
        <v>37</v>
      </c>
      <c r="H7278" t="s">
        <v>130</v>
      </c>
    </row>
    <row r="7279">
      <c r="A7279" s="85" t="n">
        <v>43040</v>
      </c>
      <c r="B7279"/>
      <c r="C7279"/>
      <c r="D7279" t="s">
        <v>135</v>
      </c>
      <c r="E7279" t="s">
        <v>118</v>
      </c>
      <c r="F7279" t="n">
        <v>448145.14</v>
      </c>
      <c r="G7279" t="n">
        <v>3151</v>
      </c>
      <c r="H7279" t="s">
        <v>119</v>
      </c>
    </row>
    <row r="7280">
      <c r="A7280" s="85" t="n">
        <v>43132</v>
      </c>
      <c r="B7280"/>
      <c r="C7280"/>
      <c r="D7280" t="s">
        <v>141</v>
      </c>
      <c r="E7280" t="s">
        <v>118</v>
      </c>
      <c r="F7280" t="n">
        <v>323875.27</v>
      </c>
      <c r="G7280" t="n">
        <v>25</v>
      </c>
      <c r="H7280" t="s">
        <v>124</v>
      </c>
    </row>
    <row r="7281">
      <c r="A7281" s="85" t="n">
        <v>43556</v>
      </c>
      <c r="B7281"/>
      <c r="C7281"/>
      <c r="D7281" t="s">
        <v>140</v>
      </c>
      <c r="E7281" t="s">
        <v>118</v>
      </c>
      <c r="F7281" t="n">
        <v>37646.76</v>
      </c>
      <c r="G7281" t="n">
        <v>83</v>
      </c>
      <c r="H7281" t="s">
        <v>127</v>
      </c>
    </row>
    <row r="7282">
      <c r="A7282" s="85" t="n">
        <v>43221</v>
      </c>
      <c r="B7282"/>
      <c r="C7282"/>
      <c r="D7282" t="s">
        <v>126</v>
      </c>
      <c r="E7282" t="s">
        <v>118</v>
      </c>
      <c r="F7282" t="n">
        <v>-54.52</v>
      </c>
      <c r="G7282" t="n">
        <v>1</v>
      </c>
      <c r="H7282" t="s">
        <v>125</v>
      </c>
    </row>
    <row r="7283">
      <c r="A7283" s="85" t="n">
        <v>42583</v>
      </c>
      <c r="B7283"/>
      <c r="C7283"/>
      <c r="D7283" t="s">
        <v>150</v>
      </c>
      <c r="E7283" t="s">
        <v>118</v>
      </c>
      <c r="F7283" t="n">
        <v>6682259.57</v>
      </c>
      <c r="G7283" t="n">
        <v>92139</v>
      </c>
      <c r="H7283" t="s">
        <v>121</v>
      </c>
    </row>
    <row r="7284">
      <c r="A7284" s="85" t="n">
        <v>42767</v>
      </c>
      <c r="B7284"/>
      <c r="C7284"/>
      <c r="D7284" t="s">
        <v>128</v>
      </c>
      <c r="E7284" t="s">
        <v>118</v>
      </c>
      <c r="F7284" t="n">
        <v>10276.57</v>
      </c>
      <c r="G7284" t="n">
        <v>31</v>
      </c>
      <c r="H7284" t="s">
        <v>134</v>
      </c>
    </row>
    <row r="7285">
      <c r="A7285" s="85" t="n">
        <v>42887</v>
      </c>
      <c r="B7285"/>
      <c r="C7285"/>
      <c r="D7285" t="s">
        <v>135</v>
      </c>
      <c r="E7285" t="s">
        <v>118</v>
      </c>
      <c r="F7285" t="n">
        <v>245398.66</v>
      </c>
      <c r="G7285" t="n">
        <v>1958</v>
      </c>
      <c r="H7285" t="s">
        <v>133</v>
      </c>
    </row>
    <row r="7286">
      <c r="A7286" s="85" t="n">
        <v>43070</v>
      </c>
      <c r="B7286"/>
      <c r="C7286"/>
      <c r="D7286" t="s">
        <v>136</v>
      </c>
      <c r="E7286" t="s">
        <v>118</v>
      </c>
      <c r="F7286" t="n">
        <v>692110.65</v>
      </c>
      <c r="G7286" t="n">
        <v>3495</v>
      </c>
      <c r="H7286" t="s">
        <v>127</v>
      </c>
    </row>
    <row r="7287">
      <c r="A7287" s="85" t="n">
        <v>42552</v>
      </c>
      <c r="B7287"/>
      <c r="C7287"/>
      <c r="D7287" t="s">
        <v>129</v>
      </c>
      <c r="E7287" t="s">
        <v>118</v>
      </c>
      <c r="F7287" t="n">
        <v>9642.97</v>
      </c>
      <c r="G7287" t="n">
        <v>246</v>
      </c>
      <c r="H7287" t="s">
        <v>142</v>
      </c>
    </row>
    <row r="7288">
      <c r="A7288" s="85" t="n">
        <v>43435</v>
      </c>
      <c r="B7288"/>
      <c r="C7288"/>
      <c r="D7288" t="s">
        <v>161</v>
      </c>
      <c r="E7288" t="s">
        <v>118</v>
      </c>
      <c r="F7288" t="n">
        <v>220</v>
      </c>
      <c r="G7288" t="n">
        <v>10</v>
      </c>
      <c r="H7288" t="s">
        <v>142</v>
      </c>
    </row>
    <row r="7289">
      <c r="A7289" s="85" t="n">
        <v>43617</v>
      </c>
      <c r="B7289"/>
      <c r="C7289"/>
      <c r="D7289" t="s">
        <v>137</v>
      </c>
      <c r="E7289" t="s">
        <v>118</v>
      </c>
      <c r="F7289" t="n">
        <v>3575</v>
      </c>
      <c r="G7289" t="n">
        <v>1</v>
      </c>
      <c r="H7289" t="s">
        <v>125</v>
      </c>
    </row>
    <row r="7290">
      <c r="A7290" s="85" t="n">
        <v>42461</v>
      </c>
      <c r="B7290"/>
      <c r="C7290"/>
      <c r="D7290" t="s">
        <v>150</v>
      </c>
      <c r="E7290" t="s">
        <v>118</v>
      </c>
      <c r="F7290" t="n">
        <v>8860271.71</v>
      </c>
      <c r="G7290" t="n">
        <v>118013</v>
      </c>
      <c r="H7290" t="s">
        <v>121</v>
      </c>
    </row>
    <row r="7291">
      <c r="A7291" s="85" t="n">
        <v>42461</v>
      </c>
      <c r="B7291"/>
      <c r="C7291"/>
      <c r="D7291" t="s">
        <v>128</v>
      </c>
      <c r="E7291" t="s">
        <v>118</v>
      </c>
      <c r="F7291" t="n">
        <v>333710.8</v>
      </c>
      <c r="G7291" t="n">
        <v>169</v>
      </c>
      <c r="H7291" t="s">
        <v>127</v>
      </c>
    </row>
    <row r="7292">
      <c r="A7292" s="85" t="n">
        <v>43221</v>
      </c>
      <c r="B7292"/>
      <c r="C7292"/>
      <c r="D7292" t="s">
        <v>129</v>
      </c>
      <c r="E7292" t="s">
        <v>118</v>
      </c>
      <c r="F7292" t="n">
        <v>110858.4</v>
      </c>
      <c r="G7292" t="n">
        <v>97</v>
      </c>
      <c r="H7292" t="s">
        <v>134</v>
      </c>
    </row>
    <row r="7293">
      <c r="A7293" s="85" t="n">
        <v>43617</v>
      </c>
      <c r="B7293"/>
      <c r="C7293"/>
      <c r="D7293" t="s">
        <v>117</v>
      </c>
      <c r="E7293" t="s">
        <v>118</v>
      </c>
      <c r="F7293" t="n">
        <v>503194.77</v>
      </c>
      <c r="G7293" t="n">
        <v>63</v>
      </c>
      <c r="H7293" t="s">
        <v>124</v>
      </c>
    </row>
    <row r="7294">
      <c r="A7294" s="85" t="n">
        <v>42430</v>
      </c>
      <c r="B7294"/>
      <c r="C7294"/>
      <c r="D7294" t="s">
        <v>123</v>
      </c>
      <c r="E7294" t="s">
        <v>118</v>
      </c>
      <c r="F7294" t="n">
        <v>181113.3</v>
      </c>
      <c r="G7294" t="n">
        <v>421</v>
      </c>
      <c r="H7294" t="s">
        <v>133</v>
      </c>
    </row>
    <row r="7295">
      <c r="A7295" s="85" t="n">
        <v>42736</v>
      </c>
      <c r="B7295"/>
      <c r="C7295"/>
      <c r="D7295" t="s">
        <v>151</v>
      </c>
      <c r="E7295" t="s">
        <v>118</v>
      </c>
      <c r="F7295" t="n">
        <v>12800.5</v>
      </c>
      <c r="G7295" t="n">
        <v>1</v>
      </c>
      <c r="H7295" t="s">
        <v>121</v>
      </c>
    </row>
    <row r="7296">
      <c r="A7296" s="85" t="n">
        <v>43040</v>
      </c>
      <c r="B7296"/>
      <c r="C7296"/>
      <c r="D7296" t="s">
        <v>157</v>
      </c>
      <c r="E7296" t="s">
        <v>118</v>
      </c>
      <c r="F7296" t="n">
        <v>803.97</v>
      </c>
      <c r="G7296" t="n">
        <v>1</v>
      </c>
      <c r="H7296" t="s">
        <v>142</v>
      </c>
    </row>
    <row r="7297">
      <c r="A7297" s="85" t="n">
        <v>43101</v>
      </c>
      <c r="B7297"/>
      <c r="C7297"/>
      <c r="D7297" t="s">
        <v>126</v>
      </c>
      <c r="E7297" t="s">
        <v>118</v>
      </c>
      <c r="F7297" t="n">
        <v>19135.2</v>
      </c>
      <c r="G7297" t="n">
        <v>248</v>
      </c>
      <c r="H7297" t="s">
        <v>119</v>
      </c>
    </row>
    <row r="7298">
      <c r="A7298" s="85" t="n">
        <v>43282</v>
      </c>
      <c r="B7298"/>
      <c r="C7298"/>
      <c r="D7298" t="s">
        <v>150</v>
      </c>
      <c r="E7298" t="s">
        <v>118</v>
      </c>
      <c r="F7298" t="n">
        <v>362419</v>
      </c>
      <c r="G7298" t="n">
        <v>6454</v>
      </c>
      <c r="H7298" t="s">
        <v>134</v>
      </c>
    </row>
    <row r="7299">
      <c r="A7299" s="85" t="n">
        <v>43525</v>
      </c>
      <c r="B7299"/>
      <c r="C7299"/>
      <c r="D7299" t="s">
        <v>128</v>
      </c>
      <c r="E7299" t="s">
        <v>118</v>
      </c>
      <c r="F7299" t="n">
        <v>57822.09</v>
      </c>
      <c r="G7299" t="n">
        <v>36</v>
      </c>
      <c r="H7299" t="s">
        <v>127</v>
      </c>
    </row>
    <row r="7300">
      <c r="A7300" s="85" t="n">
        <v>43313</v>
      </c>
      <c r="B7300"/>
      <c r="C7300"/>
      <c r="D7300" t="s">
        <v>135</v>
      </c>
      <c r="E7300" t="s">
        <v>118</v>
      </c>
      <c r="F7300" t="n">
        <v>680872.43</v>
      </c>
      <c r="G7300" t="n">
        <v>14026</v>
      </c>
      <c r="H7300" t="s">
        <v>119</v>
      </c>
    </row>
    <row r="7301">
      <c r="A7301" s="85" t="n">
        <v>42705</v>
      </c>
      <c r="B7301"/>
      <c r="C7301"/>
      <c r="D7301" t="s">
        <v>150</v>
      </c>
      <c r="E7301" t="s">
        <v>118</v>
      </c>
      <c r="F7301" t="n">
        <v>170643.65</v>
      </c>
      <c r="G7301" t="n">
        <v>3025</v>
      </c>
      <c r="H7301" t="s">
        <v>119</v>
      </c>
    </row>
    <row r="7302">
      <c r="A7302" s="85" t="n">
        <v>43040</v>
      </c>
      <c r="B7302"/>
      <c r="C7302"/>
      <c r="D7302" t="s">
        <v>132</v>
      </c>
      <c r="E7302" t="s">
        <v>118</v>
      </c>
      <c r="F7302" t="n">
        <v>27018.42</v>
      </c>
      <c r="G7302" t="n">
        <v>84</v>
      </c>
      <c r="H7302" t="s">
        <v>130</v>
      </c>
    </row>
    <row r="7303">
      <c r="A7303" s="85" t="n">
        <v>42644</v>
      </c>
      <c r="B7303"/>
      <c r="C7303"/>
      <c r="D7303" t="s">
        <v>153</v>
      </c>
      <c r="E7303" t="s">
        <v>118</v>
      </c>
      <c r="F7303" t="n">
        <v>139752.9</v>
      </c>
      <c r="G7303" t="n">
        <v>442</v>
      </c>
      <c r="H7303" t="s">
        <v>134</v>
      </c>
    </row>
    <row r="7304">
      <c r="A7304" s="85" t="n">
        <v>42491</v>
      </c>
      <c r="B7304"/>
      <c r="C7304"/>
      <c r="D7304" t="s">
        <v>145</v>
      </c>
      <c r="E7304" t="s">
        <v>118</v>
      </c>
      <c r="F7304" t="n">
        <v>1497873.45</v>
      </c>
      <c r="G7304" t="n">
        <v>3907</v>
      </c>
      <c r="H7304" t="s">
        <v>121</v>
      </c>
    </row>
    <row r="7305">
      <c r="A7305" s="85" t="n">
        <v>43009</v>
      </c>
      <c r="B7305"/>
      <c r="C7305"/>
      <c r="D7305" t="s">
        <v>129</v>
      </c>
      <c r="E7305" t="s">
        <v>118</v>
      </c>
      <c r="F7305" t="n">
        <v>277416.64</v>
      </c>
      <c r="G7305" t="n">
        <v>106</v>
      </c>
      <c r="H7305" t="s">
        <v>124</v>
      </c>
    </row>
    <row r="7306">
      <c r="A7306" s="85" t="n">
        <v>43617</v>
      </c>
      <c r="B7306"/>
      <c r="C7306"/>
      <c r="D7306" t="s">
        <v>154</v>
      </c>
      <c r="E7306" t="s">
        <v>118</v>
      </c>
      <c r="F7306" t="n">
        <v>690.82</v>
      </c>
      <c r="G7306" t="n">
        <v>3</v>
      </c>
      <c r="H7306" t="s">
        <v>125</v>
      </c>
    </row>
    <row r="7307">
      <c r="A7307" s="85" t="n">
        <v>42401</v>
      </c>
      <c r="B7307"/>
      <c r="C7307"/>
      <c r="D7307" t="s">
        <v>138</v>
      </c>
      <c r="E7307" t="s">
        <v>118</v>
      </c>
      <c r="F7307" t="n">
        <v>1373.71</v>
      </c>
      <c r="G7307" t="n">
        <v>1</v>
      </c>
      <c r="H7307" t="s">
        <v>119</v>
      </c>
    </row>
    <row r="7308">
      <c r="A7308" s="85" t="n">
        <v>42430</v>
      </c>
      <c r="B7308"/>
      <c r="C7308"/>
      <c r="D7308" t="s">
        <v>149</v>
      </c>
      <c r="E7308" t="s">
        <v>118</v>
      </c>
      <c r="F7308" t="n">
        <v>39293.04</v>
      </c>
      <c r="G7308" t="n">
        <v>164</v>
      </c>
      <c r="H7308" t="s">
        <v>130</v>
      </c>
    </row>
    <row r="7309">
      <c r="A7309" s="85" t="n">
        <v>43497</v>
      </c>
      <c r="B7309"/>
      <c r="C7309"/>
      <c r="D7309" t="s">
        <v>126</v>
      </c>
      <c r="E7309" t="s">
        <v>118</v>
      </c>
      <c r="F7309" t="n">
        <v>235.88</v>
      </c>
      <c r="G7309" t="n">
        <v>6</v>
      </c>
      <c r="H7309" t="s">
        <v>130</v>
      </c>
    </row>
    <row r="7310">
      <c r="A7310" s="85" t="n">
        <v>43586</v>
      </c>
      <c r="B7310"/>
      <c r="C7310"/>
      <c r="D7310" t="s">
        <v>153</v>
      </c>
      <c r="E7310" t="s">
        <v>118</v>
      </c>
      <c r="F7310" t="n">
        <v>258507.14</v>
      </c>
      <c r="G7310" t="n">
        <v>1587</v>
      </c>
      <c r="H7310" t="s">
        <v>133</v>
      </c>
    </row>
    <row r="7311">
      <c r="A7311" s="85" t="n">
        <v>42491</v>
      </c>
      <c r="B7311"/>
      <c r="C7311"/>
      <c r="D7311" t="s">
        <v>131</v>
      </c>
      <c r="E7311" t="s">
        <v>118</v>
      </c>
      <c r="F7311" t="n">
        <v>4800</v>
      </c>
      <c r="G7311" t="n">
        <v>2</v>
      </c>
      <c r="H7311" t="s">
        <v>119</v>
      </c>
    </row>
    <row r="7312">
      <c r="A7312" s="85" t="n">
        <v>42583</v>
      </c>
      <c r="B7312"/>
      <c r="C7312"/>
      <c r="D7312" t="s">
        <v>126</v>
      </c>
      <c r="E7312" t="s">
        <v>118</v>
      </c>
      <c r="F7312" t="n">
        <v>530917.8</v>
      </c>
      <c r="G7312" t="n">
        <v>8548</v>
      </c>
      <c r="H7312" t="s">
        <v>121</v>
      </c>
    </row>
    <row r="7313">
      <c r="A7313" s="85" t="n">
        <v>42461</v>
      </c>
      <c r="B7313"/>
      <c r="C7313"/>
      <c r="D7313" t="s">
        <v>154</v>
      </c>
      <c r="E7313" t="s">
        <v>118</v>
      </c>
      <c r="F7313" t="n">
        <v>90525.7</v>
      </c>
      <c r="G7313" t="n">
        <v>534</v>
      </c>
      <c r="H7313" t="s">
        <v>133</v>
      </c>
    </row>
    <row r="7314">
      <c r="A7314" s="85" t="n">
        <v>42461</v>
      </c>
      <c r="B7314"/>
      <c r="C7314"/>
      <c r="D7314" t="s">
        <v>161</v>
      </c>
      <c r="E7314" t="s">
        <v>118</v>
      </c>
      <c r="F7314" t="n">
        <v>845</v>
      </c>
      <c r="G7314" t="n">
        <v>31</v>
      </c>
      <c r="H7314" t="s">
        <v>142</v>
      </c>
    </row>
    <row r="7315">
      <c r="A7315" s="85" t="n">
        <v>43221</v>
      </c>
      <c r="B7315"/>
      <c r="C7315"/>
      <c r="D7315" t="s">
        <v>150</v>
      </c>
      <c r="E7315" t="s">
        <v>118</v>
      </c>
      <c r="F7315" t="n">
        <v>170454.79</v>
      </c>
      <c r="G7315" t="n">
        <v>2948</v>
      </c>
      <c r="H7315" t="s">
        <v>119</v>
      </c>
    </row>
    <row r="7316">
      <c r="A7316" s="85" t="n">
        <v>42856</v>
      </c>
      <c r="B7316"/>
      <c r="C7316"/>
      <c r="D7316" t="s">
        <v>123</v>
      </c>
      <c r="E7316" t="s">
        <v>118</v>
      </c>
      <c r="F7316" t="n">
        <v>274.94</v>
      </c>
      <c r="G7316" t="n">
        <v>3</v>
      </c>
      <c r="H7316" t="s">
        <v>125</v>
      </c>
    </row>
    <row r="7317">
      <c r="A7317" s="85" t="n">
        <v>42552</v>
      </c>
      <c r="B7317"/>
      <c r="C7317"/>
      <c r="D7317" t="s">
        <v>123</v>
      </c>
      <c r="E7317" t="s">
        <v>118</v>
      </c>
      <c r="F7317" t="n">
        <v>428570.66</v>
      </c>
      <c r="G7317" t="n">
        <v>1109</v>
      </c>
      <c r="H7317" t="s">
        <v>133</v>
      </c>
    </row>
    <row r="7318">
      <c r="A7318" s="85" t="n">
        <v>42948</v>
      </c>
      <c r="B7318"/>
      <c r="C7318"/>
      <c r="D7318" t="s">
        <v>137</v>
      </c>
      <c r="E7318" t="s">
        <v>118</v>
      </c>
      <c r="F7318" t="n">
        <v>174085.04</v>
      </c>
      <c r="G7318" t="n">
        <v>159</v>
      </c>
      <c r="H7318" t="s">
        <v>134</v>
      </c>
    </row>
    <row r="7319">
      <c r="A7319" s="85" t="n">
        <v>43435</v>
      </c>
      <c r="B7319"/>
      <c r="C7319"/>
      <c r="D7319" t="s">
        <v>149</v>
      </c>
      <c r="E7319" t="s">
        <v>118</v>
      </c>
      <c r="F7319" t="n">
        <v>1047884.13</v>
      </c>
      <c r="G7319" t="n">
        <v>6372</v>
      </c>
      <c r="H7319" t="s">
        <v>133</v>
      </c>
    </row>
    <row r="7320">
      <c r="A7320" s="85" t="n">
        <v>42795</v>
      </c>
      <c r="B7320"/>
      <c r="C7320"/>
      <c r="D7320" t="s">
        <v>136</v>
      </c>
      <c r="E7320" t="s">
        <v>118</v>
      </c>
      <c r="F7320" t="n">
        <v>845475.87</v>
      </c>
      <c r="G7320" t="n">
        <v>2428</v>
      </c>
      <c r="H7320" t="s">
        <v>127</v>
      </c>
    </row>
    <row r="7321">
      <c r="A7321" s="85" t="n">
        <v>43132</v>
      </c>
      <c r="B7321"/>
      <c r="C7321"/>
      <c r="D7321" t="s">
        <v>150</v>
      </c>
      <c r="E7321" t="s">
        <v>118</v>
      </c>
      <c r="F7321" t="n">
        <v>5462232.44</v>
      </c>
      <c r="G7321" t="n">
        <v>84517</v>
      </c>
      <c r="H7321" t="s">
        <v>121</v>
      </c>
    </row>
    <row r="7322">
      <c r="A7322" s="85" t="n">
        <v>42552</v>
      </c>
      <c r="B7322"/>
      <c r="C7322"/>
      <c r="D7322" t="s">
        <v>132</v>
      </c>
      <c r="E7322" t="s">
        <v>118</v>
      </c>
      <c r="F7322" t="n">
        <v>523.17</v>
      </c>
      <c r="G7322" t="n">
        <v>6</v>
      </c>
      <c r="H7322" t="s">
        <v>125</v>
      </c>
    </row>
    <row r="7323">
      <c r="A7323" s="85" t="n">
        <v>42461</v>
      </c>
      <c r="B7323"/>
      <c r="C7323"/>
      <c r="D7323" t="s">
        <v>149</v>
      </c>
      <c r="E7323" t="s">
        <v>118</v>
      </c>
      <c r="F7323" t="n">
        <v>564938.63</v>
      </c>
      <c r="G7323" t="n">
        <v>3297</v>
      </c>
      <c r="H7323" t="s">
        <v>133</v>
      </c>
    </row>
    <row r="7324">
      <c r="A7324" s="85" t="n">
        <v>43252</v>
      </c>
      <c r="B7324"/>
      <c r="C7324"/>
      <c r="D7324" t="s">
        <v>120</v>
      </c>
      <c r="E7324" t="s">
        <v>118</v>
      </c>
      <c r="F7324" t="n">
        <v>1820.53</v>
      </c>
      <c r="G7324" t="n">
        <v>10</v>
      </c>
      <c r="H7324" t="s">
        <v>124</v>
      </c>
    </row>
    <row r="7325">
      <c r="A7325" s="85" t="n">
        <v>42614</v>
      </c>
      <c r="B7325"/>
      <c r="C7325"/>
      <c r="D7325" t="s">
        <v>123</v>
      </c>
      <c r="E7325" t="s">
        <v>118</v>
      </c>
      <c r="F7325" t="n">
        <v>6346.08</v>
      </c>
      <c r="G7325" t="n">
        <v>12</v>
      </c>
      <c r="H7325" t="s">
        <v>125</v>
      </c>
    </row>
    <row r="7326">
      <c r="A7326" s="85" t="n">
        <v>43374</v>
      </c>
      <c r="B7326"/>
      <c r="C7326"/>
      <c r="D7326" t="s">
        <v>154</v>
      </c>
      <c r="E7326" t="s">
        <v>118</v>
      </c>
      <c r="F7326" t="n">
        <v>131667.9</v>
      </c>
      <c r="G7326" t="n">
        <v>828</v>
      </c>
      <c r="H7326" t="s">
        <v>133</v>
      </c>
    </row>
    <row r="7327">
      <c r="A7327" s="85" t="n">
        <v>42675</v>
      </c>
      <c r="B7327"/>
      <c r="C7327"/>
      <c r="D7327" t="s">
        <v>147</v>
      </c>
      <c r="E7327" t="s">
        <v>118</v>
      </c>
      <c r="F7327" t="n">
        <v>96</v>
      </c>
      <c r="G7327" t="n">
        <v>2</v>
      </c>
      <c r="H7327" t="s">
        <v>119</v>
      </c>
    </row>
    <row r="7328">
      <c r="A7328" s="85" t="n">
        <v>43405</v>
      </c>
      <c r="B7328"/>
      <c r="C7328"/>
      <c r="D7328" t="s">
        <v>141</v>
      </c>
      <c r="E7328" t="s">
        <v>118</v>
      </c>
      <c r="F7328" t="n">
        <v>408476.38</v>
      </c>
      <c r="G7328" t="n">
        <v>55</v>
      </c>
      <c r="H7328" t="s">
        <v>119</v>
      </c>
    </row>
    <row r="7329">
      <c r="A7329" s="85" t="n">
        <v>43497</v>
      </c>
      <c r="B7329"/>
      <c r="C7329"/>
      <c r="D7329" t="s">
        <v>129</v>
      </c>
      <c r="E7329" t="s">
        <v>118</v>
      </c>
      <c r="F7329" t="n">
        <v>973197.05</v>
      </c>
      <c r="G7329" t="n">
        <v>1490</v>
      </c>
      <c r="H7329" t="s">
        <v>121</v>
      </c>
    </row>
    <row r="7330">
      <c r="A7330" s="85" t="n">
        <v>42491</v>
      </c>
      <c r="B7330"/>
      <c r="C7330"/>
      <c r="D7330" t="s">
        <v>123</v>
      </c>
      <c r="E7330" t="s">
        <v>118</v>
      </c>
      <c r="F7330" t="n">
        <v>53420.89</v>
      </c>
      <c r="G7330" t="n">
        <v>31</v>
      </c>
      <c r="H7330" t="s">
        <v>130</v>
      </c>
    </row>
    <row r="7331">
      <c r="A7331" s="85" t="n">
        <v>42461</v>
      </c>
      <c r="B7331"/>
      <c r="C7331"/>
      <c r="D7331" t="s">
        <v>141</v>
      </c>
      <c r="E7331" t="s">
        <v>118</v>
      </c>
      <c r="F7331" t="n">
        <v>646186.42</v>
      </c>
      <c r="G7331" t="n">
        <v>130</v>
      </c>
      <c r="H7331" t="s">
        <v>127</v>
      </c>
    </row>
    <row r="7332">
      <c r="A7332" s="85" t="n">
        <v>43282</v>
      </c>
      <c r="B7332"/>
      <c r="C7332"/>
      <c r="D7332" t="s">
        <v>137</v>
      </c>
      <c r="E7332" t="s">
        <v>118</v>
      </c>
      <c r="F7332" t="n">
        <v>1206723.4</v>
      </c>
      <c r="G7332" t="n">
        <v>960</v>
      </c>
      <c r="H7332" t="s">
        <v>121</v>
      </c>
    </row>
    <row r="7333">
      <c r="A7333" s="85" t="n">
        <v>42461</v>
      </c>
      <c r="B7333"/>
      <c r="C7333"/>
      <c r="D7333" t="s">
        <v>153</v>
      </c>
      <c r="E7333" t="s">
        <v>118</v>
      </c>
      <c r="F7333" t="n">
        <v>554.58</v>
      </c>
      <c r="G7333" t="n">
        <v>6</v>
      </c>
      <c r="H7333" t="s">
        <v>125</v>
      </c>
    </row>
    <row r="7334">
      <c r="A7334" s="85" t="n">
        <v>43497</v>
      </c>
      <c r="B7334"/>
      <c r="C7334"/>
      <c r="D7334" t="s">
        <v>143</v>
      </c>
      <c r="E7334" t="s">
        <v>118</v>
      </c>
      <c r="F7334" t="n">
        <v>129314</v>
      </c>
      <c r="G7334" t="n">
        <v>76</v>
      </c>
      <c r="H7334" t="s">
        <v>142</v>
      </c>
    </row>
    <row r="7335">
      <c r="A7335" s="85" t="n">
        <v>42614</v>
      </c>
      <c r="B7335"/>
      <c r="C7335"/>
      <c r="D7335" t="s">
        <v>139</v>
      </c>
      <c r="E7335" t="s">
        <v>118</v>
      </c>
      <c r="F7335" t="n">
        <v>930887.16</v>
      </c>
      <c r="G7335" t="n">
        <v>562</v>
      </c>
      <c r="H7335" t="s">
        <v>124</v>
      </c>
    </row>
    <row r="7336">
      <c r="A7336" s="85" t="n">
        <v>43374</v>
      </c>
      <c r="B7336"/>
      <c r="C7336"/>
      <c r="D7336" t="s">
        <v>117</v>
      </c>
      <c r="E7336" t="s">
        <v>118</v>
      </c>
      <c r="F7336" t="n">
        <v>32660.33</v>
      </c>
      <c r="G7336" t="n">
        <v>6</v>
      </c>
      <c r="H7336" t="s">
        <v>127</v>
      </c>
    </row>
    <row r="7337">
      <c r="A7337" s="85" t="n">
        <v>42491</v>
      </c>
      <c r="B7337"/>
      <c r="C7337"/>
      <c r="D7337" t="s">
        <v>156</v>
      </c>
      <c r="E7337" t="s">
        <v>118</v>
      </c>
      <c r="F7337" t="n">
        <v>130953.61</v>
      </c>
      <c r="G7337" t="n">
        <v>1737</v>
      </c>
      <c r="H7337" t="s">
        <v>142</v>
      </c>
    </row>
    <row r="7338">
      <c r="A7338" s="85" t="n">
        <v>43009</v>
      </c>
      <c r="B7338"/>
      <c r="C7338"/>
      <c r="D7338" t="s">
        <v>138</v>
      </c>
      <c r="E7338" t="s">
        <v>118</v>
      </c>
      <c r="F7338" t="n">
        <v>47456.32</v>
      </c>
      <c r="G7338" t="n">
        <v>11</v>
      </c>
      <c r="H7338" t="s">
        <v>124</v>
      </c>
    </row>
    <row r="7339">
      <c r="A7339" s="85" t="n">
        <v>42552</v>
      </c>
      <c r="B7339"/>
      <c r="C7339"/>
      <c r="D7339" t="s">
        <v>123</v>
      </c>
      <c r="E7339" t="s">
        <v>118</v>
      </c>
      <c r="F7339" t="n">
        <v>9309536.56</v>
      </c>
      <c r="G7339" t="n">
        <v>23777</v>
      </c>
      <c r="H7339" t="s">
        <v>121</v>
      </c>
    </row>
    <row r="7340">
      <c r="A7340" s="85" t="n">
        <v>42795</v>
      </c>
      <c r="B7340"/>
      <c r="C7340"/>
      <c r="D7340" t="s">
        <v>150</v>
      </c>
      <c r="E7340" t="s">
        <v>118</v>
      </c>
      <c r="F7340" t="n">
        <v>169336.32</v>
      </c>
      <c r="G7340" t="n">
        <v>3589</v>
      </c>
      <c r="H7340" t="s">
        <v>119</v>
      </c>
    </row>
    <row r="7341">
      <c r="A7341" s="85" t="n">
        <v>42917</v>
      </c>
      <c r="B7341"/>
      <c r="C7341"/>
      <c r="D7341" t="s">
        <v>154</v>
      </c>
      <c r="E7341" t="s">
        <v>118</v>
      </c>
      <c r="F7341" t="n">
        <v>60075.43</v>
      </c>
      <c r="G7341" t="n">
        <v>601</v>
      </c>
      <c r="H7341" t="s">
        <v>134</v>
      </c>
    </row>
    <row r="7342">
      <c r="A7342" s="85" t="n">
        <v>42856</v>
      </c>
      <c r="B7342"/>
      <c r="C7342"/>
      <c r="D7342" t="s">
        <v>129</v>
      </c>
      <c r="E7342" t="s">
        <v>118</v>
      </c>
      <c r="F7342" t="n">
        <v>97688.89</v>
      </c>
      <c r="G7342" t="n">
        <v>105</v>
      </c>
      <c r="H7342" t="s">
        <v>124</v>
      </c>
    </row>
    <row r="7343">
      <c r="A7343" s="85" t="n">
        <v>42491</v>
      </c>
      <c r="B7343"/>
      <c r="C7343"/>
      <c r="D7343" t="s">
        <v>120</v>
      </c>
      <c r="E7343" t="s">
        <v>118</v>
      </c>
      <c r="F7343" t="n">
        <v>64.77</v>
      </c>
      <c r="G7343" t="n">
        <v>2</v>
      </c>
      <c r="H7343" t="s">
        <v>142</v>
      </c>
    </row>
    <row r="7344">
      <c r="A7344" s="85" t="n">
        <v>43405</v>
      </c>
      <c r="B7344"/>
      <c r="C7344"/>
      <c r="D7344" t="s">
        <v>135</v>
      </c>
      <c r="E7344" t="s">
        <v>118</v>
      </c>
      <c r="F7344" t="n">
        <v>4703068.48</v>
      </c>
      <c r="G7344" t="n">
        <v>49551</v>
      </c>
      <c r="H7344" t="s">
        <v>134</v>
      </c>
    </row>
    <row r="7345">
      <c r="A7345" s="85" t="n">
        <v>43525</v>
      </c>
      <c r="B7345"/>
      <c r="C7345"/>
      <c r="D7345" t="s">
        <v>144</v>
      </c>
      <c r="E7345" t="s">
        <v>118</v>
      </c>
      <c r="F7345" t="n">
        <v>8022406.38</v>
      </c>
      <c r="G7345" t="n">
        <v>1549</v>
      </c>
      <c r="H7345" t="s">
        <v>121</v>
      </c>
    </row>
    <row r="7346">
      <c r="A7346" s="85" t="n">
        <v>42675</v>
      </c>
      <c r="B7346"/>
      <c r="C7346"/>
      <c r="D7346" t="s">
        <v>144</v>
      </c>
      <c r="E7346" t="s">
        <v>118</v>
      </c>
      <c r="F7346" t="n">
        <v>4214533.13</v>
      </c>
      <c r="G7346" t="n">
        <v>759</v>
      </c>
      <c r="H7346" t="s">
        <v>121</v>
      </c>
    </row>
    <row r="7347">
      <c r="A7347" s="85" t="n">
        <v>42583</v>
      </c>
      <c r="B7347"/>
      <c r="C7347"/>
      <c r="D7347" t="s">
        <v>132</v>
      </c>
      <c r="E7347" t="s">
        <v>118</v>
      </c>
      <c r="F7347" t="n">
        <v>240151.55</v>
      </c>
      <c r="G7347" t="n">
        <v>1085</v>
      </c>
      <c r="H7347" t="s">
        <v>134</v>
      </c>
    </row>
    <row r="7348">
      <c r="A7348" s="85" t="n">
        <v>42887</v>
      </c>
      <c r="B7348"/>
      <c r="C7348"/>
      <c r="D7348" t="s">
        <v>143</v>
      </c>
      <c r="E7348" t="s">
        <v>118</v>
      </c>
      <c r="F7348" t="n">
        <v>809.68</v>
      </c>
      <c r="G7348" t="n">
        <v>3</v>
      </c>
      <c r="H7348" t="s">
        <v>124</v>
      </c>
    </row>
    <row r="7349">
      <c r="A7349" s="85" t="n">
        <v>43252</v>
      </c>
      <c r="B7349"/>
      <c r="C7349"/>
      <c r="D7349" t="s">
        <v>131</v>
      </c>
      <c r="E7349" t="s">
        <v>118</v>
      </c>
      <c r="F7349" t="n">
        <v>225740.67</v>
      </c>
      <c r="G7349" t="n">
        <v>58</v>
      </c>
      <c r="H7349" t="s">
        <v>133</v>
      </c>
    </row>
    <row r="7350">
      <c r="A7350" s="85" t="n">
        <v>43525</v>
      </c>
      <c r="B7350"/>
      <c r="C7350"/>
      <c r="D7350" t="s">
        <v>131</v>
      </c>
      <c r="E7350" t="s">
        <v>118</v>
      </c>
      <c r="F7350" t="n">
        <v>98267.31</v>
      </c>
      <c r="G7350" t="n">
        <v>28</v>
      </c>
      <c r="H7350" t="s">
        <v>124</v>
      </c>
    </row>
    <row r="7351">
      <c r="A7351" s="85" t="n">
        <v>42887</v>
      </c>
      <c r="B7351"/>
      <c r="C7351"/>
      <c r="D7351" t="s">
        <v>144</v>
      </c>
      <c r="E7351" t="s">
        <v>118</v>
      </c>
      <c r="F7351" t="n">
        <v>34000</v>
      </c>
      <c r="G7351" t="n">
        <v>10</v>
      </c>
      <c r="H7351" t="s">
        <v>130</v>
      </c>
    </row>
    <row r="7352">
      <c r="A7352" s="85" t="n">
        <v>42370</v>
      </c>
      <c r="B7352"/>
      <c r="C7352"/>
      <c r="D7352" t="s">
        <v>135</v>
      </c>
      <c r="E7352" t="s">
        <v>118</v>
      </c>
      <c r="F7352" t="n">
        <v>462350.82</v>
      </c>
      <c r="G7352" t="n">
        <v>6576</v>
      </c>
      <c r="H7352" t="s">
        <v>119</v>
      </c>
    </row>
    <row r="7353">
      <c r="A7353" s="85" t="n">
        <v>43252</v>
      </c>
      <c r="B7353"/>
      <c r="C7353"/>
      <c r="D7353" t="s">
        <v>141</v>
      </c>
      <c r="E7353" t="s">
        <v>118</v>
      </c>
      <c r="F7353" t="n">
        <v>241137.77</v>
      </c>
      <c r="G7353" t="n">
        <v>40</v>
      </c>
      <c r="H7353" t="s">
        <v>124</v>
      </c>
    </row>
    <row r="7354">
      <c r="A7354" s="85" t="n">
        <v>42705</v>
      </c>
      <c r="B7354"/>
      <c r="C7354"/>
      <c r="D7354" t="s">
        <v>148</v>
      </c>
      <c r="E7354" t="s">
        <v>118</v>
      </c>
      <c r="F7354" t="n">
        <v>449261.36</v>
      </c>
      <c r="G7354" t="n">
        <v>1297</v>
      </c>
      <c r="H7354" t="s">
        <v>142</v>
      </c>
    </row>
    <row r="7355">
      <c r="A7355" s="85" t="n">
        <v>42522</v>
      </c>
      <c r="B7355"/>
      <c r="C7355"/>
      <c r="D7355" t="s">
        <v>126</v>
      </c>
      <c r="E7355" t="s">
        <v>118</v>
      </c>
      <c r="F7355" t="n">
        <v>3019.6</v>
      </c>
      <c r="G7355" t="n">
        <v>53</v>
      </c>
      <c r="H7355" t="s">
        <v>134</v>
      </c>
    </row>
    <row r="7356">
      <c r="A7356" s="85" t="n">
        <v>42583</v>
      </c>
      <c r="B7356"/>
      <c r="C7356"/>
      <c r="D7356" t="s">
        <v>122</v>
      </c>
      <c r="E7356" t="s">
        <v>118</v>
      </c>
      <c r="F7356" t="n">
        <v>35666.18</v>
      </c>
      <c r="G7356" t="n">
        <v>96</v>
      </c>
      <c r="H7356" t="s">
        <v>142</v>
      </c>
    </row>
    <row r="7357">
      <c r="A7357" s="85" t="n">
        <v>42583</v>
      </c>
      <c r="B7357"/>
      <c r="C7357"/>
      <c r="D7357" t="s">
        <v>160</v>
      </c>
      <c r="E7357" t="s">
        <v>118</v>
      </c>
      <c r="F7357" t="n">
        <v>6120411.74</v>
      </c>
      <c r="G7357" t="n">
        <v>12235</v>
      </c>
      <c r="H7357" t="s">
        <v>142</v>
      </c>
    </row>
    <row r="7358">
      <c r="A7358" s="85" t="n">
        <v>42522</v>
      </c>
      <c r="B7358"/>
      <c r="C7358"/>
      <c r="D7358" t="s">
        <v>136</v>
      </c>
      <c r="E7358" t="s">
        <v>118</v>
      </c>
      <c r="F7358" t="n">
        <v>92546.22</v>
      </c>
      <c r="G7358" t="n">
        <v>448</v>
      </c>
      <c r="H7358" t="s">
        <v>119</v>
      </c>
    </row>
    <row r="7359">
      <c r="A7359" s="85" t="n">
        <v>43405</v>
      </c>
      <c r="B7359"/>
      <c r="C7359"/>
      <c r="D7359" t="s">
        <v>153</v>
      </c>
      <c r="E7359" t="s">
        <v>118</v>
      </c>
      <c r="F7359" t="n">
        <v>-23150.9</v>
      </c>
      <c r="G7359" t="n">
        <v>28</v>
      </c>
      <c r="H7359" t="s">
        <v>130</v>
      </c>
    </row>
    <row r="7360">
      <c r="A7360" s="85" t="n">
        <v>42948</v>
      </c>
      <c r="B7360"/>
      <c r="C7360"/>
      <c r="D7360" t="s">
        <v>149</v>
      </c>
      <c r="E7360" t="s">
        <v>118</v>
      </c>
      <c r="F7360" t="n">
        <v>45019.79</v>
      </c>
      <c r="G7360" t="n">
        <v>376</v>
      </c>
      <c r="H7360" t="s">
        <v>130</v>
      </c>
    </row>
    <row r="7361">
      <c r="A7361" s="85" t="n">
        <v>42887</v>
      </c>
      <c r="B7361"/>
      <c r="C7361"/>
      <c r="D7361" t="s">
        <v>154</v>
      </c>
      <c r="E7361" t="s">
        <v>118</v>
      </c>
      <c r="F7361" t="n">
        <v>10087.22</v>
      </c>
      <c r="G7361" t="n">
        <v>127</v>
      </c>
      <c r="H7361" t="s">
        <v>142</v>
      </c>
    </row>
    <row r="7362">
      <c r="A7362" s="85" t="n">
        <v>43040</v>
      </c>
      <c r="B7362"/>
      <c r="C7362"/>
      <c r="D7362" t="s">
        <v>156</v>
      </c>
      <c r="E7362" t="s">
        <v>118</v>
      </c>
      <c r="F7362" t="n">
        <v>76969.37</v>
      </c>
      <c r="G7362" t="n">
        <v>717</v>
      </c>
      <c r="H7362" t="s">
        <v>142</v>
      </c>
    </row>
    <row r="7363">
      <c r="A7363" s="85" t="n">
        <v>43405</v>
      </c>
      <c r="B7363"/>
      <c r="C7363"/>
      <c r="D7363" t="s">
        <v>122</v>
      </c>
      <c r="E7363" t="s">
        <v>118</v>
      </c>
      <c r="F7363" t="n">
        <v>7888069.99</v>
      </c>
      <c r="G7363" t="n">
        <v>556</v>
      </c>
      <c r="H7363" t="s">
        <v>124</v>
      </c>
    </row>
    <row r="7364">
      <c r="A7364" s="85" t="n">
        <v>43282</v>
      </c>
      <c r="B7364"/>
      <c r="C7364"/>
      <c r="D7364" t="s">
        <v>141</v>
      </c>
      <c r="E7364" t="s">
        <v>118</v>
      </c>
      <c r="F7364" t="n">
        <v>5517623.69</v>
      </c>
      <c r="G7364" t="n">
        <v>1068</v>
      </c>
      <c r="H7364" t="s">
        <v>121</v>
      </c>
    </row>
    <row r="7365">
      <c r="A7365" s="85" t="n">
        <v>43282</v>
      </c>
      <c r="B7365"/>
      <c r="C7365"/>
      <c r="D7365" t="s">
        <v>135</v>
      </c>
      <c r="E7365" t="s">
        <v>118</v>
      </c>
      <c r="F7365" t="n">
        <v>523387.73</v>
      </c>
      <c r="G7365" t="n">
        <v>4382</v>
      </c>
      <c r="H7365" t="s">
        <v>119</v>
      </c>
    </row>
    <row r="7366">
      <c r="A7366" s="85" t="n">
        <v>43344</v>
      </c>
      <c r="B7366"/>
      <c r="C7366"/>
      <c r="D7366" t="s">
        <v>128</v>
      </c>
      <c r="E7366" t="s">
        <v>118</v>
      </c>
      <c r="F7366" t="n">
        <v>84939.64</v>
      </c>
      <c r="G7366" t="n">
        <v>411</v>
      </c>
      <c r="H7366" t="s">
        <v>121</v>
      </c>
    </row>
    <row r="7367">
      <c r="A7367" s="85" t="n">
        <v>42583</v>
      </c>
      <c r="B7367"/>
      <c r="C7367"/>
      <c r="D7367" t="s">
        <v>135</v>
      </c>
      <c r="E7367" t="s">
        <v>118</v>
      </c>
      <c r="F7367" t="n">
        <v>33412.73</v>
      </c>
      <c r="G7367" t="n">
        <v>220</v>
      </c>
      <c r="H7367" t="s">
        <v>124</v>
      </c>
    </row>
    <row r="7368">
      <c r="A7368" s="85" t="n">
        <v>43556</v>
      </c>
      <c r="B7368"/>
      <c r="C7368"/>
      <c r="D7368" t="s">
        <v>132</v>
      </c>
      <c r="E7368" t="s">
        <v>118</v>
      </c>
      <c r="F7368" t="n">
        <v>816117.44</v>
      </c>
      <c r="G7368" t="n">
        <v>2290</v>
      </c>
      <c r="H7368" t="s">
        <v>127</v>
      </c>
    </row>
    <row r="7369">
      <c r="A7369" s="85" t="n">
        <v>42644</v>
      </c>
      <c r="B7369"/>
      <c r="C7369"/>
      <c r="D7369" t="s">
        <v>132</v>
      </c>
      <c r="E7369" t="s">
        <v>118</v>
      </c>
      <c r="F7369" t="n">
        <v>89801.74</v>
      </c>
      <c r="G7369" t="n">
        <v>540</v>
      </c>
      <c r="H7369" t="s">
        <v>124</v>
      </c>
    </row>
    <row r="7370">
      <c r="A7370" s="85" t="n">
        <v>43160</v>
      </c>
      <c r="B7370"/>
      <c r="C7370"/>
      <c r="D7370" t="s">
        <v>144</v>
      </c>
      <c r="E7370" t="s">
        <v>118</v>
      </c>
      <c r="F7370" t="n">
        <v>59700.12</v>
      </c>
      <c r="G7370" t="n">
        <v>10</v>
      </c>
      <c r="H7370" t="s">
        <v>130</v>
      </c>
    </row>
    <row r="7371">
      <c r="A7371" s="85" t="n">
        <v>43435</v>
      </c>
      <c r="B7371"/>
      <c r="C7371"/>
      <c r="D7371" t="s">
        <v>144</v>
      </c>
      <c r="E7371" t="s">
        <v>118</v>
      </c>
      <c r="F7371" t="n">
        <v>116221.26</v>
      </c>
      <c r="G7371" t="n">
        <v>23</v>
      </c>
      <c r="H7371" t="s">
        <v>133</v>
      </c>
    </row>
    <row r="7372">
      <c r="A7372" s="85" t="n">
        <v>43009</v>
      </c>
      <c r="B7372"/>
      <c r="C7372"/>
      <c r="D7372" t="s">
        <v>154</v>
      </c>
      <c r="E7372" t="s">
        <v>118</v>
      </c>
      <c r="F7372" t="n">
        <v>130490.16</v>
      </c>
      <c r="G7372" t="n">
        <v>969</v>
      </c>
      <c r="H7372" t="s">
        <v>127</v>
      </c>
    </row>
    <row r="7373">
      <c r="A7373" s="85" t="n">
        <v>43191</v>
      </c>
      <c r="B7373"/>
      <c r="C7373"/>
      <c r="D7373" t="s">
        <v>145</v>
      </c>
      <c r="E7373" t="s">
        <v>118</v>
      </c>
      <c r="F7373" t="n">
        <v>12249.37</v>
      </c>
      <c r="G7373" t="n">
        <v>33</v>
      </c>
      <c r="H7373" t="s">
        <v>130</v>
      </c>
    </row>
    <row r="7374">
      <c r="A7374" s="85" t="n">
        <v>43040</v>
      </c>
      <c r="B7374"/>
      <c r="C7374"/>
      <c r="D7374" t="s">
        <v>140</v>
      </c>
      <c r="E7374" t="s">
        <v>118</v>
      </c>
      <c r="F7374" t="n">
        <v>4549.9</v>
      </c>
      <c r="G7374" t="n">
        <v>37</v>
      </c>
      <c r="H7374" t="s">
        <v>133</v>
      </c>
    </row>
    <row r="7375">
      <c r="A7375" s="85" t="n">
        <v>43374</v>
      </c>
      <c r="B7375"/>
      <c r="C7375"/>
      <c r="D7375" t="s">
        <v>128</v>
      </c>
      <c r="E7375" t="s">
        <v>118</v>
      </c>
      <c r="F7375" t="n">
        <v>15002.17</v>
      </c>
      <c r="G7375" t="n">
        <v>88</v>
      </c>
      <c r="H7375" t="s">
        <v>134</v>
      </c>
    </row>
    <row r="7376">
      <c r="A7376" s="85" t="n">
        <v>43009</v>
      </c>
      <c r="B7376"/>
      <c r="C7376"/>
      <c r="D7376" t="s">
        <v>136</v>
      </c>
      <c r="E7376" t="s">
        <v>118</v>
      </c>
      <c r="F7376" t="n">
        <v>20782.11</v>
      </c>
      <c r="G7376" t="n">
        <v>62</v>
      </c>
      <c r="H7376" t="s">
        <v>130</v>
      </c>
    </row>
    <row r="7377">
      <c r="A7377" s="85" t="n">
        <v>43101</v>
      </c>
      <c r="B7377"/>
      <c r="C7377"/>
      <c r="D7377" t="s">
        <v>153</v>
      </c>
      <c r="E7377" t="s">
        <v>118</v>
      </c>
      <c r="F7377" t="n">
        <v>-119694.43</v>
      </c>
      <c r="G7377" t="n">
        <v>733</v>
      </c>
      <c r="H7377" t="s">
        <v>133</v>
      </c>
    </row>
    <row r="7378">
      <c r="A7378" s="85" t="n">
        <v>43405</v>
      </c>
      <c r="B7378"/>
      <c r="C7378"/>
      <c r="D7378" t="s">
        <v>149</v>
      </c>
      <c r="E7378" t="s">
        <v>118</v>
      </c>
      <c r="F7378" t="n">
        <v>13532113.53</v>
      </c>
      <c r="G7378" t="n">
        <v>135489</v>
      </c>
      <c r="H7378" t="s">
        <v>121</v>
      </c>
    </row>
    <row r="7379">
      <c r="A7379" s="85" t="n">
        <v>42461</v>
      </c>
      <c r="B7379"/>
      <c r="C7379"/>
      <c r="D7379" t="s">
        <v>139</v>
      </c>
      <c r="E7379" t="s">
        <v>118</v>
      </c>
      <c r="F7379" t="n">
        <v>12012.21</v>
      </c>
      <c r="G7379" t="n">
        <v>10</v>
      </c>
      <c r="H7379" t="s">
        <v>125</v>
      </c>
    </row>
    <row r="7380">
      <c r="A7380" s="85" t="n">
        <v>43586</v>
      </c>
      <c r="B7380"/>
      <c r="C7380"/>
      <c r="D7380" t="s">
        <v>137</v>
      </c>
      <c r="E7380" t="s">
        <v>118</v>
      </c>
      <c r="F7380" t="n">
        <v>439944.94</v>
      </c>
      <c r="G7380" t="n">
        <v>169</v>
      </c>
      <c r="H7380" t="s">
        <v>127</v>
      </c>
    </row>
    <row r="7381">
      <c r="A7381" s="85" t="n">
        <v>43009</v>
      </c>
      <c r="B7381"/>
      <c r="C7381"/>
      <c r="D7381" t="s">
        <v>136</v>
      </c>
      <c r="E7381" t="s">
        <v>118</v>
      </c>
      <c r="F7381" t="n">
        <v>1042.91</v>
      </c>
      <c r="G7381" t="n">
        <v>4</v>
      </c>
      <c r="H7381" t="s">
        <v>125</v>
      </c>
    </row>
    <row r="7382">
      <c r="A7382" s="85" t="n">
        <v>43191</v>
      </c>
      <c r="B7382"/>
      <c r="C7382"/>
      <c r="D7382" t="s">
        <v>158</v>
      </c>
      <c r="E7382" t="s">
        <v>118</v>
      </c>
      <c r="F7382" t="n">
        <v>1128921.31</v>
      </c>
      <c r="G7382" t="n">
        <v>27</v>
      </c>
      <c r="H7382" t="s">
        <v>121</v>
      </c>
    </row>
    <row r="7383">
      <c r="A7383" s="85" t="n">
        <v>43586</v>
      </c>
      <c r="B7383"/>
      <c r="C7383"/>
      <c r="D7383" t="s">
        <v>117</v>
      </c>
      <c r="E7383" t="s">
        <v>118</v>
      </c>
      <c r="F7383" t="n">
        <v>289612.73</v>
      </c>
      <c r="G7383" t="n">
        <v>66</v>
      </c>
      <c r="H7383" t="s">
        <v>133</v>
      </c>
    </row>
    <row r="7384">
      <c r="A7384" s="85" t="n">
        <v>42767</v>
      </c>
      <c r="B7384"/>
      <c r="C7384"/>
      <c r="D7384" t="s">
        <v>132</v>
      </c>
      <c r="E7384" t="s">
        <v>118</v>
      </c>
      <c r="F7384" t="n">
        <v>70845.37</v>
      </c>
      <c r="G7384" t="n">
        <v>240</v>
      </c>
      <c r="H7384" t="s">
        <v>124</v>
      </c>
    </row>
    <row r="7385">
      <c r="A7385" s="85" t="n">
        <v>42887</v>
      </c>
      <c r="B7385"/>
      <c r="C7385"/>
      <c r="D7385" t="s">
        <v>145</v>
      </c>
      <c r="E7385" t="s">
        <v>118</v>
      </c>
      <c r="F7385" t="n">
        <v>688416.51</v>
      </c>
      <c r="G7385" t="n">
        <v>1475</v>
      </c>
      <c r="H7385" t="s">
        <v>127</v>
      </c>
    </row>
    <row r="7386">
      <c r="A7386" s="85" t="n">
        <v>42401</v>
      </c>
      <c r="B7386"/>
      <c r="C7386"/>
      <c r="D7386" t="s">
        <v>148</v>
      </c>
      <c r="E7386" t="s">
        <v>118</v>
      </c>
      <c r="F7386" t="n">
        <v>363474.34</v>
      </c>
      <c r="G7386" t="n">
        <v>1508</v>
      </c>
      <c r="H7386" t="s">
        <v>142</v>
      </c>
    </row>
    <row r="7387">
      <c r="A7387" s="85" t="n">
        <v>42430</v>
      </c>
      <c r="B7387"/>
      <c r="C7387"/>
      <c r="D7387" t="s">
        <v>149</v>
      </c>
      <c r="E7387" t="s">
        <v>118</v>
      </c>
      <c r="F7387" t="n">
        <v>393203.87</v>
      </c>
      <c r="G7387" t="n">
        <v>769</v>
      </c>
      <c r="H7387" t="s">
        <v>124</v>
      </c>
    </row>
    <row r="7388">
      <c r="A7388" s="85" t="n">
        <v>43040</v>
      </c>
      <c r="B7388"/>
      <c r="C7388"/>
      <c r="D7388" t="s">
        <v>160</v>
      </c>
      <c r="E7388" t="s">
        <v>118</v>
      </c>
      <c r="F7388" t="n">
        <v>8524904.65</v>
      </c>
      <c r="G7388" t="n">
        <v>19486</v>
      </c>
      <c r="H7388" t="s">
        <v>142</v>
      </c>
    </row>
    <row r="7389">
      <c r="A7389" s="85" t="n">
        <v>42948</v>
      </c>
      <c r="B7389"/>
      <c r="C7389"/>
      <c r="D7389" t="s">
        <v>159</v>
      </c>
      <c r="E7389" t="s">
        <v>118</v>
      </c>
      <c r="F7389" t="n">
        <v>19584.1</v>
      </c>
      <c r="G7389" t="n">
        <v>520</v>
      </c>
      <c r="H7389" t="s">
        <v>142</v>
      </c>
    </row>
    <row r="7390">
      <c r="A7390" s="85" t="n">
        <v>42430</v>
      </c>
      <c r="B7390"/>
      <c r="C7390"/>
      <c r="D7390" t="s">
        <v>145</v>
      </c>
      <c r="E7390" t="s">
        <v>118</v>
      </c>
      <c r="F7390" t="n">
        <v>1488122.97</v>
      </c>
      <c r="G7390" t="n">
        <v>4372</v>
      </c>
      <c r="H7390" t="s">
        <v>121</v>
      </c>
    </row>
    <row r="7391">
      <c r="A7391" s="85" t="n">
        <v>42826</v>
      </c>
      <c r="B7391"/>
      <c r="C7391"/>
      <c r="D7391" t="s">
        <v>128</v>
      </c>
      <c r="E7391" t="s">
        <v>118</v>
      </c>
      <c r="F7391" t="n">
        <v>133254.34</v>
      </c>
      <c r="G7391" t="n">
        <v>552</v>
      </c>
      <c r="H7391" t="s">
        <v>121</v>
      </c>
    </row>
    <row r="7392">
      <c r="A7392" s="85" t="n">
        <v>43525</v>
      </c>
      <c r="B7392"/>
      <c r="C7392"/>
      <c r="D7392" t="s">
        <v>137</v>
      </c>
      <c r="E7392" t="s">
        <v>118</v>
      </c>
      <c r="F7392" t="n">
        <v>109519.07</v>
      </c>
      <c r="G7392" t="n">
        <v>72</v>
      </c>
      <c r="H7392" t="s">
        <v>133</v>
      </c>
    </row>
    <row r="7393">
      <c r="A7393" s="85" t="n">
        <v>42979</v>
      </c>
      <c r="B7393"/>
      <c r="C7393"/>
      <c r="D7393" t="s">
        <v>159</v>
      </c>
      <c r="E7393" t="s">
        <v>118</v>
      </c>
      <c r="F7393" t="n">
        <v>31045.02</v>
      </c>
      <c r="G7393" t="n">
        <v>901</v>
      </c>
      <c r="H7393" t="s">
        <v>142</v>
      </c>
    </row>
    <row r="7394">
      <c r="A7394" s="85" t="n">
        <v>42461</v>
      </c>
      <c r="B7394"/>
      <c r="C7394"/>
      <c r="D7394" t="s">
        <v>117</v>
      </c>
      <c r="E7394" t="s">
        <v>118</v>
      </c>
      <c r="F7394" t="n">
        <v>160175.91</v>
      </c>
      <c r="G7394" t="n">
        <v>24</v>
      </c>
      <c r="H7394" t="s">
        <v>124</v>
      </c>
    </row>
    <row r="7395">
      <c r="A7395" s="85" t="n">
        <v>42461</v>
      </c>
      <c r="B7395"/>
      <c r="C7395"/>
      <c r="D7395" t="s">
        <v>136</v>
      </c>
      <c r="E7395" t="s">
        <v>118</v>
      </c>
      <c r="F7395" t="n">
        <v>113269.45</v>
      </c>
      <c r="G7395" t="n">
        <v>488</v>
      </c>
      <c r="H7395" t="s">
        <v>119</v>
      </c>
    </row>
    <row r="7396">
      <c r="A7396" s="85" t="n">
        <v>43525</v>
      </c>
      <c r="B7396"/>
      <c r="C7396"/>
      <c r="D7396" t="s">
        <v>150</v>
      </c>
      <c r="E7396" t="s">
        <v>118</v>
      </c>
      <c r="F7396" t="n">
        <v>771944.29</v>
      </c>
      <c r="G7396" t="n">
        <v>11479</v>
      </c>
      <c r="H7396" t="s">
        <v>133</v>
      </c>
    </row>
    <row r="7397">
      <c r="A7397" s="85" t="n">
        <v>43556</v>
      </c>
      <c r="B7397"/>
      <c r="C7397"/>
      <c r="D7397" t="s">
        <v>150</v>
      </c>
      <c r="E7397" t="s">
        <v>118</v>
      </c>
      <c r="F7397" t="n">
        <v>388312.66</v>
      </c>
      <c r="G7397" t="n">
        <v>2923</v>
      </c>
      <c r="H7397" t="s">
        <v>124</v>
      </c>
    </row>
    <row r="7398">
      <c r="A7398" s="85" t="n">
        <v>42430</v>
      </c>
      <c r="B7398"/>
      <c r="C7398"/>
      <c r="D7398" t="s">
        <v>140</v>
      </c>
      <c r="E7398" t="s">
        <v>118</v>
      </c>
      <c r="F7398" t="n">
        <v>26260.91</v>
      </c>
      <c r="G7398" t="n">
        <v>65</v>
      </c>
      <c r="H7398" t="s">
        <v>127</v>
      </c>
    </row>
    <row r="7399">
      <c r="A7399" s="85" t="n">
        <v>43525</v>
      </c>
      <c r="B7399"/>
      <c r="C7399"/>
      <c r="D7399" t="s">
        <v>151</v>
      </c>
      <c r="E7399" t="s">
        <v>118</v>
      </c>
      <c r="F7399" t="n">
        <v>6419914.47</v>
      </c>
      <c r="G7399" t="n">
        <v>25330</v>
      </c>
      <c r="H7399" t="s">
        <v>121</v>
      </c>
    </row>
    <row r="7400">
      <c r="A7400" s="85" t="n">
        <v>42675</v>
      </c>
      <c r="B7400"/>
      <c r="C7400"/>
      <c r="D7400" t="s">
        <v>123</v>
      </c>
      <c r="E7400" t="s">
        <v>118</v>
      </c>
      <c r="F7400" t="n">
        <v>317159.66</v>
      </c>
      <c r="G7400" t="n">
        <v>990</v>
      </c>
      <c r="H7400" t="s">
        <v>134</v>
      </c>
    </row>
    <row r="7401">
      <c r="A7401" s="85" t="n">
        <v>43435</v>
      </c>
      <c r="B7401"/>
      <c r="C7401"/>
      <c r="D7401" t="s">
        <v>155</v>
      </c>
      <c r="E7401" t="s">
        <v>118</v>
      </c>
      <c r="F7401" t="n">
        <v>207843.66</v>
      </c>
      <c r="G7401" t="n">
        <v>2634</v>
      </c>
      <c r="H7401" t="s">
        <v>133</v>
      </c>
    </row>
    <row r="7402">
      <c r="A7402" s="85" t="n">
        <v>42522</v>
      </c>
      <c r="B7402"/>
      <c r="C7402"/>
      <c r="D7402" t="s">
        <v>160</v>
      </c>
      <c r="E7402" t="s">
        <v>118</v>
      </c>
      <c r="F7402" t="n">
        <v>1571048.07</v>
      </c>
      <c r="G7402" t="n">
        <v>3365</v>
      </c>
      <c r="H7402" t="s">
        <v>121</v>
      </c>
    </row>
    <row r="7403">
      <c r="A7403" s="85" t="n">
        <v>43313</v>
      </c>
      <c r="B7403"/>
      <c r="C7403"/>
      <c r="D7403" t="s">
        <v>150</v>
      </c>
      <c r="E7403" t="s">
        <v>118</v>
      </c>
      <c r="F7403" t="n">
        <v>189926.47</v>
      </c>
      <c r="G7403" t="n">
        <v>3306</v>
      </c>
      <c r="H7403" t="s">
        <v>119</v>
      </c>
    </row>
    <row r="7404">
      <c r="A7404" s="85" t="n">
        <v>42736</v>
      </c>
      <c r="B7404"/>
      <c r="C7404"/>
      <c r="D7404" t="s">
        <v>148</v>
      </c>
      <c r="E7404" t="s">
        <v>118</v>
      </c>
      <c r="F7404" t="n">
        <v>32346.38</v>
      </c>
      <c r="G7404" t="n">
        <v>59</v>
      </c>
      <c r="H7404" t="s">
        <v>134</v>
      </c>
    </row>
    <row r="7405">
      <c r="A7405" s="85" t="n">
        <v>43497</v>
      </c>
      <c r="B7405"/>
      <c r="C7405"/>
      <c r="D7405" t="s">
        <v>123</v>
      </c>
      <c r="E7405" t="s">
        <v>118</v>
      </c>
      <c r="F7405" t="n">
        <v>-1996.82</v>
      </c>
      <c r="G7405" t="n">
        <v>3</v>
      </c>
      <c r="H7405" t="s">
        <v>125</v>
      </c>
    </row>
    <row r="7406">
      <c r="A7406" s="85" t="n">
        <v>42614</v>
      </c>
      <c r="B7406"/>
      <c r="C7406"/>
      <c r="D7406" t="s">
        <v>144</v>
      </c>
      <c r="E7406" t="s">
        <v>118</v>
      </c>
      <c r="F7406" t="n">
        <v>85199.19</v>
      </c>
      <c r="G7406" t="n">
        <v>12</v>
      </c>
      <c r="H7406" t="s">
        <v>125</v>
      </c>
    </row>
    <row r="7407">
      <c r="A7407" s="85" t="n">
        <v>43160</v>
      </c>
      <c r="B7407"/>
      <c r="C7407"/>
      <c r="D7407" t="s">
        <v>126</v>
      </c>
      <c r="E7407" t="s">
        <v>118</v>
      </c>
      <c r="F7407" t="n">
        <v>88.63</v>
      </c>
      <c r="G7407" t="n">
        <v>2</v>
      </c>
      <c r="H7407" t="s">
        <v>125</v>
      </c>
    </row>
    <row r="7408">
      <c r="A7408" s="85" t="n">
        <v>43586</v>
      </c>
      <c r="B7408"/>
      <c r="C7408"/>
      <c r="D7408" t="s">
        <v>137</v>
      </c>
      <c r="E7408" t="s">
        <v>118</v>
      </c>
      <c r="F7408" t="n">
        <v>22616.44</v>
      </c>
      <c r="G7408" t="n">
        <v>45</v>
      </c>
      <c r="H7408" t="s">
        <v>124</v>
      </c>
    </row>
    <row r="7409">
      <c r="A7409" s="85" t="n">
        <v>43070</v>
      </c>
      <c r="B7409"/>
      <c r="C7409"/>
      <c r="D7409" t="s">
        <v>153</v>
      </c>
      <c r="E7409" t="s">
        <v>118</v>
      </c>
      <c r="F7409" t="n">
        <v>10533.5</v>
      </c>
      <c r="G7409" t="n">
        <v>36</v>
      </c>
      <c r="H7409" t="s">
        <v>142</v>
      </c>
    </row>
    <row r="7410">
      <c r="A7410" s="85" t="n">
        <v>43466</v>
      </c>
      <c r="B7410"/>
      <c r="C7410"/>
      <c r="D7410" t="s">
        <v>120</v>
      </c>
      <c r="E7410" t="s">
        <v>118</v>
      </c>
      <c r="F7410" t="n">
        <v>2049.89</v>
      </c>
      <c r="G7410" t="n">
        <v>21</v>
      </c>
      <c r="H7410" t="s">
        <v>134</v>
      </c>
    </row>
    <row r="7411">
      <c r="A7411" s="85" t="n">
        <v>42675</v>
      </c>
      <c r="B7411"/>
      <c r="C7411"/>
      <c r="D7411" t="s">
        <v>141</v>
      </c>
      <c r="E7411" t="s">
        <v>118</v>
      </c>
      <c r="F7411" t="n">
        <v>407994.61</v>
      </c>
      <c r="G7411" t="n">
        <v>48</v>
      </c>
      <c r="H7411" t="s">
        <v>127</v>
      </c>
    </row>
    <row r="7412">
      <c r="A7412" s="85" t="n">
        <v>43191</v>
      </c>
      <c r="B7412"/>
      <c r="C7412"/>
      <c r="D7412" t="s">
        <v>126</v>
      </c>
      <c r="E7412" t="s">
        <v>118</v>
      </c>
      <c r="F7412" t="n">
        <v>15.03</v>
      </c>
      <c r="G7412" t="n">
        <v>21</v>
      </c>
      <c r="H7412" t="s">
        <v>130</v>
      </c>
    </row>
    <row r="7413">
      <c r="A7413" s="85" t="n">
        <v>42795</v>
      </c>
      <c r="B7413"/>
      <c r="C7413"/>
      <c r="D7413" t="s">
        <v>155</v>
      </c>
      <c r="E7413" t="s">
        <v>118</v>
      </c>
      <c r="F7413" t="n">
        <v>82501.86</v>
      </c>
      <c r="G7413" t="n">
        <v>797</v>
      </c>
      <c r="H7413" t="s">
        <v>127</v>
      </c>
    </row>
    <row r="7414">
      <c r="A7414" s="85" t="n">
        <v>42614</v>
      </c>
      <c r="B7414"/>
      <c r="C7414"/>
      <c r="D7414" t="s">
        <v>141</v>
      </c>
      <c r="E7414" t="s">
        <v>118</v>
      </c>
      <c r="F7414" t="n">
        <v>4864.05</v>
      </c>
      <c r="G7414" t="n">
        <v>1</v>
      </c>
      <c r="H7414" t="s">
        <v>130</v>
      </c>
    </row>
    <row r="7415">
      <c r="A7415" s="85" t="n">
        <v>43221</v>
      </c>
      <c r="B7415"/>
      <c r="C7415"/>
      <c r="D7415" t="s">
        <v>123</v>
      </c>
      <c r="E7415" t="s">
        <v>118</v>
      </c>
      <c r="F7415" t="n">
        <v>8826145.51</v>
      </c>
      <c r="G7415" t="n">
        <v>18144</v>
      </c>
      <c r="H7415" t="s">
        <v>121</v>
      </c>
    </row>
    <row r="7416">
      <c r="A7416" s="85" t="n">
        <v>43191</v>
      </c>
      <c r="B7416"/>
      <c r="C7416"/>
      <c r="D7416" t="s">
        <v>131</v>
      </c>
      <c r="E7416" t="s">
        <v>118</v>
      </c>
      <c r="F7416" t="n">
        <v>1563613</v>
      </c>
      <c r="G7416" t="n">
        <v>473</v>
      </c>
      <c r="H7416" t="s">
        <v>134</v>
      </c>
    </row>
    <row r="7417">
      <c r="A7417" s="85" t="n">
        <v>43374</v>
      </c>
      <c r="B7417"/>
      <c r="C7417"/>
      <c r="D7417" t="s">
        <v>120</v>
      </c>
      <c r="E7417" t="s">
        <v>118</v>
      </c>
      <c r="F7417" t="n">
        <v>2962.81</v>
      </c>
      <c r="G7417" t="n">
        <v>27</v>
      </c>
      <c r="H7417" t="s">
        <v>134</v>
      </c>
    </row>
    <row r="7418">
      <c r="A7418" s="85" t="n">
        <v>42461</v>
      </c>
      <c r="B7418"/>
      <c r="C7418"/>
      <c r="D7418" t="s">
        <v>149</v>
      </c>
      <c r="E7418" t="s">
        <v>118</v>
      </c>
      <c r="F7418" t="n">
        <v>2030659.52</v>
      </c>
      <c r="G7418" t="n">
        <v>8933</v>
      </c>
      <c r="H7418" t="s">
        <v>127</v>
      </c>
    </row>
    <row r="7419">
      <c r="A7419" s="85" t="n">
        <v>43221</v>
      </c>
      <c r="B7419"/>
      <c r="C7419"/>
      <c r="D7419" t="s">
        <v>131</v>
      </c>
      <c r="E7419" t="s">
        <v>118</v>
      </c>
      <c r="F7419" t="n">
        <v>6061.71</v>
      </c>
      <c r="G7419" t="n">
        <v>2</v>
      </c>
      <c r="H7419" t="s">
        <v>119</v>
      </c>
    </row>
    <row r="7420">
      <c r="A7420" s="85" t="n">
        <v>43191</v>
      </c>
      <c r="B7420"/>
      <c r="C7420"/>
      <c r="D7420" t="s">
        <v>145</v>
      </c>
      <c r="E7420" t="s">
        <v>118</v>
      </c>
      <c r="F7420" t="n">
        <v>1313439.14</v>
      </c>
      <c r="G7420" t="n">
        <v>3774</v>
      </c>
      <c r="H7420" t="s">
        <v>121</v>
      </c>
    </row>
    <row r="7421">
      <c r="A7421" s="85" t="n">
        <v>42795</v>
      </c>
      <c r="B7421"/>
      <c r="C7421"/>
      <c r="D7421" t="s">
        <v>157</v>
      </c>
      <c r="E7421" t="s">
        <v>118</v>
      </c>
      <c r="F7421" t="n">
        <v>8466.52</v>
      </c>
      <c r="G7421" t="n">
        <v>2</v>
      </c>
      <c r="H7421" t="s">
        <v>121</v>
      </c>
    </row>
    <row r="7422">
      <c r="A7422" s="85" t="n">
        <v>43070</v>
      </c>
      <c r="B7422"/>
      <c r="C7422"/>
      <c r="D7422" t="s">
        <v>136</v>
      </c>
      <c r="E7422" t="s">
        <v>118</v>
      </c>
      <c r="F7422" t="n">
        <v>96251.95</v>
      </c>
      <c r="G7422" t="n">
        <v>552</v>
      </c>
      <c r="H7422" t="s">
        <v>119</v>
      </c>
    </row>
    <row r="7423">
      <c r="A7423" s="85" t="n">
        <v>43405</v>
      </c>
      <c r="B7423"/>
      <c r="C7423"/>
      <c r="D7423" t="s">
        <v>138</v>
      </c>
      <c r="E7423" t="s">
        <v>118</v>
      </c>
      <c r="F7423" t="n">
        <v>412079.14</v>
      </c>
      <c r="G7423" t="n">
        <v>141</v>
      </c>
      <c r="H7423" t="s">
        <v>119</v>
      </c>
    </row>
    <row r="7424">
      <c r="A7424" s="85" t="n">
        <v>43313</v>
      </c>
      <c r="B7424"/>
      <c r="C7424"/>
      <c r="D7424" t="s">
        <v>153</v>
      </c>
      <c r="E7424" t="s">
        <v>118</v>
      </c>
      <c r="F7424" t="n">
        <v>27207.98</v>
      </c>
      <c r="G7424" t="n">
        <v>1532</v>
      </c>
      <c r="H7424" t="s">
        <v>133</v>
      </c>
    </row>
    <row r="7425">
      <c r="A7425" s="85" t="n">
        <v>43101</v>
      </c>
      <c r="B7425"/>
      <c r="C7425"/>
      <c r="D7425" t="s">
        <v>145</v>
      </c>
      <c r="E7425" t="s">
        <v>118</v>
      </c>
      <c r="F7425" t="n">
        <v>7172.64</v>
      </c>
      <c r="G7425" t="n">
        <v>50</v>
      </c>
      <c r="H7425" t="s">
        <v>119</v>
      </c>
    </row>
    <row r="7426">
      <c r="A7426" s="85" t="n">
        <v>43435</v>
      </c>
      <c r="B7426"/>
      <c r="C7426"/>
      <c r="D7426" t="s">
        <v>136</v>
      </c>
      <c r="E7426" t="s">
        <v>118</v>
      </c>
      <c r="F7426" t="n">
        <v>46.23</v>
      </c>
      <c r="G7426" t="n">
        <v>1</v>
      </c>
      <c r="H7426" t="s">
        <v>142</v>
      </c>
    </row>
    <row r="7427">
      <c r="A7427" s="85" t="n">
        <v>42614</v>
      </c>
      <c r="B7427"/>
      <c r="C7427"/>
      <c r="D7427" t="s">
        <v>128</v>
      </c>
      <c r="E7427" t="s">
        <v>118</v>
      </c>
      <c r="F7427" t="n">
        <v>860.27</v>
      </c>
      <c r="G7427" t="n">
        <v>5</v>
      </c>
      <c r="H7427" t="s">
        <v>119</v>
      </c>
    </row>
    <row r="7428">
      <c r="A7428" s="85" t="n">
        <v>43374</v>
      </c>
      <c r="B7428"/>
      <c r="C7428"/>
      <c r="D7428" t="s">
        <v>117</v>
      </c>
      <c r="E7428" t="s">
        <v>118</v>
      </c>
      <c r="F7428" t="n">
        <v>256259.33</v>
      </c>
      <c r="G7428" t="n">
        <v>53</v>
      </c>
      <c r="H7428" t="s">
        <v>134</v>
      </c>
    </row>
    <row r="7429">
      <c r="A7429" s="85" t="n">
        <v>43556</v>
      </c>
      <c r="B7429"/>
      <c r="C7429"/>
      <c r="D7429" t="s">
        <v>151</v>
      </c>
      <c r="E7429" t="s">
        <v>118</v>
      </c>
      <c r="F7429" t="n">
        <v>-76.77</v>
      </c>
      <c r="G7429" t="n">
        <v>1</v>
      </c>
      <c r="H7429" t="s">
        <v>119</v>
      </c>
    </row>
    <row r="7430">
      <c r="A7430" s="85" t="n">
        <v>42856</v>
      </c>
      <c r="B7430"/>
      <c r="C7430"/>
      <c r="D7430" t="s">
        <v>137</v>
      </c>
      <c r="E7430" t="s">
        <v>118</v>
      </c>
      <c r="F7430" t="n">
        <v>152615.88</v>
      </c>
      <c r="G7430" t="n">
        <v>101</v>
      </c>
      <c r="H7430" t="s">
        <v>134</v>
      </c>
    </row>
    <row r="7431">
      <c r="A7431" s="85" t="n">
        <v>42583</v>
      </c>
      <c r="B7431"/>
      <c r="C7431"/>
      <c r="D7431" t="s">
        <v>159</v>
      </c>
      <c r="E7431" t="s">
        <v>118</v>
      </c>
      <c r="F7431" t="n">
        <v>12692</v>
      </c>
      <c r="G7431" t="n">
        <v>207</v>
      </c>
      <c r="H7431" t="s">
        <v>142</v>
      </c>
    </row>
    <row r="7432">
      <c r="A7432" s="85" t="n">
        <v>42675</v>
      </c>
      <c r="B7432"/>
      <c r="C7432"/>
      <c r="D7432" t="s">
        <v>117</v>
      </c>
      <c r="E7432" t="s">
        <v>118</v>
      </c>
      <c r="F7432" t="n">
        <v>208162.35</v>
      </c>
      <c r="G7432" t="n">
        <v>44</v>
      </c>
      <c r="H7432" t="s">
        <v>124</v>
      </c>
    </row>
    <row r="7433">
      <c r="A7433" s="85" t="n">
        <v>42675</v>
      </c>
      <c r="B7433"/>
      <c r="C7433"/>
      <c r="D7433" t="s">
        <v>131</v>
      </c>
      <c r="E7433" t="s">
        <v>118</v>
      </c>
      <c r="F7433" t="n">
        <v>61955.7</v>
      </c>
      <c r="G7433" t="n">
        <v>11</v>
      </c>
      <c r="H7433" t="s">
        <v>124</v>
      </c>
    </row>
    <row r="7434">
      <c r="A7434" s="85" t="n">
        <v>42614</v>
      </c>
      <c r="B7434"/>
      <c r="C7434"/>
      <c r="D7434" t="s">
        <v>143</v>
      </c>
      <c r="E7434" t="s">
        <v>118</v>
      </c>
      <c r="F7434" t="n">
        <v>341.22</v>
      </c>
      <c r="G7434" t="n">
        <v>1</v>
      </c>
      <c r="H7434" t="s">
        <v>125</v>
      </c>
    </row>
    <row r="7435">
      <c r="A7435" s="85" t="n">
        <v>42917</v>
      </c>
      <c r="B7435"/>
      <c r="C7435"/>
      <c r="D7435" t="s">
        <v>137</v>
      </c>
      <c r="E7435" t="s">
        <v>118</v>
      </c>
      <c r="F7435" t="n">
        <v>21775</v>
      </c>
      <c r="G7435" t="n">
        <v>7</v>
      </c>
      <c r="H7435" t="s">
        <v>130</v>
      </c>
    </row>
    <row r="7436">
      <c r="A7436" s="85" t="n">
        <v>42552</v>
      </c>
      <c r="B7436"/>
      <c r="C7436"/>
      <c r="D7436" t="s">
        <v>122</v>
      </c>
      <c r="E7436" t="s">
        <v>118</v>
      </c>
      <c r="F7436" t="n">
        <v>88774.47</v>
      </c>
      <c r="G7436" t="n">
        <v>118</v>
      </c>
      <c r="H7436" t="s">
        <v>142</v>
      </c>
    </row>
    <row r="7437">
      <c r="A7437" s="85" t="n">
        <v>42887</v>
      </c>
      <c r="B7437"/>
      <c r="C7437"/>
      <c r="D7437" t="s">
        <v>122</v>
      </c>
      <c r="E7437" t="s">
        <v>118</v>
      </c>
      <c r="F7437" t="n">
        <v>4863086.16</v>
      </c>
      <c r="G7437" t="n">
        <v>265</v>
      </c>
      <c r="H7437" t="s">
        <v>124</v>
      </c>
    </row>
    <row r="7438">
      <c r="A7438" s="85" t="n">
        <v>43101</v>
      </c>
      <c r="B7438"/>
      <c r="C7438"/>
      <c r="D7438" t="s">
        <v>161</v>
      </c>
      <c r="E7438" t="s">
        <v>118</v>
      </c>
      <c r="F7438" t="n">
        <v>105</v>
      </c>
      <c r="G7438" t="n">
        <v>3</v>
      </c>
      <c r="H7438" t="s">
        <v>142</v>
      </c>
    </row>
    <row r="7439">
      <c r="A7439" s="85" t="n">
        <v>42979</v>
      </c>
      <c r="B7439"/>
      <c r="C7439"/>
      <c r="D7439" t="s">
        <v>136</v>
      </c>
      <c r="E7439" t="s">
        <v>118</v>
      </c>
      <c r="F7439" t="n">
        <v>21034.06</v>
      </c>
      <c r="G7439" t="n">
        <v>58</v>
      </c>
      <c r="H7439" t="s">
        <v>130</v>
      </c>
    </row>
    <row r="7440">
      <c r="A7440" s="85" t="n">
        <v>43040</v>
      </c>
      <c r="B7440"/>
      <c r="C7440"/>
      <c r="D7440" t="s">
        <v>155</v>
      </c>
      <c r="E7440" t="s">
        <v>118</v>
      </c>
      <c r="F7440" t="n">
        <v>1858346.38</v>
      </c>
      <c r="G7440" t="n">
        <v>18235</v>
      </c>
      <c r="H7440" t="s">
        <v>134</v>
      </c>
    </row>
    <row r="7441">
      <c r="A7441" s="85" t="n">
        <v>43101</v>
      </c>
      <c r="B7441"/>
      <c r="C7441"/>
      <c r="D7441" t="s">
        <v>132</v>
      </c>
      <c r="E7441" t="s">
        <v>118</v>
      </c>
      <c r="F7441" t="n">
        <v>97021.44</v>
      </c>
      <c r="G7441" t="n">
        <v>336</v>
      </c>
      <c r="H7441" t="s">
        <v>124</v>
      </c>
    </row>
    <row r="7442">
      <c r="A7442" s="85" t="n">
        <v>43466</v>
      </c>
      <c r="B7442"/>
      <c r="C7442"/>
      <c r="D7442" t="s">
        <v>122</v>
      </c>
      <c r="E7442" t="s">
        <v>118</v>
      </c>
      <c r="F7442" t="n">
        <v>1486725.17</v>
      </c>
      <c r="G7442" t="n">
        <v>152</v>
      </c>
      <c r="H7442" t="s">
        <v>119</v>
      </c>
    </row>
    <row r="7443">
      <c r="A7443" s="85" t="n">
        <v>42675</v>
      </c>
      <c r="B7443"/>
      <c r="C7443"/>
      <c r="D7443" t="s">
        <v>128</v>
      </c>
      <c r="E7443" t="s">
        <v>118</v>
      </c>
      <c r="F7443" t="n">
        <v>117236.57</v>
      </c>
      <c r="G7443" t="n">
        <v>486</v>
      </c>
      <c r="H7443" t="s">
        <v>121</v>
      </c>
    </row>
    <row r="7444">
      <c r="A7444" s="85" t="n">
        <v>43497</v>
      </c>
      <c r="B7444"/>
      <c r="C7444"/>
      <c r="D7444" t="s">
        <v>132</v>
      </c>
      <c r="E7444" t="s">
        <v>118</v>
      </c>
      <c r="F7444" t="n">
        <v>2095.85</v>
      </c>
      <c r="G7444" t="n">
        <v>8</v>
      </c>
      <c r="H7444" t="s">
        <v>125</v>
      </c>
    </row>
    <row r="7445">
      <c r="A7445" s="85" t="n">
        <v>43344</v>
      </c>
      <c r="B7445"/>
      <c r="C7445"/>
      <c r="D7445" t="s">
        <v>148</v>
      </c>
      <c r="E7445" t="s">
        <v>118</v>
      </c>
      <c r="F7445" t="n">
        <v>76683.94</v>
      </c>
      <c r="G7445" t="n">
        <v>266</v>
      </c>
      <c r="H7445" t="s">
        <v>134</v>
      </c>
    </row>
    <row r="7446">
      <c r="A7446" s="85" t="n">
        <v>42491</v>
      </c>
      <c r="B7446"/>
      <c r="C7446"/>
      <c r="D7446" t="s">
        <v>129</v>
      </c>
      <c r="E7446" t="s">
        <v>118</v>
      </c>
      <c r="F7446" t="n">
        <v>500567.68</v>
      </c>
      <c r="G7446" t="n">
        <v>120</v>
      </c>
      <c r="H7446" t="s">
        <v>124</v>
      </c>
    </row>
    <row r="7447">
      <c r="A7447" s="85" t="n">
        <v>42461</v>
      </c>
      <c r="B7447"/>
      <c r="C7447"/>
      <c r="D7447" t="s">
        <v>162</v>
      </c>
      <c r="E7447" t="s">
        <v>118</v>
      </c>
      <c r="F7447" t="n">
        <v>357.69</v>
      </c>
      <c r="G7447" t="n">
        <v>6</v>
      </c>
      <c r="H7447" t="s">
        <v>121</v>
      </c>
    </row>
    <row r="7448">
      <c r="A7448" s="85" t="n">
        <v>42370</v>
      </c>
      <c r="B7448"/>
      <c r="C7448"/>
      <c r="D7448" t="s">
        <v>144</v>
      </c>
      <c r="E7448" t="s">
        <v>118</v>
      </c>
      <c r="F7448" t="n">
        <v>4154035.4</v>
      </c>
      <c r="G7448" t="n">
        <v>882</v>
      </c>
      <c r="H7448" t="s">
        <v>142</v>
      </c>
    </row>
    <row r="7449">
      <c r="A7449" s="85" t="n">
        <v>43525</v>
      </c>
      <c r="B7449"/>
      <c r="C7449"/>
      <c r="D7449" t="s">
        <v>159</v>
      </c>
      <c r="E7449" t="s">
        <v>118</v>
      </c>
      <c r="F7449" t="n">
        <v>48568</v>
      </c>
      <c r="G7449" t="n">
        <v>1500</v>
      </c>
      <c r="H7449" t="s">
        <v>142</v>
      </c>
    </row>
    <row r="7450">
      <c r="A7450" s="85" t="n">
        <v>42430</v>
      </c>
      <c r="B7450"/>
      <c r="C7450"/>
      <c r="D7450" t="s">
        <v>137</v>
      </c>
      <c r="E7450" t="s">
        <v>118</v>
      </c>
      <c r="F7450" t="n">
        <v>31973.84</v>
      </c>
      <c r="G7450" t="n">
        <v>19</v>
      </c>
      <c r="H7450" t="s">
        <v>134</v>
      </c>
    </row>
    <row r="7451">
      <c r="A7451" s="85" t="n">
        <v>42491</v>
      </c>
      <c r="B7451"/>
      <c r="C7451"/>
      <c r="D7451" t="s">
        <v>140</v>
      </c>
      <c r="E7451" t="s">
        <v>118</v>
      </c>
      <c r="F7451" t="n">
        <v>3209.35</v>
      </c>
      <c r="G7451" t="n">
        <v>23</v>
      </c>
      <c r="H7451" t="s">
        <v>134</v>
      </c>
    </row>
    <row r="7452">
      <c r="A7452" s="85" t="n">
        <v>43344</v>
      </c>
      <c r="B7452"/>
      <c r="C7452"/>
      <c r="D7452" t="s">
        <v>137</v>
      </c>
      <c r="E7452" t="s">
        <v>118</v>
      </c>
      <c r="F7452" t="n">
        <v>22384.9</v>
      </c>
      <c r="G7452" t="n">
        <v>16</v>
      </c>
      <c r="H7452" t="s">
        <v>124</v>
      </c>
    </row>
    <row r="7453">
      <c r="A7453" s="85" t="n">
        <v>42430</v>
      </c>
      <c r="B7453"/>
      <c r="C7453"/>
      <c r="D7453" t="s">
        <v>132</v>
      </c>
      <c r="E7453" t="s">
        <v>118</v>
      </c>
      <c r="F7453" t="n">
        <v>302579.16</v>
      </c>
      <c r="G7453" t="n">
        <v>1734</v>
      </c>
      <c r="H7453" t="s">
        <v>119</v>
      </c>
    </row>
    <row r="7454">
      <c r="A7454" s="85" t="n">
        <v>42979</v>
      </c>
      <c r="B7454"/>
      <c r="C7454"/>
      <c r="D7454" t="s">
        <v>151</v>
      </c>
      <c r="E7454" t="s">
        <v>118</v>
      </c>
      <c r="F7454" t="n">
        <v>6355</v>
      </c>
      <c r="G7454" t="n">
        <v>1</v>
      </c>
      <c r="H7454" t="s">
        <v>142</v>
      </c>
    </row>
    <row r="7455">
      <c r="A7455" s="85" t="n">
        <v>42887</v>
      </c>
      <c r="B7455"/>
      <c r="C7455"/>
      <c r="D7455" t="s">
        <v>129</v>
      </c>
      <c r="E7455" t="s">
        <v>118</v>
      </c>
      <c r="F7455" t="n">
        <v>362882.88</v>
      </c>
      <c r="G7455" t="n">
        <v>272</v>
      </c>
      <c r="H7455" t="s">
        <v>127</v>
      </c>
    </row>
    <row r="7456">
      <c r="A7456" s="85" t="n">
        <v>42917</v>
      </c>
      <c r="B7456"/>
      <c r="C7456"/>
      <c r="D7456" t="s">
        <v>141</v>
      </c>
      <c r="E7456" t="s">
        <v>118</v>
      </c>
      <c r="F7456" t="n">
        <v>259107.43</v>
      </c>
      <c r="G7456" t="n">
        <v>39</v>
      </c>
      <c r="H7456" t="s">
        <v>133</v>
      </c>
    </row>
    <row r="7457">
      <c r="A7457" s="85" t="n">
        <v>42856</v>
      </c>
      <c r="B7457"/>
      <c r="C7457"/>
      <c r="D7457" t="s">
        <v>143</v>
      </c>
      <c r="E7457" t="s">
        <v>118</v>
      </c>
      <c r="F7457" t="n">
        <v>116312.06</v>
      </c>
      <c r="G7457" t="n">
        <v>135</v>
      </c>
      <c r="H7457" t="s">
        <v>142</v>
      </c>
    </row>
    <row r="7458">
      <c r="A7458" s="85" t="n">
        <v>43313</v>
      </c>
      <c r="B7458"/>
      <c r="C7458"/>
      <c r="D7458" t="s">
        <v>129</v>
      </c>
      <c r="E7458" t="s">
        <v>118</v>
      </c>
      <c r="F7458" t="n">
        <v>13968.83</v>
      </c>
      <c r="G7458" t="n">
        <v>382</v>
      </c>
      <c r="H7458" t="s">
        <v>142</v>
      </c>
    </row>
    <row r="7459">
      <c r="A7459" s="85" t="n">
        <v>43313</v>
      </c>
      <c r="B7459"/>
      <c r="C7459"/>
      <c r="D7459" t="s">
        <v>144</v>
      </c>
      <c r="E7459" t="s">
        <v>118</v>
      </c>
      <c r="F7459" t="n">
        <v>48471</v>
      </c>
      <c r="G7459" t="n">
        <v>10</v>
      </c>
      <c r="H7459" t="s">
        <v>130</v>
      </c>
    </row>
    <row r="7460">
      <c r="A7460" s="85" t="n">
        <v>42675</v>
      </c>
      <c r="B7460"/>
      <c r="C7460"/>
      <c r="D7460" t="s">
        <v>137</v>
      </c>
      <c r="E7460" t="s">
        <v>118</v>
      </c>
      <c r="F7460" t="n">
        <v>870799.02</v>
      </c>
      <c r="G7460" t="n">
        <v>1184</v>
      </c>
      <c r="H7460" t="s">
        <v>121</v>
      </c>
    </row>
    <row r="7461">
      <c r="A7461" s="85" t="n">
        <v>43252</v>
      </c>
      <c r="B7461"/>
      <c r="C7461"/>
      <c r="D7461" t="s">
        <v>156</v>
      </c>
      <c r="E7461" t="s">
        <v>118</v>
      </c>
      <c r="F7461" t="n">
        <v>154</v>
      </c>
      <c r="G7461" t="n">
        <v>7</v>
      </c>
      <c r="H7461" t="s">
        <v>127</v>
      </c>
    </row>
    <row r="7462">
      <c r="A7462" s="85" t="n">
        <v>42948</v>
      </c>
      <c r="B7462"/>
      <c r="C7462"/>
      <c r="D7462" t="s">
        <v>129</v>
      </c>
      <c r="E7462" t="s">
        <v>118</v>
      </c>
      <c r="F7462" t="n">
        <v>1455.36</v>
      </c>
      <c r="G7462" t="n">
        <v>10</v>
      </c>
      <c r="H7462" t="s">
        <v>130</v>
      </c>
    </row>
    <row r="7463">
      <c r="A7463" s="85" t="n">
        <v>43374</v>
      </c>
      <c r="B7463"/>
      <c r="C7463"/>
      <c r="D7463" t="s">
        <v>153</v>
      </c>
      <c r="E7463" t="s">
        <v>118</v>
      </c>
      <c r="F7463" t="n">
        <v>667966.81</v>
      </c>
      <c r="G7463" t="n">
        <v>397</v>
      </c>
      <c r="H7463" t="s">
        <v>124</v>
      </c>
    </row>
    <row r="7464">
      <c r="A7464" s="85" t="n">
        <v>43009</v>
      </c>
      <c r="B7464"/>
      <c r="C7464"/>
      <c r="D7464" t="s">
        <v>131</v>
      </c>
      <c r="E7464" t="s">
        <v>118</v>
      </c>
      <c r="F7464" t="n">
        <v>167505.66</v>
      </c>
      <c r="G7464" t="n">
        <v>35</v>
      </c>
      <c r="H7464" t="s">
        <v>127</v>
      </c>
    </row>
    <row r="7465">
      <c r="A7465" s="85" t="n">
        <v>43497</v>
      </c>
      <c r="B7465"/>
      <c r="C7465"/>
      <c r="D7465" t="s">
        <v>141</v>
      </c>
      <c r="E7465" t="s">
        <v>118</v>
      </c>
      <c r="F7465" t="n">
        <v>3839363.3</v>
      </c>
      <c r="G7465" t="n">
        <v>587</v>
      </c>
      <c r="H7465" t="s">
        <v>134</v>
      </c>
    </row>
    <row r="7466">
      <c r="A7466" s="85" t="n">
        <v>42736</v>
      </c>
      <c r="B7466"/>
      <c r="C7466"/>
      <c r="D7466" t="s">
        <v>144</v>
      </c>
      <c r="E7466" t="s">
        <v>118</v>
      </c>
      <c r="F7466" t="n">
        <v>828775.32</v>
      </c>
      <c r="G7466" t="n">
        <v>259</v>
      </c>
      <c r="H7466" t="s">
        <v>127</v>
      </c>
    </row>
    <row r="7467">
      <c r="A7467" s="85" t="n">
        <v>42736</v>
      </c>
      <c r="B7467"/>
      <c r="C7467"/>
      <c r="D7467" t="s">
        <v>131</v>
      </c>
      <c r="E7467" t="s">
        <v>118</v>
      </c>
      <c r="F7467" t="n">
        <v>697407.52</v>
      </c>
      <c r="G7467" t="n">
        <v>185</v>
      </c>
      <c r="H7467" t="s">
        <v>134</v>
      </c>
    </row>
    <row r="7468">
      <c r="A7468" s="85" t="n">
        <v>42552</v>
      </c>
      <c r="B7468"/>
      <c r="C7468"/>
      <c r="D7468" t="s">
        <v>140</v>
      </c>
      <c r="E7468" t="s">
        <v>118</v>
      </c>
      <c r="F7468" t="n">
        <v>52242.45</v>
      </c>
      <c r="G7468" t="n">
        <v>127</v>
      </c>
      <c r="H7468" t="s">
        <v>127</v>
      </c>
    </row>
    <row r="7469">
      <c r="A7469" s="85" t="n">
        <v>43282</v>
      </c>
      <c r="B7469"/>
      <c r="C7469"/>
      <c r="D7469" t="s">
        <v>128</v>
      </c>
      <c r="E7469" t="s">
        <v>118</v>
      </c>
      <c r="F7469" t="n">
        <v>15905.06</v>
      </c>
      <c r="G7469" t="n">
        <v>54</v>
      </c>
      <c r="H7469" t="s">
        <v>133</v>
      </c>
    </row>
    <row r="7470">
      <c r="A7470" s="85" t="n">
        <v>42644</v>
      </c>
      <c r="B7470"/>
      <c r="C7470"/>
      <c r="D7470" t="s">
        <v>158</v>
      </c>
      <c r="E7470" t="s">
        <v>118</v>
      </c>
      <c r="F7470" t="n">
        <v>16632.01</v>
      </c>
      <c r="G7470" t="n">
        <v>1</v>
      </c>
      <c r="H7470" t="s">
        <v>119</v>
      </c>
    </row>
    <row r="7471">
      <c r="A7471" s="85" t="n">
        <v>42675</v>
      </c>
      <c r="B7471"/>
      <c r="C7471"/>
      <c r="D7471" t="s">
        <v>150</v>
      </c>
      <c r="E7471" t="s">
        <v>118</v>
      </c>
      <c r="F7471" t="n">
        <v>639346.62</v>
      </c>
      <c r="G7471" t="n">
        <v>6167</v>
      </c>
      <c r="H7471" t="s">
        <v>133</v>
      </c>
    </row>
    <row r="7472">
      <c r="A7472" s="85" t="n">
        <v>43313</v>
      </c>
      <c r="B7472"/>
      <c r="C7472"/>
      <c r="D7472" t="s">
        <v>139</v>
      </c>
      <c r="E7472" t="s">
        <v>118</v>
      </c>
      <c r="F7472" t="n">
        <v>1685281.38</v>
      </c>
      <c r="G7472" t="n">
        <v>906</v>
      </c>
      <c r="H7472" t="s">
        <v>124</v>
      </c>
    </row>
    <row r="7473">
      <c r="A7473" s="85" t="n">
        <v>43497</v>
      </c>
      <c r="B7473"/>
      <c r="C7473"/>
      <c r="D7473" t="s">
        <v>156</v>
      </c>
      <c r="E7473" t="s">
        <v>118</v>
      </c>
      <c r="F7473" t="n">
        <v>139089.73</v>
      </c>
      <c r="G7473" t="n">
        <v>1069</v>
      </c>
      <c r="H7473" t="s">
        <v>142</v>
      </c>
    </row>
    <row r="7474">
      <c r="A7474" s="85" t="n">
        <v>42795</v>
      </c>
      <c r="B7474"/>
      <c r="C7474"/>
      <c r="D7474" t="s">
        <v>154</v>
      </c>
      <c r="E7474" t="s">
        <v>118</v>
      </c>
      <c r="F7474" t="n">
        <v>50471.29</v>
      </c>
      <c r="G7474" t="n">
        <v>187</v>
      </c>
      <c r="H7474" t="s">
        <v>124</v>
      </c>
    </row>
    <row r="7475">
      <c r="A7475" s="85" t="n">
        <v>43191</v>
      </c>
      <c r="B7475"/>
      <c r="C7475"/>
      <c r="D7475" t="s">
        <v>144</v>
      </c>
      <c r="E7475" t="s">
        <v>118</v>
      </c>
      <c r="F7475" t="n">
        <v>117684.6</v>
      </c>
      <c r="G7475" t="n">
        <v>32</v>
      </c>
      <c r="H7475" t="s">
        <v>133</v>
      </c>
    </row>
    <row r="7476">
      <c r="A7476" s="85" t="n">
        <v>42826</v>
      </c>
      <c r="B7476"/>
      <c r="C7476"/>
      <c r="D7476" t="s">
        <v>156</v>
      </c>
      <c r="E7476" t="s">
        <v>118</v>
      </c>
      <c r="F7476" t="n">
        <v>241.5</v>
      </c>
      <c r="G7476" t="n">
        <v>1</v>
      </c>
      <c r="H7476" t="s">
        <v>125</v>
      </c>
    </row>
    <row r="7477">
      <c r="A7477" s="85" t="n">
        <v>42917</v>
      </c>
      <c r="B7477"/>
      <c r="C7477"/>
      <c r="D7477" t="s">
        <v>155</v>
      </c>
      <c r="E7477" t="s">
        <v>118</v>
      </c>
      <c r="F7477" t="n">
        <v>161974.25</v>
      </c>
      <c r="G7477" t="n">
        <v>1730</v>
      </c>
      <c r="H7477" t="s">
        <v>133</v>
      </c>
    </row>
    <row r="7478">
      <c r="A7478" s="85" t="n">
        <v>43282</v>
      </c>
      <c r="B7478"/>
      <c r="C7478"/>
      <c r="D7478" t="s">
        <v>153</v>
      </c>
      <c r="E7478" t="s">
        <v>118</v>
      </c>
      <c r="F7478" t="n">
        <v>145624.55</v>
      </c>
      <c r="G7478" t="n">
        <v>933</v>
      </c>
      <c r="H7478" t="s">
        <v>119</v>
      </c>
    </row>
    <row r="7479">
      <c r="A7479" s="85" t="n">
        <v>42826</v>
      </c>
      <c r="B7479"/>
      <c r="C7479"/>
      <c r="D7479" t="s">
        <v>117</v>
      </c>
      <c r="E7479" t="s">
        <v>118</v>
      </c>
      <c r="F7479" t="n">
        <v>9682715.79</v>
      </c>
      <c r="G7479" t="n">
        <v>2331</v>
      </c>
      <c r="H7479" t="s">
        <v>121</v>
      </c>
    </row>
    <row r="7480">
      <c r="A7480" s="85" t="n">
        <v>42795</v>
      </c>
      <c r="B7480"/>
      <c r="C7480"/>
      <c r="D7480" t="s">
        <v>145</v>
      </c>
      <c r="E7480" t="s">
        <v>118</v>
      </c>
      <c r="F7480" t="n">
        <v>1817248.96</v>
      </c>
      <c r="G7480" t="n">
        <v>5183</v>
      </c>
      <c r="H7480" t="s">
        <v>121</v>
      </c>
    </row>
    <row r="7481">
      <c r="A7481" s="85" t="n">
        <v>43160</v>
      </c>
      <c r="B7481"/>
      <c r="C7481"/>
      <c r="D7481" t="s">
        <v>149</v>
      </c>
      <c r="E7481" t="s">
        <v>118</v>
      </c>
      <c r="F7481" t="n">
        <v>553597.97</v>
      </c>
      <c r="G7481" t="n">
        <v>3794</v>
      </c>
      <c r="H7481" t="s">
        <v>119</v>
      </c>
    </row>
    <row r="7482">
      <c r="A7482" s="85" t="n">
        <v>42979</v>
      </c>
      <c r="B7482"/>
      <c r="C7482"/>
      <c r="D7482" t="s">
        <v>122</v>
      </c>
      <c r="E7482" t="s">
        <v>118</v>
      </c>
      <c r="F7482" t="n">
        <v>467369.84</v>
      </c>
      <c r="G7482" t="n">
        <v>39</v>
      </c>
      <c r="H7482" t="s">
        <v>130</v>
      </c>
    </row>
    <row r="7483">
      <c r="A7483" s="85" t="n">
        <v>42644</v>
      </c>
      <c r="B7483"/>
      <c r="C7483"/>
      <c r="D7483" t="s">
        <v>155</v>
      </c>
      <c r="E7483" t="s">
        <v>118</v>
      </c>
      <c r="F7483" t="n">
        <v>58060.14</v>
      </c>
      <c r="G7483" t="n">
        <v>723</v>
      </c>
      <c r="H7483" t="s">
        <v>133</v>
      </c>
    </row>
    <row r="7484">
      <c r="A7484" s="85" t="n">
        <v>43466</v>
      </c>
      <c r="B7484"/>
      <c r="C7484"/>
      <c r="D7484" t="s">
        <v>158</v>
      </c>
      <c r="E7484" t="s">
        <v>118</v>
      </c>
      <c r="F7484" t="n">
        <v>71995.84</v>
      </c>
      <c r="G7484" t="n">
        <v>4</v>
      </c>
      <c r="H7484" t="s">
        <v>134</v>
      </c>
    </row>
    <row r="7485">
      <c r="A7485" s="85" t="n">
        <v>43466</v>
      </c>
      <c r="B7485"/>
      <c r="C7485"/>
      <c r="D7485" t="s">
        <v>122</v>
      </c>
      <c r="E7485" t="s">
        <v>118</v>
      </c>
      <c r="F7485" t="n">
        <v>46201338.78</v>
      </c>
      <c r="G7485" t="n">
        <v>4966</v>
      </c>
      <c r="H7485" t="s">
        <v>121</v>
      </c>
    </row>
    <row r="7486">
      <c r="A7486" s="85" t="n">
        <v>43070</v>
      </c>
      <c r="B7486"/>
      <c r="C7486"/>
      <c r="D7486" t="s">
        <v>128</v>
      </c>
      <c r="E7486" t="s">
        <v>118</v>
      </c>
      <c r="F7486" t="n">
        <v>260227.3</v>
      </c>
      <c r="G7486" t="n">
        <v>215</v>
      </c>
      <c r="H7486" t="s">
        <v>127</v>
      </c>
    </row>
    <row r="7487">
      <c r="A7487" s="85" t="n">
        <v>43009</v>
      </c>
      <c r="B7487"/>
      <c r="C7487"/>
      <c r="D7487" t="s">
        <v>129</v>
      </c>
      <c r="E7487" t="s">
        <v>118</v>
      </c>
      <c r="F7487" t="n">
        <v>1399871.91</v>
      </c>
      <c r="G7487" t="n">
        <v>1606</v>
      </c>
      <c r="H7487" t="s">
        <v>121</v>
      </c>
    </row>
    <row r="7488">
      <c r="A7488" s="85" t="n">
        <v>43160</v>
      </c>
      <c r="B7488"/>
      <c r="C7488"/>
      <c r="D7488" t="s">
        <v>123</v>
      </c>
      <c r="E7488" t="s">
        <v>118</v>
      </c>
      <c r="F7488" t="n">
        <v>1324987.2</v>
      </c>
      <c r="G7488" t="n">
        <v>2302</v>
      </c>
      <c r="H7488" t="s">
        <v>133</v>
      </c>
    </row>
    <row r="7489">
      <c r="A7489" s="85" t="n">
        <v>42705</v>
      </c>
      <c r="B7489"/>
      <c r="C7489"/>
      <c r="D7489" t="s">
        <v>144</v>
      </c>
      <c r="E7489" t="s">
        <v>118</v>
      </c>
      <c r="F7489" t="n">
        <v>197520.04</v>
      </c>
      <c r="G7489" t="n">
        <v>33</v>
      </c>
      <c r="H7489" t="s">
        <v>133</v>
      </c>
    </row>
    <row r="7490">
      <c r="A7490" s="85" t="n">
        <v>43040</v>
      </c>
      <c r="B7490"/>
      <c r="C7490"/>
      <c r="D7490" t="s">
        <v>140</v>
      </c>
      <c r="E7490" t="s">
        <v>118</v>
      </c>
      <c r="F7490" t="n">
        <v>79406.83</v>
      </c>
      <c r="G7490" t="n">
        <v>182</v>
      </c>
      <c r="H7490" t="s">
        <v>127</v>
      </c>
    </row>
    <row r="7491">
      <c r="A7491" s="85" t="n">
        <v>42826</v>
      </c>
      <c r="B7491"/>
      <c r="C7491"/>
      <c r="D7491" t="s">
        <v>149</v>
      </c>
      <c r="E7491" t="s">
        <v>118</v>
      </c>
      <c r="F7491" t="n">
        <v>9925397.77</v>
      </c>
      <c r="G7491" t="n">
        <v>62029</v>
      </c>
      <c r="H7491" t="s">
        <v>121</v>
      </c>
    </row>
    <row r="7492">
      <c r="A7492" s="85" t="n">
        <v>43132</v>
      </c>
      <c r="B7492"/>
      <c r="C7492"/>
      <c r="D7492" t="s">
        <v>155</v>
      </c>
      <c r="E7492" t="s">
        <v>118</v>
      </c>
      <c r="F7492" t="n">
        <v>8022042.27</v>
      </c>
      <c r="G7492" t="n">
        <v>79945</v>
      </c>
      <c r="H7492" t="s">
        <v>121</v>
      </c>
    </row>
    <row r="7493">
      <c r="A7493" s="85" t="n">
        <v>43221</v>
      </c>
      <c r="B7493"/>
      <c r="C7493"/>
      <c r="D7493" t="s">
        <v>117</v>
      </c>
      <c r="E7493" t="s">
        <v>118</v>
      </c>
      <c r="F7493" t="n">
        <v>168076.91</v>
      </c>
      <c r="G7493" t="n">
        <v>37</v>
      </c>
      <c r="H7493" t="s">
        <v>134</v>
      </c>
    </row>
    <row r="7494">
      <c r="A7494" s="85" t="n">
        <v>43252</v>
      </c>
      <c r="B7494"/>
      <c r="C7494"/>
      <c r="D7494" t="s">
        <v>126</v>
      </c>
      <c r="E7494" t="s">
        <v>118</v>
      </c>
      <c r="F7494" t="n">
        <v>8546.15</v>
      </c>
      <c r="G7494" t="n">
        <v>106</v>
      </c>
      <c r="H7494" t="s">
        <v>134</v>
      </c>
    </row>
    <row r="7495">
      <c r="A7495" s="85" t="n">
        <v>42675</v>
      </c>
      <c r="B7495"/>
      <c r="C7495"/>
      <c r="D7495" t="s">
        <v>117</v>
      </c>
      <c r="E7495" t="s">
        <v>118</v>
      </c>
      <c r="F7495" t="n">
        <v>16193.17</v>
      </c>
      <c r="G7495" t="n">
        <v>3</v>
      </c>
      <c r="H7495" t="s">
        <v>119</v>
      </c>
    </row>
    <row r="7496">
      <c r="A7496" s="85" t="n">
        <v>43252</v>
      </c>
      <c r="B7496"/>
      <c r="C7496"/>
      <c r="D7496" t="s">
        <v>135</v>
      </c>
      <c r="E7496" t="s">
        <v>118</v>
      </c>
      <c r="F7496" t="n">
        <v>327063.06</v>
      </c>
      <c r="G7496" t="n">
        <v>2667</v>
      </c>
      <c r="H7496" t="s">
        <v>133</v>
      </c>
    </row>
    <row r="7497">
      <c r="A7497" s="85" t="n">
        <v>43525</v>
      </c>
      <c r="B7497"/>
      <c r="C7497"/>
      <c r="D7497" t="s">
        <v>146</v>
      </c>
      <c r="E7497" t="s">
        <v>118</v>
      </c>
      <c r="F7497" t="n">
        <v>20173.93</v>
      </c>
      <c r="G7497" t="n">
        <v>2</v>
      </c>
      <c r="H7497" t="s">
        <v>119</v>
      </c>
    </row>
    <row r="7498">
      <c r="A7498" s="85" t="n">
        <v>43344</v>
      </c>
      <c r="B7498"/>
      <c r="C7498"/>
      <c r="D7498" t="s">
        <v>126</v>
      </c>
      <c r="E7498" t="s">
        <v>118</v>
      </c>
      <c r="F7498" t="n">
        <v>15268.03</v>
      </c>
      <c r="G7498" t="n">
        <v>142</v>
      </c>
      <c r="H7498" t="s">
        <v>133</v>
      </c>
    </row>
    <row r="7499">
      <c r="A7499" s="85" t="n">
        <v>43466</v>
      </c>
      <c r="B7499"/>
      <c r="C7499"/>
      <c r="D7499" t="s">
        <v>140</v>
      </c>
      <c r="E7499" t="s">
        <v>118</v>
      </c>
      <c r="F7499" t="n">
        <v>49476.14</v>
      </c>
      <c r="G7499" t="n">
        <v>117</v>
      </c>
      <c r="H7499" t="s">
        <v>127</v>
      </c>
    </row>
    <row r="7500">
      <c r="A7500" s="85" t="n">
        <v>42552</v>
      </c>
      <c r="B7500"/>
      <c r="C7500"/>
      <c r="D7500" t="s">
        <v>148</v>
      </c>
      <c r="E7500" t="s">
        <v>118</v>
      </c>
      <c r="F7500" t="n">
        <v>0.2</v>
      </c>
      <c r="G7500" t="n">
        <v>1</v>
      </c>
      <c r="H7500" t="s">
        <v>127</v>
      </c>
    </row>
    <row r="7501">
      <c r="A7501" s="85" t="n">
        <v>43252</v>
      </c>
      <c r="B7501"/>
      <c r="C7501"/>
      <c r="D7501" t="s">
        <v>154</v>
      </c>
      <c r="E7501" t="s">
        <v>118</v>
      </c>
      <c r="F7501" t="n">
        <v>125454.05</v>
      </c>
      <c r="G7501" t="n">
        <v>769</v>
      </c>
      <c r="H7501" t="s">
        <v>119</v>
      </c>
    </row>
    <row r="7502">
      <c r="A7502" s="85" t="n">
        <v>42887</v>
      </c>
      <c r="B7502"/>
      <c r="C7502"/>
      <c r="D7502" t="s">
        <v>147</v>
      </c>
      <c r="E7502" t="s">
        <v>118</v>
      </c>
      <c r="F7502" t="n">
        <v>237.17</v>
      </c>
      <c r="G7502" t="n">
        <v>2</v>
      </c>
      <c r="H7502" t="s">
        <v>127</v>
      </c>
    </row>
    <row r="7503">
      <c r="A7503" s="85" t="n">
        <v>42795</v>
      </c>
      <c r="B7503"/>
      <c r="C7503"/>
      <c r="D7503" t="s">
        <v>137</v>
      </c>
      <c r="E7503" t="s">
        <v>118</v>
      </c>
      <c r="F7503" t="n">
        <v>22144.38</v>
      </c>
      <c r="G7503" t="n">
        <v>30</v>
      </c>
      <c r="H7503" t="s">
        <v>124</v>
      </c>
    </row>
    <row r="7504">
      <c r="A7504" s="85" t="n">
        <v>42948</v>
      </c>
      <c r="B7504"/>
      <c r="C7504"/>
      <c r="D7504" t="s">
        <v>132</v>
      </c>
      <c r="E7504" t="s">
        <v>118</v>
      </c>
      <c r="F7504" t="n">
        <v>625783.22</v>
      </c>
      <c r="G7504" t="n">
        <v>3113</v>
      </c>
      <c r="H7504" t="s">
        <v>134</v>
      </c>
    </row>
    <row r="7505">
      <c r="A7505" s="85" t="n">
        <v>43132</v>
      </c>
      <c r="B7505"/>
      <c r="C7505"/>
      <c r="D7505" t="s">
        <v>139</v>
      </c>
      <c r="E7505" t="s">
        <v>118</v>
      </c>
      <c r="F7505" t="n">
        <v>1753792.64</v>
      </c>
      <c r="G7505" t="n">
        <v>1237</v>
      </c>
      <c r="H7505" t="s">
        <v>127</v>
      </c>
    </row>
    <row r="7506">
      <c r="A7506" s="85" t="n">
        <v>43040</v>
      </c>
      <c r="B7506"/>
      <c r="C7506"/>
      <c r="D7506" t="s">
        <v>129</v>
      </c>
      <c r="E7506" t="s">
        <v>118</v>
      </c>
      <c r="F7506" t="n">
        <v>9122.27</v>
      </c>
      <c r="G7506" t="n">
        <v>658</v>
      </c>
      <c r="H7506" t="s">
        <v>142</v>
      </c>
    </row>
    <row r="7507">
      <c r="A7507" s="85" t="n">
        <v>43191</v>
      </c>
      <c r="B7507"/>
      <c r="C7507"/>
      <c r="D7507" t="s">
        <v>160</v>
      </c>
      <c r="E7507" t="s">
        <v>118</v>
      </c>
      <c r="F7507" t="n">
        <v>10400430.46</v>
      </c>
      <c r="G7507" t="n">
        <v>22647</v>
      </c>
      <c r="H7507" t="s">
        <v>142</v>
      </c>
    </row>
    <row r="7508">
      <c r="A7508" s="85" t="n">
        <v>42522</v>
      </c>
      <c r="B7508"/>
      <c r="C7508"/>
      <c r="D7508" t="s">
        <v>131</v>
      </c>
      <c r="E7508" t="s">
        <v>118</v>
      </c>
      <c r="F7508" t="n">
        <v>70659.73</v>
      </c>
      <c r="G7508" t="n">
        <v>19</v>
      </c>
      <c r="H7508" t="s">
        <v>127</v>
      </c>
    </row>
    <row r="7509">
      <c r="A7509" s="85" t="n">
        <v>42675</v>
      </c>
      <c r="B7509"/>
      <c r="C7509"/>
      <c r="D7509" t="s">
        <v>150</v>
      </c>
      <c r="E7509" t="s">
        <v>118</v>
      </c>
      <c r="F7509" t="n">
        <v>295.15</v>
      </c>
      <c r="G7509" t="n">
        <v>23</v>
      </c>
      <c r="H7509" t="s">
        <v>142</v>
      </c>
    </row>
    <row r="7510">
      <c r="A7510" s="85" t="n">
        <v>43556</v>
      </c>
      <c r="B7510"/>
      <c r="C7510"/>
      <c r="D7510" t="s">
        <v>126</v>
      </c>
      <c r="E7510" t="s">
        <v>118</v>
      </c>
      <c r="F7510" t="n">
        <v>433588.39</v>
      </c>
      <c r="G7510" t="n">
        <v>4056</v>
      </c>
      <c r="H7510" t="s">
        <v>121</v>
      </c>
    </row>
    <row r="7511">
      <c r="A7511" s="85" t="n">
        <v>42736</v>
      </c>
      <c r="B7511"/>
      <c r="C7511"/>
      <c r="D7511" t="s">
        <v>144</v>
      </c>
      <c r="E7511" t="s">
        <v>118</v>
      </c>
      <c r="F7511" t="n">
        <v>18525251.36</v>
      </c>
      <c r="G7511" t="n">
        <v>3955</v>
      </c>
      <c r="H7511" t="s">
        <v>142</v>
      </c>
    </row>
    <row r="7512">
      <c r="A7512" s="85" t="n">
        <v>42856</v>
      </c>
      <c r="B7512"/>
      <c r="C7512"/>
      <c r="D7512" t="s">
        <v>147</v>
      </c>
      <c r="E7512" t="s">
        <v>118</v>
      </c>
      <c r="F7512" t="n">
        <v>208.43</v>
      </c>
      <c r="G7512" t="n">
        <v>1</v>
      </c>
      <c r="H7512" t="s">
        <v>127</v>
      </c>
    </row>
    <row r="7513">
      <c r="A7513" s="85" t="n">
        <v>43282</v>
      </c>
      <c r="B7513"/>
      <c r="C7513"/>
      <c r="D7513" t="s">
        <v>145</v>
      </c>
      <c r="E7513" t="s">
        <v>118</v>
      </c>
      <c r="F7513" t="n">
        <v>46436.53</v>
      </c>
      <c r="G7513" t="n">
        <v>201</v>
      </c>
      <c r="H7513" t="s">
        <v>124</v>
      </c>
    </row>
    <row r="7514">
      <c r="A7514" s="85" t="n">
        <v>42856</v>
      </c>
      <c r="B7514"/>
      <c r="C7514"/>
      <c r="D7514" t="s">
        <v>153</v>
      </c>
      <c r="E7514" t="s">
        <v>118</v>
      </c>
      <c r="F7514" t="n">
        <v>5658.96</v>
      </c>
      <c r="G7514" t="n">
        <v>20</v>
      </c>
      <c r="H7514" t="s">
        <v>142</v>
      </c>
    </row>
    <row r="7515">
      <c r="A7515" s="85" t="n">
        <v>42675</v>
      </c>
      <c r="B7515"/>
      <c r="C7515"/>
      <c r="D7515" t="s">
        <v>128</v>
      </c>
      <c r="E7515" t="s">
        <v>118</v>
      </c>
      <c r="F7515" t="n">
        <v>175277.89</v>
      </c>
      <c r="G7515" t="n">
        <v>95</v>
      </c>
      <c r="H7515" t="s">
        <v>127</v>
      </c>
    </row>
    <row r="7516">
      <c r="A7516" s="85" t="n">
        <v>42370</v>
      </c>
      <c r="B7516"/>
      <c r="C7516"/>
      <c r="D7516" t="s">
        <v>128</v>
      </c>
      <c r="E7516" t="s">
        <v>118</v>
      </c>
      <c r="F7516" t="n">
        <v>1834.62</v>
      </c>
      <c r="G7516" t="n">
        <v>2</v>
      </c>
      <c r="H7516" t="s">
        <v>125</v>
      </c>
    </row>
    <row r="7517">
      <c r="A7517" s="85" t="n">
        <v>43586</v>
      </c>
      <c r="B7517"/>
      <c r="C7517"/>
      <c r="D7517" t="s">
        <v>122</v>
      </c>
      <c r="E7517" t="s">
        <v>118</v>
      </c>
      <c r="F7517" t="n">
        <v>9421253.98</v>
      </c>
      <c r="G7517" t="n">
        <v>720</v>
      </c>
      <c r="H7517" t="s">
        <v>133</v>
      </c>
    </row>
    <row r="7518">
      <c r="A7518" s="85" t="n">
        <v>43252</v>
      </c>
      <c r="B7518"/>
      <c r="C7518"/>
      <c r="D7518" t="s">
        <v>122</v>
      </c>
      <c r="E7518" t="s">
        <v>118</v>
      </c>
      <c r="F7518" t="n">
        <v>1521643.01</v>
      </c>
      <c r="G7518" t="n">
        <v>168</v>
      </c>
      <c r="H7518" t="s">
        <v>119</v>
      </c>
    </row>
    <row r="7519">
      <c r="A7519" s="85" t="n">
        <v>42705</v>
      </c>
      <c r="B7519"/>
      <c r="C7519"/>
      <c r="D7519" t="s">
        <v>120</v>
      </c>
      <c r="E7519" t="s">
        <v>118</v>
      </c>
      <c r="F7519" t="n">
        <v>117.43</v>
      </c>
      <c r="G7519" t="n">
        <v>1</v>
      </c>
      <c r="H7519" t="s">
        <v>130</v>
      </c>
    </row>
    <row r="7520">
      <c r="A7520" s="85" t="n">
        <v>42522</v>
      </c>
      <c r="B7520"/>
      <c r="C7520"/>
      <c r="D7520" t="s">
        <v>149</v>
      </c>
      <c r="E7520" t="s">
        <v>118</v>
      </c>
      <c r="F7520" t="n">
        <v>251517.87</v>
      </c>
      <c r="G7520" t="n">
        <v>511</v>
      </c>
      <c r="H7520" t="s">
        <v>124</v>
      </c>
    </row>
    <row r="7521">
      <c r="A7521" s="85" t="n">
        <v>43070</v>
      </c>
      <c r="B7521"/>
      <c r="C7521"/>
      <c r="D7521" t="s">
        <v>122</v>
      </c>
      <c r="E7521" t="s">
        <v>118</v>
      </c>
      <c r="F7521" t="n">
        <v>6609760.57</v>
      </c>
      <c r="G7521" t="n">
        <v>657</v>
      </c>
      <c r="H7521" t="s">
        <v>124</v>
      </c>
    </row>
    <row r="7522">
      <c r="A7522" s="85" t="n">
        <v>42522</v>
      </c>
      <c r="B7522"/>
      <c r="C7522"/>
      <c r="D7522" t="s">
        <v>123</v>
      </c>
      <c r="E7522" t="s">
        <v>118</v>
      </c>
      <c r="F7522" t="n">
        <v>34232.7</v>
      </c>
      <c r="G7522" t="n">
        <v>43</v>
      </c>
      <c r="H7522" t="s">
        <v>130</v>
      </c>
    </row>
    <row r="7523">
      <c r="A7523" s="85" t="n">
        <v>43586</v>
      </c>
      <c r="B7523"/>
      <c r="C7523"/>
      <c r="D7523" t="s">
        <v>150</v>
      </c>
      <c r="E7523" t="s">
        <v>118</v>
      </c>
      <c r="F7523" t="n">
        <v>374.7</v>
      </c>
      <c r="G7523" t="n">
        <v>31</v>
      </c>
      <c r="H7523" t="s">
        <v>125</v>
      </c>
    </row>
    <row r="7524">
      <c r="A7524" s="85" t="n">
        <v>43344</v>
      </c>
      <c r="B7524"/>
      <c r="C7524"/>
      <c r="D7524" t="s">
        <v>156</v>
      </c>
      <c r="E7524" t="s">
        <v>118</v>
      </c>
      <c r="F7524" t="n">
        <v>87961.39</v>
      </c>
      <c r="G7524" t="n">
        <v>858</v>
      </c>
      <c r="H7524" t="s">
        <v>142</v>
      </c>
    </row>
    <row r="7525">
      <c r="A7525" s="85" t="n">
        <v>43556</v>
      </c>
      <c r="B7525"/>
      <c r="C7525"/>
      <c r="D7525" t="s">
        <v>136</v>
      </c>
      <c r="E7525" t="s">
        <v>118</v>
      </c>
      <c r="F7525" t="n">
        <v>584082.5</v>
      </c>
      <c r="G7525" t="n">
        <v>2030</v>
      </c>
      <c r="H7525" t="s">
        <v>134</v>
      </c>
    </row>
    <row r="7526">
      <c r="A7526" s="85" t="n">
        <v>42614</v>
      </c>
      <c r="B7526"/>
      <c r="C7526"/>
      <c r="D7526" t="s">
        <v>154</v>
      </c>
      <c r="E7526" t="s">
        <v>118</v>
      </c>
      <c r="F7526" t="n">
        <v>220.85</v>
      </c>
      <c r="G7526" t="n">
        <v>10</v>
      </c>
      <c r="H7526" t="s">
        <v>125</v>
      </c>
    </row>
    <row r="7527">
      <c r="A7527" s="85" t="n">
        <v>43586</v>
      </c>
      <c r="B7527"/>
      <c r="C7527"/>
      <c r="D7527" t="s">
        <v>123</v>
      </c>
      <c r="E7527" t="s">
        <v>118</v>
      </c>
      <c r="F7527" t="n">
        <v>13362457.66</v>
      </c>
      <c r="G7527" t="n">
        <v>28431</v>
      </c>
      <c r="H7527" t="s">
        <v>121</v>
      </c>
    </row>
    <row r="7528">
      <c r="A7528" s="85" t="n">
        <v>42979</v>
      </c>
      <c r="B7528"/>
      <c r="C7528"/>
      <c r="D7528" t="s">
        <v>122</v>
      </c>
      <c r="E7528" t="s">
        <v>118</v>
      </c>
      <c r="F7528" t="n">
        <v>7532210.92</v>
      </c>
      <c r="G7528" t="n">
        <v>655</v>
      </c>
      <c r="H7528" t="s">
        <v>133</v>
      </c>
    </row>
    <row r="7529">
      <c r="A7529" s="85" t="n">
        <v>42370</v>
      </c>
      <c r="B7529"/>
      <c r="C7529"/>
      <c r="D7529" t="s">
        <v>145</v>
      </c>
      <c r="E7529" t="s">
        <v>118</v>
      </c>
      <c r="F7529" t="n">
        <v>14659.45</v>
      </c>
      <c r="G7529" t="n">
        <v>32</v>
      </c>
      <c r="H7529" t="s">
        <v>134</v>
      </c>
    </row>
    <row r="7530">
      <c r="A7530" s="85" t="n">
        <v>43405</v>
      </c>
      <c r="B7530"/>
      <c r="C7530"/>
      <c r="D7530" t="s">
        <v>136</v>
      </c>
      <c r="E7530" t="s">
        <v>118</v>
      </c>
      <c r="F7530" t="n">
        <v>538437.9</v>
      </c>
      <c r="G7530" t="n">
        <v>1410</v>
      </c>
      <c r="H7530" t="s">
        <v>124</v>
      </c>
    </row>
    <row r="7531">
      <c r="A7531" s="85" t="n">
        <v>42795</v>
      </c>
      <c r="B7531"/>
      <c r="C7531"/>
      <c r="D7531" t="s">
        <v>159</v>
      </c>
      <c r="E7531" t="s">
        <v>118</v>
      </c>
      <c r="F7531" t="n">
        <v>22465.8</v>
      </c>
      <c r="G7531" t="n">
        <v>694</v>
      </c>
      <c r="H7531" t="s">
        <v>142</v>
      </c>
    </row>
    <row r="7532">
      <c r="A7532" s="85" t="n">
        <v>43252</v>
      </c>
      <c r="B7532"/>
      <c r="C7532"/>
      <c r="D7532" t="s">
        <v>153</v>
      </c>
      <c r="E7532" t="s">
        <v>118</v>
      </c>
      <c r="F7532" t="n">
        <v>363940.19</v>
      </c>
      <c r="G7532" t="n">
        <v>795</v>
      </c>
      <c r="H7532" t="s">
        <v>119</v>
      </c>
    </row>
    <row r="7533">
      <c r="A7533" s="85" t="n">
        <v>43221</v>
      </c>
      <c r="B7533"/>
      <c r="C7533"/>
      <c r="D7533" t="s">
        <v>122</v>
      </c>
      <c r="E7533" t="s">
        <v>118</v>
      </c>
      <c r="F7533" t="n">
        <v>1740567.14</v>
      </c>
      <c r="G7533" t="n">
        <v>159</v>
      </c>
      <c r="H7533" t="s">
        <v>119</v>
      </c>
    </row>
    <row r="7534">
      <c r="A7534" s="85" t="n">
        <v>42856</v>
      </c>
      <c r="B7534"/>
      <c r="C7534"/>
      <c r="D7534" t="s">
        <v>149</v>
      </c>
      <c r="E7534" t="s">
        <v>118</v>
      </c>
      <c r="F7534" t="n">
        <v>329736.52</v>
      </c>
      <c r="G7534" t="n">
        <v>2643</v>
      </c>
      <c r="H7534" t="s">
        <v>119</v>
      </c>
    </row>
    <row r="7535">
      <c r="A7535" s="85" t="n">
        <v>43221</v>
      </c>
      <c r="B7535"/>
      <c r="C7535"/>
      <c r="D7535" t="s">
        <v>158</v>
      </c>
      <c r="E7535" t="s">
        <v>118</v>
      </c>
      <c r="F7535" t="n">
        <v>545572.19</v>
      </c>
      <c r="G7535" t="n">
        <v>2</v>
      </c>
      <c r="H7535" t="s">
        <v>124</v>
      </c>
    </row>
    <row r="7536">
      <c r="A7536" s="85" t="n">
        <v>42461</v>
      </c>
      <c r="B7536"/>
      <c r="C7536"/>
      <c r="D7536" t="s">
        <v>139</v>
      </c>
      <c r="E7536" t="s">
        <v>118</v>
      </c>
      <c r="F7536" t="n">
        <v>2320624.92</v>
      </c>
      <c r="G7536" t="n">
        <v>3611</v>
      </c>
      <c r="H7536" t="s">
        <v>127</v>
      </c>
    </row>
    <row r="7537">
      <c r="A7537" s="85" t="n">
        <v>42552</v>
      </c>
      <c r="B7537"/>
      <c r="C7537"/>
      <c r="D7537" t="s">
        <v>145</v>
      </c>
      <c r="E7537" t="s">
        <v>118</v>
      </c>
      <c r="F7537" t="n">
        <v>31125.38</v>
      </c>
      <c r="G7537" t="n">
        <v>62</v>
      </c>
      <c r="H7537" t="s">
        <v>125</v>
      </c>
    </row>
    <row r="7538">
      <c r="A7538" s="85" t="n">
        <v>43009</v>
      </c>
      <c r="B7538"/>
      <c r="C7538"/>
      <c r="D7538" t="s">
        <v>153</v>
      </c>
      <c r="E7538" t="s">
        <v>118</v>
      </c>
      <c r="F7538" t="n">
        <v>167830.48</v>
      </c>
      <c r="G7538" t="n">
        <v>201</v>
      </c>
      <c r="H7538" t="s">
        <v>124</v>
      </c>
    </row>
    <row r="7539">
      <c r="A7539" s="85" t="n">
        <v>43009</v>
      </c>
      <c r="B7539"/>
      <c r="C7539"/>
      <c r="D7539" t="s">
        <v>139</v>
      </c>
      <c r="E7539" t="s">
        <v>118</v>
      </c>
      <c r="F7539" t="n">
        <v>1030253.47</v>
      </c>
      <c r="G7539" t="n">
        <v>505</v>
      </c>
      <c r="H7539" t="s">
        <v>124</v>
      </c>
    </row>
    <row r="7540">
      <c r="A7540" s="85" t="n">
        <v>42979</v>
      </c>
      <c r="B7540"/>
      <c r="C7540"/>
      <c r="D7540" t="s">
        <v>141</v>
      </c>
      <c r="E7540" t="s">
        <v>118</v>
      </c>
      <c r="F7540" t="n">
        <v>227693.02</v>
      </c>
      <c r="G7540" t="n">
        <v>29</v>
      </c>
      <c r="H7540" t="s">
        <v>119</v>
      </c>
    </row>
    <row r="7541">
      <c r="A7541" s="85" t="n">
        <v>43344</v>
      </c>
      <c r="B7541"/>
      <c r="C7541"/>
      <c r="D7541" t="s">
        <v>131</v>
      </c>
      <c r="E7541" t="s">
        <v>118</v>
      </c>
      <c r="F7541" t="n">
        <v>3477371.29</v>
      </c>
      <c r="G7541" t="n">
        <v>1047</v>
      </c>
      <c r="H7541" t="s">
        <v>134</v>
      </c>
    </row>
    <row r="7542">
      <c r="A7542" s="85" t="n">
        <v>42401</v>
      </c>
      <c r="B7542"/>
      <c r="C7542"/>
      <c r="D7542" t="s">
        <v>135</v>
      </c>
      <c r="E7542" t="s">
        <v>118</v>
      </c>
      <c r="F7542" t="n">
        <v>6840.43</v>
      </c>
      <c r="G7542" t="n">
        <v>99</v>
      </c>
      <c r="H7542" t="s">
        <v>130</v>
      </c>
    </row>
    <row r="7543">
      <c r="A7543" s="85" t="n">
        <v>43344</v>
      </c>
      <c r="B7543"/>
      <c r="C7543"/>
      <c r="D7543" t="s">
        <v>148</v>
      </c>
      <c r="E7543" t="s">
        <v>118</v>
      </c>
      <c r="F7543" t="n">
        <v>338.4</v>
      </c>
      <c r="G7543" t="n">
        <v>3</v>
      </c>
      <c r="H7543" t="s">
        <v>125</v>
      </c>
    </row>
    <row r="7544">
      <c r="A7544" s="85" t="n">
        <v>43252</v>
      </c>
      <c r="B7544"/>
      <c r="C7544"/>
      <c r="D7544" t="s">
        <v>132</v>
      </c>
      <c r="E7544" t="s">
        <v>118</v>
      </c>
      <c r="F7544" t="n">
        <v>1205682.53</v>
      </c>
      <c r="G7544" t="n">
        <v>3430</v>
      </c>
      <c r="H7544" t="s">
        <v>127</v>
      </c>
    </row>
    <row r="7545">
      <c r="A7545" s="85" t="n">
        <v>42401</v>
      </c>
      <c r="B7545"/>
      <c r="C7545"/>
      <c r="D7545" t="s">
        <v>153</v>
      </c>
      <c r="E7545" t="s">
        <v>118</v>
      </c>
      <c r="F7545" t="n">
        <v>26294.44</v>
      </c>
      <c r="G7545" t="n">
        <v>26</v>
      </c>
      <c r="H7545" t="s">
        <v>130</v>
      </c>
    </row>
    <row r="7546">
      <c r="A7546" s="85" t="n">
        <v>42979</v>
      </c>
      <c r="B7546"/>
      <c r="C7546"/>
      <c r="D7546" t="s">
        <v>129</v>
      </c>
      <c r="E7546" t="s">
        <v>118</v>
      </c>
      <c r="F7546" t="n">
        <v>355566.06</v>
      </c>
      <c r="G7546" t="n">
        <v>288</v>
      </c>
      <c r="H7546" t="s">
        <v>133</v>
      </c>
    </row>
    <row r="7547">
      <c r="A7547" s="85" t="n">
        <v>42979</v>
      </c>
      <c r="B7547"/>
      <c r="C7547"/>
      <c r="D7547" t="s">
        <v>150</v>
      </c>
      <c r="E7547" t="s">
        <v>118</v>
      </c>
      <c r="F7547" t="n">
        <v>309364.27</v>
      </c>
      <c r="G7547" t="n">
        <v>2117</v>
      </c>
      <c r="H7547" t="s">
        <v>124</v>
      </c>
    </row>
    <row r="7548">
      <c r="A7548" s="85" t="n">
        <v>43525</v>
      </c>
      <c r="B7548"/>
      <c r="C7548"/>
      <c r="D7548" t="s">
        <v>129</v>
      </c>
      <c r="E7548" t="s">
        <v>118</v>
      </c>
      <c r="F7548" t="n">
        <v>44166.95</v>
      </c>
      <c r="G7548" t="n">
        <v>72</v>
      </c>
      <c r="H7548" t="s">
        <v>119</v>
      </c>
    </row>
    <row r="7549">
      <c r="A7549" s="85" t="n">
        <v>42461</v>
      </c>
      <c r="B7549"/>
      <c r="C7549"/>
      <c r="D7549" t="s">
        <v>147</v>
      </c>
      <c r="E7549" t="s">
        <v>118</v>
      </c>
      <c r="F7549" t="n">
        <v>347.25</v>
      </c>
      <c r="G7549" t="n">
        <v>5</v>
      </c>
      <c r="H7549" t="s">
        <v>119</v>
      </c>
    </row>
    <row r="7550">
      <c r="A7550" s="85" t="n">
        <v>43040</v>
      </c>
      <c r="B7550"/>
      <c r="C7550"/>
      <c r="D7550" t="s">
        <v>128</v>
      </c>
      <c r="E7550" t="s">
        <v>118</v>
      </c>
      <c r="F7550" t="n">
        <v>12571.19</v>
      </c>
      <c r="G7550" t="n">
        <v>73</v>
      </c>
      <c r="H7550" t="s">
        <v>134</v>
      </c>
    </row>
    <row r="7551">
      <c r="A7551" s="85" t="n">
        <v>43009</v>
      </c>
      <c r="B7551"/>
      <c r="C7551"/>
      <c r="D7551" t="s">
        <v>129</v>
      </c>
      <c r="E7551" t="s">
        <v>118</v>
      </c>
      <c r="F7551" t="n">
        <v>62334.36</v>
      </c>
      <c r="G7551" t="n">
        <v>68</v>
      </c>
      <c r="H7551" t="s">
        <v>134</v>
      </c>
    </row>
    <row r="7552">
      <c r="A7552" s="85" t="n">
        <v>43405</v>
      </c>
      <c r="B7552"/>
      <c r="C7552"/>
      <c r="D7552" t="s">
        <v>128</v>
      </c>
      <c r="E7552" t="s">
        <v>118</v>
      </c>
      <c r="F7552" t="n">
        <v>21210.2</v>
      </c>
      <c r="G7552" t="n">
        <v>81</v>
      </c>
      <c r="H7552" t="s">
        <v>133</v>
      </c>
    </row>
    <row r="7553">
      <c r="A7553" s="85" t="n">
        <v>42522</v>
      </c>
      <c r="B7553"/>
      <c r="C7553"/>
      <c r="D7553" t="s">
        <v>160</v>
      </c>
      <c r="E7553" t="s">
        <v>118</v>
      </c>
      <c r="F7553" t="n">
        <v>138568.17</v>
      </c>
      <c r="G7553" t="n">
        <v>348</v>
      </c>
      <c r="H7553" t="s">
        <v>134</v>
      </c>
    </row>
    <row r="7554">
      <c r="A7554" s="85" t="n">
        <v>43221</v>
      </c>
      <c r="B7554"/>
      <c r="C7554"/>
      <c r="D7554" t="s">
        <v>147</v>
      </c>
      <c r="E7554" t="s">
        <v>118</v>
      </c>
      <c r="F7554" t="n">
        <v>1529.18</v>
      </c>
      <c r="G7554" t="n">
        <v>13</v>
      </c>
      <c r="H7554" t="s">
        <v>133</v>
      </c>
    </row>
    <row r="7555">
      <c r="A7555" s="85" t="n">
        <v>43160</v>
      </c>
      <c r="B7555"/>
      <c r="C7555"/>
      <c r="D7555" t="s">
        <v>147</v>
      </c>
      <c r="E7555" t="s">
        <v>118</v>
      </c>
      <c r="F7555" t="n">
        <v>-140.86</v>
      </c>
      <c r="G7555" t="n">
        <v>2</v>
      </c>
      <c r="H7555" t="s">
        <v>134</v>
      </c>
    </row>
    <row r="7556">
      <c r="A7556" s="85" t="n">
        <v>42552</v>
      </c>
      <c r="B7556"/>
      <c r="C7556"/>
      <c r="D7556" t="s">
        <v>154</v>
      </c>
      <c r="E7556" t="s">
        <v>118</v>
      </c>
      <c r="F7556" t="n">
        <v>66999.04</v>
      </c>
      <c r="G7556" t="n">
        <v>317</v>
      </c>
      <c r="H7556" t="s">
        <v>124</v>
      </c>
    </row>
    <row r="7557">
      <c r="A7557" s="85" t="n">
        <v>42917</v>
      </c>
      <c r="B7557"/>
      <c r="C7557"/>
      <c r="D7557" t="s">
        <v>153</v>
      </c>
      <c r="E7557" t="s">
        <v>118</v>
      </c>
      <c r="F7557" t="n">
        <v>818135.3</v>
      </c>
      <c r="G7557" t="n">
        <v>963</v>
      </c>
      <c r="H7557" t="s">
        <v>127</v>
      </c>
    </row>
    <row r="7558">
      <c r="A7558" s="85" t="n">
        <v>43191</v>
      </c>
      <c r="B7558"/>
      <c r="C7558"/>
      <c r="D7558" t="s">
        <v>131</v>
      </c>
      <c r="E7558" t="s">
        <v>118</v>
      </c>
      <c r="F7558" t="n">
        <v>106047.18</v>
      </c>
      <c r="G7558" t="n">
        <v>34</v>
      </c>
      <c r="H7558" t="s">
        <v>133</v>
      </c>
    </row>
    <row r="7559">
      <c r="A7559" s="85" t="n">
        <v>42614</v>
      </c>
      <c r="B7559"/>
      <c r="C7559"/>
      <c r="D7559" t="s">
        <v>149</v>
      </c>
      <c r="E7559" t="s">
        <v>118</v>
      </c>
      <c r="F7559" t="n">
        <v>11325783.67</v>
      </c>
      <c r="G7559" t="n">
        <v>87323</v>
      </c>
      <c r="H7559" t="s">
        <v>121</v>
      </c>
    </row>
    <row r="7560">
      <c r="A7560" s="85" t="n">
        <v>43617</v>
      </c>
      <c r="B7560"/>
      <c r="C7560"/>
      <c r="D7560" t="s">
        <v>152</v>
      </c>
      <c r="E7560" t="s">
        <v>118</v>
      </c>
      <c r="F7560" t="n">
        <v>1206.72</v>
      </c>
      <c r="G7560" t="n">
        <v>2</v>
      </c>
      <c r="H7560" t="s">
        <v>134</v>
      </c>
    </row>
    <row r="7561">
      <c r="A7561" s="85" t="n">
        <v>43252</v>
      </c>
      <c r="B7561"/>
      <c r="C7561"/>
      <c r="D7561" t="s">
        <v>153</v>
      </c>
      <c r="E7561" t="s">
        <v>118</v>
      </c>
      <c r="F7561" t="n">
        <v>8324.57</v>
      </c>
      <c r="G7561" t="n">
        <v>30</v>
      </c>
      <c r="H7561" t="s">
        <v>130</v>
      </c>
    </row>
    <row r="7562">
      <c r="A7562" s="85" t="n">
        <v>43313</v>
      </c>
      <c r="B7562"/>
      <c r="C7562"/>
      <c r="D7562" t="s">
        <v>132</v>
      </c>
      <c r="E7562" t="s">
        <v>118</v>
      </c>
      <c r="F7562" t="n">
        <v>906978.49</v>
      </c>
      <c r="G7562" t="n">
        <v>5575</v>
      </c>
      <c r="H7562" t="s">
        <v>134</v>
      </c>
    </row>
    <row r="7563">
      <c r="A7563" s="85" t="n">
        <v>43070</v>
      </c>
      <c r="B7563"/>
      <c r="C7563"/>
      <c r="D7563" t="s">
        <v>131</v>
      </c>
      <c r="E7563" t="s">
        <v>118</v>
      </c>
      <c r="F7563" t="n">
        <v>74439.69</v>
      </c>
      <c r="G7563" t="n">
        <v>12</v>
      </c>
      <c r="H7563" t="s">
        <v>124</v>
      </c>
    </row>
    <row r="7564">
      <c r="A7564" s="85" t="n">
        <v>42430</v>
      </c>
      <c r="B7564"/>
      <c r="C7564"/>
      <c r="D7564" t="s">
        <v>132</v>
      </c>
      <c r="E7564" t="s">
        <v>118</v>
      </c>
      <c r="F7564" t="n">
        <v>525843.03</v>
      </c>
      <c r="G7564" t="n">
        <v>1753</v>
      </c>
      <c r="H7564" t="s">
        <v>127</v>
      </c>
    </row>
    <row r="7565">
      <c r="A7565" s="85" t="n">
        <v>43525</v>
      </c>
      <c r="B7565"/>
      <c r="C7565"/>
      <c r="D7565" t="s">
        <v>136</v>
      </c>
      <c r="E7565" t="s">
        <v>118</v>
      </c>
      <c r="F7565" t="n">
        <v>827456.89</v>
      </c>
      <c r="G7565" t="n">
        <v>3022</v>
      </c>
      <c r="H7565" t="s">
        <v>133</v>
      </c>
    </row>
    <row r="7566">
      <c r="A7566" s="85" t="n">
        <v>42887</v>
      </c>
      <c r="B7566"/>
      <c r="C7566"/>
      <c r="D7566" t="s">
        <v>136</v>
      </c>
      <c r="E7566" t="s">
        <v>118</v>
      </c>
      <c r="F7566" t="n">
        <v>116093.88</v>
      </c>
      <c r="G7566" t="n">
        <v>587</v>
      </c>
      <c r="H7566" t="s">
        <v>119</v>
      </c>
    </row>
    <row r="7567">
      <c r="A7567" s="85" t="n">
        <v>42461</v>
      </c>
      <c r="B7567"/>
      <c r="C7567"/>
      <c r="D7567" t="s">
        <v>136</v>
      </c>
      <c r="E7567" t="s">
        <v>118</v>
      </c>
      <c r="F7567" t="n">
        <v>142148.54</v>
      </c>
      <c r="G7567" t="n">
        <v>293</v>
      </c>
      <c r="H7567" t="s">
        <v>124</v>
      </c>
    </row>
    <row r="7568">
      <c r="A7568" s="85" t="n">
        <v>43617</v>
      </c>
      <c r="B7568"/>
      <c r="C7568"/>
      <c r="D7568" t="s">
        <v>154</v>
      </c>
      <c r="E7568" t="s">
        <v>118</v>
      </c>
      <c r="F7568" t="n">
        <v>82101.37</v>
      </c>
      <c r="G7568" t="n">
        <v>543</v>
      </c>
      <c r="H7568" t="s">
        <v>119</v>
      </c>
    </row>
    <row r="7569">
      <c r="A7569" s="85" t="n">
        <v>43556</v>
      </c>
      <c r="B7569"/>
      <c r="C7569"/>
      <c r="D7569" t="s">
        <v>129</v>
      </c>
      <c r="E7569" t="s">
        <v>118</v>
      </c>
      <c r="F7569" t="n">
        <v>473879.5</v>
      </c>
      <c r="G7569" t="n">
        <v>204</v>
      </c>
      <c r="H7569" t="s">
        <v>124</v>
      </c>
    </row>
    <row r="7570">
      <c r="A7570" s="85" t="n">
        <v>43435</v>
      </c>
      <c r="B7570"/>
      <c r="C7570"/>
      <c r="D7570" t="s">
        <v>149</v>
      </c>
      <c r="E7570" t="s">
        <v>118</v>
      </c>
      <c r="F7570" t="n">
        <v>1925548.64</v>
      </c>
      <c r="G7570" t="n">
        <v>8322</v>
      </c>
      <c r="H7570" t="s">
        <v>127</v>
      </c>
    </row>
    <row r="7571">
      <c r="A7571" s="85" t="n">
        <v>42826</v>
      </c>
      <c r="B7571"/>
      <c r="C7571"/>
      <c r="D7571" t="s">
        <v>150</v>
      </c>
      <c r="E7571" t="s">
        <v>118</v>
      </c>
      <c r="F7571" t="n">
        <v>224547.72</v>
      </c>
      <c r="G7571" t="n">
        <v>4759</v>
      </c>
      <c r="H7571" t="s">
        <v>134</v>
      </c>
    </row>
    <row r="7572">
      <c r="A7572" s="85" t="n">
        <v>43101</v>
      </c>
      <c r="B7572"/>
      <c r="C7572"/>
      <c r="D7572" t="s">
        <v>150</v>
      </c>
      <c r="E7572" t="s">
        <v>118</v>
      </c>
      <c r="F7572" t="n">
        <v>437890.66</v>
      </c>
      <c r="G7572" t="n">
        <v>5999</v>
      </c>
      <c r="H7572" t="s">
        <v>133</v>
      </c>
    </row>
    <row r="7573">
      <c r="A7573" s="85" t="n">
        <v>43160</v>
      </c>
      <c r="B7573"/>
      <c r="C7573"/>
      <c r="D7573" t="s">
        <v>140</v>
      </c>
      <c r="E7573" t="s">
        <v>118</v>
      </c>
      <c r="F7573" t="n">
        <v>64939.2</v>
      </c>
      <c r="G7573" t="n">
        <v>160</v>
      </c>
      <c r="H7573" t="s">
        <v>127</v>
      </c>
    </row>
    <row r="7574">
      <c r="A7574" s="85" t="n">
        <v>43040</v>
      </c>
      <c r="B7574"/>
      <c r="C7574"/>
      <c r="D7574" t="s">
        <v>150</v>
      </c>
      <c r="E7574" t="s">
        <v>118</v>
      </c>
      <c r="F7574" t="n">
        <v>363067.37</v>
      </c>
      <c r="G7574" t="n">
        <v>5742</v>
      </c>
      <c r="H7574" t="s">
        <v>134</v>
      </c>
    </row>
    <row r="7575">
      <c r="A7575" s="85" t="n">
        <v>42736</v>
      </c>
      <c r="B7575"/>
      <c r="C7575"/>
      <c r="D7575" t="s">
        <v>129</v>
      </c>
      <c r="E7575" t="s">
        <v>118</v>
      </c>
      <c r="F7575" t="n">
        <v>757.53</v>
      </c>
      <c r="G7575" t="n">
        <v>4</v>
      </c>
      <c r="H7575" t="s">
        <v>130</v>
      </c>
    </row>
    <row r="7576">
      <c r="A7576" s="85" t="n">
        <v>42522</v>
      </c>
      <c r="B7576"/>
      <c r="C7576"/>
      <c r="D7576" t="s">
        <v>150</v>
      </c>
      <c r="E7576" t="s">
        <v>118</v>
      </c>
      <c r="F7576" t="n">
        <v>2229.72</v>
      </c>
      <c r="G7576" t="n">
        <v>31</v>
      </c>
      <c r="H7576" t="s">
        <v>125</v>
      </c>
    </row>
    <row r="7577">
      <c r="A7577" s="85" t="n">
        <v>43252</v>
      </c>
      <c r="B7577"/>
      <c r="C7577"/>
      <c r="D7577" t="s">
        <v>122</v>
      </c>
      <c r="E7577" t="s">
        <v>118</v>
      </c>
      <c r="F7577" t="n">
        <v>63830290.39</v>
      </c>
      <c r="G7577" t="n">
        <v>6898</v>
      </c>
      <c r="H7577" t="s">
        <v>121</v>
      </c>
    </row>
    <row r="7578">
      <c r="A7578" s="85" t="n">
        <v>43132</v>
      </c>
      <c r="B7578"/>
      <c r="C7578"/>
      <c r="D7578" t="s">
        <v>161</v>
      </c>
      <c r="E7578" t="s">
        <v>118</v>
      </c>
      <c r="F7578" t="n">
        <v>143.38</v>
      </c>
      <c r="G7578" t="n">
        <v>6</v>
      </c>
      <c r="H7578" t="s">
        <v>142</v>
      </c>
    </row>
    <row r="7579">
      <c r="A7579" s="85" t="n">
        <v>42705</v>
      </c>
      <c r="B7579"/>
      <c r="C7579"/>
      <c r="D7579" t="s">
        <v>161</v>
      </c>
      <c r="E7579" t="s">
        <v>118</v>
      </c>
      <c r="F7579" t="n">
        <v>500</v>
      </c>
      <c r="G7579" t="n">
        <v>20</v>
      </c>
      <c r="H7579" t="s">
        <v>142</v>
      </c>
    </row>
    <row r="7580">
      <c r="A7580" s="85" t="n">
        <v>42826</v>
      </c>
      <c r="B7580"/>
      <c r="C7580"/>
      <c r="D7580" t="s">
        <v>141</v>
      </c>
      <c r="E7580" t="s">
        <v>118</v>
      </c>
      <c r="F7580" t="n">
        <v>126336.66</v>
      </c>
      <c r="G7580" t="n">
        <v>19</v>
      </c>
      <c r="H7580" t="s">
        <v>124</v>
      </c>
    </row>
    <row r="7581">
      <c r="A7581" s="85" t="n">
        <v>42767</v>
      </c>
      <c r="B7581"/>
      <c r="C7581"/>
      <c r="D7581" t="s">
        <v>150</v>
      </c>
      <c r="E7581" t="s">
        <v>118</v>
      </c>
      <c r="F7581" t="n">
        <v>297431.62</v>
      </c>
      <c r="G7581" t="n">
        <v>4453</v>
      </c>
      <c r="H7581" t="s">
        <v>134</v>
      </c>
    </row>
    <row r="7582">
      <c r="A7582" s="85" t="n">
        <v>43405</v>
      </c>
      <c r="B7582"/>
      <c r="C7582"/>
      <c r="D7582" t="s">
        <v>149</v>
      </c>
      <c r="E7582" t="s">
        <v>118</v>
      </c>
      <c r="F7582" t="n">
        <v>1255079.85</v>
      </c>
      <c r="G7582" t="n">
        <v>10049</v>
      </c>
      <c r="H7582" t="s">
        <v>133</v>
      </c>
    </row>
    <row r="7583">
      <c r="A7583" s="85" t="n">
        <v>43101</v>
      </c>
      <c r="B7583"/>
      <c r="C7583"/>
      <c r="D7583" t="s">
        <v>150</v>
      </c>
      <c r="E7583" t="s">
        <v>118</v>
      </c>
      <c r="F7583" t="n">
        <v>83183.06</v>
      </c>
      <c r="G7583" t="n">
        <v>2671</v>
      </c>
      <c r="H7583" t="s">
        <v>119</v>
      </c>
    </row>
    <row r="7584">
      <c r="A7584" s="85" t="n">
        <v>42795</v>
      </c>
      <c r="B7584"/>
      <c r="C7584"/>
      <c r="D7584" t="s">
        <v>150</v>
      </c>
      <c r="E7584" t="s">
        <v>118</v>
      </c>
      <c r="F7584" t="n">
        <v>836081.05</v>
      </c>
      <c r="G7584" t="n">
        <v>9367</v>
      </c>
      <c r="H7584" t="s">
        <v>127</v>
      </c>
    </row>
    <row r="7585">
      <c r="A7585" s="85" t="n">
        <v>42491</v>
      </c>
      <c r="B7585"/>
      <c r="C7585"/>
      <c r="D7585" t="s">
        <v>140</v>
      </c>
      <c r="E7585" t="s">
        <v>118</v>
      </c>
      <c r="F7585" t="n">
        <v>468.32</v>
      </c>
      <c r="G7585" t="n">
        <v>7</v>
      </c>
      <c r="H7585" t="s">
        <v>133</v>
      </c>
    </row>
    <row r="7586">
      <c r="A7586" s="85" t="n">
        <v>43586</v>
      </c>
      <c r="B7586"/>
      <c r="C7586"/>
      <c r="D7586" t="s">
        <v>137</v>
      </c>
      <c r="E7586" t="s">
        <v>118</v>
      </c>
      <c r="F7586" t="n">
        <v>151231.94</v>
      </c>
      <c r="G7586" t="n">
        <v>344</v>
      </c>
      <c r="H7586" t="s">
        <v>133</v>
      </c>
    </row>
    <row r="7587">
      <c r="A7587" s="85" t="n">
        <v>43435</v>
      </c>
      <c r="B7587"/>
      <c r="C7587"/>
      <c r="D7587" t="s">
        <v>120</v>
      </c>
      <c r="E7587" t="s">
        <v>118</v>
      </c>
      <c r="F7587" t="n">
        <v>1891.42</v>
      </c>
      <c r="G7587" t="n">
        <v>24</v>
      </c>
      <c r="H7587" t="s">
        <v>133</v>
      </c>
    </row>
    <row r="7588">
      <c r="A7588" s="85" t="n">
        <v>43009</v>
      </c>
      <c r="B7588"/>
      <c r="C7588"/>
      <c r="D7588" t="s">
        <v>120</v>
      </c>
      <c r="E7588" t="s">
        <v>118</v>
      </c>
      <c r="F7588" t="n">
        <v>121812.36</v>
      </c>
      <c r="G7588" t="n">
        <v>1096</v>
      </c>
      <c r="H7588" t="s">
        <v>121</v>
      </c>
    </row>
    <row r="7589">
      <c r="A7589" s="85" t="n">
        <v>43344</v>
      </c>
      <c r="B7589"/>
      <c r="C7589"/>
      <c r="D7589" t="s">
        <v>126</v>
      </c>
      <c r="E7589" t="s">
        <v>118</v>
      </c>
      <c r="F7589" t="n">
        <v>374712.77</v>
      </c>
      <c r="G7589" t="n">
        <v>3029</v>
      </c>
      <c r="H7589" t="s">
        <v>121</v>
      </c>
    </row>
    <row r="7590">
      <c r="A7590" s="85" t="n">
        <v>42491</v>
      </c>
      <c r="B7590"/>
      <c r="C7590"/>
      <c r="D7590" t="s">
        <v>160</v>
      </c>
      <c r="E7590" t="s">
        <v>118</v>
      </c>
      <c r="F7590" t="n">
        <v>142097.61</v>
      </c>
      <c r="G7590" t="n">
        <v>386</v>
      </c>
      <c r="H7590" t="s">
        <v>134</v>
      </c>
    </row>
    <row r="7591">
      <c r="A7591" s="85" t="n">
        <v>42370</v>
      </c>
      <c r="B7591"/>
      <c r="C7591"/>
      <c r="D7591" t="s">
        <v>128</v>
      </c>
      <c r="E7591" t="s">
        <v>118</v>
      </c>
      <c r="F7591" t="n">
        <v>69963.97</v>
      </c>
      <c r="G7591" t="n">
        <v>381</v>
      </c>
      <c r="H7591" t="s">
        <v>121</v>
      </c>
    </row>
    <row r="7592">
      <c r="A7592" s="85" t="n">
        <v>43497</v>
      </c>
      <c r="B7592"/>
      <c r="C7592"/>
      <c r="D7592" t="s">
        <v>160</v>
      </c>
      <c r="E7592" t="s">
        <v>118</v>
      </c>
      <c r="F7592" t="n">
        <v>11154705.28</v>
      </c>
      <c r="G7592" t="n">
        <v>24441</v>
      </c>
      <c r="H7592" t="s">
        <v>142</v>
      </c>
    </row>
    <row r="7593">
      <c r="A7593" s="85" t="n">
        <v>42767</v>
      </c>
      <c r="B7593"/>
      <c r="C7593"/>
      <c r="D7593" t="s">
        <v>136</v>
      </c>
      <c r="E7593" t="s">
        <v>118</v>
      </c>
      <c r="F7593" t="n">
        <v>3432399.56</v>
      </c>
      <c r="G7593" t="n">
        <v>17873</v>
      </c>
      <c r="H7593" t="s">
        <v>121</v>
      </c>
    </row>
    <row r="7594">
      <c r="A7594" s="85" t="n">
        <v>42430</v>
      </c>
      <c r="B7594"/>
      <c r="C7594"/>
      <c r="D7594" t="s">
        <v>120</v>
      </c>
      <c r="E7594" t="s">
        <v>118</v>
      </c>
      <c r="F7594" t="n">
        <v>102642.67</v>
      </c>
      <c r="G7594" t="n">
        <v>1215</v>
      </c>
      <c r="H7594" t="s">
        <v>121</v>
      </c>
    </row>
    <row r="7595">
      <c r="A7595" s="85" t="n">
        <v>42917</v>
      </c>
      <c r="B7595"/>
      <c r="C7595"/>
      <c r="D7595" t="s">
        <v>117</v>
      </c>
      <c r="E7595" t="s">
        <v>118</v>
      </c>
      <c r="F7595" t="n">
        <v>6272.97</v>
      </c>
      <c r="G7595" t="n">
        <v>1</v>
      </c>
      <c r="H7595" t="s">
        <v>119</v>
      </c>
    </row>
    <row r="7596">
      <c r="A7596" s="85" t="n">
        <v>42856</v>
      </c>
      <c r="B7596"/>
      <c r="C7596"/>
      <c r="D7596" t="s">
        <v>150</v>
      </c>
      <c r="E7596" t="s">
        <v>118</v>
      </c>
      <c r="F7596" t="n">
        <v>222702.7</v>
      </c>
      <c r="G7596" t="n">
        <v>3194</v>
      </c>
      <c r="H7596" t="s">
        <v>124</v>
      </c>
    </row>
    <row r="7597">
      <c r="A7597" s="85" t="n">
        <v>43101</v>
      </c>
      <c r="B7597"/>
      <c r="C7597"/>
      <c r="D7597" t="s">
        <v>146</v>
      </c>
      <c r="E7597" t="s">
        <v>118</v>
      </c>
      <c r="F7597" t="n">
        <v>1029027.17</v>
      </c>
      <c r="G7597" t="n">
        <v>16</v>
      </c>
      <c r="H7597" t="s">
        <v>121</v>
      </c>
    </row>
    <row r="7598">
      <c r="A7598" s="85" t="n">
        <v>42826</v>
      </c>
      <c r="B7598"/>
      <c r="C7598"/>
      <c r="D7598" t="s">
        <v>120</v>
      </c>
      <c r="E7598" t="s">
        <v>118</v>
      </c>
      <c r="F7598" t="n">
        <v>384.82</v>
      </c>
      <c r="G7598" t="n">
        <v>2</v>
      </c>
      <c r="H7598" t="s">
        <v>124</v>
      </c>
    </row>
    <row r="7599">
      <c r="A7599" s="85" t="n">
        <v>43374</v>
      </c>
      <c r="B7599"/>
      <c r="C7599"/>
      <c r="D7599" t="s">
        <v>126</v>
      </c>
      <c r="E7599" t="s">
        <v>118</v>
      </c>
      <c r="F7599" t="n">
        <v>469786.12</v>
      </c>
      <c r="G7599" t="n">
        <v>4640</v>
      </c>
      <c r="H7599" t="s">
        <v>121</v>
      </c>
    </row>
    <row r="7600">
      <c r="A7600" s="85" t="n">
        <v>43009</v>
      </c>
      <c r="B7600"/>
      <c r="C7600"/>
      <c r="D7600" t="s">
        <v>155</v>
      </c>
      <c r="E7600" t="s">
        <v>118</v>
      </c>
      <c r="F7600" t="n">
        <v>2200350.29</v>
      </c>
      <c r="G7600" t="n">
        <v>22319</v>
      </c>
      <c r="H7600" t="s">
        <v>134</v>
      </c>
    </row>
    <row r="7601">
      <c r="A7601" s="85" t="n">
        <v>43586</v>
      </c>
      <c r="B7601"/>
      <c r="C7601"/>
      <c r="D7601" t="s">
        <v>132</v>
      </c>
      <c r="E7601" t="s">
        <v>118</v>
      </c>
      <c r="F7601" t="n">
        <v>2503.55</v>
      </c>
      <c r="G7601" t="n">
        <v>11</v>
      </c>
      <c r="H7601" t="s">
        <v>125</v>
      </c>
    </row>
    <row r="7602">
      <c r="A7602" s="85" t="n">
        <v>43252</v>
      </c>
      <c r="B7602"/>
      <c r="C7602"/>
      <c r="D7602" t="s">
        <v>131</v>
      </c>
      <c r="E7602" t="s">
        <v>118</v>
      </c>
      <c r="F7602" t="n">
        <v>377760.98</v>
      </c>
      <c r="G7602" t="n">
        <v>86</v>
      </c>
      <c r="H7602" t="s">
        <v>127</v>
      </c>
    </row>
    <row r="7603">
      <c r="A7603" s="85" t="n">
        <v>42948</v>
      </c>
      <c r="B7603"/>
      <c r="C7603"/>
      <c r="D7603" t="s">
        <v>135</v>
      </c>
      <c r="E7603" t="s">
        <v>118</v>
      </c>
      <c r="F7603" t="n">
        <v>8536829.69</v>
      </c>
      <c r="G7603" t="n">
        <v>55778</v>
      </c>
      <c r="H7603" t="s">
        <v>121</v>
      </c>
    </row>
    <row r="7604">
      <c r="A7604" s="85" t="n">
        <v>42767</v>
      </c>
      <c r="B7604"/>
      <c r="C7604"/>
      <c r="D7604" t="s">
        <v>135</v>
      </c>
      <c r="E7604" t="s">
        <v>118</v>
      </c>
      <c r="F7604" t="n">
        <v>190066.34</v>
      </c>
      <c r="G7604" t="n">
        <v>2328</v>
      </c>
      <c r="H7604" t="s">
        <v>119</v>
      </c>
    </row>
    <row r="7605">
      <c r="A7605" s="85" t="n">
        <v>42583</v>
      </c>
      <c r="B7605"/>
      <c r="C7605"/>
      <c r="D7605" t="s">
        <v>153</v>
      </c>
      <c r="E7605" t="s">
        <v>118</v>
      </c>
      <c r="F7605" t="n">
        <v>647943.51</v>
      </c>
      <c r="G7605" t="n">
        <v>404</v>
      </c>
      <c r="H7605" t="s">
        <v>133</v>
      </c>
    </row>
    <row r="7606">
      <c r="A7606" s="85" t="n">
        <v>43040</v>
      </c>
      <c r="B7606"/>
      <c r="C7606"/>
      <c r="D7606" t="s">
        <v>154</v>
      </c>
      <c r="E7606" t="s">
        <v>118</v>
      </c>
      <c r="F7606" t="n">
        <v>67648.67</v>
      </c>
      <c r="G7606" t="n">
        <v>628</v>
      </c>
      <c r="H7606" t="s">
        <v>134</v>
      </c>
    </row>
    <row r="7607">
      <c r="A7607" s="85" t="n">
        <v>42736</v>
      </c>
      <c r="B7607"/>
      <c r="C7607"/>
      <c r="D7607" t="s">
        <v>148</v>
      </c>
      <c r="E7607" t="s">
        <v>118</v>
      </c>
      <c r="F7607" t="n">
        <v>168697.03</v>
      </c>
      <c r="G7607" t="n">
        <v>297</v>
      </c>
      <c r="H7607" t="s">
        <v>121</v>
      </c>
    </row>
    <row r="7608">
      <c r="A7608" s="85" t="n">
        <v>42370</v>
      </c>
      <c r="B7608"/>
      <c r="C7608"/>
      <c r="D7608" t="s">
        <v>147</v>
      </c>
      <c r="E7608" t="s">
        <v>118</v>
      </c>
      <c r="F7608" t="n">
        <v>25.5</v>
      </c>
      <c r="G7608" t="n">
        <v>1</v>
      </c>
      <c r="H7608" t="s">
        <v>119</v>
      </c>
    </row>
    <row r="7609">
      <c r="A7609" s="85" t="n">
        <v>42948</v>
      </c>
      <c r="B7609"/>
      <c r="C7609"/>
      <c r="D7609" t="s">
        <v>126</v>
      </c>
      <c r="E7609" t="s">
        <v>118</v>
      </c>
      <c r="F7609" t="n">
        <v>5127.19</v>
      </c>
      <c r="G7609" t="n">
        <v>84</v>
      </c>
      <c r="H7609" t="s">
        <v>124</v>
      </c>
    </row>
    <row r="7610">
      <c r="A7610" s="85" t="n">
        <v>42795</v>
      </c>
      <c r="B7610"/>
      <c r="C7610"/>
      <c r="D7610" t="s">
        <v>145</v>
      </c>
      <c r="E7610" t="s">
        <v>118</v>
      </c>
      <c r="F7610" t="n">
        <v>731200.75</v>
      </c>
      <c r="G7610" t="n">
        <v>1558</v>
      </c>
      <c r="H7610" t="s">
        <v>127</v>
      </c>
    </row>
    <row r="7611">
      <c r="A7611" s="85" t="n">
        <v>43132</v>
      </c>
      <c r="B7611"/>
      <c r="C7611"/>
      <c r="D7611" t="s">
        <v>143</v>
      </c>
      <c r="E7611" t="s">
        <v>118</v>
      </c>
      <c r="F7611" t="n">
        <v>881.06</v>
      </c>
      <c r="G7611" t="n">
        <v>3</v>
      </c>
      <c r="H7611" t="s">
        <v>119</v>
      </c>
    </row>
    <row r="7612">
      <c r="A7612" s="85" t="n">
        <v>43160</v>
      </c>
      <c r="B7612"/>
      <c r="C7612"/>
      <c r="D7612" t="s">
        <v>141</v>
      </c>
      <c r="E7612" t="s">
        <v>118</v>
      </c>
      <c r="F7612" t="n">
        <v>572.08</v>
      </c>
      <c r="G7612" t="n">
        <v>11</v>
      </c>
      <c r="H7612" t="s">
        <v>142</v>
      </c>
    </row>
    <row r="7613">
      <c r="A7613" s="85" t="n">
        <v>42736</v>
      </c>
      <c r="B7613"/>
      <c r="C7613"/>
      <c r="D7613" t="s">
        <v>122</v>
      </c>
      <c r="E7613" t="s">
        <v>118</v>
      </c>
      <c r="F7613" t="n">
        <v>17716.6</v>
      </c>
      <c r="G7613" t="n">
        <v>38</v>
      </c>
      <c r="H7613" t="s">
        <v>142</v>
      </c>
    </row>
    <row r="7614">
      <c r="A7614" s="85" t="n">
        <v>42644</v>
      </c>
      <c r="B7614"/>
      <c r="C7614"/>
      <c r="D7614" t="s">
        <v>132</v>
      </c>
      <c r="E7614" t="s">
        <v>118</v>
      </c>
      <c r="F7614" t="n">
        <v>9420792.68</v>
      </c>
      <c r="G7614" t="n">
        <v>125226</v>
      </c>
      <c r="H7614" t="s">
        <v>121</v>
      </c>
    </row>
    <row r="7615">
      <c r="A7615" s="85" t="n">
        <v>43313</v>
      </c>
      <c r="B7615"/>
      <c r="C7615"/>
      <c r="D7615" t="s">
        <v>160</v>
      </c>
      <c r="E7615" t="s">
        <v>118</v>
      </c>
      <c r="F7615" t="n">
        <v>13585530.3</v>
      </c>
      <c r="G7615" t="n">
        <v>28216</v>
      </c>
      <c r="H7615" t="s">
        <v>142</v>
      </c>
    </row>
    <row r="7616">
      <c r="A7616" s="85" t="n">
        <v>43344</v>
      </c>
      <c r="B7616"/>
      <c r="C7616"/>
      <c r="D7616" t="s">
        <v>117</v>
      </c>
      <c r="E7616" t="s">
        <v>118</v>
      </c>
      <c r="F7616" t="n">
        <v>11659632.69</v>
      </c>
      <c r="G7616" t="n">
        <v>2659</v>
      </c>
      <c r="H7616" t="s">
        <v>121</v>
      </c>
    </row>
    <row r="7617">
      <c r="A7617" s="85" t="n">
        <v>42856</v>
      </c>
      <c r="B7617"/>
      <c r="C7617"/>
      <c r="D7617" t="s">
        <v>132</v>
      </c>
      <c r="E7617" t="s">
        <v>118</v>
      </c>
      <c r="F7617" t="n">
        <v>3958.28</v>
      </c>
      <c r="G7617" t="n">
        <v>8</v>
      </c>
      <c r="H7617" t="s">
        <v>125</v>
      </c>
    </row>
    <row r="7618">
      <c r="A7618" s="85" t="n">
        <v>43040</v>
      </c>
      <c r="B7618"/>
      <c r="C7618"/>
      <c r="D7618" t="s">
        <v>137</v>
      </c>
      <c r="E7618" t="s">
        <v>118</v>
      </c>
      <c r="F7618" t="n">
        <v>137854.78</v>
      </c>
      <c r="G7618" t="n">
        <v>118</v>
      </c>
      <c r="H7618" t="s">
        <v>134</v>
      </c>
    </row>
    <row r="7619">
      <c r="A7619" s="85" t="n">
        <v>43374</v>
      </c>
      <c r="B7619"/>
      <c r="C7619"/>
      <c r="D7619" t="s">
        <v>122</v>
      </c>
      <c r="E7619" t="s">
        <v>118</v>
      </c>
      <c r="F7619" t="n">
        <v>-359.52</v>
      </c>
      <c r="G7619" t="n">
        <v>43</v>
      </c>
      <c r="H7619" t="s">
        <v>142</v>
      </c>
    </row>
    <row r="7620">
      <c r="A7620" s="85" t="n">
        <v>42856</v>
      </c>
      <c r="B7620"/>
      <c r="C7620"/>
      <c r="D7620" t="s">
        <v>135</v>
      </c>
      <c r="E7620" t="s">
        <v>118</v>
      </c>
      <c r="F7620" t="n">
        <v>201654.27</v>
      </c>
      <c r="G7620" t="n">
        <v>1532</v>
      </c>
      <c r="H7620" t="s">
        <v>133</v>
      </c>
    </row>
    <row r="7621">
      <c r="A7621" s="85" t="n">
        <v>42614</v>
      </c>
      <c r="B7621"/>
      <c r="C7621"/>
      <c r="D7621" t="s">
        <v>126</v>
      </c>
      <c r="E7621" t="s">
        <v>118</v>
      </c>
      <c r="F7621" t="n">
        <v>547.94</v>
      </c>
      <c r="G7621" t="n">
        <v>10</v>
      </c>
      <c r="H7621" t="s">
        <v>130</v>
      </c>
    </row>
    <row r="7622">
      <c r="A7622" s="85" t="n">
        <v>43252</v>
      </c>
      <c r="B7622"/>
      <c r="C7622"/>
      <c r="D7622" t="s">
        <v>149</v>
      </c>
      <c r="E7622" t="s">
        <v>118</v>
      </c>
      <c r="F7622" t="n">
        <v>-59.17</v>
      </c>
      <c r="G7622" t="n">
        <v>1</v>
      </c>
      <c r="H7622" t="s">
        <v>142</v>
      </c>
    </row>
    <row r="7623">
      <c r="A7623" s="85" t="n">
        <v>42979</v>
      </c>
      <c r="B7623"/>
      <c r="C7623"/>
      <c r="D7623" t="s">
        <v>136</v>
      </c>
      <c r="E7623" t="s">
        <v>118</v>
      </c>
      <c r="F7623" t="n">
        <v>5328664.95</v>
      </c>
      <c r="G7623" t="n">
        <v>21929</v>
      </c>
      <c r="H7623" t="s">
        <v>121</v>
      </c>
    </row>
    <row r="7624">
      <c r="A7624" s="85" t="n">
        <v>43160</v>
      </c>
      <c r="B7624"/>
      <c r="C7624"/>
      <c r="D7624" t="s">
        <v>145</v>
      </c>
      <c r="E7624" t="s">
        <v>118</v>
      </c>
      <c r="F7624" t="n">
        <v>446557.8</v>
      </c>
      <c r="G7624" t="n">
        <v>1638</v>
      </c>
      <c r="H7624" t="s">
        <v>142</v>
      </c>
    </row>
    <row r="7625">
      <c r="A7625" s="85" t="n">
        <v>42736</v>
      </c>
      <c r="B7625"/>
      <c r="C7625"/>
      <c r="D7625" t="s">
        <v>131</v>
      </c>
      <c r="E7625" t="s">
        <v>118</v>
      </c>
      <c r="F7625" t="n">
        <v>4116707.21</v>
      </c>
      <c r="G7625" t="n">
        <v>1036</v>
      </c>
      <c r="H7625" t="s">
        <v>121</v>
      </c>
    </row>
    <row r="7626">
      <c r="A7626" s="85" t="n">
        <v>42461</v>
      </c>
      <c r="B7626"/>
      <c r="C7626"/>
      <c r="D7626" t="s">
        <v>159</v>
      </c>
      <c r="E7626" t="s">
        <v>118</v>
      </c>
      <c r="F7626" t="n">
        <v>19632.4</v>
      </c>
      <c r="G7626" t="n">
        <v>586</v>
      </c>
      <c r="H7626" t="s">
        <v>142</v>
      </c>
    </row>
    <row r="7627">
      <c r="A7627" s="85" t="n">
        <v>43617</v>
      </c>
      <c r="B7627"/>
      <c r="C7627"/>
      <c r="D7627" t="s">
        <v>136</v>
      </c>
      <c r="E7627" t="s">
        <v>118</v>
      </c>
      <c r="F7627" t="n">
        <v>580842.55</v>
      </c>
      <c r="G7627" t="n">
        <v>1931</v>
      </c>
      <c r="H7627" t="s">
        <v>134</v>
      </c>
    </row>
    <row r="7628">
      <c r="A7628" s="85" t="n">
        <v>42522</v>
      </c>
      <c r="B7628"/>
      <c r="C7628"/>
      <c r="D7628" t="s">
        <v>117</v>
      </c>
      <c r="E7628" t="s">
        <v>118</v>
      </c>
      <c r="F7628" t="n">
        <v>38097.56</v>
      </c>
      <c r="G7628" t="n">
        <v>9</v>
      </c>
      <c r="H7628" t="s">
        <v>134</v>
      </c>
    </row>
    <row r="7629">
      <c r="A7629" s="85" t="n">
        <v>43617</v>
      </c>
      <c r="B7629"/>
      <c r="C7629"/>
      <c r="D7629" t="s">
        <v>146</v>
      </c>
      <c r="E7629" t="s">
        <v>118</v>
      </c>
      <c r="F7629" t="n">
        <v>1287880.04</v>
      </c>
      <c r="G7629" t="n">
        <v>23</v>
      </c>
      <c r="H7629" t="s">
        <v>121</v>
      </c>
    </row>
    <row r="7630">
      <c r="A7630" s="85" t="n">
        <v>42767</v>
      </c>
      <c r="B7630"/>
      <c r="C7630"/>
      <c r="D7630" t="s">
        <v>150</v>
      </c>
      <c r="E7630" t="s">
        <v>118</v>
      </c>
      <c r="F7630" t="n">
        <v>5215363.02</v>
      </c>
      <c r="G7630" t="n">
        <v>88278</v>
      </c>
      <c r="H7630" t="s">
        <v>121</v>
      </c>
    </row>
    <row r="7631">
      <c r="A7631" s="85" t="n">
        <v>43282</v>
      </c>
      <c r="B7631"/>
      <c r="C7631"/>
      <c r="D7631" t="s">
        <v>150</v>
      </c>
      <c r="E7631" t="s">
        <v>118</v>
      </c>
      <c r="F7631" t="n">
        <v>166013.05</v>
      </c>
      <c r="G7631" t="n">
        <v>2751</v>
      </c>
      <c r="H7631" t="s">
        <v>119</v>
      </c>
    </row>
    <row r="7632">
      <c r="A7632" s="85" t="n">
        <v>43466</v>
      </c>
      <c r="B7632"/>
      <c r="C7632"/>
      <c r="D7632" t="s">
        <v>120</v>
      </c>
      <c r="E7632" t="s">
        <v>118</v>
      </c>
      <c r="F7632" t="n">
        <v>12706.59</v>
      </c>
      <c r="G7632" t="n">
        <v>120</v>
      </c>
      <c r="H7632" t="s">
        <v>119</v>
      </c>
    </row>
    <row r="7633">
      <c r="A7633" s="85" t="n">
        <v>42826</v>
      </c>
      <c r="B7633"/>
      <c r="C7633"/>
      <c r="D7633" t="s">
        <v>144</v>
      </c>
      <c r="E7633" t="s">
        <v>118</v>
      </c>
      <c r="F7633" t="n">
        <v>23427.13</v>
      </c>
      <c r="G7633" t="n">
        <v>5</v>
      </c>
      <c r="H7633" t="s">
        <v>130</v>
      </c>
    </row>
    <row r="7634">
      <c r="A7634" s="85" t="n">
        <v>43617</v>
      </c>
      <c r="B7634"/>
      <c r="C7634"/>
      <c r="D7634" t="s">
        <v>128</v>
      </c>
      <c r="E7634" t="s">
        <v>118</v>
      </c>
      <c r="F7634" t="n">
        <v>319474.35</v>
      </c>
      <c r="G7634" t="n">
        <v>181</v>
      </c>
      <c r="H7634" t="s">
        <v>127</v>
      </c>
    </row>
    <row r="7635">
      <c r="A7635" s="85" t="n">
        <v>42826</v>
      </c>
      <c r="B7635"/>
      <c r="C7635"/>
      <c r="D7635" t="s">
        <v>129</v>
      </c>
      <c r="E7635" t="s">
        <v>118</v>
      </c>
      <c r="F7635" t="n">
        <v>8210.28</v>
      </c>
      <c r="G7635" t="n">
        <v>208</v>
      </c>
      <c r="H7635" t="s">
        <v>142</v>
      </c>
    </row>
    <row r="7636">
      <c r="A7636" s="85" t="n">
        <v>43282</v>
      </c>
      <c r="B7636"/>
      <c r="C7636"/>
      <c r="D7636" t="s">
        <v>129</v>
      </c>
      <c r="E7636" t="s">
        <v>118</v>
      </c>
      <c r="F7636" t="n">
        <v>1513227.07</v>
      </c>
      <c r="G7636" t="n">
        <v>1550</v>
      </c>
      <c r="H7636" t="s">
        <v>121</v>
      </c>
    </row>
    <row r="7637">
      <c r="A7637" s="85" t="n">
        <v>42522</v>
      </c>
      <c r="B7637"/>
      <c r="C7637"/>
      <c r="D7637" t="s">
        <v>136</v>
      </c>
      <c r="E7637" t="s">
        <v>118</v>
      </c>
      <c r="F7637" t="n">
        <v>518.33</v>
      </c>
      <c r="G7637" t="n">
        <v>3</v>
      </c>
      <c r="H7637" t="s">
        <v>125</v>
      </c>
    </row>
    <row r="7638">
      <c r="A7638" s="85" t="n">
        <v>43556</v>
      </c>
      <c r="B7638"/>
      <c r="C7638"/>
      <c r="D7638" t="s">
        <v>155</v>
      </c>
      <c r="E7638" t="s">
        <v>118</v>
      </c>
      <c r="F7638" t="n">
        <v>3715.65</v>
      </c>
      <c r="G7638" t="n">
        <v>28</v>
      </c>
      <c r="H7638" t="s">
        <v>130</v>
      </c>
    </row>
    <row r="7639">
      <c r="A7639" s="85" t="n">
        <v>43405</v>
      </c>
      <c r="B7639"/>
      <c r="C7639"/>
      <c r="D7639" t="s">
        <v>147</v>
      </c>
      <c r="E7639" t="s">
        <v>118</v>
      </c>
      <c r="F7639" t="n">
        <v>9980.22</v>
      </c>
      <c r="G7639" t="n">
        <v>4</v>
      </c>
      <c r="H7639" t="s">
        <v>142</v>
      </c>
    </row>
    <row r="7640">
      <c r="A7640" s="85" t="n">
        <v>43556</v>
      </c>
      <c r="B7640"/>
      <c r="C7640"/>
      <c r="D7640" t="s">
        <v>149</v>
      </c>
      <c r="E7640" t="s">
        <v>118</v>
      </c>
      <c r="F7640" t="n">
        <v>650950.61</v>
      </c>
      <c r="G7640" t="n">
        <v>942</v>
      </c>
      <c r="H7640" t="s">
        <v>124</v>
      </c>
    </row>
    <row r="7641">
      <c r="A7641" s="85" t="n">
        <v>42675</v>
      </c>
      <c r="B7641"/>
      <c r="C7641"/>
      <c r="D7641" t="s">
        <v>132</v>
      </c>
      <c r="E7641" t="s">
        <v>118</v>
      </c>
      <c r="F7641" t="n">
        <v>35399.6</v>
      </c>
      <c r="G7641" t="n">
        <v>99</v>
      </c>
      <c r="H7641" t="s">
        <v>130</v>
      </c>
    </row>
    <row r="7642">
      <c r="A7642" s="85" t="n">
        <v>43070</v>
      </c>
      <c r="B7642"/>
      <c r="C7642"/>
      <c r="D7642" t="s">
        <v>146</v>
      </c>
      <c r="E7642" t="s">
        <v>118</v>
      </c>
      <c r="F7642" t="n">
        <v>2358387.18</v>
      </c>
      <c r="G7642" t="n">
        <v>18</v>
      </c>
      <c r="H7642" t="s">
        <v>121</v>
      </c>
    </row>
    <row r="7643">
      <c r="A7643" s="85" t="n">
        <v>43191</v>
      </c>
      <c r="B7643"/>
      <c r="C7643"/>
      <c r="D7643" t="s">
        <v>132</v>
      </c>
      <c r="E7643" t="s">
        <v>118</v>
      </c>
      <c r="F7643" t="n">
        <v>532106.63</v>
      </c>
      <c r="G7643" t="n">
        <v>2905</v>
      </c>
      <c r="H7643" t="s">
        <v>133</v>
      </c>
    </row>
    <row r="7644">
      <c r="A7644" s="85" t="n">
        <v>43617</v>
      </c>
      <c r="B7644"/>
      <c r="C7644"/>
      <c r="D7644" t="s">
        <v>139</v>
      </c>
      <c r="E7644" t="s">
        <v>118</v>
      </c>
      <c r="F7644" t="n">
        <v>12084900.24</v>
      </c>
      <c r="G7644" t="n">
        <v>8270</v>
      </c>
      <c r="H7644" t="s">
        <v>121</v>
      </c>
    </row>
    <row r="7645">
      <c r="A7645" s="85" t="n">
        <v>42979</v>
      </c>
      <c r="B7645"/>
      <c r="C7645"/>
      <c r="D7645" t="s">
        <v>152</v>
      </c>
      <c r="E7645" t="s">
        <v>118</v>
      </c>
      <c r="F7645" t="n">
        <v>1576.28</v>
      </c>
      <c r="G7645" t="n">
        <v>1</v>
      </c>
      <c r="H7645" t="s">
        <v>127</v>
      </c>
    </row>
    <row r="7646">
      <c r="A7646" s="85" t="n">
        <v>43313</v>
      </c>
      <c r="B7646"/>
      <c r="C7646"/>
      <c r="D7646" t="s">
        <v>123</v>
      </c>
      <c r="E7646" t="s">
        <v>118</v>
      </c>
      <c r="F7646" t="n">
        <v>286.25</v>
      </c>
      <c r="G7646" t="n">
        <v>4</v>
      </c>
      <c r="H7646" t="s">
        <v>125</v>
      </c>
    </row>
    <row r="7647">
      <c r="A7647" s="85" t="n">
        <v>43160</v>
      </c>
      <c r="B7647"/>
      <c r="C7647"/>
      <c r="D7647" t="s">
        <v>157</v>
      </c>
      <c r="E7647" t="s">
        <v>118</v>
      </c>
      <c r="F7647" t="n">
        <v>6834.24</v>
      </c>
      <c r="G7647" t="n">
        <v>3</v>
      </c>
      <c r="H7647" t="s">
        <v>142</v>
      </c>
    </row>
    <row r="7648">
      <c r="A7648" s="85" t="n">
        <v>42644</v>
      </c>
      <c r="B7648"/>
      <c r="C7648"/>
      <c r="D7648" t="s">
        <v>154</v>
      </c>
      <c r="E7648" t="s">
        <v>118</v>
      </c>
      <c r="F7648" t="n">
        <v>115973.44</v>
      </c>
      <c r="G7648" t="n">
        <v>892</v>
      </c>
      <c r="H7648" t="s">
        <v>127</v>
      </c>
    </row>
    <row r="7649">
      <c r="A7649" s="85" t="n">
        <v>43466</v>
      </c>
      <c r="B7649"/>
      <c r="C7649"/>
      <c r="D7649" t="s">
        <v>136</v>
      </c>
      <c r="E7649" t="s">
        <v>118</v>
      </c>
      <c r="F7649" t="n">
        <v>235.42</v>
      </c>
      <c r="G7649" t="n">
        <v>1</v>
      </c>
      <c r="H7649" t="s">
        <v>125</v>
      </c>
    </row>
    <row r="7650">
      <c r="A7650" s="85" t="n">
        <v>43344</v>
      </c>
      <c r="B7650"/>
      <c r="C7650"/>
      <c r="D7650" t="s">
        <v>155</v>
      </c>
      <c r="E7650" t="s">
        <v>118</v>
      </c>
      <c r="F7650" t="n">
        <v>3607782.02</v>
      </c>
      <c r="G7650" t="n">
        <v>35044</v>
      </c>
      <c r="H7650" t="s">
        <v>134</v>
      </c>
    </row>
    <row r="7651">
      <c r="A7651" s="85" t="n">
        <v>43132</v>
      </c>
      <c r="B7651"/>
      <c r="C7651"/>
      <c r="D7651" t="s">
        <v>143</v>
      </c>
      <c r="E7651" t="s">
        <v>118</v>
      </c>
      <c r="F7651" t="n">
        <v>284596.78</v>
      </c>
      <c r="G7651" t="n">
        <v>655</v>
      </c>
      <c r="H7651" t="s">
        <v>121</v>
      </c>
    </row>
    <row r="7652">
      <c r="A7652" s="85" t="n">
        <v>42430</v>
      </c>
      <c r="B7652"/>
      <c r="C7652"/>
      <c r="D7652" t="s">
        <v>126</v>
      </c>
      <c r="E7652" t="s">
        <v>118</v>
      </c>
      <c r="F7652" t="n">
        <v>6698.84</v>
      </c>
      <c r="G7652" t="n">
        <v>126</v>
      </c>
      <c r="H7652" t="s">
        <v>133</v>
      </c>
    </row>
    <row r="7653">
      <c r="A7653" s="85" t="n">
        <v>42614</v>
      </c>
      <c r="B7653"/>
      <c r="C7653"/>
      <c r="D7653" t="s">
        <v>137</v>
      </c>
      <c r="E7653" t="s">
        <v>118</v>
      </c>
      <c r="F7653" t="n">
        <v>10021.96</v>
      </c>
      <c r="G7653" t="n">
        <v>3</v>
      </c>
      <c r="H7653" t="s">
        <v>130</v>
      </c>
    </row>
    <row r="7654">
      <c r="A7654" s="85" t="n">
        <v>43132</v>
      </c>
      <c r="B7654"/>
      <c r="C7654"/>
      <c r="D7654" t="s">
        <v>122</v>
      </c>
      <c r="E7654" t="s">
        <v>118</v>
      </c>
      <c r="F7654" t="n">
        <v>5770745.14</v>
      </c>
      <c r="G7654" t="n">
        <v>565</v>
      </c>
      <c r="H7654" t="s">
        <v>124</v>
      </c>
    </row>
    <row r="7655">
      <c r="A7655" s="85" t="n">
        <v>43617</v>
      </c>
      <c r="B7655"/>
      <c r="C7655"/>
      <c r="D7655" t="s">
        <v>123</v>
      </c>
      <c r="E7655" t="s">
        <v>118</v>
      </c>
      <c r="F7655" t="n">
        <v>9880404.76</v>
      </c>
      <c r="G7655" t="n">
        <v>18421</v>
      </c>
      <c r="H7655" t="s">
        <v>121</v>
      </c>
    </row>
    <row r="7656">
      <c r="A7656" s="85" t="n">
        <v>42552</v>
      </c>
      <c r="B7656"/>
      <c r="C7656"/>
      <c r="D7656" t="s">
        <v>147</v>
      </c>
      <c r="E7656" t="s">
        <v>118</v>
      </c>
      <c r="F7656" t="n">
        <v>3</v>
      </c>
      <c r="G7656" t="n">
        <v>1</v>
      </c>
      <c r="H7656" t="s">
        <v>127</v>
      </c>
    </row>
    <row r="7657">
      <c r="A7657" s="85" t="n">
        <v>43160</v>
      </c>
      <c r="B7657"/>
      <c r="C7657"/>
      <c r="D7657" t="s">
        <v>137</v>
      </c>
      <c r="E7657" t="s">
        <v>118</v>
      </c>
      <c r="F7657" t="n">
        <v>7932.2</v>
      </c>
      <c r="G7657" t="n">
        <v>16</v>
      </c>
      <c r="H7657" t="s">
        <v>124</v>
      </c>
    </row>
    <row r="7658">
      <c r="A7658" s="85" t="n">
        <v>42948</v>
      </c>
      <c r="B7658"/>
      <c r="C7658"/>
      <c r="D7658" t="s">
        <v>145</v>
      </c>
      <c r="E7658" t="s">
        <v>118</v>
      </c>
      <c r="F7658" t="n">
        <v>6401.35</v>
      </c>
      <c r="G7658" t="n">
        <v>19</v>
      </c>
      <c r="H7658" t="s">
        <v>119</v>
      </c>
    </row>
    <row r="7659">
      <c r="A7659" s="85" t="n">
        <v>42767</v>
      </c>
      <c r="B7659"/>
      <c r="C7659"/>
      <c r="D7659" t="s">
        <v>153</v>
      </c>
      <c r="E7659" t="s">
        <v>118</v>
      </c>
      <c r="F7659" t="n">
        <v>-4382.98</v>
      </c>
      <c r="G7659" t="n">
        <v>1</v>
      </c>
      <c r="H7659" t="s">
        <v>125</v>
      </c>
    </row>
    <row r="7660">
      <c r="A7660" s="85" t="n">
        <v>43132</v>
      </c>
      <c r="B7660"/>
      <c r="C7660"/>
      <c r="D7660" t="s">
        <v>154</v>
      </c>
      <c r="E7660" t="s">
        <v>118</v>
      </c>
      <c r="F7660" t="n">
        <v>1179425.26</v>
      </c>
      <c r="G7660" t="n">
        <v>9283</v>
      </c>
      <c r="H7660" t="s">
        <v>121</v>
      </c>
    </row>
    <row r="7661">
      <c r="A7661" s="85" t="n">
        <v>43556</v>
      </c>
      <c r="B7661"/>
      <c r="C7661"/>
      <c r="D7661" t="s">
        <v>149</v>
      </c>
      <c r="E7661" t="s">
        <v>118</v>
      </c>
      <c r="F7661" t="n">
        <v>1734930.34</v>
      </c>
      <c r="G7661" t="n">
        <v>7761</v>
      </c>
      <c r="H7661" t="s">
        <v>127</v>
      </c>
    </row>
    <row r="7662">
      <c r="A7662" s="85" t="n">
        <v>43040</v>
      </c>
      <c r="B7662"/>
      <c r="C7662"/>
      <c r="D7662" t="s">
        <v>143</v>
      </c>
      <c r="E7662" t="s">
        <v>118</v>
      </c>
      <c r="F7662" t="n">
        <v>754.84</v>
      </c>
      <c r="G7662" t="n">
        <v>2</v>
      </c>
      <c r="H7662" t="s">
        <v>119</v>
      </c>
    </row>
    <row r="7663">
      <c r="A7663" s="85" t="n">
        <v>43617</v>
      </c>
      <c r="B7663"/>
      <c r="C7663"/>
      <c r="D7663" t="s">
        <v>139</v>
      </c>
      <c r="E7663" t="s">
        <v>118</v>
      </c>
      <c r="F7663" t="n">
        <v>1389.09</v>
      </c>
      <c r="G7663" t="n">
        <v>1</v>
      </c>
      <c r="H7663" t="s">
        <v>125</v>
      </c>
    </row>
    <row r="7664">
      <c r="A7664" s="85" t="n">
        <v>42795</v>
      </c>
      <c r="B7664"/>
      <c r="C7664"/>
      <c r="D7664" t="s">
        <v>149</v>
      </c>
      <c r="E7664" t="s">
        <v>118</v>
      </c>
      <c r="F7664" t="n">
        <v>10.83</v>
      </c>
      <c r="G7664" t="n">
        <v>1</v>
      </c>
      <c r="H7664" t="s">
        <v>142</v>
      </c>
    </row>
    <row r="7665">
      <c r="A7665" s="85" t="n">
        <v>43344</v>
      </c>
      <c r="B7665"/>
      <c r="C7665"/>
      <c r="D7665" t="s">
        <v>155</v>
      </c>
      <c r="E7665" t="s">
        <v>118</v>
      </c>
      <c r="F7665" t="n">
        <v>63285.91</v>
      </c>
      <c r="G7665" t="n">
        <v>518</v>
      </c>
      <c r="H7665" t="s">
        <v>124</v>
      </c>
    </row>
    <row r="7666">
      <c r="A7666" s="85" t="n">
        <v>43586</v>
      </c>
      <c r="B7666"/>
      <c r="C7666"/>
      <c r="D7666" t="s">
        <v>128</v>
      </c>
      <c r="E7666" t="s">
        <v>118</v>
      </c>
      <c r="F7666" t="n">
        <v>6576.12</v>
      </c>
      <c r="G7666" t="n">
        <v>3</v>
      </c>
      <c r="H7666" t="s">
        <v>125</v>
      </c>
    </row>
    <row r="7667">
      <c r="A7667" s="85" t="n">
        <v>43252</v>
      </c>
      <c r="B7667"/>
      <c r="C7667"/>
      <c r="D7667" t="s">
        <v>140</v>
      </c>
      <c r="E7667" t="s">
        <v>118</v>
      </c>
      <c r="F7667" t="n">
        <v>432.86</v>
      </c>
      <c r="G7667" t="n">
        <v>1</v>
      </c>
      <c r="H7667" t="s">
        <v>125</v>
      </c>
    </row>
    <row r="7668">
      <c r="A7668" s="85" t="n">
        <v>43556</v>
      </c>
      <c r="B7668"/>
      <c r="C7668"/>
      <c r="D7668" t="s">
        <v>120</v>
      </c>
      <c r="E7668" t="s">
        <v>118</v>
      </c>
      <c r="F7668" t="n">
        <v>103215.71</v>
      </c>
      <c r="G7668" t="n">
        <v>1067</v>
      </c>
      <c r="H7668" t="s">
        <v>121</v>
      </c>
    </row>
    <row r="7669">
      <c r="A7669" s="85" t="n">
        <v>43344</v>
      </c>
      <c r="B7669"/>
      <c r="C7669"/>
      <c r="D7669" t="s">
        <v>153</v>
      </c>
      <c r="E7669" t="s">
        <v>118</v>
      </c>
      <c r="F7669" t="n">
        <v>717582.78</v>
      </c>
      <c r="G7669" t="n">
        <v>1347</v>
      </c>
      <c r="H7669" t="s">
        <v>134</v>
      </c>
    </row>
    <row r="7670">
      <c r="A7670" s="85" t="n">
        <v>42948</v>
      </c>
      <c r="B7670"/>
      <c r="C7670"/>
      <c r="D7670" t="s">
        <v>126</v>
      </c>
      <c r="E7670" t="s">
        <v>118</v>
      </c>
      <c r="F7670" t="n">
        <v>8997.52</v>
      </c>
      <c r="G7670" t="n">
        <v>170</v>
      </c>
      <c r="H7670" t="s">
        <v>134</v>
      </c>
    </row>
    <row r="7671">
      <c r="A7671" s="85" t="n">
        <v>43191</v>
      </c>
      <c r="B7671"/>
      <c r="C7671"/>
      <c r="D7671" t="s">
        <v>147</v>
      </c>
      <c r="E7671" t="s">
        <v>118</v>
      </c>
      <c r="F7671" t="n">
        <v>85.6</v>
      </c>
      <c r="G7671" t="n">
        <v>3</v>
      </c>
      <c r="H7671" t="s">
        <v>127</v>
      </c>
    </row>
    <row r="7672">
      <c r="A7672" s="85" t="n">
        <v>43070</v>
      </c>
      <c r="B7672"/>
      <c r="C7672"/>
      <c r="D7672" t="s">
        <v>153</v>
      </c>
      <c r="E7672" t="s">
        <v>118</v>
      </c>
      <c r="F7672" t="n">
        <v>3630642.17</v>
      </c>
      <c r="G7672" t="n">
        <v>25620</v>
      </c>
      <c r="H7672" t="s">
        <v>121</v>
      </c>
    </row>
    <row r="7673">
      <c r="A7673" s="85" t="n">
        <v>43556</v>
      </c>
      <c r="B7673"/>
      <c r="C7673"/>
      <c r="D7673" t="s">
        <v>129</v>
      </c>
      <c r="E7673" t="s">
        <v>118</v>
      </c>
      <c r="F7673" t="n">
        <v>1080</v>
      </c>
      <c r="G7673" t="n">
        <v>1</v>
      </c>
      <c r="H7673" t="s">
        <v>125</v>
      </c>
    </row>
    <row r="7674">
      <c r="A7674" s="85" t="n">
        <v>43344</v>
      </c>
      <c r="B7674"/>
      <c r="C7674"/>
      <c r="D7674" t="s">
        <v>135</v>
      </c>
      <c r="E7674" t="s">
        <v>118</v>
      </c>
      <c r="F7674" t="n">
        <v>213895.08</v>
      </c>
      <c r="G7674" t="n">
        <v>2481</v>
      </c>
      <c r="H7674" t="s">
        <v>127</v>
      </c>
    </row>
    <row r="7675">
      <c r="A7675" s="85" t="n">
        <v>43191</v>
      </c>
      <c r="B7675"/>
      <c r="C7675"/>
      <c r="D7675" t="s">
        <v>147</v>
      </c>
      <c r="E7675" t="s">
        <v>118</v>
      </c>
      <c r="F7675" t="n">
        <v>5306.95</v>
      </c>
      <c r="G7675" t="n">
        <v>47</v>
      </c>
      <c r="H7675" t="s">
        <v>121</v>
      </c>
    </row>
    <row r="7676">
      <c r="A7676" s="85" t="n">
        <v>43160</v>
      </c>
      <c r="B7676"/>
      <c r="C7676"/>
      <c r="D7676" t="s">
        <v>117</v>
      </c>
      <c r="E7676" t="s">
        <v>118</v>
      </c>
      <c r="F7676" t="n">
        <v>480879.33</v>
      </c>
      <c r="G7676" t="n">
        <v>459</v>
      </c>
      <c r="H7676" t="s">
        <v>133</v>
      </c>
    </row>
    <row r="7677">
      <c r="A7677" s="85" t="n">
        <v>42491</v>
      </c>
      <c r="B7677"/>
      <c r="C7677"/>
      <c r="D7677" t="s">
        <v>139</v>
      </c>
      <c r="E7677" t="s">
        <v>118</v>
      </c>
      <c r="F7677" t="n">
        <v>1045103.64</v>
      </c>
      <c r="G7677" t="n">
        <v>794</v>
      </c>
      <c r="H7677" t="s">
        <v>133</v>
      </c>
    </row>
    <row r="7678">
      <c r="A7678" s="85" t="n">
        <v>43374</v>
      </c>
      <c r="B7678"/>
      <c r="C7678"/>
      <c r="D7678" t="s">
        <v>149</v>
      </c>
      <c r="E7678" t="s">
        <v>118</v>
      </c>
      <c r="F7678" t="n">
        <v>8131.54</v>
      </c>
      <c r="G7678" t="n">
        <v>12</v>
      </c>
      <c r="H7678" t="s">
        <v>125</v>
      </c>
    </row>
    <row r="7679">
      <c r="A7679" s="85" t="n">
        <v>43344</v>
      </c>
      <c r="B7679"/>
      <c r="C7679"/>
      <c r="D7679" t="s">
        <v>139</v>
      </c>
      <c r="E7679" t="s">
        <v>118</v>
      </c>
      <c r="F7679" t="n">
        <v>1740850.41</v>
      </c>
      <c r="G7679" t="n">
        <v>1169</v>
      </c>
      <c r="H7679" t="s">
        <v>133</v>
      </c>
    </row>
    <row r="7680">
      <c r="A7680" s="85" t="n">
        <v>43101</v>
      </c>
      <c r="B7680"/>
      <c r="C7680"/>
      <c r="D7680" t="s">
        <v>144</v>
      </c>
      <c r="E7680" t="s">
        <v>118</v>
      </c>
      <c r="F7680" t="n">
        <v>21103.96</v>
      </c>
      <c r="G7680" t="n">
        <v>7</v>
      </c>
      <c r="H7680" t="s">
        <v>125</v>
      </c>
    </row>
    <row r="7681">
      <c r="A7681" s="85" t="n">
        <v>42917</v>
      </c>
      <c r="B7681"/>
      <c r="C7681"/>
      <c r="D7681" t="s">
        <v>149</v>
      </c>
      <c r="E7681" t="s">
        <v>118</v>
      </c>
      <c r="F7681" t="n">
        <v>573361.9</v>
      </c>
      <c r="G7681" t="n">
        <v>3424</v>
      </c>
      <c r="H7681" t="s">
        <v>134</v>
      </c>
    </row>
    <row r="7682">
      <c r="A7682" s="85" t="n">
        <v>42401</v>
      </c>
      <c r="B7682"/>
      <c r="C7682"/>
      <c r="D7682" t="s">
        <v>128</v>
      </c>
      <c r="E7682" t="s">
        <v>118</v>
      </c>
      <c r="F7682" t="n">
        <v>75716.78</v>
      </c>
      <c r="G7682" t="n">
        <v>56</v>
      </c>
      <c r="H7682" t="s">
        <v>127</v>
      </c>
    </row>
    <row r="7683">
      <c r="A7683" s="85" t="n">
        <v>43525</v>
      </c>
      <c r="B7683"/>
      <c r="C7683"/>
      <c r="D7683" t="s">
        <v>149</v>
      </c>
      <c r="E7683" t="s">
        <v>118</v>
      </c>
      <c r="F7683" t="n">
        <v>13848650.52</v>
      </c>
      <c r="G7683" t="n">
        <v>80833</v>
      </c>
      <c r="H7683" t="s">
        <v>121</v>
      </c>
    </row>
    <row r="7684">
      <c r="A7684" s="85" t="n">
        <v>43374</v>
      </c>
      <c r="B7684"/>
      <c r="C7684"/>
      <c r="D7684" t="s">
        <v>156</v>
      </c>
      <c r="E7684" t="s">
        <v>118</v>
      </c>
      <c r="F7684" t="n">
        <v>9541</v>
      </c>
      <c r="G7684" t="n">
        <v>28</v>
      </c>
      <c r="H7684" t="s">
        <v>121</v>
      </c>
    </row>
    <row r="7685">
      <c r="A7685" s="85" t="n">
        <v>43252</v>
      </c>
      <c r="B7685"/>
      <c r="C7685"/>
      <c r="D7685" t="s">
        <v>141</v>
      </c>
      <c r="E7685" t="s">
        <v>118</v>
      </c>
      <c r="F7685" t="n">
        <v>12827.12</v>
      </c>
      <c r="G7685" t="n">
        <v>269</v>
      </c>
      <c r="H7685" t="s">
        <v>142</v>
      </c>
    </row>
    <row r="7686">
      <c r="A7686" s="85" t="n">
        <v>43070</v>
      </c>
      <c r="B7686"/>
      <c r="C7686"/>
      <c r="D7686" t="s">
        <v>145</v>
      </c>
      <c r="E7686" t="s">
        <v>118</v>
      </c>
      <c r="F7686" t="n">
        <v>10723.37</v>
      </c>
      <c r="G7686" t="n">
        <v>90</v>
      </c>
      <c r="H7686" t="s">
        <v>130</v>
      </c>
    </row>
    <row r="7687">
      <c r="A7687" s="85" t="n">
        <v>42917</v>
      </c>
      <c r="B7687"/>
      <c r="C7687"/>
      <c r="D7687" t="s">
        <v>140</v>
      </c>
      <c r="E7687" t="s">
        <v>118</v>
      </c>
      <c r="F7687" t="n">
        <v>2857.36</v>
      </c>
      <c r="G7687" t="n">
        <v>15</v>
      </c>
      <c r="H7687" t="s">
        <v>119</v>
      </c>
    </row>
    <row r="7688">
      <c r="A7688" s="85" t="n">
        <v>43497</v>
      </c>
      <c r="B7688"/>
      <c r="C7688"/>
      <c r="D7688" t="s">
        <v>153</v>
      </c>
      <c r="E7688" t="s">
        <v>118</v>
      </c>
      <c r="F7688" t="n">
        <v>800395.18</v>
      </c>
      <c r="G7688" t="n">
        <v>729</v>
      </c>
      <c r="H7688" t="s">
        <v>133</v>
      </c>
    </row>
    <row r="7689">
      <c r="A7689" s="85" t="n">
        <v>42614</v>
      </c>
      <c r="B7689"/>
      <c r="C7689"/>
      <c r="D7689" t="s">
        <v>141</v>
      </c>
      <c r="E7689" t="s">
        <v>118</v>
      </c>
      <c r="F7689" t="n">
        <v>64813.49</v>
      </c>
      <c r="G7689" t="n">
        <v>21</v>
      </c>
      <c r="H7689" t="s">
        <v>124</v>
      </c>
    </row>
    <row r="7690">
      <c r="A7690" s="85" t="n">
        <v>43191</v>
      </c>
      <c r="B7690"/>
      <c r="C7690"/>
      <c r="D7690" t="s">
        <v>143</v>
      </c>
      <c r="E7690" t="s">
        <v>118</v>
      </c>
      <c r="F7690" t="n">
        <v>935.26</v>
      </c>
      <c r="G7690" t="n">
        <v>4</v>
      </c>
      <c r="H7690" t="s">
        <v>119</v>
      </c>
    </row>
    <row r="7691">
      <c r="A7691" s="85" t="n">
        <v>43497</v>
      </c>
      <c r="B7691"/>
      <c r="C7691"/>
      <c r="D7691" t="s">
        <v>145</v>
      </c>
      <c r="E7691" t="s">
        <v>118</v>
      </c>
      <c r="F7691" t="n">
        <v>8532.22</v>
      </c>
      <c r="G7691" t="n">
        <v>28</v>
      </c>
      <c r="H7691" t="s">
        <v>130</v>
      </c>
    </row>
    <row r="7692">
      <c r="A7692" s="85" t="n">
        <v>42401</v>
      </c>
      <c r="B7692"/>
      <c r="C7692"/>
      <c r="D7692" t="s">
        <v>149</v>
      </c>
      <c r="E7692" t="s">
        <v>118</v>
      </c>
      <c r="F7692" t="n">
        <v>7893180.34</v>
      </c>
      <c r="G7692" t="n">
        <v>58772</v>
      </c>
      <c r="H7692" t="s">
        <v>121</v>
      </c>
    </row>
    <row r="7693">
      <c r="A7693" s="85" t="n">
        <v>43556</v>
      </c>
      <c r="B7693"/>
      <c r="C7693"/>
      <c r="D7693" t="s">
        <v>149</v>
      </c>
      <c r="E7693" t="s">
        <v>118</v>
      </c>
      <c r="F7693" t="n">
        <v>507964.78</v>
      </c>
      <c r="G7693" t="n">
        <v>3311</v>
      </c>
      <c r="H7693" t="s">
        <v>119</v>
      </c>
    </row>
    <row r="7694">
      <c r="A7694" s="85" t="n">
        <v>42948</v>
      </c>
      <c r="B7694"/>
      <c r="C7694"/>
      <c r="D7694" t="s">
        <v>117</v>
      </c>
      <c r="E7694" t="s">
        <v>118</v>
      </c>
      <c r="F7694" t="n">
        <v>3581.78</v>
      </c>
      <c r="G7694" t="n">
        <v>1</v>
      </c>
      <c r="H7694" t="s">
        <v>119</v>
      </c>
    </row>
    <row r="7695">
      <c r="A7695" s="85" t="n">
        <v>42705</v>
      </c>
      <c r="B7695"/>
      <c r="C7695"/>
      <c r="D7695" t="s">
        <v>139</v>
      </c>
      <c r="E7695" t="s">
        <v>118</v>
      </c>
      <c r="F7695" t="n">
        <v>2055342.23</v>
      </c>
      <c r="G7695" t="n">
        <v>1547</v>
      </c>
      <c r="H7695" t="s">
        <v>133</v>
      </c>
    </row>
    <row r="7696">
      <c r="A7696" s="85" t="n">
        <v>43040</v>
      </c>
      <c r="B7696"/>
      <c r="C7696"/>
      <c r="D7696" t="s">
        <v>123</v>
      </c>
      <c r="E7696" t="s">
        <v>118</v>
      </c>
      <c r="F7696" t="n">
        <v>32038.6</v>
      </c>
      <c r="G7696" t="n">
        <v>91</v>
      </c>
      <c r="H7696" t="s">
        <v>130</v>
      </c>
    </row>
    <row r="7697">
      <c r="A7697" s="85" t="n">
        <v>43313</v>
      </c>
      <c r="B7697"/>
      <c r="C7697"/>
      <c r="D7697" t="s">
        <v>135</v>
      </c>
      <c r="E7697" t="s">
        <v>118</v>
      </c>
      <c r="F7697" t="n">
        <v>159104.25</v>
      </c>
      <c r="G7697" t="n">
        <v>2081</v>
      </c>
      <c r="H7697" t="s">
        <v>124</v>
      </c>
    </row>
    <row r="7698">
      <c r="A7698" s="85" t="n">
        <v>42491</v>
      </c>
      <c r="B7698"/>
      <c r="C7698"/>
      <c r="D7698" t="s">
        <v>160</v>
      </c>
      <c r="E7698" t="s">
        <v>118</v>
      </c>
      <c r="F7698" t="n">
        <v>1477422.02</v>
      </c>
      <c r="G7698" t="n">
        <v>3246</v>
      </c>
      <c r="H7698" t="s">
        <v>121</v>
      </c>
    </row>
    <row r="7699">
      <c r="A7699" s="85" t="n">
        <v>42644</v>
      </c>
      <c r="B7699"/>
      <c r="C7699"/>
      <c r="D7699" t="s">
        <v>126</v>
      </c>
      <c r="E7699" t="s">
        <v>118</v>
      </c>
      <c r="F7699" t="n">
        <v>19194.46</v>
      </c>
      <c r="G7699" t="n">
        <v>518</v>
      </c>
      <c r="H7699" t="s">
        <v>119</v>
      </c>
    </row>
    <row r="7700">
      <c r="A7700" s="85" t="n">
        <v>42795</v>
      </c>
      <c r="B7700"/>
      <c r="C7700"/>
      <c r="D7700" t="s">
        <v>139</v>
      </c>
      <c r="E7700" t="s">
        <v>118</v>
      </c>
      <c r="F7700" t="n">
        <v>1149691.43</v>
      </c>
      <c r="G7700" t="n">
        <v>658</v>
      </c>
      <c r="H7700" t="s">
        <v>124</v>
      </c>
    </row>
    <row r="7701">
      <c r="A7701" s="85" t="n">
        <v>42614</v>
      </c>
      <c r="B7701"/>
      <c r="C7701"/>
      <c r="D7701" t="s">
        <v>122</v>
      </c>
      <c r="E7701" t="s">
        <v>118</v>
      </c>
      <c r="F7701" t="n">
        <v>50187.26</v>
      </c>
      <c r="G7701" t="n">
        <v>19</v>
      </c>
      <c r="H7701" t="s">
        <v>125</v>
      </c>
    </row>
    <row r="7702">
      <c r="A7702" s="85" t="n">
        <v>43040</v>
      </c>
      <c r="B7702"/>
      <c r="C7702"/>
      <c r="D7702" t="s">
        <v>148</v>
      </c>
      <c r="E7702" t="s">
        <v>118</v>
      </c>
      <c r="F7702" t="n">
        <v>87949.07</v>
      </c>
      <c r="G7702" t="n">
        <v>265</v>
      </c>
      <c r="H7702" t="s">
        <v>121</v>
      </c>
    </row>
    <row r="7703">
      <c r="A7703" s="85" t="n">
        <v>42614</v>
      </c>
      <c r="B7703"/>
      <c r="C7703"/>
      <c r="D7703" t="s">
        <v>126</v>
      </c>
      <c r="E7703" t="s">
        <v>118</v>
      </c>
      <c r="F7703" t="n">
        <v>12547.55</v>
      </c>
      <c r="G7703" t="n">
        <v>288</v>
      </c>
      <c r="H7703" t="s">
        <v>133</v>
      </c>
    </row>
    <row r="7704">
      <c r="A7704" s="85" t="n">
        <v>43374</v>
      </c>
      <c r="B7704"/>
      <c r="C7704"/>
      <c r="D7704" t="s">
        <v>145</v>
      </c>
      <c r="E7704" t="s">
        <v>118</v>
      </c>
      <c r="F7704" t="n">
        <v>309316.92</v>
      </c>
      <c r="G7704" t="n">
        <v>1116</v>
      </c>
      <c r="H7704" t="s">
        <v>142</v>
      </c>
    </row>
    <row r="7705">
      <c r="A7705" s="85" t="n">
        <v>42401</v>
      </c>
      <c r="B7705"/>
      <c r="C7705"/>
      <c r="D7705" t="s">
        <v>137</v>
      </c>
      <c r="E7705" t="s">
        <v>118</v>
      </c>
      <c r="F7705" t="n">
        <v>30899.28</v>
      </c>
      <c r="G7705" t="n">
        <v>67</v>
      </c>
      <c r="H7705" t="s">
        <v>124</v>
      </c>
    </row>
    <row r="7706">
      <c r="A7706" s="85" t="n">
        <v>43617</v>
      </c>
      <c r="B7706"/>
      <c r="C7706"/>
      <c r="D7706" t="s">
        <v>132</v>
      </c>
      <c r="E7706" t="s">
        <v>118</v>
      </c>
      <c r="F7706" t="n">
        <v>850774.86</v>
      </c>
      <c r="G7706" t="n">
        <v>4666</v>
      </c>
      <c r="H7706" t="s">
        <v>134</v>
      </c>
    </row>
    <row r="7707">
      <c r="A7707" s="85" t="n">
        <v>43160</v>
      </c>
      <c r="B7707"/>
      <c r="C7707"/>
      <c r="D7707" t="s">
        <v>153</v>
      </c>
      <c r="E7707" t="s">
        <v>118</v>
      </c>
      <c r="F7707" t="n">
        <v>19043597.32</v>
      </c>
      <c r="G7707" t="n">
        <v>34892</v>
      </c>
      <c r="H7707" t="s">
        <v>121</v>
      </c>
    </row>
    <row r="7708">
      <c r="A7708" s="85" t="n">
        <v>42767</v>
      </c>
      <c r="B7708"/>
      <c r="C7708"/>
      <c r="D7708" t="s">
        <v>136</v>
      </c>
      <c r="E7708" t="s">
        <v>118</v>
      </c>
      <c r="F7708" t="n">
        <v>613922.01</v>
      </c>
      <c r="G7708" t="n">
        <v>1950</v>
      </c>
      <c r="H7708" t="s">
        <v>127</v>
      </c>
    </row>
    <row r="7709">
      <c r="A7709" s="85" t="n">
        <v>43009</v>
      </c>
      <c r="B7709"/>
      <c r="C7709"/>
      <c r="D7709" t="s">
        <v>135</v>
      </c>
      <c r="E7709" t="s">
        <v>118</v>
      </c>
      <c r="F7709" t="n">
        <v>208289.55</v>
      </c>
      <c r="G7709" t="n">
        <v>1562</v>
      </c>
      <c r="H7709" t="s">
        <v>133</v>
      </c>
    </row>
    <row r="7710">
      <c r="A7710" s="85" t="n">
        <v>42917</v>
      </c>
      <c r="B7710"/>
      <c r="C7710"/>
      <c r="D7710" t="s">
        <v>139</v>
      </c>
      <c r="E7710" t="s">
        <v>118</v>
      </c>
      <c r="F7710" t="n">
        <v>5468.57</v>
      </c>
      <c r="G7710" t="n">
        <v>4</v>
      </c>
      <c r="H7710" t="s">
        <v>125</v>
      </c>
    </row>
    <row r="7711">
      <c r="A7711" s="85" t="n">
        <v>43070</v>
      </c>
      <c r="B7711"/>
      <c r="C7711"/>
      <c r="D7711" t="s">
        <v>148</v>
      </c>
      <c r="E7711" t="s">
        <v>118</v>
      </c>
      <c r="F7711" t="n">
        <v>0.04</v>
      </c>
      <c r="G7711" t="n">
        <v>1</v>
      </c>
      <c r="H7711" t="s">
        <v>130</v>
      </c>
    </row>
    <row r="7712">
      <c r="A7712" s="85" t="n">
        <v>43101</v>
      </c>
      <c r="B7712"/>
      <c r="C7712"/>
      <c r="D7712" t="s">
        <v>122</v>
      </c>
      <c r="E7712" t="s">
        <v>118</v>
      </c>
      <c r="F7712" t="n">
        <v>53876562.45</v>
      </c>
      <c r="G7712" t="n">
        <v>5426</v>
      </c>
      <c r="H7712" t="s">
        <v>121</v>
      </c>
    </row>
    <row r="7713">
      <c r="A7713" s="85" t="n">
        <v>43313</v>
      </c>
      <c r="B7713"/>
      <c r="C7713"/>
      <c r="D7713" t="s">
        <v>123</v>
      </c>
      <c r="E7713" t="s">
        <v>118</v>
      </c>
      <c r="F7713" t="n">
        <v>12845276.82</v>
      </c>
      <c r="G7713" t="n">
        <v>22109</v>
      </c>
      <c r="H7713" t="s">
        <v>121</v>
      </c>
    </row>
    <row r="7714">
      <c r="A7714" s="85" t="n">
        <v>42370</v>
      </c>
      <c r="B7714"/>
      <c r="C7714"/>
      <c r="D7714" t="s">
        <v>152</v>
      </c>
      <c r="E7714" t="s">
        <v>118</v>
      </c>
      <c r="F7714" t="n">
        <v>135.79</v>
      </c>
      <c r="G7714" t="n">
        <v>1</v>
      </c>
      <c r="H7714" t="s">
        <v>119</v>
      </c>
    </row>
    <row r="7715">
      <c r="A7715" s="85" t="n">
        <v>43617</v>
      </c>
      <c r="B7715"/>
      <c r="C7715"/>
      <c r="D7715" t="s">
        <v>144</v>
      </c>
      <c r="E7715" t="s">
        <v>118</v>
      </c>
      <c r="F7715" t="n">
        <v>25424.19</v>
      </c>
      <c r="G7715" t="n">
        <v>10</v>
      </c>
      <c r="H7715" t="s">
        <v>124</v>
      </c>
    </row>
    <row r="7716">
      <c r="A7716" s="85" t="n">
        <v>42491</v>
      </c>
      <c r="B7716"/>
      <c r="C7716"/>
      <c r="D7716" t="s">
        <v>129</v>
      </c>
      <c r="E7716" t="s">
        <v>118</v>
      </c>
      <c r="F7716" t="n">
        <v>166882.01</v>
      </c>
      <c r="G7716" t="n">
        <v>99</v>
      </c>
      <c r="H7716" t="s">
        <v>133</v>
      </c>
    </row>
    <row r="7717">
      <c r="A7717" s="85" t="n">
        <v>42583</v>
      </c>
      <c r="B7717"/>
      <c r="C7717"/>
      <c r="D7717" t="s">
        <v>158</v>
      </c>
      <c r="E7717" t="s">
        <v>118</v>
      </c>
      <c r="F7717" t="n">
        <v>140045.38</v>
      </c>
      <c r="G7717" t="n">
        <v>9</v>
      </c>
      <c r="H7717" t="s">
        <v>119</v>
      </c>
    </row>
    <row r="7718">
      <c r="A7718" s="85" t="n">
        <v>42736</v>
      </c>
      <c r="B7718"/>
      <c r="C7718"/>
      <c r="D7718" t="s">
        <v>132</v>
      </c>
      <c r="E7718" t="s">
        <v>118</v>
      </c>
      <c r="F7718" t="n">
        <v>422115.32</v>
      </c>
      <c r="G7718" t="n">
        <v>2071</v>
      </c>
      <c r="H7718" t="s">
        <v>133</v>
      </c>
    </row>
    <row r="7719">
      <c r="A7719" s="85" t="n">
        <v>43525</v>
      </c>
      <c r="B7719"/>
      <c r="C7719"/>
      <c r="D7719" t="s">
        <v>145</v>
      </c>
      <c r="E7719" t="s">
        <v>118</v>
      </c>
      <c r="F7719" t="n">
        <v>45864.89</v>
      </c>
      <c r="G7719" t="n">
        <v>87</v>
      </c>
      <c r="H7719" t="s">
        <v>124</v>
      </c>
    </row>
    <row r="7720">
      <c r="A7720" s="85" t="n">
        <v>42370</v>
      </c>
      <c r="B7720"/>
      <c r="C7720"/>
      <c r="D7720" t="s">
        <v>138</v>
      </c>
      <c r="E7720" t="s">
        <v>118</v>
      </c>
      <c r="F7720" t="n">
        <v>-3390.59</v>
      </c>
      <c r="G7720" t="n">
        <v>1</v>
      </c>
      <c r="H7720" t="s">
        <v>119</v>
      </c>
    </row>
    <row r="7721">
      <c r="A7721" s="85" t="n">
        <v>42614</v>
      </c>
      <c r="B7721"/>
      <c r="C7721"/>
      <c r="D7721" t="s">
        <v>145</v>
      </c>
      <c r="E7721" t="s">
        <v>118</v>
      </c>
      <c r="F7721" t="n">
        <v>564685.64</v>
      </c>
      <c r="G7721" t="n">
        <v>1283</v>
      </c>
      <c r="H7721" t="s">
        <v>127</v>
      </c>
    </row>
    <row r="7722">
      <c r="A7722" s="85" t="n">
        <v>42705</v>
      </c>
      <c r="B7722"/>
      <c r="C7722"/>
      <c r="D7722" t="s">
        <v>123</v>
      </c>
      <c r="E7722" t="s">
        <v>118</v>
      </c>
      <c r="F7722" t="n">
        <v>341.87</v>
      </c>
      <c r="G7722" t="n">
        <v>5</v>
      </c>
      <c r="H7722" t="s">
        <v>125</v>
      </c>
    </row>
    <row r="7723">
      <c r="A7723" s="85" t="n">
        <v>43160</v>
      </c>
      <c r="B7723"/>
      <c r="C7723"/>
      <c r="D7723" t="s">
        <v>143</v>
      </c>
      <c r="E7723" t="s">
        <v>118</v>
      </c>
      <c r="F7723" t="n">
        <v>15592.46</v>
      </c>
      <c r="G7723" t="n">
        <v>21</v>
      </c>
      <c r="H7723" t="s">
        <v>134</v>
      </c>
    </row>
    <row r="7724">
      <c r="A7724" s="85" t="n">
        <v>42826</v>
      </c>
      <c r="B7724"/>
      <c r="C7724"/>
      <c r="D7724" t="s">
        <v>135</v>
      </c>
      <c r="E7724" t="s">
        <v>118</v>
      </c>
      <c r="F7724" t="n">
        <v>34866.53</v>
      </c>
      <c r="G7724" t="n">
        <v>224</v>
      </c>
      <c r="H7724" t="s">
        <v>124</v>
      </c>
    </row>
    <row r="7725">
      <c r="A7725" s="85" t="n">
        <v>43009</v>
      </c>
      <c r="B7725"/>
      <c r="C7725"/>
      <c r="D7725" t="s">
        <v>126</v>
      </c>
      <c r="E7725" t="s">
        <v>118</v>
      </c>
      <c r="F7725" t="n">
        <v>927.41</v>
      </c>
      <c r="G7725" t="n">
        <v>15</v>
      </c>
      <c r="H7725" t="s">
        <v>130</v>
      </c>
    </row>
    <row r="7726">
      <c r="A7726" s="85" t="n">
        <v>43466</v>
      </c>
      <c r="B7726"/>
      <c r="C7726"/>
      <c r="D7726" t="s">
        <v>149</v>
      </c>
      <c r="E7726" t="s">
        <v>118</v>
      </c>
      <c r="F7726" t="n">
        <v>789196.58</v>
      </c>
      <c r="G7726" t="n">
        <v>5465</v>
      </c>
      <c r="H7726" t="s">
        <v>134</v>
      </c>
    </row>
    <row r="7727">
      <c r="A7727" s="85" t="n">
        <v>42644</v>
      </c>
      <c r="B7727"/>
      <c r="C7727"/>
      <c r="D7727" t="s">
        <v>148</v>
      </c>
      <c r="E7727" t="s">
        <v>118</v>
      </c>
      <c r="F7727" t="n">
        <v>24924.71</v>
      </c>
      <c r="G7727" t="n">
        <v>60</v>
      </c>
      <c r="H7727" t="s">
        <v>134</v>
      </c>
    </row>
    <row r="7728">
      <c r="A7728" s="85" t="n">
        <v>43160</v>
      </c>
      <c r="B7728"/>
      <c r="C7728"/>
      <c r="D7728" t="s">
        <v>146</v>
      </c>
      <c r="E7728" t="s">
        <v>118</v>
      </c>
      <c r="F7728" t="n">
        <v>2544673.61</v>
      </c>
      <c r="G7728" t="n">
        <v>105</v>
      </c>
      <c r="H7728" t="s">
        <v>121</v>
      </c>
    </row>
    <row r="7729">
      <c r="A7729" s="85" t="n">
        <v>43313</v>
      </c>
      <c r="B7729"/>
      <c r="C7729"/>
      <c r="D7729" t="s">
        <v>145</v>
      </c>
      <c r="E7729" t="s">
        <v>118</v>
      </c>
      <c r="F7729" t="n">
        <v>10398.57</v>
      </c>
      <c r="G7729" t="n">
        <v>26</v>
      </c>
      <c r="H7729" t="s">
        <v>125</v>
      </c>
    </row>
    <row r="7730">
      <c r="A7730" s="85" t="n">
        <v>42583</v>
      </c>
      <c r="B7730"/>
      <c r="C7730"/>
      <c r="D7730" t="s">
        <v>135</v>
      </c>
      <c r="E7730" t="s">
        <v>118</v>
      </c>
      <c r="F7730" t="n">
        <v>1249622.31</v>
      </c>
      <c r="G7730" t="n">
        <v>6952</v>
      </c>
      <c r="H7730" t="s">
        <v>134</v>
      </c>
    </row>
    <row r="7731">
      <c r="A7731" s="85" t="n">
        <v>43586</v>
      </c>
      <c r="B7731"/>
      <c r="C7731"/>
      <c r="D7731" t="s">
        <v>154</v>
      </c>
      <c r="E7731" t="s">
        <v>118</v>
      </c>
      <c r="F7731" t="n">
        <v>251107.97</v>
      </c>
      <c r="G7731" t="n">
        <v>921</v>
      </c>
      <c r="H7731" t="s">
        <v>124</v>
      </c>
    </row>
    <row r="7732">
      <c r="A7732" s="85" t="n">
        <v>42614</v>
      </c>
      <c r="B7732"/>
      <c r="C7732"/>
      <c r="D7732" t="s">
        <v>132</v>
      </c>
      <c r="E7732" t="s">
        <v>118</v>
      </c>
      <c r="F7732" t="n">
        <v>37016.69</v>
      </c>
      <c r="G7732" t="n">
        <v>145</v>
      </c>
      <c r="H7732" t="s">
        <v>130</v>
      </c>
    </row>
    <row r="7733">
      <c r="A7733" s="85" t="n">
        <v>43556</v>
      </c>
      <c r="B7733"/>
      <c r="C7733"/>
      <c r="D7733" t="s">
        <v>150</v>
      </c>
      <c r="E7733" t="s">
        <v>118</v>
      </c>
      <c r="F7733" t="n">
        <v>727946.99</v>
      </c>
      <c r="G7733" t="n">
        <v>9810</v>
      </c>
      <c r="H7733" t="s">
        <v>133</v>
      </c>
    </row>
    <row r="7734">
      <c r="A7734" s="85" t="n">
        <v>42430</v>
      </c>
      <c r="B7734"/>
      <c r="C7734"/>
      <c r="D7734" t="s">
        <v>126</v>
      </c>
      <c r="E7734" t="s">
        <v>118</v>
      </c>
      <c r="F7734" t="n">
        <v>2339.93</v>
      </c>
      <c r="G7734" t="n">
        <v>49</v>
      </c>
      <c r="H7734" t="s">
        <v>134</v>
      </c>
    </row>
    <row r="7735">
      <c r="A7735" s="85" t="n">
        <v>43009</v>
      </c>
      <c r="B7735"/>
      <c r="C7735"/>
      <c r="D7735" t="s">
        <v>145</v>
      </c>
      <c r="E7735" t="s">
        <v>118</v>
      </c>
      <c r="F7735" t="n">
        <v>78688.21</v>
      </c>
      <c r="G7735" t="n">
        <v>162</v>
      </c>
      <c r="H7735" t="s">
        <v>133</v>
      </c>
    </row>
    <row r="7736">
      <c r="A7736" s="85" t="n">
        <v>43466</v>
      </c>
      <c r="B7736"/>
      <c r="C7736"/>
      <c r="D7736" t="s">
        <v>141</v>
      </c>
      <c r="E7736" t="s">
        <v>118</v>
      </c>
      <c r="F7736" t="n">
        <v>420777.12</v>
      </c>
      <c r="G7736" t="n">
        <v>118</v>
      </c>
      <c r="H7736" t="s">
        <v>119</v>
      </c>
    </row>
    <row r="7737">
      <c r="A7737" s="85" t="n">
        <v>42736</v>
      </c>
      <c r="B7737"/>
      <c r="C7737"/>
      <c r="D7737" t="s">
        <v>140</v>
      </c>
      <c r="E7737" t="s">
        <v>118</v>
      </c>
      <c r="F7737" t="n">
        <v>15125.58</v>
      </c>
      <c r="G7737" t="n">
        <v>61</v>
      </c>
      <c r="H7737" t="s">
        <v>133</v>
      </c>
    </row>
    <row r="7738">
      <c r="A7738" s="85" t="n">
        <v>43252</v>
      </c>
      <c r="B7738"/>
      <c r="C7738"/>
      <c r="D7738" t="s">
        <v>143</v>
      </c>
      <c r="E7738" t="s">
        <v>118</v>
      </c>
      <c r="F7738" t="n">
        <v>59913.15</v>
      </c>
      <c r="G7738" t="n">
        <v>158</v>
      </c>
      <c r="H7738" t="s">
        <v>127</v>
      </c>
    </row>
    <row r="7739">
      <c r="A7739" s="85" t="n">
        <v>42948</v>
      </c>
      <c r="B7739"/>
      <c r="C7739"/>
      <c r="D7739" t="s">
        <v>123</v>
      </c>
      <c r="E7739" t="s">
        <v>118</v>
      </c>
      <c r="F7739" t="n">
        <v>1015690.32</v>
      </c>
      <c r="G7739" t="n">
        <v>1750</v>
      </c>
      <c r="H7739" t="s">
        <v>133</v>
      </c>
    </row>
    <row r="7740">
      <c r="A7740" s="85" t="n">
        <v>43466</v>
      </c>
      <c r="B7740"/>
      <c r="C7740"/>
      <c r="D7740" t="s">
        <v>150</v>
      </c>
      <c r="E7740" t="s">
        <v>118</v>
      </c>
      <c r="F7740" t="n">
        <v>493753.35</v>
      </c>
      <c r="G7740" t="n">
        <v>7551</v>
      </c>
      <c r="H7740" t="s">
        <v>133</v>
      </c>
    </row>
    <row r="7741">
      <c r="A7741" s="85" t="n">
        <v>43070</v>
      </c>
      <c r="B7741"/>
      <c r="C7741"/>
      <c r="D7741" t="s">
        <v>149</v>
      </c>
      <c r="E7741" t="s">
        <v>118</v>
      </c>
      <c r="F7741" t="n">
        <v>364.51</v>
      </c>
      <c r="G7741" t="n">
        <v>2</v>
      </c>
      <c r="H7741" t="s">
        <v>142</v>
      </c>
    </row>
    <row r="7742">
      <c r="A7742" s="85" t="n">
        <v>42705</v>
      </c>
      <c r="B7742"/>
      <c r="C7742"/>
      <c r="D7742" t="s">
        <v>144</v>
      </c>
      <c r="E7742" t="s">
        <v>118</v>
      </c>
      <c r="F7742" t="n">
        <v>28719</v>
      </c>
      <c r="G7742" t="n">
        <v>4</v>
      </c>
      <c r="H7742" t="s">
        <v>125</v>
      </c>
    </row>
    <row r="7743">
      <c r="A7743" s="85" t="n">
        <v>43040</v>
      </c>
      <c r="B7743"/>
      <c r="C7743"/>
      <c r="D7743" t="s">
        <v>148</v>
      </c>
      <c r="E7743" t="s">
        <v>118</v>
      </c>
      <c r="F7743" t="n">
        <v>4077.43</v>
      </c>
      <c r="G7743" t="n">
        <v>13</v>
      </c>
      <c r="H7743" t="s">
        <v>125</v>
      </c>
    </row>
    <row r="7744">
      <c r="A7744" s="85" t="n">
        <v>43070</v>
      </c>
      <c r="B7744"/>
      <c r="C7744"/>
      <c r="D7744" t="s">
        <v>155</v>
      </c>
      <c r="E7744" t="s">
        <v>118</v>
      </c>
      <c r="F7744" t="n">
        <v>76567.03</v>
      </c>
      <c r="G7744" t="n">
        <v>829</v>
      </c>
      <c r="H7744" t="s">
        <v>127</v>
      </c>
    </row>
    <row r="7745">
      <c r="A7745" s="85" t="n">
        <v>43132</v>
      </c>
      <c r="B7745"/>
      <c r="C7745"/>
      <c r="D7745" t="s">
        <v>154</v>
      </c>
      <c r="E7745" t="s">
        <v>118</v>
      </c>
      <c r="F7745" t="n">
        <v>3425.69</v>
      </c>
      <c r="G7745" t="n">
        <v>26</v>
      </c>
      <c r="H7745" t="s">
        <v>130</v>
      </c>
    </row>
    <row r="7746">
      <c r="A7746" s="85" t="n">
        <v>42370</v>
      </c>
      <c r="B7746"/>
      <c r="C7746"/>
      <c r="D7746" t="s">
        <v>117</v>
      </c>
      <c r="E7746" t="s">
        <v>118</v>
      </c>
      <c r="F7746" t="n">
        <v>35.2</v>
      </c>
      <c r="G7746" t="n">
        <v>1</v>
      </c>
      <c r="H7746" t="s">
        <v>127</v>
      </c>
    </row>
    <row r="7747">
      <c r="A7747" s="85" t="n">
        <v>43009</v>
      </c>
      <c r="B7747"/>
      <c r="C7747"/>
      <c r="D7747" t="s">
        <v>123</v>
      </c>
      <c r="E7747" t="s">
        <v>118</v>
      </c>
      <c r="F7747" t="n">
        <v>1289222.43</v>
      </c>
      <c r="G7747" t="n">
        <v>2087</v>
      </c>
      <c r="H7747" t="s">
        <v>127</v>
      </c>
    </row>
    <row r="7748">
      <c r="A7748" s="85" t="n">
        <v>43344</v>
      </c>
      <c r="B7748"/>
      <c r="C7748"/>
      <c r="D7748" t="s">
        <v>136</v>
      </c>
      <c r="E7748" t="s">
        <v>118</v>
      </c>
      <c r="F7748" t="n">
        <v>580435.18</v>
      </c>
      <c r="G7748" t="n">
        <v>2149</v>
      </c>
      <c r="H7748" t="s">
        <v>133</v>
      </c>
    </row>
    <row r="7749">
      <c r="A7749" s="85" t="n">
        <v>42856</v>
      </c>
      <c r="B7749"/>
      <c r="C7749"/>
      <c r="D7749" t="s">
        <v>128</v>
      </c>
      <c r="E7749" t="s">
        <v>118</v>
      </c>
      <c r="F7749" t="n">
        <v>14466.88</v>
      </c>
      <c r="G7749" t="n">
        <v>54</v>
      </c>
      <c r="H7749" t="s">
        <v>134</v>
      </c>
    </row>
    <row r="7750">
      <c r="A7750" s="85" t="n">
        <v>42401</v>
      </c>
      <c r="B7750"/>
      <c r="C7750"/>
      <c r="D7750" t="s">
        <v>126</v>
      </c>
      <c r="E7750" t="s">
        <v>118</v>
      </c>
      <c r="F7750" t="n">
        <v>489799.18</v>
      </c>
      <c r="G7750" t="n">
        <v>8335</v>
      </c>
      <c r="H7750" t="s">
        <v>121</v>
      </c>
    </row>
    <row r="7751">
      <c r="A7751" s="85" t="n">
        <v>43374</v>
      </c>
      <c r="B7751"/>
      <c r="C7751"/>
      <c r="D7751" t="s">
        <v>129</v>
      </c>
      <c r="E7751" t="s">
        <v>118</v>
      </c>
      <c r="F7751" t="n">
        <v>447957</v>
      </c>
      <c r="G7751" t="n">
        <v>154</v>
      </c>
      <c r="H7751" t="s">
        <v>124</v>
      </c>
    </row>
    <row r="7752">
      <c r="A7752" s="85" t="n">
        <v>43009</v>
      </c>
      <c r="B7752"/>
      <c r="C7752"/>
      <c r="D7752" t="s">
        <v>136</v>
      </c>
      <c r="E7752" t="s">
        <v>118</v>
      </c>
      <c r="F7752" t="n">
        <v>98872.97</v>
      </c>
      <c r="G7752" t="n">
        <v>462</v>
      </c>
      <c r="H7752" t="s">
        <v>119</v>
      </c>
    </row>
    <row r="7753">
      <c r="A7753" s="85" t="n">
        <v>43556</v>
      </c>
      <c r="B7753"/>
      <c r="C7753"/>
      <c r="D7753" t="s">
        <v>149</v>
      </c>
      <c r="E7753" t="s">
        <v>118</v>
      </c>
      <c r="F7753" t="n">
        <v>14042.75</v>
      </c>
      <c r="G7753" t="n">
        <v>13</v>
      </c>
      <c r="H7753" t="s">
        <v>125</v>
      </c>
    </row>
    <row r="7754">
      <c r="A7754" s="85" t="n">
        <v>43160</v>
      </c>
      <c r="B7754"/>
      <c r="C7754"/>
      <c r="D7754" t="s">
        <v>138</v>
      </c>
      <c r="E7754" t="s">
        <v>118</v>
      </c>
      <c r="F7754" t="n">
        <v>17038870.18</v>
      </c>
      <c r="G7754" t="n">
        <v>22858</v>
      </c>
      <c r="H7754" t="s">
        <v>121</v>
      </c>
    </row>
    <row r="7755">
      <c r="A7755" s="85" t="n">
        <v>43009</v>
      </c>
      <c r="B7755"/>
      <c r="C7755"/>
      <c r="D7755" t="s">
        <v>152</v>
      </c>
      <c r="E7755" t="s">
        <v>118</v>
      </c>
      <c r="F7755" t="n">
        <v>46420.45</v>
      </c>
      <c r="G7755" t="n">
        <v>187</v>
      </c>
      <c r="H7755" t="s">
        <v>121</v>
      </c>
    </row>
    <row r="7756">
      <c r="A7756" s="85" t="n">
        <v>42826</v>
      </c>
      <c r="B7756"/>
      <c r="C7756"/>
      <c r="D7756" t="s">
        <v>143</v>
      </c>
      <c r="E7756" t="s">
        <v>118</v>
      </c>
      <c r="F7756" t="n">
        <v>110.6</v>
      </c>
      <c r="G7756" t="n">
        <v>1</v>
      </c>
      <c r="H7756" t="s">
        <v>119</v>
      </c>
    </row>
    <row r="7757">
      <c r="A7757" s="85" t="n">
        <v>42430</v>
      </c>
      <c r="B7757"/>
      <c r="C7757"/>
      <c r="D7757" t="s">
        <v>156</v>
      </c>
      <c r="E7757" t="s">
        <v>118</v>
      </c>
      <c r="F7757" t="n">
        <v>92824.81</v>
      </c>
      <c r="G7757" t="n">
        <v>982</v>
      </c>
      <c r="H7757" t="s">
        <v>142</v>
      </c>
    </row>
    <row r="7758">
      <c r="A7758" s="85" t="n">
        <v>42887</v>
      </c>
      <c r="B7758"/>
      <c r="C7758"/>
      <c r="D7758" t="s">
        <v>153</v>
      </c>
      <c r="E7758" t="s">
        <v>118</v>
      </c>
      <c r="F7758" t="n">
        <v>594412.37</v>
      </c>
      <c r="G7758" t="n">
        <v>1087</v>
      </c>
      <c r="H7758" t="s">
        <v>134</v>
      </c>
    </row>
    <row r="7759">
      <c r="A7759" s="85" t="n">
        <v>42979</v>
      </c>
      <c r="B7759"/>
      <c r="C7759"/>
      <c r="D7759" t="s">
        <v>122</v>
      </c>
      <c r="E7759" t="s">
        <v>118</v>
      </c>
      <c r="F7759" t="n">
        <v>20308</v>
      </c>
      <c r="G7759" t="n">
        <v>162</v>
      </c>
      <c r="H7759" t="s">
        <v>142</v>
      </c>
    </row>
    <row r="7760">
      <c r="A7760" s="85" t="n">
        <v>43282</v>
      </c>
      <c r="B7760"/>
      <c r="C7760"/>
      <c r="D7760" t="s">
        <v>131</v>
      </c>
      <c r="E7760" t="s">
        <v>118</v>
      </c>
      <c r="F7760" t="n">
        <v>4760115.46</v>
      </c>
      <c r="G7760" t="n">
        <v>1401</v>
      </c>
      <c r="H7760" t="s">
        <v>121</v>
      </c>
    </row>
    <row r="7761">
      <c r="A7761" s="85" t="n">
        <v>42675</v>
      </c>
      <c r="B7761"/>
      <c r="C7761"/>
      <c r="D7761" t="s">
        <v>131</v>
      </c>
      <c r="E7761" t="s">
        <v>118</v>
      </c>
      <c r="F7761" t="n">
        <v>22932</v>
      </c>
      <c r="G7761" t="n">
        <v>5</v>
      </c>
      <c r="H7761" t="s">
        <v>119</v>
      </c>
    </row>
    <row r="7762">
      <c r="A7762" s="85" t="n">
        <v>43282</v>
      </c>
      <c r="B7762"/>
      <c r="C7762"/>
      <c r="D7762" t="s">
        <v>147</v>
      </c>
      <c r="E7762" t="s">
        <v>118</v>
      </c>
      <c r="F7762" t="n">
        <v>31.26</v>
      </c>
      <c r="G7762" t="n">
        <v>1</v>
      </c>
      <c r="H7762" t="s">
        <v>134</v>
      </c>
    </row>
    <row r="7763">
      <c r="A7763" s="85" t="n">
        <v>43160</v>
      </c>
      <c r="B7763"/>
      <c r="C7763"/>
      <c r="D7763" t="s">
        <v>117</v>
      </c>
      <c r="E7763" t="s">
        <v>118</v>
      </c>
      <c r="F7763" t="n">
        <v>5443.8</v>
      </c>
      <c r="G7763" t="n">
        <v>22</v>
      </c>
      <c r="H7763" t="s">
        <v>119</v>
      </c>
    </row>
    <row r="7764">
      <c r="A7764" s="85" t="n">
        <v>43556</v>
      </c>
      <c r="B7764"/>
      <c r="C7764"/>
      <c r="D7764" t="s">
        <v>143</v>
      </c>
      <c r="E7764" t="s">
        <v>118</v>
      </c>
      <c r="F7764" t="n">
        <v>90</v>
      </c>
      <c r="G7764" t="n">
        <v>1</v>
      </c>
      <c r="H7764" t="s">
        <v>119</v>
      </c>
    </row>
    <row r="7765">
      <c r="A7765" s="85" t="n">
        <v>42461</v>
      </c>
      <c r="B7765"/>
      <c r="C7765"/>
      <c r="D7765" t="s">
        <v>131</v>
      </c>
      <c r="E7765" t="s">
        <v>118</v>
      </c>
      <c r="F7765" t="n">
        <v>4892349.88</v>
      </c>
      <c r="G7765" t="n">
        <v>1724</v>
      </c>
      <c r="H7765" t="s">
        <v>121</v>
      </c>
    </row>
    <row r="7766">
      <c r="A7766" s="85" t="n">
        <v>43009</v>
      </c>
      <c r="B7766"/>
      <c r="C7766"/>
      <c r="D7766" t="s">
        <v>123</v>
      </c>
      <c r="E7766" t="s">
        <v>118</v>
      </c>
      <c r="F7766" t="n">
        <v>22.44</v>
      </c>
      <c r="G7766" t="n">
        <v>2</v>
      </c>
      <c r="H7766" t="s">
        <v>125</v>
      </c>
    </row>
    <row r="7767">
      <c r="A7767" s="85" t="n">
        <v>43313</v>
      </c>
      <c r="B7767"/>
      <c r="C7767"/>
      <c r="D7767" t="s">
        <v>153</v>
      </c>
      <c r="E7767" t="s">
        <v>118</v>
      </c>
      <c r="F7767" t="n">
        <v>317685.52</v>
      </c>
      <c r="G7767" t="n">
        <v>4150</v>
      </c>
      <c r="H7767" t="s">
        <v>134</v>
      </c>
    </row>
    <row r="7768">
      <c r="A7768" s="85" t="n">
        <v>42736</v>
      </c>
      <c r="B7768"/>
      <c r="C7768"/>
      <c r="D7768" t="s">
        <v>152</v>
      </c>
      <c r="E7768" t="s">
        <v>118</v>
      </c>
      <c r="F7768" t="n">
        <v>335.76</v>
      </c>
      <c r="G7768" t="n">
        <v>3</v>
      </c>
      <c r="H7768" t="s">
        <v>133</v>
      </c>
    </row>
    <row r="7769">
      <c r="A7769" s="85" t="n">
        <v>43435</v>
      </c>
      <c r="B7769"/>
      <c r="C7769"/>
      <c r="D7769" t="s">
        <v>150</v>
      </c>
      <c r="E7769" t="s">
        <v>118</v>
      </c>
      <c r="F7769" t="n">
        <v>5070292.85</v>
      </c>
      <c r="G7769" t="n">
        <v>85589</v>
      </c>
      <c r="H7769" t="s">
        <v>121</v>
      </c>
    </row>
    <row r="7770">
      <c r="A7770" s="85" t="n">
        <v>43374</v>
      </c>
      <c r="B7770"/>
      <c r="C7770"/>
      <c r="D7770" t="s">
        <v>143</v>
      </c>
      <c r="E7770" t="s">
        <v>118</v>
      </c>
      <c r="F7770" t="n">
        <v>226786.64</v>
      </c>
      <c r="G7770" t="n">
        <v>362</v>
      </c>
      <c r="H7770" t="s">
        <v>121</v>
      </c>
    </row>
    <row r="7771">
      <c r="A7771" s="85" t="n">
        <v>42917</v>
      </c>
      <c r="B7771"/>
      <c r="C7771"/>
      <c r="D7771" t="s">
        <v>128</v>
      </c>
      <c r="E7771" t="s">
        <v>118</v>
      </c>
      <c r="F7771" t="n">
        <v>5707.36</v>
      </c>
      <c r="G7771" t="n">
        <v>40</v>
      </c>
      <c r="H7771" t="s">
        <v>133</v>
      </c>
    </row>
    <row r="7772">
      <c r="A7772" s="85" t="n">
        <v>42736</v>
      </c>
      <c r="B7772"/>
      <c r="C7772"/>
      <c r="D7772" t="s">
        <v>149</v>
      </c>
      <c r="E7772" t="s">
        <v>118</v>
      </c>
      <c r="F7772" t="n">
        <v>11012661.52</v>
      </c>
      <c r="G7772" t="n">
        <v>63317</v>
      </c>
      <c r="H7772" t="s">
        <v>121</v>
      </c>
    </row>
    <row r="7773">
      <c r="A7773" s="85" t="n">
        <v>42887</v>
      </c>
      <c r="B7773"/>
      <c r="C7773"/>
      <c r="D7773" t="s">
        <v>160</v>
      </c>
      <c r="E7773" t="s">
        <v>118</v>
      </c>
      <c r="F7773" t="n">
        <v>10970062.62</v>
      </c>
      <c r="G7773" t="n">
        <v>24333</v>
      </c>
      <c r="H7773" t="s">
        <v>142</v>
      </c>
    </row>
    <row r="7774">
      <c r="A7774" s="85" t="n">
        <v>42948</v>
      </c>
      <c r="B7774"/>
      <c r="C7774"/>
      <c r="D7774" t="s">
        <v>126</v>
      </c>
      <c r="E7774" t="s">
        <v>118</v>
      </c>
      <c r="F7774" t="n">
        <v>493958.37</v>
      </c>
      <c r="G7774" t="n">
        <v>6716</v>
      </c>
      <c r="H7774" t="s">
        <v>121</v>
      </c>
    </row>
    <row r="7775">
      <c r="A7775" s="85" t="n">
        <v>43617</v>
      </c>
      <c r="B7775"/>
      <c r="C7775"/>
      <c r="D7775" t="s">
        <v>149</v>
      </c>
      <c r="E7775" t="s">
        <v>118</v>
      </c>
      <c r="F7775" t="n">
        <v>1647788.71</v>
      </c>
      <c r="G7775" t="n">
        <v>7309</v>
      </c>
      <c r="H7775" t="s">
        <v>127</v>
      </c>
    </row>
    <row r="7776">
      <c r="A7776" s="85" t="n">
        <v>43586</v>
      </c>
      <c r="B7776"/>
      <c r="C7776"/>
      <c r="D7776" t="s">
        <v>160</v>
      </c>
      <c r="E7776" t="s">
        <v>118</v>
      </c>
      <c r="F7776" t="n">
        <v>743912.71</v>
      </c>
      <c r="G7776" t="n">
        <v>2256</v>
      </c>
      <c r="H7776" t="s">
        <v>134</v>
      </c>
    </row>
    <row r="7777">
      <c r="A7777" s="85" t="n">
        <v>43405</v>
      </c>
      <c r="B7777"/>
      <c r="C7777"/>
      <c r="D7777" t="s">
        <v>139</v>
      </c>
      <c r="E7777" t="s">
        <v>118</v>
      </c>
      <c r="F7777" t="n">
        <v>2516796.8</v>
      </c>
      <c r="G7777" t="n">
        <v>1783</v>
      </c>
      <c r="H7777" t="s">
        <v>127</v>
      </c>
    </row>
    <row r="7778">
      <c r="A7778" s="85" t="n">
        <v>42552</v>
      </c>
      <c r="B7778"/>
      <c r="C7778"/>
      <c r="D7778" t="s">
        <v>135</v>
      </c>
      <c r="E7778" t="s">
        <v>118</v>
      </c>
      <c r="F7778" t="n">
        <v>182486.13</v>
      </c>
      <c r="G7778" t="n">
        <v>2559</v>
      </c>
      <c r="H7778" t="s">
        <v>119</v>
      </c>
    </row>
    <row r="7779">
      <c r="A7779" s="85" t="n">
        <v>42826</v>
      </c>
      <c r="B7779"/>
      <c r="C7779"/>
      <c r="D7779" t="s">
        <v>143</v>
      </c>
      <c r="E7779" t="s">
        <v>118</v>
      </c>
      <c r="F7779" t="n">
        <v>35106.01</v>
      </c>
      <c r="G7779" t="n">
        <v>77</v>
      </c>
      <c r="H7779" t="s">
        <v>127</v>
      </c>
    </row>
    <row r="7780">
      <c r="A7780" s="85" t="n">
        <v>42491</v>
      </c>
      <c r="B7780"/>
      <c r="C7780"/>
      <c r="D7780" t="s">
        <v>139</v>
      </c>
      <c r="E7780" t="s">
        <v>118</v>
      </c>
      <c r="F7780" t="n">
        <v>110215.57</v>
      </c>
      <c r="G7780" t="n">
        <v>85</v>
      </c>
      <c r="H7780" t="s">
        <v>134</v>
      </c>
    </row>
    <row r="7781">
      <c r="A7781" s="85" t="n">
        <v>43344</v>
      </c>
      <c r="B7781"/>
      <c r="C7781"/>
      <c r="D7781" t="s">
        <v>154</v>
      </c>
      <c r="E7781" t="s">
        <v>118</v>
      </c>
      <c r="F7781" t="n">
        <v>6973.13</v>
      </c>
      <c r="G7781" t="n">
        <v>136</v>
      </c>
      <c r="H7781" t="s">
        <v>142</v>
      </c>
    </row>
    <row r="7782">
      <c r="A7782" s="85" t="n">
        <v>42522</v>
      </c>
      <c r="B7782"/>
      <c r="C7782"/>
      <c r="D7782" t="s">
        <v>146</v>
      </c>
      <c r="E7782" t="s">
        <v>118</v>
      </c>
      <c r="F7782" t="n">
        <v>1101765.11</v>
      </c>
      <c r="G7782" t="n">
        <v>13</v>
      </c>
      <c r="H7782" t="s">
        <v>121</v>
      </c>
    </row>
    <row r="7783">
      <c r="A7783" s="85" t="n">
        <v>43466</v>
      </c>
      <c r="B7783"/>
      <c r="C7783"/>
      <c r="D7783" t="s">
        <v>141</v>
      </c>
      <c r="E7783" t="s">
        <v>118</v>
      </c>
      <c r="F7783" t="n">
        <v>5962719.11</v>
      </c>
      <c r="G7783" t="n">
        <v>1303</v>
      </c>
      <c r="H7783" t="s">
        <v>121</v>
      </c>
    </row>
    <row r="7784">
      <c r="A7784" s="85" t="n">
        <v>43497</v>
      </c>
      <c r="B7784"/>
      <c r="C7784"/>
      <c r="D7784" t="s">
        <v>143</v>
      </c>
      <c r="E7784" t="s">
        <v>118</v>
      </c>
      <c r="F7784" t="n">
        <v>54691.9</v>
      </c>
      <c r="G7784" t="n">
        <v>114</v>
      </c>
      <c r="H7784" t="s">
        <v>127</v>
      </c>
    </row>
    <row r="7785">
      <c r="A7785" s="85" t="n">
        <v>42552</v>
      </c>
      <c r="B7785"/>
      <c r="C7785"/>
      <c r="D7785" t="s">
        <v>139</v>
      </c>
      <c r="E7785" t="s">
        <v>118</v>
      </c>
      <c r="F7785" t="n">
        <v>869581.81</v>
      </c>
      <c r="G7785" t="n">
        <v>511</v>
      </c>
      <c r="H7785" t="s">
        <v>124</v>
      </c>
    </row>
    <row r="7786">
      <c r="A7786" s="85" t="n">
        <v>42614</v>
      </c>
      <c r="B7786"/>
      <c r="C7786"/>
      <c r="D7786" t="s">
        <v>141</v>
      </c>
      <c r="E7786" t="s">
        <v>118</v>
      </c>
      <c r="F7786" t="n">
        <v>-3142.44</v>
      </c>
      <c r="G7786" t="n">
        <v>23</v>
      </c>
      <c r="H7786" t="s">
        <v>142</v>
      </c>
    </row>
    <row r="7787">
      <c r="A7787" s="85" t="n">
        <v>43374</v>
      </c>
      <c r="B7787"/>
      <c r="C7787"/>
      <c r="D7787" t="s">
        <v>135</v>
      </c>
      <c r="E7787" t="s">
        <v>118</v>
      </c>
      <c r="F7787" t="n">
        <v>-38.23</v>
      </c>
      <c r="G7787" t="n">
        <v>1</v>
      </c>
      <c r="H7787" t="s">
        <v>125</v>
      </c>
    </row>
    <row r="7788">
      <c r="A7788" s="85" t="n">
        <v>43617</v>
      </c>
      <c r="B7788"/>
      <c r="C7788"/>
      <c r="D7788" t="s">
        <v>141</v>
      </c>
      <c r="E7788" t="s">
        <v>118</v>
      </c>
      <c r="F7788" t="n">
        <v>386665.09</v>
      </c>
      <c r="G7788" t="n">
        <v>50</v>
      </c>
      <c r="H7788" t="s">
        <v>133</v>
      </c>
    </row>
    <row r="7789">
      <c r="A7789" s="85" t="n">
        <v>42583</v>
      </c>
      <c r="B7789"/>
      <c r="C7789"/>
      <c r="D7789" t="s">
        <v>150</v>
      </c>
      <c r="E7789" t="s">
        <v>118</v>
      </c>
      <c r="F7789" t="n">
        <v>138700.04</v>
      </c>
      <c r="G7789" t="n">
        <v>2269</v>
      </c>
      <c r="H7789" t="s">
        <v>119</v>
      </c>
    </row>
    <row r="7790">
      <c r="A7790" s="85" t="n">
        <v>42370</v>
      </c>
      <c r="B7790"/>
      <c r="C7790"/>
      <c r="D7790" t="s">
        <v>149</v>
      </c>
      <c r="E7790" t="s">
        <v>118</v>
      </c>
      <c r="F7790" t="n">
        <v>51733.78</v>
      </c>
      <c r="G7790" t="n">
        <v>274</v>
      </c>
      <c r="H7790" t="s">
        <v>130</v>
      </c>
    </row>
    <row r="7791">
      <c r="A7791" s="85" t="n">
        <v>42370</v>
      </c>
      <c r="B7791"/>
      <c r="C7791"/>
      <c r="D7791" t="s">
        <v>128</v>
      </c>
      <c r="E7791" t="s">
        <v>118</v>
      </c>
      <c r="F7791" t="n">
        <v>1112.58</v>
      </c>
      <c r="G7791" t="n">
        <v>7</v>
      </c>
      <c r="H7791" t="s">
        <v>119</v>
      </c>
    </row>
    <row r="7792">
      <c r="A7792" s="85" t="n">
        <v>43132</v>
      </c>
      <c r="B7792"/>
      <c r="C7792"/>
      <c r="D7792" t="s">
        <v>153</v>
      </c>
      <c r="E7792" t="s">
        <v>118</v>
      </c>
      <c r="F7792" t="n">
        <v>151216.39</v>
      </c>
      <c r="G7792" t="n">
        <v>1232</v>
      </c>
      <c r="H7792" t="s">
        <v>133</v>
      </c>
    </row>
    <row r="7793">
      <c r="A7793" s="85" t="n">
        <v>43556</v>
      </c>
      <c r="B7793"/>
      <c r="C7793"/>
      <c r="D7793" t="s">
        <v>156</v>
      </c>
      <c r="E7793" t="s">
        <v>118</v>
      </c>
      <c r="F7793" t="n">
        <v>118995.37</v>
      </c>
      <c r="G7793" t="n">
        <v>931</v>
      </c>
      <c r="H7793" t="s">
        <v>142</v>
      </c>
    </row>
    <row r="7794">
      <c r="A7794" s="85" t="n">
        <v>42856</v>
      </c>
      <c r="B7794"/>
      <c r="C7794"/>
      <c r="D7794" t="s">
        <v>126</v>
      </c>
      <c r="E7794" t="s">
        <v>118</v>
      </c>
      <c r="F7794" t="n">
        <v>16351.39</v>
      </c>
      <c r="G7794" t="n">
        <v>329</v>
      </c>
      <c r="H7794" t="s">
        <v>133</v>
      </c>
    </row>
    <row r="7795">
      <c r="A7795" s="85" t="n">
        <v>43617</v>
      </c>
      <c r="B7795"/>
      <c r="C7795"/>
      <c r="D7795" t="s">
        <v>117</v>
      </c>
      <c r="E7795" t="s">
        <v>118</v>
      </c>
      <c r="F7795" t="n">
        <v>4876.68</v>
      </c>
      <c r="G7795" t="n">
        <v>1</v>
      </c>
      <c r="H7795" t="s">
        <v>119</v>
      </c>
    </row>
    <row r="7796">
      <c r="A7796" s="85" t="n">
        <v>42675</v>
      </c>
      <c r="B7796"/>
      <c r="C7796"/>
      <c r="D7796" t="s">
        <v>137</v>
      </c>
      <c r="E7796" t="s">
        <v>118</v>
      </c>
      <c r="F7796" t="n">
        <v>12675</v>
      </c>
      <c r="G7796" t="n">
        <v>3</v>
      </c>
      <c r="H7796" t="s">
        <v>130</v>
      </c>
    </row>
    <row r="7797">
      <c r="A7797" s="85" t="n">
        <v>43586</v>
      </c>
      <c r="B7797"/>
      <c r="C7797"/>
      <c r="D7797" t="s">
        <v>117</v>
      </c>
      <c r="E7797" t="s">
        <v>118</v>
      </c>
      <c r="F7797" t="n">
        <v>627509.87</v>
      </c>
      <c r="G7797" t="n">
        <v>144</v>
      </c>
      <c r="H7797" t="s">
        <v>124</v>
      </c>
    </row>
    <row r="7798">
      <c r="A7798" s="85" t="n">
        <v>42370</v>
      </c>
      <c r="B7798"/>
      <c r="C7798"/>
      <c r="D7798" t="s">
        <v>158</v>
      </c>
      <c r="E7798" t="s">
        <v>118</v>
      </c>
      <c r="F7798" t="n">
        <v>143848.79</v>
      </c>
      <c r="G7798" t="n">
        <v>6</v>
      </c>
      <c r="H7798" t="s">
        <v>119</v>
      </c>
    </row>
    <row r="7799">
      <c r="A7799" s="85" t="n">
        <v>42401</v>
      </c>
      <c r="B7799"/>
      <c r="C7799"/>
      <c r="D7799" t="s">
        <v>131</v>
      </c>
      <c r="E7799" t="s">
        <v>118</v>
      </c>
      <c r="F7799" t="n">
        <v>-225</v>
      </c>
      <c r="G7799" t="n">
        <v>1</v>
      </c>
      <c r="H7799" t="s">
        <v>119</v>
      </c>
    </row>
    <row r="7800">
      <c r="A7800" s="85" t="n">
        <v>43556</v>
      </c>
      <c r="B7800"/>
      <c r="C7800"/>
      <c r="D7800" t="s">
        <v>132</v>
      </c>
      <c r="E7800" t="s">
        <v>118</v>
      </c>
      <c r="F7800" t="n">
        <v>522913.36</v>
      </c>
      <c r="G7800" t="n">
        <v>2769</v>
      </c>
      <c r="H7800" t="s">
        <v>119</v>
      </c>
    </row>
    <row r="7801">
      <c r="A7801" s="85" t="n">
        <v>43252</v>
      </c>
      <c r="B7801"/>
      <c r="C7801"/>
      <c r="D7801" t="s">
        <v>158</v>
      </c>
      <c r="E7801" t="s">
        <v>118</v>
      </c>
      <c r="F7801" t="n">
        <v>152110.32</v>
      </c>
      <c r="G7801" t="n">
        <v>4</v>
      </c>
      <c r="H7801" t="s">
        <v>133</v>
      </c>
    </row>
    <row r="7802">
      <c r="A7802" s="85" t="n">
        <v>43070</v>
      </c>
      <c r="B7802"/>
      <c r="C7802"/>
      <c r="D7802" t="s">
        <v>140</v>
      </c>
      <c r="E7802" t="s">
        <v>118</v>
      </c>
      <c r="F7802" t="n">
        <v>8573.21</v>
      </c>
      <c r="G7802" t="n">
        <v>38</v>
      </c>
      <c r="H7802" t="s">
        <v>119</v>
      </c>
    </row>
    <row r="7803">
      <c r="A7803" s="85" t="n">
        <v>43191</v>
      </c>
      <c r="B7803"/>
      <c r="C7803"/>
      <c r="D7803" t="s">
        <v>158</v>
      </c>
      <c r="E7803" t="s">
        <v>118</v>
      </c>
      <c r="F7803" t="n">
        <v>10187.71</v>
      </c>
      <c r="G7803" t="n">
        <v>1</v>
      </c>
      <c r="H7803" t="s">
        <v>130</v>
      </c>
    </row>
    <row r="7804">
      <c r="A7804" s="85" t="n">
        <v>42948</v>
      </c>
      <c r="B7804"/>
      <c r="C7804"/>
      <c r="D7804" t="s">
        <v>117</v>
      </c>
      <c r="E7804" t="s">
        <v>118</v>
      </c>
      <c r="F7804" t="n">
        <v>212547.49</v>
      </c>
      <c r="G7804" t="n">
        <v>31</v>
      </c>
      <c r="H7804" t="s">
        <v>124</v>
      </c>
    </row>
    <row r="7805">
      <c r="A7805" s="85" t="n">
        <v>42795</v>
      </c>
      <c r="B7805"/>
      <c r="C7805"/>
      <c r="D7805" t="s">
        <v>122</v>
      </c>
      <c r="E7805" t="s">
        <v>118</v>
      </c>
      <c r="F7805" t="n">
        <v>121793.02</v>
      </c>
      <c r="G7805" t="n">
        <v>13</v>
      </c>
      <c r="H7805" t="s">
        <v>125</v>
      </c>
    </row>
    <row r="7806">
      <c r="A7806" s="85" t="n">
        <v>42552</v>
      </c>
      <c r="B7806"/>
      <c r="C7806"/>
      <c r="D7806" t="s">
        <v>144</v>
      </c>
      <c r="E7806" t="s">
        <v>118</v>
      </c>
      <c r="F7806" t="n">
        <v>135</v>
      </c>
      <c r="G7806" t="n">
        <v>1</v>
      </c>
      <c r="H7806" t="s">
        <v>119</v>
      </c>
    </row>
    <row r="7807">
      <c r="A7807" s="85" t="n">
        <v>42552</v>
      </c>
      <c r="B7807"/>
      <c r="C7807"/>
      <c r="D7807" t="s">
        <v>143</v>
      </c>
      <c r="E7807" t="s">
        <v>118</v>
      </c>
      <c r="F7807" t="n">
        <v>1443.85</v>
      </c>
      <c r="G7807" t="n">
        <v>7</v>
      </c>
      <c r="H7807" t="s">
        <v>124</v>
      </c>
    </row>
    <row r="7808">
      <c r="A7808" s="85" t="n">
        <v>42461</v>
      </c>
      <c r="B7808"/>
      <c r="C7808"/>
      <c r="D7808" t="s">
        <v>135</v>
      </c>
      <c r="E7808" t="s">
        <v>118</v>
      </c>
      <c r="F7808" t="n">
        <v>235549.72</v>
      </c>
      <c r="G7808" t="n">
        <v>2861</v>
      </c>
      <c r="H7808" t="s">
        <v>119</v>
      </c>
    </row>
    <row r="7809">
      <c r="A7809" s="85" t="n">
        <v>43374</v>
      </c>
      <c r="B7809"/>
      <c r="C7809"/>
      <c r="D7809" t="s">
        <v>144</v>
      </c>
      <c r="E7809" t="s">
        <v>118</v>
      </c>
      <c r="F7809" t="n">
        <v>1177311.8</v>
      </c>
      <c r="G7809" t="n">
        <v>333</v>
      </c>
      <c r="H7809" t="s">
        <v>127</v>
      </c>
    </row>
    <row r="7810">
      <c r="A7810" s="85" t="n">
        <v>42583</v>
      </c>
      <c r="B7810"/>
      <c r="C7810"/>
      <c r="D7810" t="s">
        <v>129</v>
      </c>
      <c r="E7810" t="s">
        <v>118</v>
      </c>
      <c r="F7810" t="n">
        <v>21176.3</v>
      </c>
      <c r="G7810" t="n">
        <v>51</v>
      </c>
      <c r="H7810" t="s">
        <v>119</v>
      </c>
    </row>
    <row r="7811">
      <c r="A7811" s="85" t="n">
        <v>42491</v>
      </c>
      <c r="B7811"/>
      <c r="C7811"/>
      <c r="D7811" t="s">
        <v>136</v>
      </c>
      <c r="E7811" t="s">
        <v>118</v>
      </c>
      <c r="F7811" t="n">
        <v>1983.67</v>
      </c>
      <c r="G7811" t="n">
        <v>7</v>
      </c>
      <c r="H7811" t="s">
        <v>125</v>
      </c>
    </row>
    <row r="7812">
      <c r="A7812" s="85" t="n">
        <v>42979</v>
      </c>
      <c r="B7812"/>
      <c r="C7812"/>
      <c r="D7812" t="s">
        <v>153</v>
      </c>
      <c r="E7812" t="s">
        <v>118</v>
      </c>
      <c r="F7812" t="n">
        <v>2905.34</v>
      </c>
      <c r="G7812" t="n">
        <v>5</v>
      </c>
      <c r="H7812" t="s">
        <v>125</v>
      </c>
    </row>
    <row r="7813">
      <c r="A7813" s="85" t="n">
        <v>43282</v>
      </c>
      <c r="B7813"/>
      <c r="C7813"/>
      <c r="D7813" t="s">
        <v>153</v>
      </c>
      <c r="E7813" t="s">
        <v>118</v>
      </c>
      <c r="F7813" t="n">
        <v>151.88</v>
      </c>
      <c r="G7813" t="n">
        <v>2</v>
      </c>
      <c r="H7813" t="s">
        <v>125</v>
      </c>
    </row>
    <row r="7814">
      <c r="A7814" s="85" t="n">
        <v>43497</v>
      </c>
      <c r="B7814"/>
      <c r="C7814"/>
      <c r="D7814" t="s">
        <v>139</v>
      </c>
      <c r="E7814" t="s">
        <v>118</v>
      </c>
      <c r="F7814" t="n">
        <v>855.89</v>
      </c>
      <c r="G7814" t="n">
        <v>1</v>
      </c>
      <c r="H7814" t="s">
        <v>125</v>
      </c>
    </row>
    <row r="7815">
      <c r="A7815" s="85" t="n">
        <v>43556</v>
      </c>
      <c r="B7815"/>
      <c r="C7815"/>
      <c r="D7815" t="s">
        <v>145</v>
      </c>
      <c r="E7815" t="s">
        <v>118</v>
      </c>
      <c r="F7815" t="n">
        <v>34925.07</v>
      </c>
      <c r="G7815" t="n">
        <v>94</v>
      </c>
      <c r="H7815" t="s">
        <v>124</v>
      </c>
    </row>
    <row r="7816">
      <c r="A7816" s="85" t="n">
        <v>43525</v>
      </c>
      <c r="B7816"/>
      <c r="C7816"/>
      <c r="D7816" t="s">
        <v>128</v>
      </c>
      <c r="E7816" t="s">
        <v>118</v>
      </c>
      <c r="F7816" t="n">
        <v>9723.31</v>
      </c>
      <c r="G7816" t="n">
        <v>6</v>
      </c>
      <c r="H7816" t="s">
        <v>124</v>
      </c>
    </row>
    <row r="7817">
      <c r="A7817" s="85" t="n">
        <v>42767</v>
      </c>
      <c r="B7817"/>
      <c r="C7817"/>
      <c r="D7817" t="s">
        <v>150</v>
      </c>
      <c r="E7817" t="s">
        <v>118</v>
      </c>
      <c r="F7817" t="n">
        <v>17254.81</v>
      </c>
      <c r="G7817" t="n">
        <v>223</v>
      </c>
      <c r="H7817" t="s">
        <v>130</v>
      </c>
    </row>
    <row r="7818">
      <c r="A7818" s="85" t="n">
        <v>42736</v>
      </c>
      <c r="B7818"/>
      <c r="C7818"/>
      <c r="D7818" t="s">
        <v>135</v>
      </c>
      <c r="E7818" t="s">
        <v>118</v>
      </c>
      <c r="F7818" t="n">
        <v>10812.14</v>
      </c>
      <c r="G7818" t="n">
        <v>114</v>
      </c>
      <c r="H7818" t="s">
        <v>130</v>
      </c>
    </row>
    <row r="7819">
      <c r="A7819" s="85" t="n">
        <v>42856</v>
      </c>
      <c r="B7819"/>
      <c r="C7819"/>
      <c r="D7819" t="s">
        <v>145</v>
      </c>
      <c r="E7819" t="s">
        <v>118</v>
      </c>
      <c r="F7819" t="n">
        <v>8319.24</v>
      </c>
      <c r="G7819" t="n">
        <v>29</v>
      </c>
      <c r="H7819" t="s">
        <v>119</v>
      </c>
    </row>
    <row r="7820">
      <c r="A7820" s="85" t="n">
        <v>43313</v>
      </c>
      <c r="B7820"/>
      <c r="C7820"/>
      <c r="D7820" t="s">
        <v>135</v>
      </c>
      <c r="E7820" t="s">
        <v>118</v>
      </c>
      <c r="F7820" t="n">
        <v>16646.25</v>
      </c>
      <c r="G7820" t="n">
        <v>148</v>
      </c>
      <c r="H7820" t="s">
        <v>130</v>
      </c>
    </row>
    <row r="7821">
      <c r="A7821" s="85" t="n">
        <v>42826</v>
      </c>
      <c r="B7821"/>
      <c r="C7821"/>
      <c r="D7821" t="s">
        <v>158</v>
      </c>
      <c r="E7821" t="s">
        <v>118</v>
      </c>
      <c r="F7821" t="n">
        <v>0.03</v>
      </c>
      <c r="G7821" t="n">
        <v>1</v>
      </c>
      <c r="H7821" t="s">
        <v>127</v>
      </c>
    </row>
    <row r="7822">
      <c r="A7822" s="85" t="n">
        <v>42552</v>
      </c>
      <c r="B7822"/>
      <c r="C7822"/>
      <c r="D7822" t="s">
        <v>132</v>
      </c>
      <c r="E7822" t="s">
        <v>118</v>
      </c>
      <c r="F7822" t="n">
        <v>178958.26</v>
      </c>
      <c r="G7822" t="n">
        <v>841</v>
      </c>
      <c r="H7822" t="s">
        <v>134</v>
      </c>
    </row>
    <row r="7823">
      <c r="A7823" s="85" t="n">
        <v>43374</v>
      </c>
      <c r="B7823"/>
      <c r="C7823"/>
      <c r="D7823" t="s">
        <v>128</v>
      </c>
      <c r="E7823" t="s">
        <v>118</v>
      </c>
      <c r="F7823" t="n">
        <v>479.85</v>
      </c>
      <c r="G7823" t="n">
        <v>1</v>
      </c>
      <c r="H7823" t="s">
        <v>125</v>
      </c>
    </row>
    <row r="7824">
      <c r="A7824" s="85" t="n">
        <v>42948</v>
      </c>
      <c r="B7824"/>
      <c r="C7824"/>
      <c r="D7824" t="s">
        <v>136</v>
      </c>
      <c r="E7824" t="s">
        <v>118</v>
      </c>
      <c r="F7824" t="n">
        <v>415606.09</v>
      </c>
      <c r="G7824" t="n">
        <v>1895</v>
      </c>
      <c r="H7824" t="s">
        <v>133</v>
      </c>
    </row>
    <row r="7825">
      <c r="A7825" s="85" t="n">
        <v>42614</v>
      </c>
      <c r="B7825"/>
      <c r="C7825"/>
      <c r="D7825" t="s">
        <v>117</v>
      </c>
      <c r="E7825" t="s">
        <v>118</v>
      </c>
      <c r="F7825" t="n">
        <v>24280.13</v>
      </c>
      <c r="G7825" t="n">
        <v>6</v>
      </c>
      <c r="H7825" t="s">
        <v>119</v>
      </c>
    </row>
    <row r="7826">
      <c r="A7826" s="85" t="n">
        <v>42370</v>
      </c>
      <c r="B7826"/>
      <c r="C7826"/>
      <c r="D7826" t="s">
        <v>155</v>
      </c>
      <c r="E7826" t="s">
        <v>118</v>
      </c>
      <c r="F7826" t="n">
        <v>647.3</v>
      </c>
      <c r="G7826" t="n">
        <v>9</v>
      </c>
      <c r="H7826" t="s">
        <v>133</v>
      </c>
    </row>
    <row r="7827">
      <c r="A7827" s="85" t="n">
        <v>43191</v>
      </c>
      <c r="B7827"/>
      <c r="C7827"/>
      <c r="D7827" t="s">
        <v>139</v>
      </c>
      <c r="E7827" t="s">
        <v>118</v>
      </c>
      <c r="F7827" t="n">
        <v>1979480.61</v>
      </c>
      <c r="G7827" t="n">
        <v>1406</v>
      </c>
      <c r="H7827" t="s">
        <v>133</v>
      </c>
    </row>
    <row r="7828">
      <c r="A7828" s="85" t="n">
        <v>43344</v>
      </c>
      <c r="B7828"/>
      <c r="C7828"/>
      <c r="D7828" t="s">
        <v>122</v>
      </c>
      <c r="E7828" t="s">
        <v>118</v>
      </c>
      <c r="F7828" t="n">
        <v>16836160.94</v>
      </c>
      <c r="G7828" t="n">
        <v>1411</v>
      </c>
      <c r="H7828" t="s">
        <v>127</v>
      </c>
    </row>
    <row r="7829">
      <c r="A7829" s="85" t="n">
        <v>42491</v>
      </c>
      <c r="B7829"/>
      <c r="C7829"/>
      <c r="D7829" t="s">
        <v>159</v>
      </c>
      <c r="E7829" t="s">
        <v>118</v>
      </c>
      <c r="F7829" t="n">
        <v>11905</v>
      </c>
      <c r="G7829" t="n">
        <v>315</v>
      </c>
      <c r="H7829" t="s">
        <v>142</v>
      </c>
    </row>
    <row r="7830">
      <c r="A7830" s="85" t="n">
        <v>43313</v>
      </c>
      <c r="B7830"/>
      <c r="C7830"/>
      <c r="D7830" t="s">
        <v>131</v>
      </c>
      <c r="E7830" t="s">
        <v>118</v>
      </c>
      <c r="F7830" t="n">
        <v>4800</v>
      </c>
      <c r="G7830" t="n">
        <v>1</v>
      </c>
      <c r="H7830" t="s">
        <v>130</v>
      </c>
    </row>
    <row r="7831">
      <c r="A7831" s="85" t="n">
        <v>42979</v>
      </c>
      <c r="B7831"/>
      <c r="C7831"/>
      <c r="D7831" t="s">
        <v>145</v>
      </c>
      <c r="E7831" t="s">
        <v>118</v>
      </c>
      <c r="F7831" t="n">
        <v>12666.69</v>
      </c>
      <c r="G7831" t="n">
        <v>29</v>
      </c>
      <c r="H7831" t="s">
        <v>130</v>
      </c>
    </row>
    <row r="7832">
      <c r="A7832" s="85" t="n">
        <v>43617</v>
      </c>
      <c r="B7832"/>
      <c r="C7832"/>
      <c r="D7832" t="s">
        <v>120</v>
      </c>
      <c r="E7832" t="s">
        <v>118</v>
      </c>
      <c r="F7832" t="n">
        <v>3850.31</v>
      </c>
      <c r="G7832" t="n">
        <v>32</v>
      </c>
      <c r="H7832" t="s">
        <v>127</v>
      </c>
    </row>
    <row r="7833">
      <c r="A7833" s="85" t="n">
        <v>43313</v>
      </c>
      <c r="B7833"/>
      <c r="C7833"/>
      <c r="D7833" t="s">
        <v>149</v>
      </c>
      <c r="E7833" t="s">
        <v>118</v>
      </c>
      <c r="F7833" t="n">
        <v>1345.09</v>
      </c>
      <c r="G7833" t="n">
        <v>11</v>
      </c>
      <c r="H7833" t="s">
        <v>125</v>
      </c>
    </row>
    <row r="7834">
      <c r="A7834" s="85" t="n">
        <v>42614</v>
      </c>
      <c r="B7834"/>
      <c r="C7834"/>
      <c r="D7834" t="s">
        <v>144</v>
      </c>
      <c r="E7834" t="s">
        <v>118</v>
      </c>
      <c r="F7834" t="n">
        <v>7800</v>
      </c>
      <c r="G7834" t="n">
        <v>2</v>
      </c>
      <c r="H7834" t="s">
        <v>130</v>
      </c>
    </row>
    <row r="7835">
      <c r="A7835" s="85" t="n">
        <v>43525</v>
      </c>
      <c r="B7835"/>
      <c r="C7835"/>
      <c r="D7835" t="s">
        <v>149</v>
      </c>
      <c r="E7835" t="s">
        <v>118</v>
      </c>
      <c r="F7835" t="n">
        <v>1903753.37</v>
      </c>
      <c r="G7835" t="n">
        <v>8080</v>
      </c>
      <c r="H7835" t="s">
        <v>127</v>
      </c>
    </row>
    <row r="7836">
      <c r="A7836" s="85" t="n">
        <v>43525</v>
      </c>
      <c r="B7836"/>
      <c r="C7836"/>
      <c r="D7836" t="s">
        <v>160</v>
      </c>
      <c r="E7836" t="s">
        <v>118</v>
      </c>
      <c r="F7836" t="n">
        <v>31584</v>
      </c>
      <c r="G7836" t="n">
        <v>24</v>
      </c>
      <c r="H7836" t="s">
        <v>127</v>
      </c>
    </row>
    <row r="7837">
      <c r="A7837" s="85" t="n">
        <v>42401</v>
      </c>
      <c r="B7837"/>
      <c r="C7837"/>
      <c r="D7837" t="s">
        <v>131</v>
      </c>
      <c r="E7837" t="s">
        <v>118</v>
      </c>
      <c r="F7837" t="n">
        <v>35597.7</v>
      </c>
      <c r="G7837" t="n">
        <v>15</v>
      </c>
      <c r="H7837" t="s">
        <v>124</v>
      </c>
    </row>
    <row r="7838">
      <c r="A7838" s="85" t="n">
        <v>42736</v>
      </c>
      <c r="B7838"/>
      <c r="C7838"/>
      <c r="D7838" t="s">
        <v>156</v>
      </c>
      <c r="E7838" t="s">
        <v>118</v>
      </c>
      <c r="F7838" t="n">
        <v>105479.59</v>
      </c>
      <c r="G7838" t="n">
        <v>791</v>
      </c>
      <c r="H7838" t="s">
        <v>142</v>
      </c>
    </row>
    <row r="7839">
      <c r="A7839" s="85" t="n">
        <v>43040</v>
      </c>
      <c r="B7839"/>
      <c r="C7839"/>
      <c r="D7839" t="s">
        <v>120</v>
      </c>
      <c r="E7839" t="s">
        <v>118</v>
      </c>
      <c r="F7839" t="n">
        <v>84.18</v>
      </c>
      <c r="G7839" t="n">
        <v>1</v>
      </c>
      <c r="H7839" t="s">
        <v>130</v>
      </c>
    </row>
    <row r="7840">
      <c r="A7840" s="85" t="n">
        <v>42917</v>
      </c>
      <c r="B7840"/>
      <c r="C7840"/>
      <c r="D7840" t="s">
        <v>122</v>
      </c>
      <c r="E7840" t="s">
        <v>118</v>
      </c>
      <c r="F7840" t="n">
        <v>16033718.17</v>
      </c>
      <c r="G7840" t="n">
        <v>1327</v>
      </c>
      <c r="H7840" t="s">
        <v>127</v>
      </c>
    </row>
    <row r="7841">
      <c r="A7841" s="85" t="n">
        <v>42491</v>
      </c>
      <c r="B7841"/>
      <c r="C7841"/>
      <c r="D7841" t="s">
        <v>123</v>
      </c>
      <c r="E7841" t="s">
        <v>118</v>
      </c>
      <c r="F7841" t="n">
        <v>101077.48</v>
      </c>
      <c r="G7841" t="n">
        <v>182</v>
      </c>
      <c r="H7841" t="s">
        <v>134</v>
      </c>
    </row>
    <row r="7842">
      <c r="A7842" s="85" t="n">
        <v>43556</v>
      </c>
      <c r="B7842"/>
      <c r="C7842"/>
      <c r="D7842" t="s">
        <v>135</v>
      </c>
      <c r="E7842" t="s">
        <v>118</v>
      </c>
      <c r="F7842" t="n">
        <v>767822.59</v>
      </c>
      <c r="G7842" t="n">
        <v>5311</v>
      </c>
      <c r="H7842" t="s">
        <v>119</v>
      </c>
    </row>
    <row r="7843">
      <c r="A7843" s="85" t="n">
        <v>43040</v>
      </c>
      <c r="B7843"/>
      <c r="C7843"/>
      <c r="D7843" t="s">
        <v>155</v>
      </c>
      <c r="E7843" t="s">
        <v>118</v>
      </c>
      <c r="F7843" t="n">
        <v>75746.93</v>
      </c>
      <c r="G7843" t="n">
        <v>616</v>
      </c>
      <c r="H7843" t="s">
        <v>127</v>
      </c>
    </row>
    <row r="7844">
      <c r="A7844" s="85" t="n">
        <v>43160</v>
      </c>
      <c r="B7844"/>
      <c r="C7844"/>
      <c r="D7844" t="s">
        <v>120</v>
      </c>
      <c r="E7844" t="s">
        <v>118</v>
      </c>
      <c r="F7844" t="n">
        <v>48.61</v>
      </c>
      <c r="G7844" t="n">
        <v>1</v>
      </c>
      <c r="H7844" t="s">
        <v>130</v>
      </c>
    </row>
    <row r="7845">
      <c r="A7845" s="85" t="n">
        <v>43617</v>
      </c>
      <c r="B7845"/>
      <c r="C7845"/>
      <c r="D7845" t="s">
        <v>148</v>
      </c>
      <c r="E7845" t="s">
        <v>118</v>
      </c>
      <c r="F7845" t="n">
        <v>531540.8</v>
      </c>
      <c r="G7845" t="n">
        <v>1640</v>
      </c>
      <c r="H7845" t="s">
        <v>142</v>
      </c>
    </row>
    <row r="7846">
      <c r="A7846" s="85" t="n">
        <v>42979</v>
      </c>
      <c r="B7846"/>
      <c r="C7846"/>
      <c r="D7846" t="s">
        <v>129</v>
      </c>
      <c r="E7846" t="s">
        <v>118</v>
      </c>
      <c r="F7846" t="n">
        <v>1558822.23</v>
      </c>
      <c r="G7846" t="n">
        <v>1791</v>
      </c>
      <c r="H7846" t="s">
        <v>121</v>
      </c>
    </row>
    <row r="7847">
      <c r="A7847" s="85" t="n">
        <v>42705</v>
      </c>
      <c r="B7847"/>
      <c r="C7847"/>
      <c r="D7847" t="s">
        <v>136</v>
      </c>
      <c r="E7847" t="s">
        <v>118</v>
      </c>
      <c r="F7847" t="n">
        <v>316636.75</v>
      </c>
      <c r="G7847" t="n">
        <v>1133</v>
      </c>
      <c r="H7847" t="s">
        <v>134</v>
      </c>
    </row>
    <row r="7848">
      <c r="A7848" s="85" t="n">
        <v>42644</v>
      </c>
      <c r="B7848"/>
      <c r="C7848"/>
      <c r="D7848" t="s">
        <v>139</v>
      </c>
      <c r="E7848" t="s">
        <v>118</v>
      </c>
      <c r="F7848" t="n">
        <v>1555528.43</v>
      </c>
      <c r="G7848" t="n">
        <v>1194</v>
      </c>
      <c r="H7848" t="s">
        <v>127</v>
      </c>
    </row>
    <row r="7849">
      <c r="A7849" s="85" t="n">
        <v>43586</v>
      </c>
      <c r="B7849"/>
      <c r="C7849"/>
      <c r="D7849" t="s">
        <v>154</v>
      </c>
      <c r="E7849" t="s">
        <v>118</v>
      </c>
      <c r="F7849" t="n">
        <v>223063.68</v>
      </c>
      <c r="G7849" t="n">
        <v>1915</v>
      </c>
      <c r="H7849" t="s">
        <v>134</v>
      </c>
    </row>
    <row r="7850">
      <c r="A7850" s="85" t="n">
        <v>43313</v>
      </c>
      <c r="B7850"/>
      <c r="C7850"/>
      <c r="D7850" t="s">
        <v>132</v>
      </c>
      <c r="E7850" t="s">
        <v>118</v>
      </c>
      <c r="F7850" t="n">
        <v>531626.01</v>
      </c>
      <c r="G7850" t="n">
        <v>2812</v>
      </c>
      <c r="H7850" t="s">
        <v>119</v>
      </c>
    </row>
    <row r="7851">
      <c r="A7851" s="85" t="n">
        <v>42705</v>
      </c>
      <c r="B7851"/>
      <c r="C7851"/>
      <c r="D7851" t="s">
        <v>129</v>
      </c>
      <c r="E7851" t="s">
        <v>118</v>
      </c>
      <c r="F7851" t="n">
        <v>19538.77</v>
      </c>
      <c r="G7851" t="n">
        <v>68</v>
      </c>
      <c r="H7851" t="s">
        <v>134</v>
      </c>
    </row>
    <row r="7852">
      <c r="A7852" s="85" t="n">
        <v>43070</v>
      </c>
      <c r="B7852"/>
      <c r="C7852"/>
      <c r="D7852" t="s">
        <v>131</v>
      </c>
      <c r="E7852" t="s">
        <v>118</v>
      </c>
      <c r="F7852" t="n">
        <v>23400</v>
      </c>
      <c r="G7852" t="n">
        <v>5</v>
      </c>
      <c r="H7852" t="s">
        <v>119</v>
      </c>
    </row>
    <row r="7853">
      <c r="A7853" s="85" t="n">
        <v>42736</v>
      </c>
      <c r="B7853"/>
      <c r="C7853"/>
      <c r="D7853" t="s">
        <v>152</v>
      </c>
      <c r="E7853" t="s">
        <v>118</v>
      </c>
      <c r="F7853" t="n">
        <v>24102.98</v>
      </c>
      <c r="G7853" t="n">
        <v>143</v>
      </c>
      <c r="H7853" t="s">
        <v>121</v>
      </c>
    </row>
    <row r="7854">
      <c r="A7854" s="85" t="n">
        <v>43070</v>
      </c>
      <c r="B7854"/>
      <c r="C7854"/>
      <c r="D7854" t="s">
        <v>160</v>
      </c>
      <c r="E7854" t="s">
        <v>118</v>
      </c>
      <c r="F7854" t="n">
        <v>11262040.24</v>
      </c>
      <c r="G7854" t="n">
        <v>23968</v>
      </c>
      <c r="H7854" t="s">
        <v>142</v>
      </c>
    </row>
    <row r="7855">
      <c r="A7855" s="85" t="n">
        <v>43556</v>
      </c>
      <c r="B7855"/>
      <c r="C7855"/>
      <c r="D7855" t="s">
        <v>132</v>
      </c>
      <c r="E7855" t="s">
        <v>118</v>
      </c>
      <c r="F7855" t="n">
        <v>858673.35</v>
      </c>
      <c r="G7855" t="n">
        <v>4879</v>
      </c>
      <c r="H7855" t="s">
        <v>134</v>
      </c>
    </row>
    <row r="7856">
      <c r="A7856" s="85" t="n">
        <v>43435</v>
      </c>
      <c r="B7856"/>
      <c r="C7856"/>
      <c r="D7856" t="s">
        <v>145</v>
      </c>
      <c r="E7856" t="s">
        <v>118</v>
      </c>
      <c r="F7856" t="n">
        <v>222733.67</v>
      </c>
      <c r="G7856" t="n">
        <v>890</v>
      </c>
      <c r="H7856" t="s">
        <v>142</v>
      </c>
    </row>
    <row r="7857">
      <c r="A7857" s="85" t="n">
        <v>42767</v>
      </c>
      <c r="B7857"/>
      <c r="C7857"/>
      <c r="D7857" t="s">
        <v>126</v>
      </c>
      <c r="E7857" t="s">
        <v>118</v>
      </c>
      <c r="F7857" t="n">
        <v>22253.28</v>
      </c>
      <c r="G7857" t="n">
        <v>359</v>
      </c>
      <c r="H7857" t="s">
        <v>119</v>
      </c>
    </row>
    <row r="7858">
      <c r="A7858" s="85" t="n">
        <v>43221</v>
      </c>
      <c r="B7858"/>
      <c r="C7858"/>
      <c r="D7858" t="s">
        <v>131</v>
      </c>
      <c r="E7858" t="s">
        <v>118</v>
      </c>
      <c r="F7858" t="n">
        <v>244158.91</v>
      </c>
      <c r="G7858" t="n">
        <v>40</v>
      </c>
      <c r="H7858" t="s">
        <v>127</v>
      </c>
    </row>
    <row r="7859">
      <c r="A7859" s="85" t="n">
        <v>43466</v>
      </c>
      <c r="B7859"/>
      <c r="C7859"/>
      <c r="D7859" t="s">
        <v>126</v>
      </c>
      <c r="E7859" t="s">
        <v>118</v>
      </c>
      <c r="F7859" t="n">
        <v>652.17</v>
      </c>
      <c r="G7859" t="n">
        <v>15</v>
      </c>
      <c r="H7859" t="s">
        <v>130</v>
      </c>
    </row>
    <row r="7860">
      <c r="A7860" s="85" t="n">
        <v>42491</v>
      </c>
      <c r="B7860"/>
      <c r="C7860"/>
      <c r="D7860" t="s">
        <v>122</v>
      </c>
      <c r="E7860" t="s">
        <v>118</v>
      </c>
      <c r="F7860" t="n">
        <v>441160.35</v>
      </c>
      <c r="G7860" t="n">
        <v>41</v>
      </c>
      <c r="H7860" t="s">
        <v>130</v>
      </c>
    </row>
    <row r="7861">
      <c r="A7861" s="85" t="n">
        <v>43160</v>
      </c>
      <c r="B7861"/>
      <c r="C7861"/>
      <c r="D7861" t="s">
        <v>132</v>
      </c>
      <c r="E7861" t="s">
        <v>118</v>
      </c>
      <c r="F7861" t="n">
        <v>11247563.91</v>
      </c>
      <c r="G7861" t="n">
        <v>63635</v>
      </c>
      <c r="H7861" t="s">
        <v>121</v>
      </c>
    </row>
    <row r="7862">
      <c r="A7862" s="85" t="n">
        <v>42948</v>
      </c>
      <c r="B7862"/>
      <c r="C7862"/>
      <c r="D7862" t="s">
        <v>128</v>
      </c>
      <c r="E7862" t="s">
        <v>118</v>
      </c>
      <c r="F7862" t="n">
        <v>6535.13</v>
      </c>
      <c r="G7862" t="n">
        <v>38</v>
      </c>
      <c r="H7862" t="s">
        <v>133</v>
      </c>
    </row>
    <row r="7863">
      <c r="A7863" s="85" t="n">
        <v>43617</v>
      </c>
      <c r="B7863"/>
      <c r="C7863"/>
      <c r="D7863" t="s">
        <v>137</v>
      </c>
      <c r="E7863" t="s">
        <v>118</v>
      </c>
      <c r="F7863" t="n">
        <v>414717.39</v>
      </c>
      <c r="G7863" t="n">
        <v>145</v>
      </c>
      <c r="H7863" t="s">
        <v>127</v>
      </c>
    </row>
    <row r="7864">
      <c r="A7864" s="85" t="n">
        <v>43132</v>
      </c>
      <c r="B7864"/>
      <c r="C7864"/>
      <c r="D7864" t="s">
        <v>149</v>
      </c>
      <c r="E7864" t="s">
        <v>118</v>
      </c>
      <c r="F7864" t="n">
        <v>9455914.01</v>
      </c>
      <c r="G7864" t="n">
        <v>56432</v>
      </c>
      <c r="H7864" t="s">
        <v>121</v>
      </c>
    </row>
    <row r="7865">
      <c r="A7865" s="85" t="n">
        <v>42979</v>
      </c>
      <c r="B7865"/>
      <c r="C7865"/>
      <c r="D7865" t="s">
        <v>128</v>
      </c>
      <c r="E7865" t="s">
        <v>118</v>
      </c>
      <c r="F7865" t="n">
        <v>4329.54</v>
      </c>
      <c r="G7865" t="n">
        <v>8</v>
      </c>
      <c r="H7865" t="s">
        <v>119</v>
      </c>
    </row>
    <row r="7866">
      <c r="A7866" s="85" t="n">
        <v>43344</v>
      </c>
      <c r="B7866"/>
      <c r="C7866"/>
      <c r="D7866" t="s">
        <v>126</v>
      </c>
      <c r="E7866" t="s">
        <v>118</v>
      </c>
      <c r="F7866" t="n">
        <v>6231.2</v>
      </c>
      <c r="G7866" t="n">
        <v>67</v>
      </c>
      <c r="H7866" t="s">
        <v>134</v>
      </c>
    </row>
    <row r="7867">
      <c r="A7867" s="85" t="n">
        <v>43374</v>
      </c>
      <c r="B7867"/>
      <c r="C7867"/>
      <c r="D7867" t="s">
        <v>136</v>
      </c>
      <c r="E7867" t="s">
        <v>118</v>
      </c>
      <c r="F7867" t="n">
        <v>462122.37</v>
      </c>
      <c r="G7867" t="n">
        <v>957</v>
      </c>
      <c r="H7867" t="s">
        <v>124</v>
      </c>
    </row>
    <row r="7868">
      <c r="A7868" s="85" t="n">
        <v>43101</v>
      </c>
      <c r="B7868"/>
      <c r="C7868"/>
      <c r="D7868" t="s">
        <v>140</v>
      </c>
      <c r="E7868" t="s">
        <v>118</v>
      </c>
      <c r="F7868" t="n">
        <v>55833.75</v>
      </c>
      <c r="G7868" t="n">
        <v>131</v>
      </c>
      <c r="H7868" t="s">
        <v>127</v>
      </c>
    </row>
    <row r="7869">
      <c r="A7869" s="85" t="n">
        <v>42736</v>
      </c>
      <c r="B7869"/>
      <c r="C7869"/>
      <c r="D7869" t="s">
        <v>143</v>
      </c>
      <c r="E7869" t="s">
        <v>118</v>
      </c>
      <c r="F7869" t="n">
        <v>6824.65</v>
      </c>
      <c r="G7869" t="n">
        <v>23</v>
      </c>
      <c r="H7869" t="s">
        <v>133</v>
      </c>
    </row>
    <row r="7870">
      <c r="A7870" s="85" t="n">
        <v>42887</v>
      </c>
      <c r="B7870"/>
      <c r="C7870"/>
      <c r="D7870" t="s">
        <v>152</v>
      </c>
      <c r="E7870" t="s">
        <v>118</v>
      </c>
      <c r="F7870" t="n">
        <v>-409259.51</v>
      </c>
      <c r="G7870" t="n">
        <v>1809</v>
      </c>
      <c r="H7870" t="s">
        <v>121</v>
      </c>
    </row>
    <row r="7871">
      <c r="A7871" s="85" t="n">
        <v>43525</v>
      </c>
      <c r="B7871"/>
      <c r="C7871"/>
      <c r="D7871" t="s">
        <v>141</v>
      </c>
      <c r="E7871" t="s">
        <v>118</v>
      </c>
      <c r="F7871" t="n">
        <v>5936975.93</v>
      </c>
      <c r="G7871" t="n">
        <v>1008</v>
      </c>
      <c r="H7871" t="s">
        <v>121</v>
      </c>
    </row>
    <row r="7872">
      <c r="A7872" s="85" t="n">
        <v>43160</v>
      </c>
      <c r="B7872"/>
      <c r="C7872"/>
      <c r="D7872" t="s">
        <v>150</v>
      </c>
      <c r="E7872" t="s">
        <v>118</v>
      </c>
      <c r="F7872" t="n">
        <v>1460.28</v>
      </c>
      <c r="G7872" t="n">
        <v>27</v>
      </c>
      <c r="H7872" t="s">
        <v>142</v>
      </c>
    </row>
    <row r="7873">
      <c r="A7873" s="85" t="n">
        <v>43374</v>
      </c>
      <c r="B7873"/>
      <c r="C7873"/>
      <c r="D7873" t="s">
        <v>153</v>
      </c>
      <c r="E7873" t="s">
        <v>118</v>
      </c>
      <c r="F7873" t="n">
        <v>-3065.54</v>
      </c>
      <c r="G7873" t="n">
        <v>7</v>
      </c>
      <c r="H7873" t="s">
        <v>142</v>
      </c>
    </row>
    <row r="7874">
      <c r="A7874" s="85" t="n">
        <v>42705</v>
      </c>
      <c r="B7874"/>
      <c r="C7874"/>
      <c r="D7874" t="s">
        <v>160</v>
      </c>
      <c r="E7874" t="s">
        <v>118</v>
      </c>
      <c r="F7874" t="n">
        <v>250215.46</v>
      </c>
      <c r="G7874" t="n">
        <v>1108</v>
      </c>
      <c r="H7874" t="s">
        <v>134</v>
      </c>
    </row>
    <row r="7875">
      <c r="A7875" s="85" t="n">
        <v>43252</v>
      </c>
      <c r="B7875"/>
      <c r="C7875"/>
      <c r="D7875" t="s">
        <v>132</v>
      </c>
      <c r="E7875" t="s">
        <v>118</v>
      </c>
      <c r="F7875" t="n">
        <v>590877.89</v>
      </c>
      <c r="G7875" t="n">
        <v>2885</v>
      </c>
      <c r="H7875" t="s">
        <v>119</v>
      </c>
    </row>
    <row r="7876">
      <c r="A7876" s="85" t="n">
        <v>43586</v>
      </c>
      <c r="B7876"/>
      <c r="C7876"/>
      <c r="D7876" t="s">
        <v>153</v>
      </c>
      <c r="E7876" t="s">
        <v>118</v>
      </c>
      <c r="F7876" t="n">
        <v>367258.08</v>
      </c>
      <c r="G7876" t="n">
        <v>2044</v>
      </c>
      <c r="H7876" t="s">
        <v>134</v>
      </c>
    </row>
    <row r="7877">
      <c r="A7877" s="85" t="n">
        <v>43160</v>
      </c>
      <c r="B7877"/>
      <c r="C7877"/>
      <c r="D7877" t="s">
        <v>128</v>
      </c>
      <c r="E7877" t="s">
        <v>118</v>
      </c>
      <c r="F7877" t="n">
        <v>10848.52</v>
      </c>
      <c r="G7877" t="n">
        <v>54</v>
      </c>
      <c r="H7877" t="s">
        <v>134</v>
      </c>
    </row>
    <row r="7878">
      <c r="A7878" s="85" t="n">
        <v>42795</v>
      </c>
      <c r="B7878"/>
      <c r="C7878"/>
      <c r="D7878" t="s">
        <v>140</v>
      </c>
      <c r="E7878" t="s">
        <v>118</v>
      </c>
      <c r="F7878" t="n">
        <v>3109.29</v>
      </c>
      <c r="G7878" t="n">
        <v>9</v>
      </c>
      <c r="H7878" t="s">
        <v>124</v>
      </c>
    </row>
    <row r="7879">
      <c r="A7879" s="85" t="n">
        <v>42948</v>
      </c>
      <c r="B7879"/>
      <c r="C7879"/>
      <c r="D7879" t="s">
        <v>126</v>
      </c>
      <c r="E7879" t="s">
        <v>118</v>
      </c>
      <c r="F7879" t="n">
        <v>17453.1</v>
      </c>
      <c r="G7879" t="n">
        <v>343</v>
      </c>
      <c r="H7879" t="s">
        <v>133</v>
      </c>
    </row>
    <row r="7880">
      <c r="A7880" s="85" t="n">
        <v>43313</v>
      </c>
      <c r="B7880"/>
      <c r="C7880"/>
      <c r="D7880" t="s">
        <v>131</v>
      </c>
      <c r="E7880" t="s">
        <v>118</v>
      </c>
      <c r="F7880" t="n">
        <v>223413.32</v>
      </c>
      <c r="G7880" t="n">
        <v>82</v>
      </c>
      <c r="H7880" t="s">
        <v>133</v>
      </c>
    </row>
    <row r="7881">
      <c r="A7881" s="85" t="n">
        <v>43221</v>
      </c>
      <c r="B7881"/>
      <c r="C7881"/>
      <c r="D7881" t="s">
        <v>155</v>
      </c>
      <c r="E7881" t="s">
        <v>118</v>
      </c>
      <c r="F7881" t="n">
        <v>33389.59</v>
      </c>
      <c r="G7881" t="n">
        <v>211</v>
      </c>
      <c r="H7881" t="s">
        <v>130</v>
      </c>
    </row>
    <row r="7882">
      <c r="A7882" s="85" t="n">
        <v>43009</v>
      </c>
      <c r="B7882"/>
      <c r="C7882"/>
      <c r="D7882" t="s">
        <v>153</v>
      </c>
      <c r="E7882" t="s">
        <v>118</v>
      </c>
      <c r="F7882" t="n">
        <v>13594.76</v>
      </c>
      <c r="G7882" t="n">
        <v>21</v>
      </c>
      <c r="H7882" t="s">
        <v>142</v>
      </c>
    </row>
    <row r="7883">
      <c r="A7883" s="85" t="n">
        <v>42491</v>
      </c>
      <c r="B7883"/>
      <c r="C7883"/>
      <c r="D7883" t="s">
        <v>141</v>
      </c>
      <c r="E7883" t="s">
        <v>118</v>
      </c>
      <c r="F7883" t="n">
        <v>5300772.64</v>
      </c>
      <c r="G7883" t="n">
        <v>1258</v>
      </c>
      <c r="H7883" t="s">
        <v>121</v>
      </c>
    </row>
    <row r="7884">
      <c r="A7884" s="85" t="n">
        <v>42430</v>
      </c>
      <c r="B7884"/>
      <c r="C7884"/>
      <c r="D7884" t="s">
        <v>157</v>
      </c>
      <c r="E7884" t="s">
        <v>118</v>
      </c>
      <c r="F7884" t="n">
        <v>1602</v>
      </c>
      <c r="G7884" t="n">
        <v>1</v>
      </c>
      <c r="H7884" t="s">
        <v>121</v>
      </c>
    </row>
    <row r="7885">
      <c r="A7885" s="85" t="n">
        <v>42461</v>
      </c>
      <c r="B7885"/>
      <c r="C7885"/>
      <c r="D7885" t="s">
        <v>150</v>
      </c>
      <c r="E7885" t="s">
        <v>118</v>
      </c>
      <c r="F7885" t="n">
        <v>110612.17</v>
      </c>
      <c r="G7885" t="n">
        <v>1146</v>
      </c>
      <c r="H7885" t="s">
        <v>124</v>
      </c>
    </row>
    <row r="7886">
      <c r="A7886" s="85" t="n">
        <v>43132</v>
      </c>
      <c r="B7886"/>
      <c r="C7886"/>
      <c r="D7886" t="s">
        <v>135</v>
      </c>
      <c r="E7886" t="s">
        <v>118</v>
      </c>
      <c r="F7886" t="n">
        <v>51949.46</v>
      </c>
      <c r="G7886" t="n">
        <v>1414</v>
      </c>
      <c r="H7886" t="s">
        <v>124</v>
      </c>
    </row>
    <row r="7887">
      <c r="A7887" s="85" t="n">
        <v>42370</v>
      </c>
      <c r="B7887"/>
      <c r="C7887"/>
      <c r="D7887" t="s">
        <v>138</v>
      </c>
      <c r="E7887" t="s">
        <v>118</v>
      </c>
      <c r="F7887" t="n">
        <v>8059693.63</v>
      </c>
      <c r="G7887" t="n">
        <v>2494</v>
      </c>
      <c r="H7887" t="s">
        <v>121</v>
      </c>
    </row>
    <row r="7888">
      <c r="A7888" s="85" t="n">
        <v>42675</v>
      </c>
      <c r="B7888"/>
      <c r="C7888"/>
      <c r="D7888" t="s">
        <v>139</v>
      </c>
      <c r="E7888" t="s">
        <v>118</v>
      </c>
      <c r="F7888" t="n">
        <v>413580.56</v>
      </c>
      <c r="G7888" t="n">
        <v>243</v>
      </c>
      <c r="H7888" t="s">
        <v>119</v>
      </c>
    </row>
    <row r="7889">
      <c r="A7889" s="85" t="n">
        <v>43009</v>
      </c>
      <c r="B7889"/>
      <c r="C7889"/>
      <c r="D7889" t="s">
        <v>158</v>
      </c>
      <c r="E7889" t="s">
        <v>118</v>
      </c>
      <c r="F7889" t="n">
        <v>614795.42</v>
      </c>
      <c r="G7889" t="n">
        <v>4</v>
      </c>
      <c r="H7889" t="s">
        <v>133</v>
      </c>
    </row>
    <row r="7890">
      <c r="A7890" s="85" t="n">
        <v>42583</v>
      </c>
      <c r="B7890"/>
      <c r="C7890"/>
      <c r="D7890" t="s">
        <v>152</v>
      </c>
      <c r="E7890" t="s">
        <v>118</v>
      </c>
      <c r="F7890" t="n">
        <v>-3.09</v>
      </c>
      <c r="G7890" t="n">
        <v>1</v>
      </c>
      <c r="H7890" t="s">
        <v>119</v>
      </c>
    </row>
    <row r="7891">
      <c r="A7891" s="85" t="n">
        <v>43101</v>
      </c>
      <c r="B7891"/>
      <c r="C7891"/>
      <c r="D7891" t="s">
        <v>150</v>
      </c>
      <c r="E7891" t="s">
        <v>118</v>
      </c>
      <c r="F7891" t="n">
        <v>4522130.35</v>
      </c>
      <c r="G7891" t="n">
        <v>73911</v>
      </c>
      <c r="H7891" t="s">
        <v>121</v>
      </c>
    </row>
    <row r="7892">
      <c r="A7892" s="85" t="n">
        <v>43009</v>
      </c>
      <c r="B7892"/>
      <c r="C7892"/>
      <c r="D7892" t="s">
        <v>160</v>
      </c>
      <c r="E7892" t="s">
        <v>118</v>
      </c>
      <c r="F7892" t="n">
        <v>343963.03</v>
      </c>
      <c r="G7892" t="n">
        <v>1047</v>
      </c>
      <c r="H7892" t="s">
        <v>134</v>
      </c>
    </row>
    <row r="7893">
      <c r="A7893" s="85" t="n">
        <v>43374</v>
      </c>
      <c r="B7893"/>
      <c r="C7893"/>
      <c r="D7893" t="s">
        <v>160</v>
      </c>
      <c r="E7893" t="s">
        <v>118</v>
      </c>
      <c r="F7893" t="n">
        <v>93.77</v>
      </c>
      <c r="G7893" t="n">
        <v>4</v>
      </c>
      <c r="H7893" t="s">
        <v>127</v>
      </c>
    </row>
    <row r="7894">
      <c r="A7894" s="85" t="n">
        <v>43070</v>
      </c>
      <c r="B7894"/>
      <c r="C7894"/>
      <c r="D7894" t="s">
        <v>135</v>
      </c>
      <c r="E7894" t="s">
        <v>118</v>
      </c>
      <c r="F7894" t="n">
        <v>68036.84</v>
      </c>
      <c r="G7894" t="n">
        <v>736</v>
      </c>
      <c r="H7894" t="s">
        <v>124</v>
      </c>
    </row>
    <row r="7895">
      <c r="A7895" s="85" t="n">
        <v>43160</v>
      </c>
      <c r="B7895"/>
      <c r="C7895"/>
      <c r="D7895" t="s">
        <v>147</v>
      </c>
      <c r="E7895" t="s">
        <v>118</v>
      </c>
      <c r="F7895" t="n">
        <v>3659.91</v>
      </c>
      <c r="G7895" t="n">
        <v>13</v>
      </c>
      <c r="H7895" t="s">
        <v>133</v>
      </c>
    </row>
    <row r="7896">
      <c r="A7896" s="85" t="n">
        <v>43070</v>
      </c>
      <c r="B7896"/>
      <c r="C7896"/>
      <c r="D7896" t="s">
        <v>140</v>
      </c>
      <c r="E7896" t="s">
        <v>118</v>
      </c>
      <c r="F7896" t="n">
        <v>2131.89</v>
      </c>
      <c r="G7896" t="n">
        <v>4</v>
      </c>
      <c r="H7896" t="s">
        <v>130</v>
      </c>
    </row>
    <row r="7897">
      <c r="A7897" s="85" t="n">
        <v>43405</v>
      </c>
      <c r="B7897"/>
      <c r="C7897"/>
      <c r="D7897" t="s">
        <v>154</v>
      </c>
      <c r="E7897" t="s">
        <v>118</v>
      </c>
      <c r="F7897" t="n">
        <v>1955139.56</v>
      </c>
      <c r="G7897" t="n">
        <v>26891</v>
      </c>
      <c r="H7897" t="s">
        <v>121</v>
      </c>
    </row>
    <row r="7898">
      <c r="A7898" s="85" t="n">
        <v>43070</v>
      </c>
      <c r="B7898"/>
      <c r="C7898"/>
      <c r="D7898" t="s">
        <v>135</v>
      </c>
      <c r="E7898" t="s">
        <v>118</v>
      </c>
      <c r="F7898" t="n">
        <v>292579.25</v>
      </c>
      <c r="G7898" t="n">
        <v>2779</v>
      </c>
      <c r="H7898" t="s">
        <v>133</v>
      </c>
    </row>
    <row r="7899">
      <c r="A7899" s="85" t="n">
        <v>43586</v>
      </c>
      <c r="B7899"/>
      <c r="C7899"/>
      <c r="D7899" t="s">
        <v>147</v>
      </c>
      <c r="E7899" t="s">
        <v>118</v>
      </c>
      <c r="F7899" t="n">
        <v>1511186.26</v>
      </c>
      <c r="G7899" t="n">
        <v>7816</v>
      </c>
      <c r="H7899" t="s">
        <v>121</v>
      </c>
    </row>
    <row r="7900">
      <c r="A7900" s="85" t="n">
        <v>43282</v>
      </c>
      <c r="B7900"/>
      <c r="C7900"/>
      <c r="D7900" t="s">
        <v>135</v>
      </c>
      <c r="E7900" t="s">
        <v>118</v>
      </c>
      <c r="F7900" t="n">
        <v>79585.55</v>
      </c>
      <c r="G7900" t="n">
        <v>521</v>
      </c>
      <c r="H7900" t="s">
        <v>124</v>
      </c>
    </row>
    <row r="7901">
      <c r="A7901" s="85" t="n">
        <v>43282</v>
      </c>
      <c r="B7901"/>
      <c r="C7901"/>
      <c r="D7901" t="s">
        <v>147</v>
      </c>
      <c r="E7901" t="s">
        <v>118</v>
      </c>
      <c r="F7901" t="n">
        <v>-1214.91</v>
      </c>
      <c r="G7901" t="n">
        <v>7</v>
      </c>
      <c r="H7901" t="s">
        <v>133</v>
      </c>
    </row>
    <row r="7902">
      <c r="A7902" s="85" t="n">
        <v>43556</v>
      </c>
      <c r="B7902"/>
      <c r="C7902"/>
      <c r="D7902" t="s">
        <v>149</v>
      </c>
      <c r="E7902" t="s">
        <v>118</v>
      </c>
      <c r="F7902" t="n">
        <v>1125575.52</v>
      </c>
      <c r="G7902" t="n">
        <v>6699</v>
      </c>
      <c r="H7902" t="s">
        <v>134</v>
      </c>
    </row>
    <row r="7903">
      <c r="A7903" s="85" t="n">
        <v>42583</v>
      </c>
      <c r="B7903"/>
      <c r="C7903"/>
      <c r="D7903" t="s">
        <v>160</v>
      </c>
      <c r="E7903" t="s">
        <v>118</v>
      </c>
      <c r="F7903" t="n">
        <v>59247.01</v>
      </c>
      <c r="G7903" t="n">
        <v>268</v>
      </c>
      <c r="H7903" t="s">
        <v>125</v>
      </c>
    </row>
    <row r="7904">
      <c r="A7904" s="85" t="n">
        <v>42856</v>
      </c>
      <c r="B7904"/>
      <c r="C7904"/>
      <c r="D7904" t="s">
        <v>149</v>
      </c>
      <c r="E7904" t="s">
        <v>118</v>
      </c>
      <c r="F7904" t="n">
        <v>12.1</v>
      </c>
      <c r="G7904" t="n">
        <v>2</v>
      </c>
      <c r="H7904" t="s">
        <v>142</v>
      </c>
    </row>
    <row r="7905">
      <c r="A7905" s="85" t="n">
        <v>43525</v>
      </c>
      <c r="B7905"/>
      <c r="C7905"/>
      <c r="D7905" t="s">
        <v>136</v>
      </c>
      <c r="E7905" t="s">
        <v>118</v>
      </c>
      <c r="F7905" t="n">
        <v>23117.99</v>
      </c>
      <c r="G7905" t="n">
        <v>62</v>
      </c>
      <c r="H7905" t="s">
        <v>130</v>
      </c>
    </row>
    <row r="7906">
      <c r="A7906" s="85" t="n">
        <v>42826</v>
      </c>
      <c r="B7906"/>
      <c r="C7906"/>
      <c r="D7906" t="s">
        <v>132</v>
      </c>
      <c r="E7906" t="s">
        <v>118</v>
      </c>
      <c r="F7906" t="n">
        <v>8613418.11</v>
      </c>
      <c r="G7906" t="n">
        <v>44080</v>
      </c>
      <c r="H7906" t="s">
        <v>121</v>
      </c>
    </row>
    <row r="7907">
      <c r="A7907" s="85" t="n">
        <v>43070</v>
      </c>
      <c r="B7907"/>
      <c r="C7907"/>
      <c r="D7907" t="s">
        <v>148</v>
      </c>
      <c r="E7907" t="s">
        <v>118</v>
      </c>
      <c r="F7907" t="n">
        <v>185690.21</v>
      </c>
      <c r="G7907" t="n">
        <v>415</v>
      </c>
      <c r="H7907" t="s">
        <v>121</v>
      </c>
    </row>
    <row r="7908">
      <c r="A7908" s="85" t="n">
        <v>43160</v>
      </c>
      <c r="B7908"/>
      <c r="C7908"/>
      <c r="D7908" t="s">
        <v>141</v>
      </c>
      <c r="E7908" t="s">
        <v>118</v>
      </c>
      <c r="F7908" t="n">
        <v>9202576.63</v>
      </c>
      <c r="G7908" t="n">
        <v>1599</v>
      </c>
      <c r="H7908" t="s">
        <v>121</v>
      </c>
    </row>
    <row r="7909">
      <c r="A7909" s="85" t="n">
        <v>42461</v>
      </c>
      <c r="B7909"/>
      <c r="C7909"/>
      <c r="D7909" t="s">
        <v>140</v>
      </c>
      <c r="E7909" t="s">
        <v>118</v>
      </c>
      <c r="F7909" t="n">
        <v>39052.4</v>
      </c>
      <c r="G7909" t="n">
        <v>92</v>
      </c>
      <c r="H7909" t="s">
        <v>127</v>
      </c>
    </row>
    <row r="7910">
      <c r="A7910" s="85" t="n">
        <v>42614</v>
      </c>
      <c r="B7910"/>
      <c r="C7910"/>
      <c r="D7910" t="s">
        <v>129</v>
      </c>
      <c r="E7910" t="s">
        <v>118</v>
      </c>
      <c r="F7910" t="n">
        <v>16285.87</v>
      </c>
      <c r="G7910" t="n">
        <v>34</v>
      </c>
      <c r="H7910" t="s">
        <v>134</v>
      </c>
    </row>
    <row r="7911">
      <c r="A7911" s="85" t="n">
        <v>43344</v>
      </c>
      <c r="B7911"/>
      <c r="C7911"/>
      <c r="D7911" t="s">
        <v>153</v>
      </c>
      <c r="E7911" t="s">
        <v>118</v>
      </c>
      <c r="F7911" t="n">
        <v>637465.79</v>
      </c>
      <c r="G7911" t="n">
        <v>335</v>
      </c>
      <c r="H7911" t="s">
        <v>124</v>
      </c>
    </row>
    <row r="7912">
      <c r="A7912" s="85" t="n">
        <v>43313</v>
      </c>
      <c r="B7912"/>
      <c r="C7912"/>
      <c r="D7912" t="s">
        <v>126</v>
      </c>
      <c r="E7912" t="s">
        <v>118</v>
      </c>
      <c r="F7912" t="n">
        <v>583774.31</v>
      </c>
      <c r="G7912" t="n">
        <v>4393</v>
      </c>
      <c r="H7912" t="s">
        <v>121</v>
      </c>
    </row>
    <row r="7913">
      <c r="A7913" s="85" t="n">
        <v>43405</v>
      </c>
      <c r="B7913"/>
      <c r="C7913"/>
      <c r="D7913" t="s">
        <v>137</v>
      </c>
      <c r="E7913" t="s">
        <v>118</v>
      </c>
      <c r="F7913" t="n">
        <v>9599.25</v>
      </c>
      <c r="G7913" t="n">
        <v>31</v>
      </c>
      <c r="H7913" t="s">
        <v>119</v>
      </c>
    </row>
    <row r="7914">
      <c r="A7914" s="85" t="n">
        <v>43617</v>
      </c>
      <c r="B7914"/>
      <c r="C7914"/>
      <c r="D7914" t="s">
        <v>144</v>
      </c>
      <c r="E7914" t="s">
        <v>118</v>
      </c>
      <c r="F7914" t="n">
        <v>791852.55</v>
      </c>
      <c r="G7914" t="n">
        <v>189</v>
      </c>
      <c r="H7914" t="s">
        <v>134</v>
      </c>
    </row>
    <row r="7915">
      <c r="A7915" s="85" t="n">
        <v>42552</v>
      </c>
      <c r="B7915"/>
      <c r="C7915"/>
      <c r="D7915" t="s">
        <v>151</v>
      </c>
      <c r="E7915" t="s">
        <v>118</v>
      </c>
      <c r="F7915" t="n">
        <v>20360.86</v>
      </c>
      <c r="G7915" t="n">
        <v>3</v>
      </c>
      <c r="H7915" t="s">
        <v>121</v>
      </c>
    </row>
    <row r="7916">
      <c r="A7916" s="85" t="n">
        <v>42583</v>
      </c>
      <c r="B7916"/>
      <c r="C7916"/>
      <c r="D7916" t="s">
        <v>143</v>
      </c>
      <c r="E7916" t="s">
        <v>118</v>
      </c>
      <c r="F7916" t="n">
        <v>288.57</v>
      </c>
      <c r="G7916" t="n">
        <v>2</v>
      </c>
      <c r="H7916" t="s">
        <v>119</v>
      </c>
    </row>
    <row r="7917">
      <c r="A7917" s="85" t="n">
        <v>42552</v>
      </c>
      <c r="B7917"/>
      <c r="C7917"/>
      <c r="D7917" t="s">
        <v>154</v>
      </c>
      <c r="E7917" t="s">
        <v>118</v>
      </c>
      <c r="F7917" t="n">
        <v>105684.22</v>
      </c>
      <c r="G7917" t="n">
        <v>726</v>
      </c>
      <c r="H7917" t="s">
        <v>133</v>
      </c>
    </row>
    <row r="7918">
      <c r="A7918" s="85" t="n">
        <v>42795</v>
      </c>
      <c r="B7918"/>
      <c r="C7918"/>
      <c r="D7918" t="s">
        <v>141</v>
      </c>
      <c r="E7918" t="s">
        <v>118</v>
      </c>
      <c r="F7918" t="n">
        <v>2073.67</v>
      </c>
      <c r="G7918" t="n">
        <v>20</v>
      </c>
      <c r="H7918" t="s">
        <v>142</v>
      </c>
    </row>
    <row r="7919">
      <c r="A7919" s="85" t="n">
        <v>43435</v>
      </c>
      <c r="B7919"/>
      <c r="C7919"/>
      <c r="D7919" t="s">
        <v>143</v>
      </c>
      <c r="E7919" t="s">
        <v>118</v>
      </c>
      <c r="F7919" t="n">
        <v>4856.7</v>
      </c>
      <c r="G7919" t="n">
        <v>7</v>
      </c>
      <c r="H7919" t="s">
        <v>130</v>
      </c>
    </row>
    <row r="7920">
      <c r="A7920" s="85" t="n">
        <v>42401</v>
      </c>
      <c r="B7920"/>
      <c r="C7920"/>
      <c r="D7920" t="s">
        <v>153</v>
      </c>
      <c r="E7920" t="s">
        <v>118</v>
      </c>
      <c r="F7920" t="n">
        <v>30067.29</v>
      </c>
      <c r="G7920" t="n">
        <v>106</v>
      </c>
      <c r="H7920" t="s">
        <v>134</v>
      </c>
    </row>
    <row r="7921">
      <c r="A7921" s="85" t="n">
        <v>43374</v>
      </c>
      <c r="B7921"/>
      <c r="C7921"/>
      <c r="D7921" t="s">
        <v>147</v>
      </c>
      <c r="E7921" t="s">
        <v>118</v>
      </c>
      <c r="F7921" t="n">
        <v>-5142.91</v>
      </c>
      <c r="G7921" t="n">
        <v>6</v>
      </c>
      <c r="H7921" t="s">
        <v>142</v>
      </c>
    </row>
    <row r="7922">
      <c r="A7922" s="85" t="n">
        <v>43252</v>
      </c>
      <c r="B7922"/>
      <c r="C7922"/>
      <c r="D7922" t="s">
        <v>137</v>
      </c>
      <c r="E7922" t="s">
        <v>118</v>
      </c>
      <c r="F7922" t="n">
        <v>9298.44</v>
      </c>
      <c r="G7922" t="n">
        <v>32</v>
      </c>
      <c r="H7922" t="s">
        <v>119</v>
      </c>
    </row>
    <row r="7923">
      <c r="A7923" s="85" t="n">
        <v>43282</v>
      </c>
      <c r="B7923"/>
      <c r="C7923"/>
      <c r="D7923" t="s">
        <v>144</v>
      </c>
      <c r="E7923" t="s">
        <v>118</v>
      </c>
      <c r="F7923" t="n">
        <v>27176.71</v>
      </c>
      <c r="G7923" t="n">
        <v>8</v>
      </c>
      <c r="H7923" t="s">
        <v>125</v>
      </c>
    </row>
    <row r="7924">
      <c r="A7924" s="85" t="n">
        <v>42979</v>
      </c>
      <c r="B7924"/>
      <c r="C7924"/>
      <c r="D7924" t="s">
        <v>136</v>
      </c>
      <c r="E7924" t="s">
        <v>118</v>
      </c>
      <c r="F7924" t="n">
        <v>705050.96</v>
      </c>
      <c r="G7924" t="n">
        <v>2753</v>
      </c>
      <c r="H7924" t="s">
        <v>133</v>
      </c>
    </row>
    <row r="7925">
      <c r="A7925" s="85" t="n">
        <v>42370</v>
      </c>
      <c r="B7925"/>
      <c r="C7925"/>
      <c r="D7925" t="s">
        <v>120</v>
      </c>
      <c r="E7925" t="s">
        <v>118</v>
      </c>
      <c r="F7925" t="n">
        <v>5569.77</v>
      </c>
      <c r="G7925" t="n">
        <v>26</v>
      </c>
      <c r="H7925" t="s">
        <v>127</v>
      </c>
    </row>
    <row r="7926">
      <c r="A7926" s="85" t="n">
        <v>42917</v>
      </c>
      <c r="B7926"/>
      <c r="C7926"/>
      <c r="D7926" t="s">
        <v>149</v>
      </c>
      <c r="E7926" t="s">
        <v>118</v>
      </c>
      <c r="F7926" t="n">
        <v>829193.09</v>
      </c>
      <c r="G7926" t="n">
        <v>3910</v>
      </c>
      <c r="H7926" t="s">
        <v>133</v>
      </c>
    </row>
    <row r="7927">
      <c r="A7927" s="85" t="n">
        <v>42795</v>
      </c>
      <c r="B7927"/>
      <c r="C7927"/>
      <c r="D7927" t="s">
        <v>137</v>
      </c>
      <c r="E7927" t="s">
        <v>118</v>
      </c>
      <c r="F7927" t="n">
        <v>170201.7</v>
      </c>
      <c r="G7927" t="n">
        <v>194</v>
      </c>
      <c r="H7927" t="s">
        <v>134</v>
      </c>
    </row>
    <row r="7928">
      <c r="A7928" s="85" t="n">
        <v>43344</v>
      </c>
      <c r="B7928"/>
      <c r="C7928"/>
      <c r="D7928" t="s">
        <v>136</v>
      </c>
      <c r="E7928" t="s">
        <v>118</v>
      </c>
      <c r="F7928" t="n">
        <v>4253802.62</v>
      </c>
      <c r="G7928" t="n">
        <v>16747</v>
      </c>
      <c r="H7928" t="s">
        <v>121</v>
      </c>
    </row>
    <row r="7929">
      <c r="A7929" s="85" t="n">
        <v>42614</v>
      </c>
      <c r="B7929"/>
      <c r="C7929"/>
      <c r="D7929" t="s">
        <v>153</v>
      </c>
      <c r="E7929" t="s">
        <v>118</v>
      </c>
      <c r="F7929" t="n">
        <v>3004.7</v>
      </c>
      <c r="G7929" t="n">
        <v>10</v>
      </c>
      <c r="H7929" t="s">
        <v>142</v>
      </c>
    </row>
    <row r="7930">
      <c r="A7930" s="85" t="n">
        <v>42675</v>
      </c>
      <c r="B7930"/>
      <c r="C7930"/>
      <c r="D7930" t="s">
        <v>129</v>
      </c>
      <c r="E7930" t="s">
        <v>118</v>
      </c>
      <c r="F7930" t="n">
        <v>22506.14</v>
      </c>
      <c r="G7930" t="n">
        <v>39</v>
      </c>
      <c r="H7930" t="s">
        <v>119</v>
      </c>
    </row>
    <row r="7931">
      <c r="A7931" s="85" t="n">
        <v>43070</v>
      </c>
      <c r="B7931"/>
      <c r="C7931"/>
      <c r="D7931" t="s">
        <v>135</v>
      </c>
      <c r="E7931" t="s">
        <v>118</v>
      </c>
      <c r="F7931" t="n">
        <v>58.73</v>
      </c>
      <c r="G7931" t="n">
        <v>1</v>
      </c>
      <c r="H7931" t="s">
        <v>125</v>
      </c>
    </row>
    <row r="7932">
      <c r="A7932" s="85" t="n">
        <v>43101</v>
      </c>
      <c r="B7932"/>
      <c r="C7932"/>
      <c r="D7932" t="s">
        <v>149</v>
      </c>
      <c r="E7932" t="s">
        <v>118</v>
      </c>
      <c r="F7932" t="n">
        <v>350090.72</v>
      </c>
      <c r="G7932" t="n">
        <v>2384</v>
      </c>
      <c r="H7932" t="s">
        <v>119</v>
      </c>
    </row>
    <row r="7933">
      <c r="A7933" s="85" t="n">
        <v>42522</v>
      </c>
      <c r="B7933"/>
      <c r="C7933"/>
      <c r="D7933" t="s">
        <v>120</v>
      </c>
      <c r="E7933" t="s">
        <v>118</v>
      </c>
      <c r="F7933" t="n">
        <v>409.3</v>
      </c>
      <c r="G7933" t="n">
        <v>4</v>
      </c>
      <c r="H7933" t="s">
        <v>124</v>
      </c>
    </row>
    <row r="7934">
      <c r="A7934" s="85" t="n">
        <v>43101</v>
      </c>
      <c r="B7934"/>
      <c r="C7934"/>
      <c r="D7934" t="s">
        <v>153</v>
      </c>
      <c r="E7934" t="s">
        <v>118</v>
      </c>
      <c r="F7934" t="n">
        <v>134432.52</v>
      </c>
      <c r="G7934" t="n">
        <v>942</v>
      </c>
      <c r="H7934" t="s">
        <v>134</v>
      </c>
    </row>
    <row r="7935">
      <c r="A7935" s="85" t="n">
        <v>42856</v>
      </c>
      <c r="B7935"/>
      <c r="C7935"/>
      <c r="D7935" t="s">
        <v>145</v>
      </c>
      <c r="E7935" t="s">
        <v>118</v>
      </c>
      <c r="F7935" t="n">
        <v>1433213.87</v>
      </c>
      <c r="G7935" t="n">
        <v>3703</v>
      </c>
      <c r="H7935" t="s">
        <v>121</v>
      </c>
    </row>
    <row r="7936">
      <c r="A7936" s="85" t="n">
        <v>42370</v>
      </c>
      <c r="B7936"/>
      <c r="C7936"/>
      <c r="D7936" t="s">
        <v>143</v>
      </c>
      <c r="E7936" t="s">
        <v>118</v>
      </c>
      <c r="F7936" t="n">
        <v>227809.93</v>
      </c>
      <c r="G7936" t="n">
        <v>818</v>
      </c>
      <c r="H7936" t="s">
        <v>121</v>
      </c>
    </row>
    <row r="7937">
      <c r="A7937" s="85" t="n">
        <v>42767</v>
      </c>
      <c r="B7937"/>
      <c r="C7937"/>
      <c r="D7937" t="s">
        <v>143</v>
      </c>
      <c r="E7937" t="s">
        <v>118</v>
      </c>
      <c r="F7937" t="n">
        <v>4217.17</v>
      </c>
      <c r="G7937" t="n">
        <v>11</v>
      </c>
      <c r="H7937" t="s">
        <v>130</v>
      </c>
    </row>
    <row r="7938">
      <c r="A7938" s="85" t="n">
        <v>42583</v>
      </c>
      <c r="B7938"/>
      <c r="C7938"/>
      <c r="D7938" t="s">
        <v>135</v>
      </c>
      <c r="E7938" t="s">
        <v>118</v>
      </c>
      <c r="F7938" t="n">
        <v>131917.2</v>
      </c>
      <c r="G7938" t="n">
        <v>1640</v>
      </c>
      <c r="H7938" t="s">
        <v>119</v>
      </c>
    </row>
    <row r="7939">
      <c r="A7939" s="85" t="n">
        <v>42826</v>
      </c>
      <c r="B7939"/>
      <c r="C7939"/>
      <c r="D7939" t="s">
        <v>135</v>
      </c>
      <c r="E7939" t="s">
        <v>118</v>
      </c>
      <c r="F7939" t="n">
        <v>11008.43</v>
      </c>
      <c r="G7939" t="n">
        <v>134</v>
      </c>
      <c r="H7939" t="s">
        <v>130</v>
      </c>
    </row>
    <row r="7940">
      <c r="A7940" s="85" t="n">
        <v>42370</v>
      </c>
      <c r="B7940"/>
      <c r="C7940"/>
      <c r="D7940" t="s">
        <v>140</v>
      </c>
      <c r="E7940" t="s">
        <v>118</v>
      </c>
      <c r="F7940" t="n">
        <v>2579.4</v>
      </c>
      <c r="G7940" t="n">
        <v>15</v>
      </c>
      <c r="H7940" t="s">
        <v>134</v>
      </c>
    </row>
    <row r="7941">
      <c r="A7941" s="85" t="n">
        <v>42979</v>
      </c>
      <c r="B7941"/>
      <c r="C7941"/>
      <c r="D7941" t="s">
        <v>150</v>
      </c>
      <c r="E7941" t="s">
        <v>118</v>
      </c>
      <c r="F7941" t="n">
        <v>5998689.27</v>
      </c>
      <c r="G7941" t="n">
        <v>98586</v>
      </c>
      <c r="H7941" t="s">
        <v>121</v>
      </c>
    </row>
    <row r="7942">
      <c r="A7942" s="85" t="n">
        <v>42705</v>
      </c>
      <c r="B7942"/>
      <c r="C7942"/>
      <c r="D7942" t="s">
        <v>141</v>
      </c>
      <c r="E7942" t="s">
        <v>118</v>
      </c>
      <c r="F7942" t="n">
        <v>241632.77</v>
      </c>
      <c r="G7942" t="n">
        <v>22</v>
      </c>
      <c r="H7942" t="s">
        <v>124</v>
      </c>
    </row>
    <row r="7943">
      <c r="A7943" s="85" t="n">
        <v>42795</v>
      </c>
      <c r="B7943"/>
      <c r="C7943"/>
      <c r="D7943" t="s">
        <v>131</v>
      </c>
      <c r="E7943" t="s">
        <v>118</v>
      </c>
      <c r="F7943" t="n">
        <v>11434.28</v>
      </c>
      <c r="G7943" t="n">
        <v>14</v>
      </c>
      <c r="H7943" t="s">
        <v>124</v>
      </c>
    </row>
    <row r="7944">
      <c r="A7944" s="85" t="n">
        <v>43009</v>
      </c>
      <c r="B7944"/>
      <c r="C7944"/>
      <c r="D7944" t="s">
        <v>145</v>
      </c>
      <c r="E7944" t="s">
        <v>118</v>
      </c>
      <c r="F7944" t="n">
        <v>5449.86</v>
      </c>
      <c r="G7944" t="n">
        <v>17</v>
      </c>
      <c r="H7944" t="s">
        <v>119</v>
      </c>
    </row>
    <row r="7945">
      <c r="A7945" s="85" t="n">
        <v>43221</v>
      </c>
      <c r="B7945"/>
      <c r="C7945"/>
      <c r="D7945" t="s">
        <v>146</v>
      </c>
      <c r="E7945" t="s">
        <v>118</v>
      </c>
      <c r="F7945" t="n">
        <v>98882.27</v>
      </c>
      <c r="G7945" t="n">
        <v>1</v>
      </c>
      <c r="H7945" t="s">
        <v>119</v>
      </c>
    </row>
    <row r="7946">
      <c r="A7946" s="85" t="n">
        <v>43221</v>
      </c>
      <c r="B7946"/>
      <c r="C7946"/>
      <c r="D7946" t="s">
        <v>149</v>
      </c>
      <c r="E7946" t="s">
        <v>118</v>
      </c>
      <c r="F7946" t="n">
        <v>783286.5</v>
      </c>
      <c r="G7946" t="n">
        <v>4970</v>
      </c>
      <c r="H7946" t="s">
        <v>134</v>
      </c>
    </row>
    <row r="7947">
      <c r="A7947" s="85" t="n">
        <v>43435</v>
      </c>
      <c r="B7947"/>
      <c r="C7947"/>
      <c r="D7947" t="s">
        <v>123</v>
      </c>
      <c r="E7947" t="s">
        <v>118</v>
      </c>
      <c r="F7947" t="n">
        <v>1172977.15</v>
      </c>
      <c r="G7947" t="n">
        <v>852</v>
      </c>
      <c r="H7947" t="s">
        <v>124</v>
      </c>
    </row>
    <row r="7948">
      <c r="A7948" s="85" t="n">
        <v>43070</v>
      </c>
      <c r="B7948"/>
      <c r="C7948"/>
      <c r="D7948" t="s">
        <v>141</v>
      </c>
      <c r="E7948" t="s">
        <v>118</v>
      </c>
      <c r="F7948" t="n">
        <v>1026996.95</v>
      </c>
      <c r="G7948" t="n">
        <v>130</v>
      </c>
      <c r="H7948" t="s">
        <v>127</v>
      </c>
    </row>
    <row r="7949">
      <c r="A7949" s="85" t="n">
        <v>42979</v>
      </c>
      <c r="B7949"/>
      <c r="C7949"/>
      <c r="D7949" t="s">
        <v>132</v>
      </c>
      <c r="E7949" t="s">
        <v>118</v>
      </c>
      <c r="F7949" t="n">
        <v>1366.68</v>
      </c>
      <c r="G7949" t="n">
        <v>5</v>
      </c>
      <c r="H7949" t="s">
        <v>125</v>
      </c>
    </row>
    <row r="7950">
      <c r="A7950" s="85" t="n">
        <v>43497</v>
      </c>
      <c r="B7950"/>
      <c r="C7950"/>
      <c r="D7950" t="s">
        <v>150</v>
      </c>
      <c r="E7950" t="s">
        <v>118</v>
      </c>
      <c r="F7950" t="n">
        <v>11022.19</v>
      </c>
      <c r="G7950" t="n">
        <v>169</v>
      </c>
      <c r="H7950" t="s">
        <v>130</v>
      </c>
    </row>
    <row r="7951">
      <c r="A7951" s="85" t="n">
        <v>43101</v>
      </c>
      <c r="B7951"/>
      <c r="C7951"/>
      <c r="D7951" t="s">
        <v>145</v>
      </c>
      <c r="E7951" t="s">
        <v>118</v>
      </c>
      <c r="F7951" t="n">
        <v>302813.07</v>
      </c>
      <c r="G7951" t="n">
        <v>1487</v>
      </c>
      <c r="H7951" t="s">
        <v>142</v>
      </c>
    </row>
    <row r="7952">
      <c r="A7952" s="85" t="n">
        <v>42552</v>
      </c>
      <c r="B7952"/>
      <c r="C7952"/>
      <c r="D7952" t="s">
        <v>145</v>
      </c>
      <c r="E7952" t="s">
        <v>118</v>
      </c>
      <c r="F7952" t="n">
        <v>30734.55</v>
      </c>
      <c r="G7952" t="n">
        <v>171</v>
      </c>
      <c r="H7952" t="s">
        <v>124</v>
      </c>
    </row>
    <row r="7953">
      <c r="A7953" s="85" t="n">
        <v>42795</v>
      </c>
      <c r="B7953"/>
      <c r="C7953"/>
      <c r="D7953" t="s">
        <v>143</v>
      </c>
      <c r="E7953" t="s">
        <v>118</v>
      </c>
      <c r="F7953" t="n">
        <v>5741.4</v>
      </c>
      <c r="G7953" t="n">
        <v>9</v>
      </c>
      <c r="H7953" t="s">
        <v>130</v>
      </c>
    </row>
    <row r="7954">
      <c r="A7954" s="85" t="n">
        <v>42522</v>
      </c>
      <c r="B7954"/>
      <c r="C7954"/>
      <c r="D7954" t="s">
        <v>126</v>
      </c>
      <c r="E7954" t="s">
        <v>118</v>
      </c>
      <c r="F7954" t="n">
        <v>371.98</v>
      </c>
      <c r="G7954" t="n">
        <v>7</v>
      </c>
      <c r="H7954" t="s">
        <v>130</v>
      </c>
    </row>
    <row r="7955">
      <c r="A7955" s="85" t="n">
        <v>42767</v>
      </c>
      <c r="B7955"/>
      <c r="C7955"/>
      <c r="D7955" t="s">
        <v>136</v>
      </c>
      <c r="E7955" t="s">
        <v>118</v>
      </c>
      <c r="F7955" t="n">
        <v>249492.84</v>
      </c>
      <c r="G7955" t="n">
        <v>959</v>
      </c>
      <c r="H7955" t="s">
        <v>134</v>
      </c>
    </row>
    <row r="7956">
      <c r="A7956" s="85" t="n">
        <v>43313</v>
      </c>
      <c r="B7956"/>
      <c r="C7956"/>
      <c r="D7956" t="s">
        <v>135</v>
      </c>
      <c r="E7956" t="s">
        <v>118</v>
      </c>
      <c r="F7956" t="n">
        <v>4862407.65</v>
      </c>
      <c r="G7956" t="n">
        <v>94293</v>
      </c>
      <c r="H7956" t="s">
        <v>134</v>
      </c>
    </row>
    <row r="7957">
      <c r="A7957" s="85" t="n">
        <v>43374</v>
      </c>
      <c r="B7957"/>
      <c r="C7957"/>
      <c r="D7957" t="s">
        <v>120</v>
      </c>
      <c r="E7957" t="s">
        <v>118</v>
      </c>
      <c r="F7957" t="n">
        <v>15728.99</v>
      </c>
      <c r="G7957" t="n">
        <v>132</v>
      </c>
      <c r="H7957" t="s">
        <v>119</v>
      </c>
    </row>
    <row r="7958">
      <c r="A7958" s="85" t="n">
        <v>42917</v>
      </c>
      <c r="B7958"/>
      <c r="C7958"/>
      <c r="D7958" t="s">
        <v>117</v>
      </c>
      <c r="E7958" t="s">
        <v>118</v>
      </c>
      <c r="F7958" t="n">
        <v>281055.28</v>
      </c>
      <c r="G7958" t="n">
        <v>47</v>
      </c>
      <c r="H7958" t="s">
        <v>124</v>
      </c>
    </row>
    <row r="7959">
      <c r="A7959" s="85" t="n">
        <v>43040</v>
      </c>
      <c r="B7959"/>
      <c r="C7959"/>
      <c r="D7959" t="s">
        <v>153</v>
      </c>
      <c r="E7959" t="s">
        <v>118</v>
      </c>
      <c r="F7959" t="n">
        <v>13622.1</v>
      </c>
      <c r="G7959" t="n">
        <v>28</v>
      </c>
      <c r="H7959" t="s">
        <v>130</v>
      </c>
    </row>
    <row r="7960">
      <c r="A7960" s="85" t="n">
        <v>42948</v>
      </c>
      <c r="B7960"/>
      <c r="C7960"/>
      <c r="D7960" t="s">
        <v>155</v>
      </c>
      <c r="E7960" t="s">
        <v>118</v>
      </c>
      <c r="F7960" t="n">
        <v>31327.75</v>
      </c>
      <c r="G7960" t="n">
        <v>226</v>
      </c>
      <c r="H7960" t="s">
        <v>124</v>
      </c>
    </row>
    <row r="7961">
      <c r="A7961" s="85" t="n">
        <v>43282</v>
      </c>
      <c r="B7961"/>
      <c r="C7961"/>
      <c r="D7961" t="s">
        <v>145</v>
      </c>
      <c r="E7961" t="s">
        <v>118</v>
      </c>
      <c r="F7961" t="n">
        <v>579478.05</v>
      </c>
      <c r="G7961" t="n">
        <v>3838</v>
      </c>
      <c r="H7961" t="s">
        <v>127</v>
      </c>
    </row>
    <row r="7962">
      <c r="A7962" s="85" t="n">
        <v>42826</v>
      </c>
      <c r="B7962"/>
      <c r="C7962"/>
      <c r="D7962" t="s">
        <v>153</v>
      </c>
      <c r="E7962" t="s">
        <v>118</v>
      </c>
      <c r="F7962" t="n">
        <v>386532.39</v>
      </c>
      <c r="G7962" t="n">
        <v>1570</v>
      </c>
      <c r="H7962" t="s">
        <v>134</v>
      </c>
    </row>
    <row r="7963">
      <c r="A7963" s="85" t="n">
        <v>42401</v>
      </c>
      <c r="B7963"/>
      <c r="C7963"/>
      <c r="D7963" t="s">
        <v>150</v>
      </c>
      <c r="E7963" t="s">
        <v>118</v>
      </c>
      <c r="F7963" t="n">
        <v>6554.06</v>
      </c>
      <c r="G7963" t="n">
        <v>133</v>
      </c>
      <c r="H7963" t="s">
        <v>130</v>
      </c>
    </row>
    <row r="7964">
      <c r="A7964" s="85" t="n">
        <v>42614</v>
      </c>
      <c r="B7964"/>
      <c r="C7964"/>
      <c r="D7964" t="s">
        <v>136</v>
      </c>
      <c r="E7964" t="s">
        <v>118</v>
      </c>
      <c r="F7964" t="n">
        <v>599742.46</v>
      </c>
      <c r="G7964" t="n">
        <v>1883</v>
      </c>
      <c r="H7964" t="s">
        <v>133</v>
      </c>
    </row>
    <row r="7965">
      <c r="A7965" s="85" t="n">
        <v>43191</v>
      </c>
      <c r="B7965"/>
      <c r="C7965"/>
      <c r="D7965" t="s">
        <v>161</v>
      </c>
      <c r="E7965" t="s">
        <v>118</v>
      </c>
      <c r="F7965" t="n">
        <v>22</v>
      </c>
      <c r="G7965" t="n">
        <v>1</v>
      </c>
      <c r="H7965" t="s">
        <v>127</v>
      </c>
    </row>
    <row r="7966">
      <c r="A7966" s="85" t="n">
        <v>43586</v>
      </c>
      <c r="B7966"/>
      <c r="C7966"/>
      <c r="D7966" t="s">
        <v>154</v>
      </c>
      <c r="E7966" t="s">
        <v>118</v>
      </c>
      <c r="F7966" t="n">
        <v>15477.99</v>
      </c>
      <c r="G7966" t="n">
        <v>275</v>
      </c>
      <c r="H7966" t="s">
        <v>142</v>
      </c>
    </row>
    <row r="7967">
      <c r="A7967" s="85" t="n">
        <v>42887</v>
      </c>
      <c r="B7967"/>
      <c r="C7967"/>
      <c r="D7967" t="s">
        <v>145</v>
      </c>
      <c r="E7967" t="s">
        <v>118</v>
      </c>
      <c r="F7967" t="n">
        <v>1556517.41</v>
      </c>
      <c r="G7967" t="n">
        <v>4144</v>
      </c>
      <c r="H7967" t="s">
        <v>121</v>
      </c>
    </row>
    <row r="7968">
      <c r="A7968" s="85" t="n">
        <v>42461</v>
      </c>
      <c r="B7968"/>
      <c r="C7968"/>
      <c r="D7968" t="s">
        <v>150</v>
      </c>
      <c r="E7968" t="s">
        <v>118</v>
      </c>
      <c r="F7968" t="n">
        <v>823592.89</v>
      </c>
      <c r="G7968" t="n">
        <v>10243</v>
      </c>
      <c r="H7968" t="s">
        <v>127</v>
      </c>
    </row>
    <row r="7969">
      <c r="A7969" s="85" t="n">
        <v>43525</v>
      </c>
      <c r="B7969"/>
      <c r="C7969"/>
      <c r="D7969" t="s">
        <v>132</v>
      </c>
      <c r="E7969" t="s">
        <v>118</v>
      </c>
      <c r="F7969" t="n">
        <v>40883.45</v>
      </c>
      <c r="G7969" t="n">
        <v>92</v>
      </c>
      <c r="H7969" t="s">
        <v>130</v>
      </c>
    </row>
    <row r="7970">
      <c r="A7970" s="85" t="n">
        <v>42856</v>
      </c>
      <c r="B7970"/>
      <c r="C7970"/>
      <c r="D7970" t="s">
        <v>123</v>
      </c>
      <c r="E7970" t="s">
        <v>118</v>
      </c>
      <c r="F7970" t="n">
        <v>463899.34</v>
      </c>
      <c r="G7970" t="n">
        <v>1596</v>
      </c>
      <c r="H7970" t="s">
        <v>134</v>
      </c>
    </row>
    <row r="7971">
      <c r="A7971" s="85" t="n">
        <v>42401</v>
      </c>
      <c r="B7971"/>
      <c r="C7971"/>
      <c r="D7971" t="s">
        <v>155</v>
      </c>
      <c r="E7971" t="s">
        <v>118</v>
      </c>
      <c r="F7971" t="n">
        <v>17367.92</v>
      </c>
      <c r="G7971" t="n">
        <v>181</v>
      </c>
      <c r="H7971" t="s">
        <v>127</v>
      </c>
    </row>
    <row r="7972">
      <c r="A7972" s="85" t="n">
        <v>42430</v>
      </c>
      <c r="B7972"/>
      <c r="C7972"/>
      <c r="D7972" t="s">
        <v>160</v>
      </c>
      <c r="E7972" t="s">
        <v>118</v>
      </c>
      <c r="F7972" t="n">
        <v>34222.57</v>
      </c>
      <c r="G7972" t="n">
        <v>144</v>
      </c>
      <c r="H7972" t="s">
        <v>125</v>
      </c>
    </row>
    <row r="7973">
      <c r="A7973" s="85" t="n">
        <v>42552</v>
      </c>
      <c r="B7973"/>
      <c r="C7973"/>
      <c r="D7973" t="s">
        <v>117</v>
      </c>
      <c r="E7973" t="s">
        <v>118</v>
      </c>
      <c r="F7973" t="n">
        <v>7673.57</v>
      </c>
      <c r="G7973" t="n">
        <v>2</v>
      </c>
      <c r="H7973" t="s">
        <v>119</v>
      </c>
    </row>
    <row r="7974">
      <c r="A7974" s="85" t="n">
        <v>42917</v>
      </c>
      <c r="B7974"/>
      <c r="C7974"/>
      <c r="D7974" t="s">
        <v>129</v>
      </c>
      <c r="E7974" t="s">
        <v>118</v>
      </c>
      <c r="F7974" t="n">
        <v>4873.23</v>
      </c>
      <c r="G7974" t="n">
        <v>243</v>
      </c>
      <c r="H7974" t="s">
        <v>142</v>
      </c>
    </row>
    <row r="7975">
      <c r="A7975" s="85" t="n">
        <v>42856</v>
      </c>
      <c r="B7975"/>
      <c r="C7975"/>
      <c r="D7975" t="s">
        <v>117</v>
      </c>
      <c r="E7975" t="s">
        <v>118</v>
      </c>
      <c r="F7975" t="n">
        <v>20774.66</v>
      </c>
      <c r="G7975" t="n">
        <v>2</v>
      </c>
      <c r="H7975" t="s">
        <v>127</v>
      </c>
    </row>
    <row r="7976">
      <c r="A7976" s="85" t="n">
        <v>43617</v>
      </c>
      <c r="B7976"/>
      <c r="C7976"/>
      <c r="D7976" t="s">
        <v>145</v>
      </c>
      <c r="E7976" t="s">
        <v>118</v>
      </c>
      <c r="F7976" t="n">
        <v>3598.06</v>
      </c>
      <c r="G7976" t="n">
        <v>12</v>
      </c>
      <c r="H7976" t="s">
        <v>130</v>
      </c>
    </row>
    <row r="7977">
      <c r="A7977" s="85" t="n">
        <v>42491</v>
      </c>
      <c r="B7977"/>
      <c r="C7977"/>
      <c r="D7977" t="s">
        <v>128</v>
      </c>
      <c r="E7977" t="s">
        <v>118</v>
      </c>
      <c r="F7977" t="n">
        <v>75915.11</v>
      </c>
      <c r="G7977" t="n">
        <v>317</v>
      </c>
      <c r="H7977" t="s">
        <v>121</v>
      </c>
    </row>
    <row r="7978">
      <c r="A7978" s="85" t="n">
        <v>42491</v>
      </c>
      <c r="B7978"/>
      <c r="C7978"/>
      <c r="D7978" t="s">
        <v>144</v>
      </c>
      <c r="E7978" t="s">
        <v>118</v>
      </c>
      <c r="F7978" t="n">
        <v>7981639.04</v>
      </c>
      <c r="G7978" t="n">
        <v>1609</v>
      </c>
      <c r="H7978" t="s">
        <v>142</v>
      </c>
    </row>
    <row r="7979">
      <c r="A7979" s="85" t="n">
        <v>42948</v>
      </c>
      <c r="B7979"/>
      <c r="C7979"/>
      <c r="D7979" t="s">
        <v>139</v>
      </c>
      <c r="E7979" t="s">
        <v>118</v>
      </c>
      <c r="F7979" t="n">
        <v>472773.71</v>
      </c>
      <c r="G7979" t="n">
        <v>345</v>
      </c>
      <c r="H7979" t="s">
        <v>134</v>
      </c>
    </row>
    <row r="7980">
      <c r="A7980" s="85" t="n">
        <v>42795</v>
      </c>
      <c r="B7980"/>
      <c r="C7980"/>
      <c r="D7980" t="s">
        <v>150</v>
      </c>
      <c r="E7980" t="s">
        <v>118</v>
      </c>
      <c r="F7980" t="n">
        <v>876.63</v>
      </c>
      <c r="G7980" t="n">
        <v>26</v>
      </c>
      <c r="H7980" t="s">
        <v>125</v>
      </c>
    </row>
    <row r="7981">
      <c r="A7981" s="85" t="n">
        <v>42675</v>
      </c>
      <c r="B7981"/>
      <c r="C7981"/>
      <c r="D7981" t="s">
        <v>157</v>
      </c>
      <c r="E7981" t="s">
        <v>118</v>
      </c>
      <c r="F7981" t="n">
        <v>58605.97</v>
      </c>
      <c r="G7981" t="n">
        <v>5</v>
      </c>
      <c r="H7981" t="s">
        <v>121</v>
      </c>
    </row>
    <row r="7982">
      <c r="A7982" s="85" t="n">
        <v>43101</v>
      </c>
      <c r="B7982"/>
      <c r="C7982"/>
      <c r="D7982" t="s">
        <v>149</v>
      </c>
      <c r="E7982" t="s">
        <v>118</v>
      </c>
      <c r="F7982" t="n">
        <v>22989.92</v>
      </c>
      <c r="G7982" t="n">
        <v>12</v>
      </c>
      <c r="H7982" t="s">
        <v>125</v>
      </c>
    </row>
    <row r="7983">
      <c r="A7983" s="85" t="n">
        <v>42856</v>
      </c>
      <c r="B7983"/>
      <c r="C7983"/>
      <c r="D7983" t="s">
        <v>137</v>
      </c>
      <c r="E7983" t="s">
        <v>118</v>
      </c>
      <c r="F7983" t="n">
        <v>293211.94</v>
      </c>
      <c r="G7983" t="n">
        <v>119</v>
      </c>
      <c r="H7983" t="s">
        <v>127</v>
      </c>
    </row>
    <row r="7984">
      <c r="A7984" s="85" t="n">
        <v>42461</v>
      </c>
      <c r="B7984"/>
      <c r="C7984"/>
      <c r="D7984" t="s">
        <v>143</v>
      </c>
      <c r="E7984" t="s">
        <v>118</v>
      </c>
      <c r="F7984" t="n">
        <v>207305.28</v>
      </c>
      <c r="G7984" t="n">
        <v>88</v>
      </c>
      <c r="H7984" t="s">
        <v>142</v>
      </c>
    </row>
    <row r="7985">
      <c r="A7985" s="85" t="n">
        <v>43132</v>
      </c>
      <c r="B7985"/>
      <c r="C7985"/>
      <c r="D7985" t="s">
        <v>154</v>
      </c>
      <c r="E7985" t="s">
        <v>118</v>
      </c>
      <c r="F7985" t="n">
        <v>47780.49</v>
      </c>
      <c r="G7985" t="n">
        <v>347</v>
      </c>
      <c r="H7985" t="s">
        <v>119</v>
      </c>
    </row>
    <row r="7986">
      <c r="A7986" s="85" t="n">
        <v>42430</v>
      </c>
      <c r="B7986"/>
      <c r="C7986"/>
      <c r="D7986" t="s">
        <v>126</v>
      </c>
      <c r="E7986" t="s">
        <v>118</v>
      </c>
      <c r="F7986" t="n">
        <v>405.21</v>
      </c>
      <c r="G7986" t="n">
        <v>10</v>
      </c>
      <c r="H7986" t="s">
        <v>130</v>
      </c>
    </row>
    <row r="7987">
      <c r="A7987" s="85" t="n">
        <v>43405</v>
      </c>
      <c r="B7987"/>
      <c r="C7987"/>
      <c r="D7987" t="s">
        <v>155</v>
      </c>
      <c r="E7987" t="s">
        <v>118</v>
      </c>
      <c r="F7987" t="n">
        <v>27082.64</v>
      </c>
      <c r="G7987" t="n">
        <v>1472</v>
      </c>
      <c r="H7987" t="s">
        <v>119</v>
      </c>
    </row>
    <row r="7988">
      <c r="A7988" s="85" t="n">
        <v>42583</v>
      </c>
      <c r="B7988"/>
      <c r="C7988"/>
      <c r="D7988" t="s">
        <v>129</v>
      </c>
      <c r="E7988" t="s">
        <v>118</v>
      </c>
      <c r="F7988" t="n">
        <v>1121226.91</v>
      </c>
      <c r="G7988" t="n">
        <v>1368</v>
      </c>
      <c r="H7988" t="s">
        <v>121</v>
      </c>
    </row>
    <row r="7989">
      <c r="A7989" s="85" t="n">
        <v>42614</v>
      </c>
      <c r="B7989"/>
      <c r="C7989"/>
      <c r="D7989" t="s">
        <v>135</v>
      </c>
      <c r="E7989" t="s">
        <v>118</v>
      </c>
      <c r="F7989" t="n">
        <v>220.06</v>
      </c>
      <c r="G7989" t="n">
        <v>10</v>
      </c>
      <c r="H7989" t="s">
        <v>125</v>
      </c>
    </row>
    <row r="7990">
      <c r="A7990" s="85" t="n">
        <v>42826</v>
      </c>
      <c r="B7990"/>
      <c r="C7990"/>
      <c r="D7990" t="s">
        <v>155</v>
      </c>
      <c r="E7990" t="s">
        <v>118</v>
      </c>
      <c r="F7990" t="n">
        <v>129428.56</v>
      </c>
      <c r="G7990" t="n">
        <v>1392</v>
      </c>
      <c r="H7990" t="s">
        <v>133</v>
      </c>
    </row>
    <row r="7991">
      <c r="A7991" s="85" t="n">
        <v>43586</v>
      </c>
      <c r="B7991"/>
      <c r="C7991"/>
      <c r="D7991" t="s">
        <v>150</v>
      </c>
      <c r="E7991" t="s">
        <v>118</v>
      </c>
      <c r="F7991" t="n">
        <v>7730588.32</v>
      </c>
      <c r="G7991" t="n">
        <v>163300</v>
      </c>
      <c r="H7991" t="s">
        <v>121</v>
      </c>
    </row>
    <row r="7992">
      <c r="A7992" s="85" t="n">
        <v>43405</v>
      </c>
      <c r="B7992"/>
      <c r="C7992"/>
      <c r="D7992" t="s">
        <v>155</v>
      </c>
      <c r="E7992" t="s">
        <v>118</v>
      </c>
      <c r="F7992" t="n">
        <v>107079.68</v>
      </c>
      <c r="G7992" t="n">
        <v>852</v>
      </c>
      <c r="H7992" t="s">
        <v>127</v>
      </c>
    </row>
    <row r="7993">
      <c r="A7993" s="85" t="n">
        <v>43282</v>
      </c>
      <c r="B7993"/>
      <c r="C7993"/>
      <c r="D7993" t="s">
        <v>136</v>
      </c>
      <c r="E7993" t="s">
        <v>118</v>
      </c>
      <c r="F7993" t="n">
        <v>4248247.19</v>
      </c>
      <c r="G7993" t="n">
        <v>19406</v>
      </c>
      <c r="H7993" t="s">
        <v>121</v>
      </c>
    </row>
    <row r="7994">
      <c r="A7994" s="85" t="n">
        <v>42736</v>
      </c>
      <c r="B7994"/>
      <c r="C7994"/>
      <c r="D7994" t="s">
        <v>144</v>
      </c>
      <c r="E7994" t="s">
        <v>118</v>
      </c>
      <c r="F7994" t="n">
        <v>135434.51</v>
      </c>
      <c r="G7994" t="n">
        <v>24</v>
      </c>
      <c r="H7994" t="s">
        <v>133</v>
      </c>
    </row>
    <row r="7995">
      <c r="A7995" s="85" t="n">
        <v>42522</v>
      </c>
      <c r="B7995"/>
      <c r="C7995"/>
      <c r="D7995" t="s">
        <v>135</v>
      </c>
      <c r="E7995" t="s">
        <v>118</v>
      </c>
      <c r="F7995" t="n">
        <v>12970.6</v>
      </c>
      <c r="G7995" t="n">
        <v>140</v>
      </c>
      <c r="H7995" t="s">
        <v>130</v>
      </c>
    </row>
    <row r="7996">
      <c r="A7996" s="85" t="n">
        <v>43497</v>
      </c>
      <c r="B7996"/>
      <c r="C7996"/>
      <c r="D7996" t="s">
        <v>136</v>
      </c>
      <c r="E7996" t="s">
        <v>118</v>
      </c>
      <c r="F7996" t="n">
        <v>4674131.84</v>
      </c>
      <c r="G7996" t="n">
        <v>17570</v>
      </c>
      <c r="H7996" t="s">
        <v>121</v>
      </c>
    </row>
    <row r="7997">
      <c r="A7997" s="85" t="n">
        <v>43556</v>
      </c>
      <c r="B7997"/>
      <c r="C7997"/>
      <c r="D7997" t="s">
        <v>137</v>
      </c>
      <c r="E7997" t="s">
        <v>118</v>
      </c>
      <c r="F7997" t="n">
        <v>204696.92</v>
      </c>
      <c r="G7997" t="n">
        <v>170</v>
      </c>
      <c r="H7997" t="s">
        <v>134</v>
      </c>
    </row>
    <row r="7998">
      <c r="A7998" s="85" t="n">
        <v>43497</v>
      </c>
      <c r="B7998"/>
      <c r="C7998"/>
      <c r="D7998" t="s">
        <v>122</v>
      </c>
      <c r="E7998" t="s">
        <v>118</v>
      </c>
      <c r="F7998" t="n">
        <v>16896.46</v>
      </c>
      <c r="G7998" t="n">
        <v>58</v>
      </c>
      <c r="H7998" t="s">
        <v>142</v>
      </c>
    </row>
    <row r="7999">
      <c r="A7999" s="85" t="n">
        <v>43132</v>
      </c>
      <c r="B7999"/>
      <c r="C7999"/>
      <c r="D7999" t="s">
        <v>140</v>
      </c>
      <c r="E7999" t="s">
        <v>118</v>
      </c>
      <c r="F7999" t="n">
        <v>-453.07</v>
      </c>
      <c r="G7999" t="n">
        <v>2</v>
      </c>
      <c r="H7999" t="s">
        <v>121</v>
      </c>
    </row>
    <row r="8000">
      <c r="A8000" s="85" t="n">
        <v>42705</v>
      </c>
      <c r="B8000"/>
      <c r="C8000"/>
      <c r="D8000" t="s">
        <v>129</v>
      </c>
      <c r="E8000" t="s">
        <v>118</v>
      </c>
      <c r="F8000" t="n">
        <v>31483.84</v>
      </c>
      <c r="G8000" t="n">
        <v>14</v>
      </c>
      <c r="H8000" t="s">
        <v>130</v>
      </c>
    </row>
    <row r="8001">
      <c r="A8001" s="85" t="n">
        <v>42856</v>
      </c>
      <c r="B8001"/>
      <c r="C8001"/>
      <c r="D8001" t="s">
        <v>135</v>
      </c>
      <c r="E8001" t="s">
        <v>118</v>
      </c>
      <c r="F8001" t="n">
        <v>33412.51</v>
      </c>
      <c r="G8001" t="n">
        <v>268</v>
      </c>
      <c r="H8001" t="s">
        <v>124</v>
      </c>
    </row>
    <row r="8002">
      <c r="A8002" s="85" t="n">
        <v>43070</v>
      </c>
      <c r="B8002"/>
      <c r="C8002"/>
      <c r="D8002" t="s">
        <v>123</v>
      </c>
      <c r="E8002" t="s">
        <v>118</v>
      </c>
      <c r="F8002" t="n">
        <v>324982.58</v>
      </c>
      <c r="G8002" t="n">
        <v>2376</v>
      </c>
      <c r="H8002" t="s">
        <v>134</v>
      </c>
    </row>
    <row r="8003">
      <c r="A8003" s="85" t="n">
        <v>42461</v>
      </c>
      <c r="B8003"/>
      <c r="C8003"/>
      <c r="D8003" t="s">
        <v>139</v>
      </c>
      <c r="E8003" t="s">
        <v>118</v>
      </c>
      <c r="F8003" t="n">
        <v>500052.71</v>
      </c>
      <c r="G8003" t="n">
        <v>339</v>
      </c>
      <c r="H8003" t="s">
        <v>119</v>
      </c>
    </row>
    <row r="8004">
      <c r="A8004" s="85" t="n">
        <v>43070</v>
      </c>
      <c r="B8004"/>
      <c r="C8004"/>
      <c r="D8004" t="s">
        <v>126</v>
      </c>
      <c r="E8004" t="s">
        <v>118</v>
      </c>
      <c r="F8004" t="n">
        <v>58775.38</v>
      </c>
      <c r="G8004" t="n">
        <v>1468</v>
      </c>
      <c r="H8004" t="s">
        <v>127</v>
      </c>
    </row>
    <row r="8005">
      <c r="A8005" s="85" t="n">
        <v>42522</v>
      </c>
      <c r="B8005"/>
      <c r="C8005"/>
      <c r="D8005" t="s">
        <v>123</v>
      </c>
      <c r="E8005" t="s">
        <v>118</v>
      </c>
      <c r="F8005" t="n">
        <v>3776.17</v>
      </c>
      <c r="G8005" t="n">
        <v>7</v>
      </c>
      <c r="H8005" t="s">
        <v>125</v>
      </c>
    </row>
    <row r="8006">
      <c r="A8006" s="85" t="n">
        <v>42917</v>
      </c>
      <c r="B8006"/>
      <c r="C8006"/>
      <c r="D8006" t="s">
        <v>153</v>
      </c>
      <c r="E8006" t="s">
        <v>118</v>
      </c>
      <c r="F8006" t="n">
        <v>8846.21</v>
      </c>
      <c r="G8006" t="n">
        <v>15</v>
      </c>
      <c r="H8006" t="s">
        <v>142</v>
      </c>
    </row>
    <row r="8007">
      <c r="A8007" s="85" t="n">
        <v>42979</v>
      </c>
      <c r="B8007"/>
      <c r="C8007"/>
      <c r="D8007" t="s">
        <v>154</v>
      </c>
      <c r="E8007" t="s">
        <v>118</v>
      </c>
      <c r="F8007" t="n">
        <v>87042.93</v>
      </c>
      <c r="G8007" t="n">
        <v>749</v>
      </c>
      <c r="H8007" t="s">
        <v>134</v>
      </c>
    </row>
    <row r="8008">
      <c r="A8008" s="85" t="n">
        <v>43344</v>
      </c>
      <c r="B8008"/>
      <c r="C8008"/>
      <c r="D8008" t="s">
        <v>154</v>
      </c>
      <c r="E8008" t="s">
        <v>118</v>
      </c>
      <c r="F8008" t="n">
        <v>425530.04</v>
      </c>
      <c r="G8008" t="n">
        <v>1434</v>
      </c>
      <c r="H8008" t="s">
        <v>124</v>
      </c>
    </row>
    <row r="8009">
      <c r="A8009" s="85" t="n">
        <v>42430</v>
      </c>
      <c r="B8009"/>
      <c r="C8009"/>
      <c r="D8009" t="s">
        <v>147</v>
      </c>
      <c r="E8009" t="s">
        <v>118</v>
      </c>
      <c r="F8009" t="n">
        <v>257.94</v>
      </c>
      <c r="G8009" t="n">
        <v>3</v>
      </c>
      <c r="H8009" t="s">
        <v>119</v>
      </c>
    </row>
    <row r="8010">
      <c r="A8010" s="85" t="n">
        <v>42552</v>
      </c>
      <c r="B8010"/>
      <c r="C8010"/>
      <c r="D8010" t="s">
        <v>144</v>
      </c>
      <c r="E8010" t="s">
        <v>118</v>
      </c>
      <c r="F8010" t="n">
        <v>19819.15</v>
      </c>
      <c r="G8010" t="n">
        <v>6</v>
      </c>
      <c r="H8010" t="s">
        <v>130</v>
      </c>
    </row>
    <row r="8011">
      <c r="A8011" s="85" t="n">
        <v>42401</v>
      </c>
      <c r="B8011"/>
      <c r="C8011"/>
      <c r="D8011" t="s">
        <v>153</v>
      </c>
      <c r="E8011" t="s">
        <v>118</v>
      </c>
      <c r="F8011" t="n">
        <v>61550.59</v>
      </c>
      <c r="G8011" t="n">
        <v>373</v>
      </c>
      <c r="H8011" t="s">
        <v>119</v>
      </c>
    </row>
    <row r="8012">
      <c r="A8012" s="85" t="n">
        <v>43525</v>
      </c>
      <c r="B8012"/>
      <c r="C8012"/>
      <c r="D8012" t="s">
        <v>156</v>
      </c>
      <c r="E8012" t="s">
        <v>118</v>
      </c>
      <c r="F8012" t="n">
        <v>4524</v>
      </c>
      <c r="G8012" t="n">
        <v>9</v>
      </c>
      <c r="H8012" t="s">
        <v>121</v>
      </c>
    </row>
    <row r="8013">
      <c r="A8013" s="85" t="n">
        <v>43344</v>
      </c>
      <c r="B8013"/>
      <c r="C8013"/>
      <c r="D8013" t="s">
        <v>153</v>
      </c>
      <c r="E8013" t="s">
        <v>118</v>
      </c>
      <c r="F8013" t="n">
        <v>7657933.58</v>
      </c>
      <c r="G8013" t="n">
        <v>17042</v>
      </c>
      <c r="H8013" t="s">
        <v>121</v>
      </c>
    </row>
    <row r="8014">
      <c r="A8014" s="85" t="n">
        <v>42795</v>
      </c>
      <c r="B8014"/>
      <c r="C8014"/>
      <c r="D8014" t="s">
        <v>141</v>
      </c>
      <c r="E8014" t="s">
        <v>118</v>
      </c>
      <c r="F8014" t="n">
        <v>483181.25</v>
      </c>
      <c r="G8014" t="n">
        <v>55</v>
      </c>
      <c r="H8014" t="s">
        <v>133</v>
      </c>
    </row>
    <row r="8015">
      <c r="A8015" s="85" t="n">
        <v>43344</v>
      </c>
      <c r="B8015"/>
      <c r="C8015"/>
      <c r="D8015" t="s">
        <v>143</v>
      </c>
      <c r="E8015" t="s">
        <v>118</v>
      </c>
      <c r="F8015" t="n">
        <v>-210.24</v>
      </c>
      <c r="G8015" t="n">
        <v>4</v>
      </c>
      <c r="H8015" t="s">
        <v>119</v>
      </c>
    </row>
    <row r="8016">
      <c r="A8016" s="85" t="n">
        <v>42767</v>
      </c>
      <c r="B8016"/>
      <c r="C8016"/>
      <c r="D8016" t="s">
        <v>122</v>
      </c>
      <c r="E8016" t="s">
        <v>118</v>
      </c>
      <c r="F8016" t="n">
        <v>2378405.71</v>
      </c>
      <c r="G8016" t="n">
        <v>153</v>
      </c>
      <c r="H8016" t="s">
        <v>124</v>
      </c>
    </row>
    <row r="8017">
      <c r="A8017" s="85" t="n">
        <v>42552</v>
      </c>
      <c r="B8017"/>
      <c r="C8017"/>
      <c r="D8017" t="s">
        <v>153</v>
      </c>
      <c r="E8017" t="s">
        <v>118</v>
      </c>
      <c r="F8017" t="n">
        <v>367738.83</v>
      </c>
      <c r="G8017" t="n">
        <v>482</v>
      </c>
      <c r="H8017" t="s">
        <v>133</v>
      </c>
    </row>
    <row r="8018">
      <c r="A8018" s="85" t="n">
        <v>42795</v>
      </c>
      <c r="B8018"/>
      <c r="C8018"/>
      <c r="D8018" t="s">
        <v>126</v>
      </c>
      <c r="E8018" t="s">
        <v>118</v>
      </c>
      <c r="F8018" t="n">
        <v>23739.53</v>
      </c>
      <c r="G8018" t="n">
        <v>428</v>
      </c>
      <c r="H8018" t="s">
        <v>127</v>
      </c>
    </row>
    <row r="8019">
      <c r="A8019" s="85" t="n">
        <v>43252</v>
      </c>
      <c r="B8019"/>
      <c r="C8019"/>
      <c r="D8019" t="s">
        <v>136</v>
      </c>
      <c r="E8019" t="s">
        <v>118</v>
      </c>
      <c r="F8019" t="n">
        <v>1045781</v>
      </c>
      <c r="G8019" t="n">
        <v>3251</v>
      </c>
      <c r="H8019" t="s">
        <v>127</v>
      </c>
    </row>
    <row r="8020">
      <c r="A8020" s="85" t="n">
        <v>43497</v>
      </c>
      <c r="B8020"/>
      <c r="C8020"/>
      <c r="D8020" t="s">
        <v>153</v>
      </c>
      <c r="E8020" t="s">
        <v>118</v>
      </c>
      <c r="F8020" t="n">
        <v>100</v>
      </c>
      <c r="G8020" t="n">
        <v>1</v>
      </c>
      <c r="H8020" t="s">
        <v>142</v>
      </c>
    </row>
    <row r="8021">
      <c r="A8021" s="85" t="n">
        <v>42370</v>
      </c>
      <c r="B8021"/>
      <c r="C8021"/>
      <c r="D8021" t="s">
        <v>153</v>
      </c>
      <c r="E8021" t="s">
        <v>118</v>
      </c>
      <c r="F8021" t="n">
        <v>69</v>
      </c>
      <c r="G8021" t="n">
        <v>1</v>
      </c>
      <c r="H8021" t="s">
        <v>133</v>
      </c>
    </row>
    <row r="8022">
      <c r="A8022" s="85" t="n">
        <v>43252</v>
      </c>
      <c r="B8022"/>
      <c r="C8022"/>
      <c r="D8022" t="s">
        <v>155</v>
      </c>
      <c r="E8022" t="s">
        <v>118</v>
      </c>
      <c r="F8022" t="n">
        <v>3131953.63</v>
      </c>
      <c r="G8022" t="n">
        <v>30348</v>
      </c>
      <c r="H8022" t="s">
        <v>134</v>
      </c>
    </row>
    <row r="8023">
      <c r="A8023" s="85" t="n">
        <v>43617</v>
      </c>
      <c r="B8023"/>
      <c r="C8023"/>
      <c r="D8023" t="s">
        <v>143</v>
      </c>
      <c r="E8023" t="s">
        <v>118</v>
      </c>
      <c r="F8023" t="n">
        <v>501487.75</v>
      </c>
      <c r="G8023" t="n">
        <v>311</v>
      </c>
      <c r="H8023" t="s">
        <v>142</v>
      </c>
    </row>
    <row r="8024">
      <c r="A8024" s="85" t="n">
        <v>42522</v>
      </c>
      <c r="B8024"/>
      <c r="C8024"/>
      <c r="D8024" t="s">
        <v>159</v>
      </c>
      <c r="E8024" t="s">
        <v>118</v>
      </c>
      <c r="F8024" t="n">
        <v>65</v>
      </c>
      <c r="G8024" t="n">
        <v>3</v>
      </c>
      <c r="H8024" t="s">
        <v>121</v>
      </c>
    </row>
    <row r="8025">
      <c r="A8025" s="85" t="n">
        <v>43221</v>
      </c>
      <c r="B8025"/>
      <c r="C8025"/>
      <c r="D8025" t="s">
        <v>129</v>
      </c>
      <c r="E8025" t="s">
        <v>118</v>
      </c>
      <c r="F8025" t="n">
        <v>175303.78</v>
      </c>
      <c r="G8025" t="n">
        <v>147</v>
      </c>
      <c r="H8025" t="s">
        <v>124</v>
      </c>
    </row>
    <row r="8026">
      <c r="A8026" s="85" t="n">
        <v>42795</v>
      </c>
      <c r="B8026"/>
      <c r="C8026"/>
      <c r="D8026" t="s">
        <v>117</v>
      </c>
      <c r="E8026" t="s">
        <v>118</v>
      </c>
      <c r="F8026" t="n">
        <v>12689858.65</v>
      </c>
      <c r="G8026" t="n">
        <v>3179</v>
      </c>
      <c r="H8026" t="s">
        <v>121</v>
      </c>
    </row>
    <row r="8027">
      <c r="A8027" s="85" t="n">
        <v>43374</v>
      </c>
      <c r="B8027"/>
      <c r="C8027"/>
      <c r="D8027" t="s">
        <v>157</v>
      </c>
      <c r="E8027" t="s">
        <v>118</v>
      </c>
      <c r="F8027" t="n">
        <v>4409.4</v>
      </c>
      <c r="G8027" t="n">
        <v>3</v>
      </c>
      <c r="H8027" t="s">
        <v>121</v>
      </c>
    </row>
    <row r="8028">
      <c r="A8028" s="85" t="n">
        <v>43101</v>
      </c>
      <c r="B8028"/>
      <c r="C8028"/>
      <c r="D8028" t="s">
        <v>129</v>
      </c>
      <c r="E8028" t="s">
        <v>118</v>
      </c>
      <c r="F8028" t="n">
        <v>61276.79</v>
      </c>
      <c r="G8028" t="n">
        <v>70</v>
      </c>
      <c r="H8028" t="s">
        <v>134</v>
      </c>
    </row>
    <row r="8029">
      <c r="A8029" s="85" t="n">
        <v>42856</v>
      </c>
      <c r="B8029"/>
      <c r="C8029"/>
      <c r="D8029" t="s">
        <v>129</v>
      </c>
      <c r="E8029" t="s">
        <v>118</v>
      </c>
      <c r="F8029" t="n">
        <v>15061.28</v>
      </c>
      <c r="G8029" t="n">
        <v>59</v>
      </c>
      <c r="H8029" t="s">
        <v>119</v>
      </c>
    </row>
    <row r="8030">
      <c r="A8030" s="85" t="n">
        <v>43586</v>
      </c>
      <c r="B8030"/>
      <c r="C8030"/>
      <c r="D8030" t="s">
        <v>139</v>
      </c>
      <c r="E8030" t="s">
        <v>118</v>
      </c>
      <c r="F8030" t="n">
        <v>1768551.88</v>
      </c>
      <c r="G8030" t="n">
        <v>1171</v>
      </c>
      <c r="H8030" t="s">
        <v>124</v>
      </c>
    </row>
    <row r="8031">
      <c r="A8031" s="85" t="n">
        <v>43435</v>
      </c>
      <c r="B8031"/>
      <c r="C8031"/>
      <c r="D8031" t="s">
        <v>132</v>
      </c>
      <c r="E8031" t="s">
        <v>118</v>
      </c>
      <c r="F8031" t="n">
        <v>65</v>
      </c>
      <c r="G8031" t="n">
        <v>1</v>
      </c>
      <c r="H8031" t="s">
        <v>142</v>
      </c>
    </row>
    <row r="8032">
      <c r="A8032" s="85" t="n">
        <v>43405</v>
      </c>
      <c r="B8032"/>
      <c r="C8032"/>
      <c r="D8032" t="s">
        <v>147</v>
      </c>
      <c r="E8032" t="s">
        <v>118</v>
      </c>
      <c r="F8032" t="n">
        <v>28598</v>
      </c>
      <c r="G8032" t="n">
        <v>64</v>
      </c>
      <c r="H8032" t="s">
        <v>121</v>
      </c>
    </row>
    <row r="8033">
      <c r="A8033" s="85" t="n">
        <v>42644</v>
      </c>
      <c r="B8033"/>
      <c r="C8033"/>
      <c r="D8033" t="s">
        <v>141</v>
      </c>
      <c r="E8033" t="s">
        <v>118</v>
      </c>
      <c r="F8033" t="n">
        <v>92918.03</v>
      </c>
      <c r="G8033" t="n">
        <v>29</v>
      </c>
      <c r="H8033" t="s">
        <v>133</v>
      </c>
    </row>
    <row r="8034">
      <c r="A8034" s="85" t="n">
        <v>42736</v>
      </c>
      <c r="B8034"/>
      <c r="C8034"/>
      <c r="D8034" t="s">
        <v>153</v>
      </c>
      <c r="E8034" t="s">
        <v>118</v>
      </c>
      <c r="F8034" t="n">
        <v>184.86</v>
      </c>
      <c r="G8034" t="n">
        <v>2</v>
      </c>
      <c r="H8034" t="s">
        <v>125</v>
      </c>
    </row>
    <row r="8035">
      <c r="A8035" s="85" t="n">
        <v>43101</v>
      </c>
      <c r="B8035"/>
      <c r="C8035"/>
      <c r="D8035" t="s">
        <v>154</v>
      </c>
      <c r="E8035" t="s">
        <v>118</v>
      </c>
      <c r="F8035" t="n">
        <v>45381.79</v>
      </c>
      <c r="G8035" t="n">
        <v>296</v>
      </c>
      <c r="H8035" t="s">
        <v>119</v>
      </c>
    </row>
    <row r="8036">
      <c r="A8036" s="85" t="n">
        <v>43525</v>
      </c>
      <c r="B8036"/>
      <c r="C8036"/>
      <c r="D8036" t="s">
        <v>147</v>
      </c>
      <c r="E8036" t="s">
        <v>118</v>
      </c>
      <c r="F8036" t="n">
        <v>150239.86</v>
      </c>
      <c r="G8036" t="n">
        <v>459</v>
      </c>
      <c r="H8036" t="s">
        <v>133</v>
      </c>
    </row>
    <row r="8037">
      <c r="A8037" s="85" t="n">
        <v>42552</v>
      </c>
      <c r="B8037"/>
      <c r="C8037"/>
      <c r="D8037" t="s">
        <v>120</v>
      </c>
      <c r="E8037" t="s">
        <v>118</v>
      </c>
      <c r="F8037" t="n">
        <v>124280.66</v>
      </c>
      <c r="G8037" t="n">
        <v>1440</v>
      </c>
      <c r="H8037" t="s">
        <v>121</v>
      </c>
    </row>
    <row r="8038">
      <c r="A8038" s="85" t="n">
        <v>42887</v>
      </c>
      <c r="B8038"/>
      <c r="C8038"/>
      <c r="D8038" t="s">
        <v>154</v>
      </c>
      <c r="E8038" t="s">
        <v>118</v>
      </c>
      <c r="F8038" t="n">
        <v>84600.22</v>
      </c>
      <c r="G8038" t="n">
        <v>620</v>
      </c>
      <c r="H8038" t="s">
        <v>119</v>
      </c>
    </row>
    <row r="8039">
      <c r="A8039" s="85" t="n">
        <v>42917</v>
      </c>
      <c r="B8039"/>
      <c r="C8039"/>
      <c r="D8039" t="s">
        <v>154</v>
      </c>
      <c r="E8039" t="s">
        <v>118</v>
      </c>
      <c r="F8039" t="n">
        <v>5161.46</v>
      </c>
      <c r="G8039" t="n">
        <v>28</v>
      </c>
      <c r="H8039" t="s">
        <v>130</v>
      </c>
    </row>
    <row r="8040">
      <c r="A8040" s="85" t="n">
        <v>43252</v>
      </c>
      <c r="B8040"/>
      <c r="C8040"/>
      <c r="D8040" t="s">
        <v>155</v>
      </c>
      <c r="E8040" t="s">
        <v>118</v>
      </c>
      <c r="F8040" t="n">
        <v>73100.21</v>
      </c>
      <c r="G8040" t="n">
        <v>538</v>
      </c>
      <c r="H8040" t="s">
        <v>124</v>
      </c>
    </row>
    <row r="8041">
      <c r="A8041" s="85" t="n">
        <v>42552</v>
      </c>
      <c r="B8041"/>
      <c r="C8041"/>
      <c r="D8041" t="s">
        <v>126</v>
      </c>
      <c r="E8041" t="s">
        <v>118</v>
      </c>
      <c r="F8041" t="n">
        <v>706369.04</v>
      </c>
      <c r="G8041" t="n">
        <v>12662</v>
      </c>
      <c r="H8041" t="s">
        <v>121</v>
      </c>
    </row>
    <row r="8042">
      <c r="A8042" s="85" t="n">
        <v>43040</v>
      </c>
      <c r="B8042"/>
      <c r="C8042"/>
      <c r="D8042" t="s">
        <v>154</v>
      </c>
      <c r="E8042" t="s">
        <v>118</v>
      </c>
      <c r="F8042" t="n">
        <v>3358.73</v>
      </c>
      <c r="G8042" t="n">
        <v>26</v>
      </c>
      <c r="H8042" t="s">
        <v>130</v>
      </c>
    </row>
    <row r="8043">
      <c r="A8043" s="85" t="n">
        <v>42948</v>
      </c>
      <c r="B8043"/>
      <c r="C8043"/>
      <c r="D8043" t="s">
        <v>136</v>
      </c>
      <c r="E8043" t="s">
        <v>118</v>
      </c>
      <c r="F8043" t="n">
        <v>173977.57</v>
      </c>
      <c r="G8043" t="n">
        <v>532</v>
      </c>
      <c r="H8043" t="s">
        <v>124</v>
      </c>
    </row>
    <row r="8044">
      <c r="A8044" s="85" t="n">
        <v>43344</v>
      </c>
      <c r="B8044"/>
      <c r="C8044"/>
      <c r="D8044" t="s">
        <v>150</v>
      </c>
      <c r="E8044" t="s">
        <v>118</v>
      </c>
      <c r="F8044" t="n">
        <v>712.63</v>
      </c>
      <c r="G8044" t="n">
        <v>14</v>
      </c>
      <c r="H8044" t="s">
        <v>125</v>
      </c>
    </row>
    <row r="8045">
      <c r="A8045" s="85" t="n">
        <v>43374</v>
      </c>
      <c r="B8045"/>
      <c r="C8045"/>
      <c r="D8045" t="s">
        <v>149</v>
      </c>
      <c r="E8045" t="s">
        <v>118</v>
      </c>
      <c r="F8045" t="n">
        <v>387941.22</v>
      </c>
      <c r="G8045" t="n">
        <v>2811</v>
      </c>
      <c r="H8045" t="s">
        <v>119</v>
      </c>
    </row>
    <row r="8046">
      <c r="A8046" s="85" t="n">
        <v>42370</v>
      </c>
      <c r="B8046"/>
      <c r="C8046"/>
      <c r="D8046" t="s">
        <v>135</v>
      </c>
      <c r="E8046" t="s">
        <v>118</v>
      </c>
      <c r="F8046" t="n">
        <v>11390.93</v>
      </c>
      <c r="G8046" t="n">
        <v>143</v>
      </c>
      <c r="H8046" t="s">
        <v>130</v>
      </c>
    </row>
    <row r="8047">
      <c r="A8047" s="85" t="n">
        <v>43252</v>
      </c>
      <c r="B8047"/>
      <c r="C8047"/>
      <c r="D8047" t="s">
        <v>152</v>
      </c>
      <c r="E8047" t="s">
        <v>118</v>
      </c>
      <c r="F8047" t="n">
        <v>452.25</v>
      </c>
      <c r="G8047" t="n">
        <v>8</v>
      </c>
      <c r="H8047" t="s">
        <v>134</v>
      </c>
    </row>
    <row r="8048">
      <c r="A8048" s="85" t="n">
        <v>42644</v>
      </c>
      <c r="B8048"/>
      <c r="C8048"/>
      <c r="D8048" t="s">
        <v>129</v>
      </c>
      <c r="E8048" t="s">
        <v>118</v>
      </c>
      <c r="F8048" t="n">
        <v>111232.35</v>
      </c>
      <c r="G8048" t="n">
        <v>193</v>
      </c>
      <c r="H8048" t="s">
        <v>127</v>
      </c>
    </row>
    <row r="8049">
      <c r="A8049" s="85" t="n">
        <v>42644</v>
      </c>
      <c r="B8049"/>
      <c r="C8049"/>
      <c r="D8049" t="s">
        <v>120</v>
      </c>
      <c r="E8049" t="s">
        <v>118</v>
      </c>
      <c r="F8049" t="n">
        <v>1412.64</v>
      </c>
      <c r="G8049" t="n">
        <v>31</v>
      </c>
      <c r="H8049" t="s">
        <v>133</v>
      </c>
    </row>
    <row r="8050">
      <c r="A8050" s="85" t="n">
        <v>42491</v>
      </c>
      <c r="B8050"/>
      <c r="C8050"/>
      <c r="D8050" t="s">
        <v>140</v>
      </c>
      <c r="E8050" t="s">
        <v>118</v>
      </c>
      <c r="F8050" t="n">
        <v>910.25</v>
      </c>
      <c r="G8050" t="n">
        <v>2</v>
      </c>
      <c r="H8050" t="s">
        <v>125</v>
      </c>
    </row>
    <row r="8051">
      <c r="A8051" s="85" t="n">
        <v>43435</v>
      </c>
      <c r="B8051"/>
      <c r="C8051"/>
      <c r="D8051" t="s">
        <v>129</v>
      </c>
      <c r="E8051" t="s">
        <v>118</v>
      </c>
      <c r="F8051" t="n">
        <v>6533.18</v>
      </c>
      <c r="G8051" t="n">
        <v>135</v>
      </c>
      <c r="H8051" t="s">
        <v>142</v>
      </c>
    </row>
    <row r="8052">
      <c r="A8052" s="85" t="n">
        <v>43282</v>
      </c>
      <c r="B8052"/>
      <c r="C8052"/>
      <c r="D8052" t="s">
        <v>161</v>
      </c>
      <c r="E8052" t="s">
        <v>118</v>
      </c>
      <c r="F8052" t="n">
        <v>272</v>
      </c>
      <c r="G8052" t="n">
        <v>10</v>
      </c>
      <c r="H8052" t="s">
        <v>142</v>
      </c>
    </row>
    <row r="8053">
      <c r="A8053" s="85" t="n">
        <v>42856</v>
      </c>
      <c r="B8053"/>
      <c r="C8053"/>
      <c r="D8053" t="s">
        <v>117</v>
      </c>
      <c r="E8053" t="s">
        <v>118</v>
      </c>
      <c r="F8053" t="n">
        <v>9342072.19</v>
      </c>
      <c r="G8053" t="n">
        <v>2215</v>
      </c>
      <c r="H8053" t="s">
        <v>121</v>
      </c>
    </row>
    <row r="8054">
      <c r="A8054" s="85" t="n">
        <v>42583</v>
      </c>
      <c r="B8054"/>
      <c r="C8054"/>
      <c r="D8054" t="s">
        <v>153</v>
      </c>
      <c r="E8054" t="s">
        <v>118</v>
      </c>
      <c r="F8054" t="n">
        <v>43519.95</v>
      </c>
      <c r="G8054" t="n">
        <v>214</v>
      </c>
      <c r="H8054" t="s">
        <v>134</v>
      </c>
    </row>
    <row r="8055">
      <c r="A8055" s="85" t="n">
        <v>43344</v>
      </c>
      <c r="B8055"/>
      <c r="C8055"/>
      <c r="D8055" t="s">
        <v>128</v>
      </c>
      <c r="E8055" t="s">
        <v>118</v>
      </c>
      <c r="F8055" t="n">
        <v>9125.02</v>
      </c>
      <c r="G8055" t="n">
        <v>45</v>
      </c>
      <c r="H8055" t="s">
        <v>133</v>
      </c>
    </row>
    <row r="8056">
      <c r="A8056" s="85" t="n">
        <v>43466</v>
      </c>
      <c r="B8056"/>
      <c r="C8056"/>
      <c r="D8056" t="s">
        <v>120</v>
      </c>
      <c r="E8056" t="s">
        <v>118</v>
      </c>
      <c r="F8056" t="n">
        <v>163.87</v>
      </c>
      <c r="G8056" t="n">
        <v>1</v>
      </c>
      <c r="H8056" t="s">
        <v>130</v>
      </c>
    </row>
    <row r="8057">
      <c r="A8057" s="85" t="n">
        <v>42583</v>
      </c>
      <c r="B8057"/>
      <c r="C8057"/>
      <c r="D8057" t="s">
        <v>132</v>
      </c>
      <c r="E8057" t="s">
        <v>118</v>
      </c>
      <c r="F8057" t="n">
        <v>337222.81</v>
      </c>
      <c r="G8057" t="n">
        <v>4487</v>
      </c>
      <c r="H8057" t="s">
        <v>119</v>
      </c>
    </row>
    <row r="8058">
      <c r="A8058" s="85" t="n">
        <v>42644</v>
      </c>
      <c r="B8058"/>
      <c r="C8058"/>
      <c r="D8058" t="s">
        <v>135</v>
      </c>
      <c r="E8058" t="s">
        <v>118</v>
      </c>
      <c r="F8058" t="n">
        <v>1896585.48</v>
      </c>
      <c r="G8058" t="n">
        <v>11487</v>
      </c>
      <c r="H8058" t="s">
        <v>134</v>
      </c>
    </row>
    <row r="8059">
      <c r="A8059" s="85" t="n">
        <v>43160</v>
      </c>
      <c r="B8059"/>
      <c r="C8059"/>
      <c r="D8059" t="s">
        <v>120</v>
      </c>
      <c r="E8059" t="s">
        <v>118</v>
      </c>
      <c r="F8059" t="n">
        <v>92.69</v>
      </c>
      <c r="G8059" t="n">
        <v>3</v>
      </c>
      <c r="H8059" t="s">
        <v>142</v>
      </c>
    </row>
    <row r="8060">
      <c r="A8060" s="85" t="n">
        <v>43221</v>
      </c>
      <c r="B8060"/>
      <c r="C8060"/>
      <c r="D8060" t="s">
        <v>154</v>
      </c>
      <c r="E8060" t="s">
        <v>118</v>
      </c>
      <c r="F8060" t="n">
        <v>1334210.18</v>
      </c>
      <c r="G8060" t="n">
        <v>12081</v>
      </c>
      <c r="H8060" t="s">
        <v>121</v>
      </c>
    </row>
    <row r="8061">
      <c r="A8061" s="85" t="n">
        <v>42795</v>
      </c>
      <c r="B8061"/>
      <c r="C8061"/>
      <c r="D8061" t="s">
        <v>149</v>
      </c>
      <c r="E8061" t="s">
        <v>118</v>
      </c>
      <c r="F8061" t="n">
        <v>1845735.55</v>
      </c>
      <c r="G8061" t="n">
        <v>8015</v>
      </c>
      <c r="H8061" t="s">
        <v>127</v>
      </c>
    </row>
    <row r="8062">
      <c r="A8062" s="85" t="n">
        <v>42826</v>
      </c>
      <c r="B8062"/>
      <c r="C8062"/>
      <c r="D8062" t="s">
        <v>129</v>
      </c>
      <c r="E8062" t="s">
        <v>118</v>
      </c>
      <c r="F8062" t="n">
        <v>17221.44</v>
      </c>
      <c r="G8062" t="n">
        <v>47</v>
      </c>
      <c r="H8062" t="s">
        <v>119</v>
      </c>
    </row>
    <row r="8063">
      <c r="A8063" s="85" t="n">
        <v>42887</v>
      </c>
      <c r="B8063"/>
      <c r="C8063"/>
      <c r="D8063" t="s">
        <v>145</v>
      </c>
      <c r="E8063" t="s">
        <v>118</v>
      </c>
      <c r="F8063" t="n">
        <v>37714.85</v>
      </c>
      <c r="G8063" t="n">
        <v>78</v>
      </c>
      <c r="H8063" t="s">
        <v>124</v>
      </c>
    </row>
    <row r="8064">
      <c r="A8064" s="85" t="n">
        <v>43009</v>
      </c>
      <c r="B8064"/>
      <c r="C8064"/>
      <c r="D8064" t="s">
        <v>122</v>
      </c>
      <c r="E8064" t="s">
        <v>118</v>
      </c>
      <c r="F8064" t="n">
        <v>62312.26</v>
      </c>
      <c r="G8064" t="n">
        <v>5</v>
      </c>
      <c r="H8064" t="s">
        <v>125</v>
      </c>
    </row>
    <row r="8065">
      <c r="A8065" s="85" t="n">
        <v>43040</v>
      </c>
      <c r="B8065"/>
      <c r="C8065"/>
      <c r="D8065" t="s">
        <v>123</v>
      </c>
      <c r="E8065" t="s">
        <v>118</v>
      </c>
      <c r="F8065" t="n">
        <v>998360.46</v>
      </c>
      <c r="G8065" t="n">
        <v>2098</v>
      </c>
      <c r="H8065" t="s">
        <v>133</v>
      </c>
    </row>
    <row r="8066">
      <c r="A8066" s="85" t="n">
        <v>42583</v>
      </c>
      <c r="B8066"/>
      <c r="C8066"/>
      <c r="D8066" t="s">
        <v>128</v>
      </c>
      <c r="E8066" t="s">
        <v>118</v>
      </c>
      <c r="F8066" t="n">
        <v>119980.91</v>
      </c>
      <c r="G8066" t="n">
        <v>549</v>
      </c>
      <c r="H8066" t="s">
        <v>121</v>
      </c>
    </row>
    <row r="8067">
      <c r="A8067" s="85" t="n">
        <v>42583</v>
      </c>
      <c r="B8067"/>
      <c r="C8067"/>
      <c r="D8067" t="s">
        <v>148</v>
      </c>
      <c r="E8067" t="s">
        <v>118</v>
      </c>
      <c r="F8067" t="n">
        <v>23077.57</v>
      </c>
      <c r="G8067" t="n">
        <v>57</v>
      </c>
      <c r="H8067" t="s">
        <v>134</v>
      </c>
    </row>
    <row r="8068">
      <c r="A8068" s="85" t="n">
        <v>42552</v>
      </c>
      <c r="B8068"/>
      <c r="C8068"/>
      <c r="D8068" t="s">
        <v>150</v>
      </c>
      <c r="E8068" t="s">
        <v>118</v>
      </c>
      <c r="F8068" t="n">
        <v>637388.26</v>
      </c>
      <c r="G8068" t="n">
        <v>8268</v>
      </c>
      <c r="H8068" t="s">
        <v>127</v>
      </c>
    </row>
    <row r="8069">
      <c r="A8069" s="85" t="n">
        <v>43313</v>
      </c>
      <c r="B8069"/>
      <c r="C8069"/>
      <c r="D8069" t="s">
        <v>155</v>
      </c>
      <c r="E8069" t="s">
        <v>118</v>
      </c>
      <c r="F8069" t="n">
        <v>10976682.59</v>
      </c>
      <c r="G8069" t="n">
        <v>265562</v>
      </c>
      <c r="H8069" t="s">
        <v>121</v>
      </c>
    </row>
    <row r="8070">
      <c r="A8070" s="85" t="n">
        <v>43282</v>
      </c>
      <c r="B8070"/>
      <c r="C8070"/>
      <c r="D8070" t="s">
        <v>120</v>
      </c>
      <c r="E8070" t="s">
        <v>118</v>
      </c>
      <c r="F8070" t="n">
        <v>1975.2</v>
      </c>
      <c r="G8070" t="n">
        <v>6</v>
      </c>
      <c r="H8070" t="s">
        <v>124</v>
      </c>
    </row>
    <row r="8071">
      <c r="A8071" s="85" t="n">
        <v>43191</v>
      </c>
      <c r="B8071"/>
      <c r="C8071"/>
      <c r="D8071" t="s">
        <v>136</v>
      </c>
      <c r="E8071" t="s">
        <v>118</v>
      </c>
      <c r="F8071" t="n">
        <v>819297.26</v>
      </c>
      <c r="G8071" t="n">
        <v>4950</v>
      </c>
      <c r="H8071" t="s">
        <v>127</v>
      </c>
    </row>
    <row r="8072">
      <c r="A8072" s="85" t="n">
        <v>43252</v>
      </c>
      <c r="B8072"/>
      <c r="C8072"/>
      <c r="D8072" t="s">
        <v>144</v>
      </c>
      <c r="E8072" t="s">
        <v>118</v>
      </c>
      <c r="F8072" t="n">
        <v>52082.18</v>
      </c>
      <c r="G8072" t="n">
        <v>12</v>
      </c>
      <c r="H8072" t="s">
        <v>130</v>
      </c>
    </row>
    <row r="8073">
      <c r="A8073" s="85" t="n">
        <v>42887</v>
      </c>
      <c r="B8073"/>
      <c r="C8073"/>
      <c r="D8073" t="s">
        <v>143</v>
      </c>
      <c r="E8073" t="s">
        <v>118</v>
      </c>
      <c r="F8073" t="n">
        <v>1186.56</v>
      </c>
      <c r="G8073" t="n">
        <v>4</v>
      </c>
      <c r="H8073" t="s">
        <v>119</v>
      </c>
    </row>
    <row r="8074">
      <c r="A8074" s="85" t="n">
        <v>42401</v>
      </c>
      <c r="B8074"/>
      <c r="C8074"/>
      <c r="D8074" t="s">
        <v>141</v>
      </c>
      <c r="E8074" t="s">
        <v>118</v>
      </c>
      <c r="F8074" t="n">
        <v>40.32</v>
      </c>
      <c r="G8074" t="n">
        <v>4</v>
      </c>
      <c r="H8074" t="s">
        <v>142</v>
      </c>
    </row>
    <row r="8075">
      <c r="A8075" s="85" t="n">
        <v>43405</v>
      </c>
      <c r="B8075"/>
      <c r="C8075"/>
      <c r="D8075" t="s">
        <v>132</v>
      </c>
      <c r="E8075" t="s">
        <v>118</v>
      </c>
      <c r="F8075" t="n">
        <v>1285647.43</v>
      </c>
      <c r="G8075" t="n">
        <v>3739</v>
      </c>
      <c r="H8075" t="s">
        <v>127</v>
      </c>
    </row>
    <row r="8076">
      <c r="A8076" s="85" t="n">
        <v>42979</v>
      </c>
      <c r="B8076"/>
      <c r="C8076"/>
      <c r="D8076" t="s">
        <v>160</v>
      </c>
      <c r="E8076" t="s">
        <v>118</v>
      </c>
      <c r="F8076" t="n">
        <v>393277.48</v>
      </c>
      <c r="G8076" t="n">
        <v>1260</v>
      </c>
      <c r="H8076" t="s">
        <v>134</v>
      </c>
    </row>
    <row r="8077">
      <c r="A8077" s="85" t="n">
        <v>43282</v>
      </c>
      <c r="B8077"/>
      <c r="C8077"/>
      <c r="D8077" t="s">
        <v>149</v>
      </c>
      <c r="E8077" t="s">
        <v>118</v>
      </c>
      <c r="F8077" t="n">
        <v>1109474.78</v>
      </c>
      <c r="G8077" t="n">
        <v>5440</v>
      </c>
      <c r="H8077" t="s">
        <v>133</v>
      </c>
    </row>
    <row r="8078">
      <c r="A8078" s="85" t="n">
        <v>43040</v>
      </c>
      <c r="B8078"/>
      <c r="C8078"/>
      <c r="D8078" t="s">
        <v>143</v>
      </c>
      <c r="E8078" t="s">
        <v>118</v>
      </c>
      <c r="F8078" t="n">
        <v>144624.68</v>
      </c>
      <c r="G8078" t="n">
        <v>325</v>
      </c>
      <c r="H8078" t="s">
        <v>121</v>
      </c>
    </row>
    <row r="8079">
      <c r="A8079" s="85" t="n">
        <v>42979</v>
      </c>
      <c r="B8079"/>
      <c r="C8079"/>
      <c r="D8079" t="s">
        <v>126</v>
      </c>
      <c r="E8079" t="s">
        <v>118</v>
      </c>
      <c r="F8079" t="n">
        <v>19384</v>
      </c>
      <c r="G8079" t="n">
        <v>347</v>
      </c>
      <c r="H8079" t="s">
        <v>133</v>
      </c>
    </row>
    <row r="8080">
      <c r="A8080" s="85" t="n">
        <v>43466</v>
      </c>
      <c r="B8080"/>
      <c r="C8080"/>
      <c r="D8080" t="s">
        <v>120</v>
      </c>
      <c r="E8080" t="s">
        <v>118</v>
      </c>
      <c r="F8080" t="n">
        <v>319.51</v>
      </c>
      <c r="G8080" t="n">
        <v>7</v>
      </c>
      <c r="H8080" t="s">
        <v>124</v>
      </c>
    </row>
    <row r="8081">
      <c r="A8081" s="85" t="n">
        <v>42491</v>
      </c>
      <c r="B8081"/>
      <c r="C8081"/>
      <c r="D8081" t="s">
        <v>123</v>
      </c>
      <c r="E8081" t="s">
        <v>118</v>
      </c>
      <c r="F8081" t="n">
        <v>400379.16</v>
      </c>
      <c r="G8081" t="n">
        <v>680</v>
      </c>
      <c r="H8081" t="s">
        <v>133</v>
      </c>
    </row>
    <row r="8082">
      <c r="A8082" s="85" t="n">
        <v>43344</v>
      </c>
      <c r="B8082"/>
      <c r="C8082"/>
      <c r="D8082" t="s">
        <v>161</v>
      </c>
      <c r="E8082" t="s">
        <v>118</v>
      </c>
      <c r="F8082" t="n">
        <v>616</v>
      </c>
      <c r="G8082" t="n">
        <v>28</v>
      </c>
      <c r="H8082" t="s">
        <v>142</v>
      </c>
    </row>
    <row r="8083">
      <c r="A8083" s="85" t="n">
        <v>43160</v>
      </c>
      <c r="B8083"/>
      <c r="C8083"/>
      <c r="D8083" t="s">
        <v>131</v>
      </c>
      <c r="E8083" t="s">
        <v>118</v>
      </c>
      <c r="F8083" t="n">
        <v>7018188.78</v>
      </c>
      <c r="G8083" t="n">
        <v>2938</v>
      </c>
      <c r="H8083" t="s">
        <v>121</v>
      </c>
    </row>
    <row r="8084">
      <c r="A8084" s="85" t="n">
        <v>42979</v>
      </c>
      <c r="B8084"/>
      <c r="C8084"/>
      <c r="D8084" t="s">
        <v>150</v>
      </c>
      <c r="E8084" t="s">
        <v>118</v>
      </c>
      <c r="F8084" t="n">
        <v>637686.36</v>
      </c>
      <c r="G8084" t="n">
        <v>8804</v>
      </c>
      <c r="H8084" t="s">
        <v>133</v>
      </c>
    </row>
    <row r="8085">
      <c r="A8085" s="85" t="n">
        <v>43070</v>
      </c>
      <c r="B8085"/>
      <c r="C8085"/>
      <c r="D8085" t="s">
        <v>144</v>
      </c>
      <c r="E8085" t="s">
        <v>118</v>
      </c>
      <c r="F8085" t="n">
        <v>29510</v>
      </c>
      <c r="G8085" t="n">
        <v>5</v>
      </c>
      <c r="H8085" t="s">
        <v>130</v>
      </c>
    </row>
    <row r="8086">
      <c r="A8086" s="85" t="n">
        <v>42583</v>
      </c>
      <c r="B8086"/>
      <c r="C8086"/>
      <c r="D8086" t="s">
        <v>122</v>
      </c>
      <c r="E8086" t="s">
        <v>118</v>
      </c>
      <c r="F8086" t="n">
        <v>59815407.83</v>
      </c>
      <c r="G8086" t="n">
        <v>6279</v>
      </c>
      <c r="H8086" t="s">
        <v>121</v>
      </c>
    </row>
    <row r="8087">
      <c r="A8087" s="85" t="n">
        <v>42705</v>
      </c>
      <c r="B8087"/>
      <c r="C8087"/>
      <c r="D8087" t="s">
        <v>139</v>
      </c>
      <c r="E8087" t="s">
        <v>118</v>
      </c>
      <c r="F8087" t="n">
        <v>85061.69</v>
      </c>
      <c r="G8087" t="n">
        <v>39</v>
      </c>
      <c r="H8087" t="s">
        <v>130</v>
      </c>
    </row>
    <row r="8088">
      <c r="A8088" s="85" t="n">
        <v>43466</v>
      </c>
      <c r="B8088"/>
      <c r="C8088"/>
      <c r="D8088" t="s">
        <v>145</v>
      </c>
      <c r="E8088" t="s">
        <v>118</v>
      </c>
      <c r="F8088" t="n">
        <v>578561.4</v>
      </c>
      <c r="G8088" t="n">
        <v>2102</v>
      </c>
      <c r="H8088" t="s">
        <v>127</v>
      </c>
    </row>
    <row r="8089">
      <c r="A8089" s="85" t="n">
        <v>42767</v>
      </c>
      <c r="B8089"/>
      <c r="C8089"/>
      <c r="D8089" t="s">
        <v>148</v>
      </c>
      <c r="E8089" t="s">
        <v>118</v>
      </c>
      <c r="F8089" t="n">
        <v>0.05</v>
      </c>
      <c r="G8089" t="n">
        <v>15</v>
      </c>
      <c r="H8089" t="s">
        <v>130</v>
      </c>
    </row>
    <row r="8090">
      <c r="A8090" s="85" t="n">
        <v>42948</v>
      </c>
      <c r="B8090"/>
      <c r="C8090"/>
      <c r="D8090" t="s">
        <v>147</v>
      </c>
      <c r="E8090" t="s">
        <v>118</v>
      </c>
      <c r="F8090" t="n">
        <v>1125.28</v>
      </c>
      <c r="G8090" t="n">
        <v>1</v>
      </c>
      <c r="H8090" t="s">
        <v>119</v>
      </c>
    </row>
    <row r="8091">
      <c r="A8091" s="85" t="n">
        <v>43221</v>
      </c>
      <c r="B8091"/>
      <c r="C8091"/>
      <c r="D8091" t="s">
        <v>145</v>
      </c>
      <c r="E8091" t="s">
        <v>118</v>
      </c>
      <c r="F8091" t="n">
        <v>59267.39</v>
      </c>
      <c r="G8091" t="n">
        <v>125</v>
      </c>
      <c r="H8091" t="s">
        <v>133</v>
      </c>
    </row>
    <row r="8092">
      <c r="A8092" s="85" t="n">
        <v>43435</v>
      </c>
      <c r="B8092"/>
      <c r="C8092"/>
      <c r="D8092" t="s">
        <v>139</v>
      </c>
      <c r="E8092" t="s">
        <v>118</v>
      </c>
      <c r="F8092" t="n">
        <v>55872.49</v>
      </c>
      <c r="G8092" t="n">
        <v>36</v>
      </c>
      <c r="H8092" t="s">
        <v>130</v>
      </c>
    </row>
    <row r="8093">
      <c r="A8093" s="85" t="n">
        <v>43009</v>
      </c>
      <c r="B8093"/>
      <c r="C8093"/>
      <c r="D8093" t="s">
        <v>120</v>
      </c>
      <c r="E8093" t="s">
        <v>118</v>
      </c>
      <c r="F8093" t="n">
        <v>313.64</v>
      </c>
      <c r="G8093" t="n">
        <v>4</v>
      </c>
      <c r="H8093" t="s">
        <v>142</v>
      </c>
    </row>
    <row r="8094">
      <c r="A8094" s="85" t="n">
        <v>42552</v>
      </c>
      <c r="B8094"/>
      <c r="C8094"/>
      <c r="D8094" t="s">
        <v>129</v>
      </c>
      <c r="E8094" t="s">
        <v>118</v>
      </c>
      <c r="F8094" t="n">
        <v>11629.9</v>
      </c>
      <c r="G8094" t="n">
        <v>34</v>
      </c>
      <c r="H8094" t="s">
        <v>119</v>
      </c>
    </row>
    <row r="8095">
      <c r="A8095" s="85" t="n">
        <v>42552</v>
      </c>
      <c r="B8095"/>
      <c r="C8095"/>
      <c r="D8095" t="s">
        <v>139</v>
      </c>
      <c r="E8095" t="s">
        <v>118</v>
      </c>
      <c r="F8095" t="n">
        <v>1532673.19</v>
      </c>
      <c r="G8095" t="n">
        <v>1061</v>
      </c>
      <c r="H8095" t="s">
        <v>133</v>
      </c>
    </row>
    <row r="8096">
      <c r="A8096" s="85" t="n">
        <v>43160</v>
      </c>
      <c r="B8096"/>
      <c r="C8096"/>
      <c r="D8096" t="s">
        <v>152</v>
      </c>
      <c r="E8096" t="s">
        <v>118</v>
      </c>
      <c r="F8096" t="n">
        <v>2075.58</v>
      </c>
      <c r="G8096" t="n">
        <v>4</v>
      </c>
      <c r="H8096" t="s">
        <v>134</v>
      </c>
    </row>
    <row r="8097">
      <c r="A8097" s="85" t="n">
        <v>42401</v>
      </c>
      <c r="B8097"/>
      <c r="C8097"/>
      <c r="D8097" t="s">
        <v>132</v>
      </c>
      <c r="E8097" t="s">
        <v>118</v>
      </c>
      <c r="F8097" t="n">
        <v>313585.89</v>
      </c>
      <c r="G8097" t="n">
        <v>2067</v>
      </c>
      <c r="H8097" t="s">
        <v>119</v>
      </c>
    </row>
    <row r="8098">
      <c r="A8098" s="85" t="n">
        <v>43101</v>
      </c>
      <c r="B8098"/>
      <c r="C8098"/>
      <c r="D8098" t="s">
        <v>122</v>
      </c>
      <c r="E8098" t="s">
        <v>118</v>
      </c>
      <c r="F8098" t="n">
        <v>4540884.83</v>
      </c>
      <c r="G8098" t="n">
        <v>259</v>
      </c>
      <c r="H8098" t="s">
        <v>124</v>
      </c>
    </row>
    <row r="8099">
      <c r="A8099" s="85" t="n">
        <v>43313</v>
      </c>
      <c r="B8099"/>
      <c r="C8099"/>
      <c r="D8099" t="s">
        <v>150</v>
      </c>
      <c r="E8099" t="s">
        <v>118</v>
      </c>
      <c r="F8099" t="n">
        <v>1017726.32</v>
      </c>
      <c r="G8099" t="n">
        <v>10721</v>
      </c>
      <c r="H8099" t="s">
        <v>127</v>
      </c>
    </row>
    <row r="8100">
      <c r="A8100" s="85" t="n">
        <v>43617</v>
      </c>
      <c r="B8100"/>
      <c r="C8100"/>
      <c r="D8100" t="s">
        <v>123</v>
      </c>
      <c r="E8100" t="s">
        <v>118</v>
      </c>
      <c r="F8100" t="n">
        <v>14.14</v>
      </c>
      <c r="G8100" t="n">
        <v>1</v>
      </c>
      <c r="H8100" t="s">
        <v>125</v>
      </c>
    </row>
    <row r="8101">
      <c r="A8101" s="85" t="n">
        <v>42979</v>
      </c>
      <c r="B8101"/>
      <c r="C8101"/>
      <c r="D8101" t="s">
        <v>145</v>
      </c>
      <c r="E8101" t="s">
        <v>118</v>
      </c>
      <c r="F8101" t="n">
        <v>13625.61</v>
      </c>
      <c r="G8101" t="n">
        <v>39</v>
      </c>
      <c r="H8101" t="s">
        <v>119</v>
      </c>
    </row>
    <row r="8102">
      <c r="A8102" s="85" t="n">
        <v>42705</v>
      </c>
      <c r="B8102"/>
      <c r="C8102"/>
      <c r="D8102" t="s">
        <v>152</v>
      </c>
      <c r="E8102" t="s">
        <v>118</v>
      </c>
      <c r="F8102" t="n">
        <v>396.45</v>
      </c>
      <c r="G8102" t="n">
        <v>3</v>
      </c>
      <c r="H8102" t="s">
        <v>119</v>
      </c>
    </row>
    <row r="8103">
      <c r="A8103" s="85" t="n">
        <v>43221</v>
      </c>
      <c r="B8103"/>
      <c r="C8103"/>
      <c r="D8103" t="s">
        <v>147</v>
      </c>
      <c r="E8103" t="s">
        <v>118</v>
      </c>
      <c r="F8103" t="n">
        <v>92.4</v>
      </c>
      <c r="G8103" t="n">
        <v>1</v>
      </c>
      <c r="H8103" t="s">
        <v>127</v>
      </c>
    </row>
    <row r="8104">
      <c r="A8104" s="85" t="n">
        <v>42917</v>
      </c>
      <c r="B8104"/>
      <c r="C8104"/>
      <c r="D8104" t="s">
        <v>123</v>
      </c>
      <c r="E8104" t="s">
        <v>118</v>
      </c>
      <c r="F8104" t="n">
        <v>2399386.8</v>
      </c>
      <c r="G8104" t="n">
        <v>1705</v>
      </c>
      <c r="H8104" t="s">
        <v>127</v>
      </c>
    </row>
    <row r="8105">
      <c r="A8105" s="85" t="n">
        <v>42552</v>
      </c>
      <c r="B8105"/>
      <c r="C8105"/>
      <c r="D8105" t="s">
        <v>153</v>
      </c>
      <c r="E8105" t="s">
        <v>118</v>
      </c>
      <c r="F8105" t="n">
        <v>-2262.28</v>
      </c>
      <c r="G8105" t="n">
        <v>23</v>
      </c>
      <c r="H8105" t="s">
        <v>142</v>
      </c>
    </row>
    <row r="8106">
      <c r="A8106" s="85" t="n">
        <v>42856</v>
      </c>
      <c r="B8106"/>
      <c r="C8106"/>
      <c r="D8106" t="s">
        <v>136</v>
      </c>
      <c r="E8106" t="s">
        <v>118</v>
      </c>
      <c r="F8106" t="n">
        <v>15218.42</v>
      </c>
      <c r="G8106" t="n">
        <v>56</v>
      </c>
      <c r="H8106" t="s">
        <v>130</v>
      </c>
    </row>
    <row r="8107">
      <c r="A8107" s="85" t="n">
        <v>42675</v>
      </c>
      <c r="B8107"/>
      <c r="C8107"/>
      <c r="D8107" t="s">
        <v>160</v>
      </c>
      <c r="E8107" t="s">
        <v>118</v>
      </c>
      <c r="F8107" t="n">
        <v>216663.75</v>
      </c>
      <c r="G8107" t="n">
        <v>938</v>
      </c>
      <c r="H8107" t="s">
        <v>134</v>
      </c>
    </row>
    <row r="8108">
      <c r="A8108" s="85" t="n">
        <v>43252</v>
      </c>
      <c r="B8108"/>
      <c r="C8108"/>
      <c r="D8108" t="s">
        <v>117</v>
      </c>
      <c r="E8108" t="s">
        <v>118</v>
      </c>
      <c r="F8108" t="n">
        <v>220754.1</v>
      </c>
      <c r="G8108" t="n">
        <v>46</v>
      </c>
      <c r="H8108" t="s">
        <v>134</v>
      </c>
    </row>
    <row r="8109">
      <c r="A8109" s="85" t="n">
        <v>43374</v>
      </c>
      <c r="B8109"/>
      <c r="C8109"/>
      <c r="D8109" t="s">
        <v>122</v>
      </c>
      <c r="E8109" t="s">
        <v>118</v>
      </c>
      <c r="F8109" t="n">
        <v>8604347.92</v>
      </c>
      <c r="G8109" t="n">
        <v>868</v>
      </c>
      <c r="H8109" t="s">
        <v>134</v>
      </c>
    </row>
    <row r="8110">
      <c r="A8110" s="85" t="n">
        <v>42705</v>
      </c>
      <c r="B8110"/>
      <c r="C8110"/>
      <c r="D8110" t="s">
        <v>153</v>
      </c>
      <c r="E8110" t="s">
        <v>118</v>
      </c>
      <c r="F8110" t="n">
        <v>65104.27</v>
      </c>
      <c r="G8110" t="n">
        <v>517</v>
      </c>
      <c r="H8110" t="s">
        <v>119</v>
      </c>
    </row>
    <row r="8111">
      <c r="A8111" s="85" t="n">
        <v>43586</v>
      </c>
      <c r="B8111"/>
      <c r="C8111"/>
      <c r="D8111" t="s">
        <v>160</v>
      </c>
      <c r="E8111" t="s">
        <v>118</v>
      </c>
      <c r="F8111" t="n">
        <v>13819103.17</v>
      </c>
      <c r="G8111" t="n">
        <v>30117</v>
      </c>
      <c r="H8111" t="s">
        <v>142</v>
      </c>
    </row>
    <row r="8112">
      <c r="A8112" s="85" t="n">
        <v>43525</v>
      </c>
      <c r="B8112"/>
      <c r="C8112"/>
      <c r="D8112" t="s">
        <v>136</v>
      </c>
      <c r="E8112" t="s">
        <v>118</v>
      </c>
      <c r="F8112" t="n">
        <v>160851.8</v>
      </c>
      <c r="G8112" t="n">
        <v>618</v>
      </c>
      <c r="H8112" t="s">
        <v>119</v>
      </c>
    </row>
    <row r="8113">
      <c r="A8113" s="85" t="n">
        <v>43252</v>
      </c>
      <c r="B8113"/>
      <c r="C8113"/>
      <c r="D8113" t="s">
        <v>141</v>
      </c>
      <c r="E8113" t="s">
        <v>118</v>
      </c>
      <c r="F8113" t="n">
        <v>3863519.62</v>
      </c>
      <c r="G8113" t="n">
        <v>493</v>
      </c>
      <c r="H8113" t="s">
        <v>134</v>
      </c>
    </row>
    <row r="8114">
      <c r="A8114" s="85" t="n">
        <v>42887</v>
      </c>
      <c r="B8114"/>
      <c r="C8114"/>
      <c r="D8114" t="s">
        <v>150</v>
      </c>
      <c r="E8114" t="s">
        <v>118</v>
      </c>
      <c r="F8114" t="n">
        <v>1984.26</v>
      </c>
      <c r="G8114" t="n">
        <v>45</v>
      </c>
      <c r="H8114" t="s">
        <v>125</v>
      </c>
    </row>
    <row r="8115">
      <c r="A8115" s="85" t="n">
        <v>43009</v>
      </c>
      <c r="B8115"/>
      <c r="C8115"/>
      <c r="D8115" t="s">
        <v>155</v>
      </c>
      <c r="E8115" t="s">
        <v>118</v>
      </c>
      <c r="F8115" t="n">
        <v>591.49</v>
      </c>
      <c r="G8115" t="n">
        <v>8</v>
      </c>
      <c r="H8115" t="s">
        <v>130</v>
      </c>
    </row>
    <row r="8116">
      <c r="A8116" s="85" t="n">
        <v>42644</v>
      </c>
      <c r="B8116"/>
      <c r="C8116"/>
      <c r="D8116" t="s">
        <v>132</v>
      </c>
      <c r="E8116" t="s">
        <v>118</v>
      </c>
      <c r="F8116" t="n">
        <v>2673.19</v>
      </c>
      <c r="G8116" t="n">
        <v>7</v>
      </c>
      <c r="H8116" t="s">
        <v>125</v>
      </c>
    </row>
    <row r="8117">
      <c r="A8117" s="85" t="n">
        <v>42370</v>
      </c>
      <c r="B8117"/>
      <c r="C8117"/>
      <c r="D8117" t="s">
        <v>162</v>
      </c>
      <c r="E8117" t="s">
        <v>118</v>
      </c>
      <c r="F8117" t="n">
        <v>2240.68</v>
      </c>
      <c r="G8117" t="n">
        <v>40</v>
      </c>
      <c r="H8117" t="s">
        <v>121</v>
      </c>
    </row>
    <row r="8118">
      <c r="A8118" s="85" t="n">
        <v>42795</v>
      </c>
      <c r="B8118"/>
      <c r="C8118"/>
      <c r="D8118" t="s">
        <v>128</v>
      </c>
      <c r="E8118" t="s">
        <v>118</v>
      </c>
      <c r="F8118" t="n">
        <v>12605.4</v>
      </c>
      <c r="G8118" t="n">
        <v>22</v>
      </c>
      <c r="H8118" t="s">
        <v>124</v>
      </c>
    </row>
    <row r="8119">
      <c r="A8119" s="85" t="n">
        <v>42583</v>
      </c>
      <c r="B8119"/>
      <c r="C8119"/>
      <c r="D8119" t="s">
        <v>145</v>
      </c>
      <c r="E8119" t="s">
        <v>118</v>
      </c>
      <c r="F8119" t="n">
        <v>22994.7</v>
      </c>
      <c r="G8119" t="n">
        <v>39</v>
      </c>
      <c r="H8119" t="s">
        <v>125</v>
      </c>
    </row>
    <row r="8120">
      <c r="A8120" s="85" t="n">
        <v>43497</v>
      </c>
      <c r="B8120"/>
      <c r="C8120"/>
      <c r="D8120" t="s">
        <v>141</v>
      </c>
      <c r="E8120" t="s">
        <v>118</v>
      </c>
      <c r="F8120" t="n">
        <v>274660.29</v>
      </c>
      <c r="G8120" t="n">
        <v>44</v>
      </c>
      <c r="H8120" t="s">
        <v>119</v>
      </c>
    </row>
    <row r="8121">
      <c r="A8121" s="85" t="n">
        <v>42948</v>
      </c>
      <c r="B8121"/>
      <c r="C8121"/>
      <c r="D8121" t="s">
        <v>151</v>
      </c>
      <c r="E8121" t="s">
        <v>118</v>
      </c>
      <c r="F8121" t="n">
        <v>25945.22</v>
      </c>
      <c r="G8121" t="n">
        <v>2</v>
      </c>
      <c r="H8121" t="s">
        <v>121</v>
      </c>
    </row>
    <row r="8122">
      <c r="A8122" s="85" t="n">
        <v>42370</v>
      </c>
      <c r="B8122"/>
      <c r="C8122"/>
      <c r="D8122" t="s">
        <v>132</v>
      </c>
      <c r="E8122" t="s">
        <v>118</v>
      </c>
      <c r="F8122" t="n">
        <v>30986.93</v>
      </c>
      <c r="G8122" t="n">
        <v>88</v>
      </c>
      <c r="H8122" t="s">
        <v>130</v>
      </c>
    </row>
    <row r="8123">
      <c r="A8123" s="85" t="n">
        <v>43160</v>
      </c>
      <c r="B8123"/>
      <c r="C8123"/>
      <c r="D8123" t="s">
        <v>158</v>
      </c>
      <c r="E8123" t="s">
        <v>118</v>
      </c>
      <c r="F8123" t="n">
        <v>460883.19</v>
      </c>
      <c r="G8123" t="n">
        <v>4</v>
      </c>
      <c r="H8123" t="s">
        <v>134</v>
      </c>
    </row>
    <row r="8124">
      <c r="A8124" s="85" t="n">
        <v>42644</v>
      </c>
      <c r="B8124"/>
      <c r="C8124"/>
      <c r="D8124" t="s">
        <v>122</v>
      </c>
      <c r="E8124" t="s">
        <v>118</v>
      </c>
      <c r="F8124" t="n">
        <v>4143963.14</v>
      </c>
      <c r="G8124" t="n">
        <v>390</v>
      </c>
      <c r="H8124" t="s">
        <v>134</v>
      </c>
    </row>
    <row r="8125">
      <c r="A8125" s="85" t="n">
        <v>43435</v>
      </c>
      <c r="B8125"/>
      <c r="C8125"/>
      <c r="D8125" t="s">
        <v>139</v>
      </c>
      <c r="E8125" t="s">
        <v>118</v>
      </c>
      <c r="F8125" t="n">
        <v>2176783.06</v>
      </c>
      <c r="G8125" t="n">
        <v>1658</v>
      </c>
      <c r="H8125" t="s">
        <v>127</v>
      </c>
    </row>
    <row r="8126">
      <c r="A8126" s="85" t="n">
        <v>43191</v>
      </c>
      <c r="B8126"/>
      <c r="C8126"/>
      <c r="D8126" t="s">
        <v>140</v>
      </c>
      <c r="E8126" t="s">
        <v>118</v>
      </c>
      <c r="F8126" t="n">
        <v>4604.86</v>
      </c>
      <c r="G8126" t="n">
        <v>30</v>
      </c>
      <c r="H8126" t="s">
        <v>119</v>
      </c>
    </row>
    <row r="8127">
      <c r="A8127" s="85" t="n">
        <v>43132</v>
      </c>
      <c r="B8127"/>
      <c r="C8127"/>
      <c r="D8127" t="s">
        <v>139</v>
      </c>
      <c r="E8127" t="s">
        <v>118</v>
      </c>
      <c r="F8127" t="n">
        <v>35525.69</v>
      </c>
      <c r="G8127" t="n">
        <v>31</v>
      </c>
      <c r="H8127" t="s">
        <v>130</v>
      </c>
    </row>
    <row r="8128">
      <c r="A8128" s="85" t="n">
        <v>43556</v>
      </c>
      <c r="B8128"/>
      <c r="C8128"/>
      <c r="D8128" t="s">
        <v>128</v>
      </c>
      <c r="E8128" t="s">
        <v>118</v>
      </c>
      <c r="F8128" t="n">
        <v>17408.35</v>
      </c>
      <c r="G8128" t="n">
        <v>93</v>
      </c>
      <c r="H8128" t="s">
        <v>134</v>
      </c>
    </row>
    <row r="8129">
      <c r="A8129" s="85" t="n">
        <v>43617</v>
      </c>
      <c r="B8129"/>
      <c r="C8129"/>
      <c r="D8129" t="s">
        <v>145</v>
      </c>
      <c r="E8129" t="s">
        <v>118</v>
      </c>
      <c r="F8129" t="n">
        <v>8656.08</v>
      </c>
      <c r="G8129" t="n">
        <v>36</v>
      </c>
      <c r="H8129" t="s">
        <v>119</v>
      </c>
    </row>
    <row r="8130">
      <c r="A8130" s="85" t="n">
        <v>43252</v>
      </c>
      <c r="B8130"/>
      <c r="C8130"/>
      <c r="D8130" t="s">
        <v>136</v>
      </c>
      <c r="E8130" t="s">
        <v>118</v>
      </c>
      <c r="F8130" t="n">
        <v>464177.67</v>
      </c>
      <c r="G8130" t="n">
        <v>1788</v>
      </c>
      <c r="H8130" t="s">
        <v>134</v>
      </c>
    </row>
    <row r="8131">
      <c r="A8131" s="85" t="n">
        <v>43191</v>
      </c>
      <c r="B8131"/>
      <c r="C8131"/>
      <c r="D8131" t="s">
        <v>135</v>
      </c>
      <c r="E8131" t="s">
        <v>118</v>
      </c>
      <c r="F8131" t="n">
        <v>236549.48</v>
      </c>
      <c r="G8131" t="n">
        <v>5027</v>
      </c>
      <c r="H8131" t="s">
        <v>133</v>
      </c>
    </row>
    <row r="8132">
      <c r="A8132" s="85" t="n">
        <v>43009</v>
      </c>
      <c r="B8132"/>
      <c r="C8132"/>
      <c r="D8132" t="s">
        <v>154</v>
      </c>
      <c r="E8132" t="s">
        <v>118</v>
      </c>
      <c r="F8132" t="n">
        <v>1112043.99</v>
      </c>
      <c r="G8132" t="n">
        <v>8833</v>
      </c>
      <c r="H8132" t="s">
        <v>121</v>
      </c>
    </row>
    <row r="8133">
      <c r="A8133" s="85" t="n">
        <v>43040</v>
      </c>
      <c r="B8133"/>
      <c r="C8133"/>
      <c r="D8133" t="s">
        <v>144</v>
      </c>
      <c r="E8133" t="s">
        <v>118</v>
      </c>
      <c r="F8133" t="n">
        <v>4248271.26</v>
      </c>
      <c r="G8133" t="n">
        <v>866</v>
      </c>
      <c r="H8133" t="s">
        <v>121</v>
      </c>
    </row>
    <row r="8134">
      <c r="A8134" s="85" t="n">
        <v>42583</v>
      </c>
      <c r="B8134"/>
      <c r="C8134"/>
      <c r="D8134" t="s">
        <v>120</v>
      </c>
      <c r="E8134" t="s">
        <v>118</v>
      </c>
      <c r="F8134" t="n">
        <v>142.81</v>
      </c>
      <c r="G8134" t="n">
        <v>1</v>
      </c>
      <c r="H8134" t="s">
        <v>124</v>
      </c>
    </row>
    <row r="8135">
      <c r="A8135" s="85" t="n">
        <v>43435</v>
      </c>
      <c r="B8135"/>
      <c r="C8135"/>
      <c r="D8135" t="s">
        <v>160</v>
      </c>
      <c r="E8135" t="s">
        <v>118</v>
      </c>
      <c r="F8135" t="n">
        <v>20529.57</v>
      </c>
      <c r="G8135" t="n">
        <v>127</v>
      </c>
      <c r="H8135" t="s">
        <v>125</v>
      </c>
    </row>
    <row r="8136">
      <c r="A8136" s="85" t="n">
        <v>43040</v>
      </c>
      <c r="B8136"/>
      <c r="C8136"/>
      <c r="D8136" t="s">
        <v>161</v>
      </c>
      <c r="E8136" t="s">
        <v>118</v>
      </c>
      <c r="F8136" t="n">
        <v>203.19</v>
      </c>
      <c r="G8136" t="n">
        <v>8</v>
      </c>
      <c r="H8136" t="s">
        <v>142</v>
      </c>
    </row>
    <row r="8137">
      <c r="A8137" s="85" t="n">
        <v>43221</v>
      </c>
      <c r="B8137"/>
      <c r="C8137"/>
      <c r="D8137" t="s">
        <v>143</v>
      </c>
      <c r="E8137" t="s">
        <v>118</v>
      </c>
      <c r="F8137" t="n">
        <v>2484.36</v>
      </c>
      <c r="G8137" t="n">
        <v>12</v>
      </c>
      <c r="H8137" t="s">
        <v>124</v>
      </c>
    </row>
    <row r="8138">
      <c r="A8138" s="85" t="n">
        <v>43556</v>
      </c>
      <c r="B8138"/>
      <c r="C8138"/>
      <c r="D8138" t="s">
        <v>159</v>
      </c>
      <c r="E8138" t="s">
        <v>118</v>
      </c>
      <c r="F8138" t="n">
        <v>36316</v>
      </c>
      <c r="G8138" t="n">
        <v>1021</v>
      </c>
      <c r="H8138" t="s">
        <v>142</v>
      </c>
    </row>
    <row r="8139">
      <c r="A8139" s="85" t="n">
        <v>43586</v>
      </c>
      <c r="B8139"/>
      <c r="C8139"/>
      <c r="D8139" t="s">
        <v>144</v>
      </c>
      <c r="E8139" t="s">
        <v>118</v>
      </c>
      <c r="F8139" t="n">
        <v>983351.13</v>
      </c>
      <c r="G8139" t="n">
        <v>294</v>
      </c>
      <c r="H8139" t="s">
        <v>134</v>
      </c>
    </row>
    <row r="8140">
      <c r="A8140" s="85" t="n">
        <v>42767</v>
      </c>
      <c r="B8140"/>
      <c r="C8140"/>
      <c r="D8140" t="s">
        <v>139</v>
      </c>
      <c r="E8140" t="s">
        <v>118</v>
      </c>
      <c r="F8140" t="n">
        <v>434420.66</v>
      </c>
      <c r="G8140" t="n">
        <v>447</v>
      </c>
      <c r="H8140" t="s">
        <v>134</v>
      </c>
    </row>
    <row r="8141">
      <c r="A8141" s="85" t="n">
        <v>42552</v>
      </c>
      <c r="B8141"/>
      <c r="C8141"/>
      <c r="D8141" t="s">
        <v>128</v>
      </c>
      <c r="E8141" t="s">
        <v>118</v>
      </c>
      <c r="F8141" t="n">
        <v>128733.17</v>
      </c>
      <c r="G8141" t="n">
        <v>563</v>
      </c>
      <c r="H8141" t="s">
        <v>121</v>
      </c>
    </row>
    <row r="8142">
      <c r="A8142" s="85" t="n">
        <v>42736</v>
      </c>
      <c r="B8142"/>
      <c r="C8142"/>
      <c r="D8142" t="s">
        <v>160</v>
      </c>
      <c r="E8142" t="s">
        <v>118</v>
      </c>
      <c r="F8142" t="n">
        <v>8518389.23</v>
      </c>
      <c r="G8142" t="n">
        <v>19319</v>
      </c>
      <c r="H8142" t="s">
        <v>142</v>
      </c>
    </row>
    <row r="8143">
      <c r="A8143" s="85" t="n">
        <v>42979</v>
      </c>
      <c r="B8143"/>
      <c r="C8143"/>
      <c r="D8143" t="s">
        <v>146</v>
      </c>
      <c r="E8143" t="s">
        <v>118</v>
      </c>
      <c r="F8143" t="n">
        <v>660978.99</v>
      </c>
      <c r="G8143" t="n">
        <v>9</v>
      </c>
      <c r="H8143" t="s">
        <v>121</v>
      </c>
    </row>
    <row r="8144">
      <c r="A8144" s="85" t="n">
        <v>43617</v>
      </c>
      <c r="B8144"/>
      <c r="C8144"/>
      <c r="D8144" t="s">
        <v>132</v>
      </c>
      <c r="E8144" t="s">
        <v>118</v>
      </c>
      <c r="F8144" t="n">
        <v>546174.66</v>
      </c>
      <c r="G8144" t="n">
        <v>3061</v>
      </c>
      <c r="H8144" t="s">
        <v>133</v>
      </c>
    </row>
    <row r="8145">
      <c r="A8145" s="85" t="n">
        <v>43556</v>
      </c>
      <c r="B8145"/>
      <c r="C8145"/>
      <c r="D8145" t="s">
        <v>123</v>
      </c>
      <c r="E8145" t="s">
        <v>118</v>
      </c>
      <c r="F8145" t="n">
        <v>667007.32</v>
      </c>
      <c r="G8145" t="n">
        <v>949</v>
      </c>
      <c r="H8145" t="s">
        <v>119</v>
      </c>
    </row>
    <row r="8146">
      <c r="A8146" s="85" t="n">
        <v>42583</v>
      </c>
      <c r="B8146"/>
      <c r="C8146"/>
      <c r="D8146" t="s">
        <v>143</v>
      </c>
      <c r="E8146" t="s">
        <v>118</v>
      </c>
      <c r="F8146" t="n">
        <v>36718.18</v>
      </c>
      <c r="G8146" t="n">
        <v>117</v>
      </c>
      <c r="H8146" t="s">
        <v>127</v>
      </c>
    </row>
    <row r="8147">
      <c r="A8147" s="85" t="n">
        <v>43313</v>
      </c>
      <c r="B8147"/>
      <c r="C8147"/>
      <c r="D8147" t="s">
        <v>143</v>
      </c>
      <c r="E8147" t="s">
        <v>118</v>
      </c>
      <c r="F8147" t="n">
        <v>68748.57</v>
      </c>
      <c r="G8147" t="n">
        <v>142</v>
      </c>
      <c r="H8147" t="s">
        <v>127</v>
      </c>
    </row>
    <row r="8148">
      <c r="A8148" s="85" t="n">
        <v>43040</v>
      </c>
      <c r="B8148"/>
      <c r="C8148"/>
      <c r="D8148" t="s">
        <v>149</v>
      </c>
      <c r="E8148" t="s">
        <v>118</v>
      </c>
      <c r="F8148" t="n">
        <v>1787436.67</v>
      </c>
      <c r="G8148" t="n">
        <v>7147</v>
      </c>
      <c r="H8148" t="s">
        <v>127</v>
      </c>
    </row>
    <row r="8149">
      <c r="A8149" s="85" t="n">
        <v>43525</v>
      </c>
      <c r="B8149"/>
      <c r="C8149"/>
      <c r="D8149" t="s">
        <v>139</v>
      </c>
      <c r="E8149" t="s">
        <v>118</v>
      </c>
      <c r="F8149" t="n">
        <v>53205.35</v>
      </c>
      <c r="G8149" t="n">
        <v>39</v>
      </c>
      <c r="H8149" t="s">
        <v>130</v>
      </c>
    </row>
    <row r="8150">
      <c r="A8150" s="85" t="n">
        <v>43497</v>
      </c>
      <c r="B8150"/>
      <c r="C8150"/>
      <c r="D8150" t="s">
        <v>145</v>
      </c>
      <c r="E8150" t="s">
        <v>118</v>
      </c>
      <c r="F8150" t="n">
        <v>13338.11</v>
      </c>
      <c r="G8150" t="n">
        <v>43</v>
      </c>
      <c r="H8150" t="s">
        <v>119</v>
      </c>
    </row>
    <row r="8151">
      <c r="A8151" s="85" t="n">
        <v>42461</v>
      </c>
      <c r="B8151"/>
      <c r="C8151"/>
      <c r="D8151" t="s">
        <v>147</v>
      </c>
      <c r="E8151" t="s">
        <v>118</v>
      </c>
      <c r="F8151" t="n">
        <v>-770.12</v>
      </c>
      <c r="G8151" t="n">
        <v>5</v>
      </c>
      <c r="H8151" t="s">
        <v>124</v>
      </c>
    </row>
    <row r="8152">
      <c r="A8152" s="85" t="n">
        <v>42856</v>
      </c>
      <c r="B8152"/>
      <c r="C8152"/>
      <c r="D8152" t="s">
        <v>143</v>
      </c>
      <c r="E8152" t="s">
        <v>118</v>
      </c>
      <c r="F8152" t="n">
        <v>26187.32</v>
      </c>
      <c r="G8152" t="n">
        <v>74</v>
      </c>
      <c r="H8152" t="s">
        <v>127</v>
      </c>
    </row>
    <row r="8153">
      <c r="A8153" s="85" t="n">
        <v>43132</v>
      </c>
      <c r="B8153"/>
      <c r="C8153"/>
      <c r="D8153" t="s">
        <v>131</v>
      </c>
      <c r="E8153" t="s">
        <v>118</v>
      </c>
      <c r="F8153" t="n">
        <v>372591.56</v>
      </c>
      <c r="G8153" t="n">
        <v>95</v>
      </c>
      <c r="H8153" t="s">
        <v>127</v>
      </c>
    </row>
    <row r="8154">
      <c r="A8154" s="85" t="n">
        <v>42430</v>
      </c>
      <c r="B8154"/>
      <c r="C8154"/>
      <c r="D8154" t="s">
        <v>151</v>
      </c>
      <c r="E8154" t="s">
        <v>118</v>
      </c>
      <c r="F8154" t="n">
        <v>19025.94</v>
      </c>
      <c r="G8154" t="n">
        <v>1</v>
      </c>
      <c r="H8154" t="s">
        <v>121</v>
      </c>
    </row>
    <row r="8155">
      <c r="A8155" s="85" t="n">
        <v>43466</v>
      </c>
      <c r="B8155"/>
      <c r="C8155"/>
      <c r="D8155" t="s">
        <v>147</v>
      </c>
      <c r="E8155" t="s">
        <v>118</v>
      </c>
      <c r="F8155" t="n">
        <v>30138.68</v>
      </c>
      <c r="G8155" t="n">
        <v>111</v>
      </c>
      <c r="H8155" t="s">
        <v>121</v>
      </c>
    </row>
    <row r="8156">
      <c r="A8156" s="85" t="n">
        <v>43070</v>
      </c>
      <c r="B8156"/>
      <c r="C8156"/>
      <c r="D8156" t="s">
        <v>143</v>
      </c>
      <c r="E8156" t="s">
        <v>118</v>
      </c>
      <c r="F8156" t="n">
        <v>8193.12</v>
      </c>
      <c r="G8156" t="n">
        <v>34</v>
      </c>
      <c r="H8156" t="s">
        <v>133</v>
      </c>
    </row>
    <row r="8157">
      <c r="A8157" s="85" t="n">
        <v>43525</v>
      </c>
      <c r="B8157"/>
      <c r="C8157"/>
      <c r="D8157" t="s">
        <v>141</v>
      </c>
      <c r="E8157" t="s">
        <v>118</v>
      </c>
      <c r="F8157" t="n">
        <v>925955.23</v>
      </c>
      <c r="G8157" t="n">
        <v>97</v>
      </c>
      <c r="H8157" t="s">
        <v>127</v>
      </c>
    </row>
    <row r="8158">
      <c r="A8158" s="85" t="n">
        <v>42644</v>
      </c>
      <c r="B8158"/>
      <c r="C8158"/>
      <c r="D8158" t="s">
        <v>153</v>
      </c>
      <c r="E8158" t="s">
        <v>118</v>
      </c>
      <c r="F8158" t="n">
        <v>930564.07</v>
      </c>
      <c r="G8158" t="n">
        <v>823</v>
      </c>
      <c r="H8158" t="s">
        <v>127</v>
      </c>
    </row>
    <row r="8159">
      <c r="A8159" s="85" t="n">
        <v>43009</v>
      </c>
      <c r="B8159"/>
      <c r="C8159"/>
      <c r="D8159" t="s">
        <v>150</v>
      </c>
      <c r="E8159" t="s">
        <v>118</v>
      </c>
      <c r="F8159" t="n">
        <v>11918.56</v>
      </c>
      <c r="G8159" t="n">
        <v>168</v>
      </c>
      <c r="H8159" t="s">
        <v>130</v>
      </c>
    </row>
    <row r="8160">
      <c r="A8160" s="85" t="n">
        <v>42887</v>
      </c>
      <c r="B8160"/>
      <c r="C8160"/>
      <c r="D8160" t="s">
        <v>148</v>
      </c>
      <c r="E8160" t="s">
        <v>118</v>
      </c>
      <c r="F8160" t="n">
        <v>169764.19</v>
      </c>
      <c r="G8160" t="n">
        <v>384</v>
      </c>
      <c r="H8160" t="s">
        <v>121</v>
      </c>
    </row>
    <row r="8161">
      <c r="A8161" s="85" t="n">
        <v>43435</v>
      </c>
      <c r="B8161"/>
      <c r="C8161"/>
      <c r="D8161" t="s">
        <v>153</v>
      </c>
      <c r="E8161" t="s">
        <v>118</v>
      </c>
      <c r="F8161" t="n">
        <v>8513330.73</v>
      </c>
      <c r="G8161" t="n">
        <v>14976</v>
      </c>
      <c r="H8161" t="s">
        <v>121</v>
      </c>
    </row>
    <row r="8162">
      <c r="A8162" s="85" t="n">
        <v>42552</v>
      </c>
      <c r="B8162"/>
      <c r="C8162"/>
      <c r="D8162" t="s">
        <v>150</v>
      </c>
      <c r="E8162" t="s">
        <v>118</v>
      </c>
      <c r="F8162" t="n">
        <v>141097.62</v>
      </c>
      <c r="G8162" t="n">
        <v>1247</v>
      </c>
      <c r="H8162" t="s">
        <v>134</v>
      </c>
    </row>
    <row r="8163">
      <c r="A8163" s="85" t="n">
        <v>42401</v>
      </c>
      <c r="B8163"/>
      <c r="C8163"/>
      <c r="D8163" t="s">
        <v>153</v>
      </c>
      <c r="E8163" t="s">
        <v>118</v>
      </c>
      <c r="F8163" t="n">
        <v>7404.76</v>
      </c>
      <c r="G8163" t="n">
        <v>11</v>
      </c>
      <c r="H8163" t="s">
        <v>142</v>
      </c>
    </row>
    <row r="8164">
      <c r="A8164" s="85" t="n">
        <v>43282</v>
      </c>
      <c r="B8164"/>
      <c r="C8164"/>
      <c r="D8164" t="s">
        <v>144</v>
      </c>
      <c r="E8164" t="s">
        <v>118</v>
      </c>
      <c r="F8164" t="n">
        <v>29812697.35</v>
      </c>
      <c r="G8164" t="n">
        <v>7094</v>
      </c>
      <c r="H8164" t="s">
        <v>142</v>
      </c>
    </row>
    <row r="8165">
      <c r="A8165" s="85" t="n">
        <v>42767</v>
      </c>
      <c r="B8165"/>
      <c r="C8165"/>
      <c r="D8165" t="s">
        <v>140</v>
      </c>
      <c r="E8165" t="s">
        <v>118</v>
      </c>
      <c r="F8165" t="n">
        <v>282.32</v>
      </c>
      <c r="G8165" t="n">
        <v>2</v>
      </c>
      <c r="H8165" t="s">
        <v>124</v>
      </c>
    </row>
    <row r="8166">
      <c r="A8166" s="85" t="n">
        <v>43191</v>
      </c>
      <c r="B8166"/>
      <c r="C8166"/>
      <c r="D8166" t="s">
        <v>145</v>
      </c>
      <c r="E8166" t="s">
        <v>118</v>
      </c>
      <c r="F8166" t="n">
        <v>673885.95</v>
      </c>
      <c r="G8166" t="n">
        <v>1728</v>
      </c>
      <c r="H8166" t="s">
        <v>127</v>
      </c>
    </row>
    <row r="8167">
      <c r="A8167" s="85" t="n">
        <v>43435</v>
      </c>
      <c r="B8167"/>
      <c r="C8167"/>
      <c r="D8167" t="s">
        <v>132</v>
      </c>
      <c r="E8167" t="s">
        <v>118</v>
      </c>
      <c r="F8167" t="n">
        <v>717592.73</v>
      </c>
      <c r="G8167" t="n">
        <v>4146</v>
      </c>
      <c r="H8167" t="s">
        <v>134</v>
      </c>
    </row>
    <row r="8168">
      <c r="A8168" s="85" t="n">
        <v>43040</v>
      </c>
      <c r="B8168"/>
      <c r="C8168"/>
      <c r="D8168" t="s">
        <v>117</v>
      </c>
      <c r="E8168" t="s">
        <v>118</v>
      </c>
      <c r="F8168" t="n">
        <v>13971854.62</v>
      </c>
      <c r="G8168" t="n">
        <v>14317</v>
      </c>
      <c r="H8168" t="s">
        <v>121</v>
      </c>
    </row>
    <row r="8169">
      <c r="A8169" s="85" t="n">
        <v>42979</v>
      </c>
      <c r="B8169"/>
      <c r="C8169"/>
      <c r="D8169" t="s">
        <v>147</v>
      </c>
      <c r="E8169" t="s">
        <v>118</v>
      </c>
      <c r="F8169" t="n">
        <v>105.22</v>
      </c>
      <c r="G8169" t="n">
        <v>1</v>
      </c>
      <c r="H8169" t="s">
        <v>127</v>
      </c>
    </row>
    <row r="8170">
      <c r="A8170" s="85" t="n">
        <v>43101</v>
      </c>
      <c r="B8170"/>
      <c r="C8170"/>
      <c r="D8170" t="s">
        <v>128</v>
      </c>
      <c r="E8170" t="s">
        <v>118</v>
      </c>
      <c r="F8170" t="n">
        <v>4697.26</v>
      </c>
      <c r="G8170" t="n">
        <v>3</v>
      </c>
      <c r="H8170" t="s">
        <v>130</v>
      </c>
    </row>
    <row r="8171">
      <c r="A8171" s="85" t="n">
        <v>43617</v>
      </c>
      <c r="B8171"/>
      <c r="C8171"/>
      <c r="D8171" t="s">
        <v>150</v>
      </c>
      <c r="E8171" t="s">
        <v>118</v>
      </c>
      <c r="F8171" t="n">
        <v>609453.94</v>
      </c>
      <c r="G8171" t="n">
        <v>7382</v>
      </c>
      <c r="H8171" t="s">
        <v>127</v>
      </c>
    </row>
    <row r="8172">
      <c r="A8172" s="85" t="n">
        <v>42887</v>
      </c>
      <c r="B8172"/>
      <c r="C8172"/>
      <c r="D8172" t="s">
        <v>153</v>
      </c>
      <c r="E8172" t="s">
        <v>118</v>
      </c>
      <c r="F8172" t="n">
        <v>452102.78</v>
      </c>
      <c r="G8172" t="n">
        <v>786</v>
      </c>
      <c r="H8172" t="s">
        <v>133</v>
      </c>
    </row>
    <row r="8173">
      <c r="A8173" s="85" t="n">
        <v>43497</v>
      </c>
      <c r="B8173"/>
      <c r="C8173"/>
      <c r="D8173" t="s">
        <v>137</v>
      </c>
      <c r="E8173" t="s">
        <v>118</v>
      </c>
      <c r="F8173" t="n">
        <v>206537.93</v>
      </c>
      <c r="G8173" t="n">
        <v>197</v>
      </c>
      <c r="H8173" t="s">
        <v>134</v>
      </c>
    </row>
    <row r="8174">
      <c r="A8174" s="85" t="n">
        <v>43009</v>
      </c>
      <c r="B8174"/>
      <c r="C8174"/>
      <c r="D8174" t="s">
        <v>139</v>
      </c>
      <c r="E8174" t="s">
        <v>118</v>
      </c>
      <c r="F8174" t="n">
        <v>1850833.27</v>
      </c>
      <c r="G8174" t="n">
        <v>1227</v>
      </c>
      <c r="H8174" t="s">
        <v>133</v>
      </c>
    </row>
    <row r="8175">
      <c r="A8175" s="85" t="n">
        <v>43160</v>
      </c>
      <c r="B8175"/>
      <c r="C8175"/>
      <c r="D8175" t="s">
        <v>155</v>
      </c>
      <c r="E8175" t="s">
        <v>118</v>
      </c>
      <c r="F8175" t="n">
        <v>9812.46</v>
      </c>
      <c r="G8175" t="n">
        <v>85</v>
      </c>
      <c r="H8175" t="s">
        <v>130</v>
      </c>
    </row>
    <row r="8176">
      <c r="A8176" s="85" t="n">
        <v>43282</v>
      </c>
      <c r="B8176"/>
      <c r="C8176"/>
      <c r="D8176" t="s">
        <v>153</v>
      </c>
      <c r="E8176" t="s">
        <v>118</v>
      </c>
      <c r="F8176" t="n">
        <v>753574.27</v>
      </c>
      <c r="G8176" t="n">
        <v>954</v>
      </c>
      <c r="H8176" t="s">
        <v>134</v>
      </c>
    </row>
    <row r="8177">
      <c r="A8177" s="85" t="n">
        <v>43221</v>
      </c>
      <c r="B8177"/>
      <c r="C8177"/>
      <c r="D8177" t="s">
        <v>156</v>
      </c>
      <c r="E8177" t="s">
        <v>118</v>
      </c>
      <c r="F8177" t="n">
        <v>78.52</v>
      </c>
      <c r="G8177" t="n">
        <v>13</v>
      </c>
      <c r="H8177" t="s">
        <v>134</v>
      </c>
    </row>
    <row r="8178">
      <c r="A8178" s="85" t="n">
        <v>42979</v>
      </c>
      <c r="B8178"/>
      <c r="C8178"/>
      <c r="D8178" t="s">
        <v>128</v>
      </c>
      <c r="E8178" t="s">
        <v>118</v>
      </c>
      <c r="F8178" t="n">
        <v>264798.93</v>
      </c>
      <c r="G8178" t="n">
        <v>138</v>
      </c>
      <c r="H8178" t="s">
        <v>127</v>
      </c>
    </row>
    <row r="8179">
      <c r="A8179" s="85" t="n">
        <v>43252</v>
      </c>
      <c r="B8179"/>
      <c r="C8179"/>
      <c r="D8179" t="s">
        <v>122</v>
      </c>
      <c r="E8179" t="s">
        <v>118</v>
      </c>
      <c r="F8179" t="n">
        <v>8678367.47</v>
      </c>
      <c r="G8179" t="n">
        <v>615</v>
      </c>
      <c r="H8179" t="s">
        <v>133</v>
      </c>
    </row>
    <row r="8180">
      <c r="A8180" s="85" t="n">
        <v>42979</v>
      </c>
      <c r="B8180"/>
      <c r="C8180"/>
      <c r="D8180" t="s">
        <v>140</v>
      </c>
      <c r="E8180" t="s">
        <v>118</v>
      </c>
      <c r="F8180" t="n">
        <v>442.73</v>
      </c>
      <c r="G8180" t="n">
        <v>1</v>
      </c>
      <c r="H8180" t="s">
        <v>125</v>
      </c>
    </row>
    <row r="8181">
      <c r="A8181" s="85" t="n">
        <v>43252</v>
      </c>
      <c r="B8181"/>
      <c r="C8181"/>
      <c r="D8181" t="s">
        <v>128</v>
      </c>
      <c r="E8181" t="s">
        <v>118</v>
      </c>
      <c r="F8181" t="n">
        <v>13772.27</v>
      </c>
      <c r="G8181" t="n">
        <v>61</v>
      </c>
      <c r="H8181" t="s">
        <v>134</v>
      </c>
    </row>
    <row r="8182">
      <c r="A8182" s="85" t="n">
        <v>42979</v>
      </c>
      <c r="B8182"/>
      <c r="C8182"/>
      <c r="D8182" t="s">
        <v>149</v>
      </c>
      <c r="E8182" t="s">
        <v>118</v>
      </c>
      <c r="F8182" t="n">
        <v>412827.51</v>
      </c>
      <c r="G8182" t="n">
        <v>2687</v>
      </c>
      <c r="H8182" t="s">
        <v>119</v>
      </c>
    </row>
    <row r="8183">
      <c r="A8183" s="85" t="n">
        <v>43313</v>
      </c>
      <c r="B8183"/>
      <c r="C8183"/>
      <c r="D8183" t="s">
        <v>145</v>
      </c>
      <c r="E8183" t="s">
        <v>118</v>
      </c>
      <c r="F8183" t="n">
        <v>42680.13</v>
      </c>
      <c r="G8183" t="n">
        <v>99</v>
      </c>
      <c r="H8183" t="s">
        <v>124</v>
      </c>
    </row>
    <row r="8184">
      <c r="A8184" s="85" t="n">
        <v>42917</v>
      </c>
      <c r="B8184"/>
      <c r="C8184"/>
      <c r="D8184" t="s">
        <v>128</v>
      </c>
      <c r="E8184" t="s">
        <v>118</v>
      </c>
      <c r="F8184" t="n">
        <v>11154.51</v>
      </c>
      <c r="G8184" t="n">
        <v>20</v>
      </c>
      <c r="H8184" t="s">
        <v>124</v>
      </c>
    </row>
    <row r="8185">
      <c r="A8185" s="85" t="n">
        <v>42522</v>
      </c>
      <c r="B8185"/>
      <c r="C8185"/>
      <c r="D8185" t="s">
        <v>129</v>
      </c>
      <c r="E8185" t="s">
        <v>118</v>
      </c>
      <c r="F8185" t="n">
        <v>1305420.89</v>
      </c>
      <c r="G8185" t="n">
        <v>1338</v>
      </c>
      <c r="H8185" t="s">
        <v>121</v>
      </c>
    </row>
    <row r="8186">
      <c r="A8186" s="85" t="n">
        <v>42370</v>
      </c>
      <c r="B8186"/>
      <c r="C8186"/>
      <c r="D8186" t="s">
        <v>145</v>
      </c>
      <c r="E8186" t="s">
        <v>118</v>
      </c>
      <c r="F8186" t="n">
        <v>11921.71</v>
      </c>
      <c r="G8186" t="n">
        <v>33</v>
      </c>
      <c r="H8186" t="s">
        <v>130</v>
      </c>
    </row>
    <row r="8187">
      <c r="A8187" s="85" t="n">
        <v>43221</v>
      </c>
      <c r="B8187"/>
      <c r="C8187"/>
      <c r="D8187" t="s">
        <v>154</v>
      </c>
      <c r="E8187" t="s">
        <v>118</v>
      </c>
      <c r="F8187" t="n">
        <v>167880.96</v>
      </c>
      <c r="G8187" t="n">
        <v>1537</v>
      </c>
      <c r="H8187" t="s">
        <v>127</v>
      </c>
    </row>
    <row r="8188">
      <c r="A8188" s="85" t="n">
        <v>43313</v>
      </c>
      <c r="B8188"/>
      <c r="C8188"/>
      <c r="D8188" t="s">
        <v>143</v>
      </c>
      <c r="E8188" t="s">
        <v>118</v>
      </c>
      <c r="F8188" t="n">
        <v>4113.65</v>
      </c>
      <c r="G8188" t="n">
        <v>2</v>
      </c>
      <c r="H8188" t="s">
        <v>130</v>
      </c>
    </row>
    <row r="8189">
      <c r="A8189" s="85" t="n">
        <v>42552</v>
      </c>
      <c r="B8189"/>
      <c r="C8189"/>
      <c r="D8189" t="s">
        <v>143</v>
      </c>
      <c r="E8189" t="s">
        <v>118</v>
      </c>
      <c r="F8189" t="n">
        <v>7559.96</v>
      </c>
      <c r="G8189" t="n">
        <v>19</v>
      </c>
      <c r="H8189" t="s">
        <v>130</v>
      </c>
    </row>
    <row r="8190">
      <c r="A8190" s="85" t="n">
        <v>42736</v>
      </c>
      <c r="B8190"/>
      <c r="C8190"/>
      <c r="D8190" t="s">
        <v>145</v>
      </c>
      <c r="E8190" t="s">
        <v>118</v>
      </c>
      <c r="F8190" t="n">
        <v>9608.58</v>
      </c>
      <c r="G8190" t="n">
        <v>30</v>
      </c>
      <c r="H8190" t="s">
        <v>125</v>
      </c>
    </row>
    <row r="8191">
      <c r="A8191" s="85" t="n">
        <v>43466</v>
      </c>
      <c r="B8191"/>
      <c r="C8191"/>
      <c r="D8191" t="s">
        <v>135</v>
      </c>
      <c r="E8191" t="s">
        <v>118</v>
      </c>
      <c r="F8191" t="n">
        <v>7862643.9</v>
      </c>
      <c r="G8191" t="n">
        <v>68900</v>
      </c>
      <c r="H8191" t="s">
        <v>121</v>
      </c>
    </row>
    <row r="8192">
      <c r="A8192" s="85" t="n">
        <v>42583</v>
      </c>
      <c r="B8192"/>
      <c r="C8192"/>
      <c r="D8192" t="s">
        <v>136</v>
      </c>
      <c r="E8192" t="s">
        <v>118</v>
      </c>
      <c r="F8192" t="n">
        <v>512.86</v>
      </c>
      <c r="G8192" t="n">
        <v>1</v>
      </c>
      <c r="H8192" t="s">
        <v>142</v>
      </c>
    </row>
    <row r="8193">
      <c r="A8193" s="85" t="n">
        <v>43040</v>
      </c>
      <c r="B8193"/>
      <c r="C8193"/>
      <c r="D8193" t="s">
        <v>149</v>
      </c>
      <c r="E8193" t="s">
        <v>118</v>
      </c>
      <c r="F8193" t="n">
        <v>639315.62</v>
      </c>
      <c r="G8193" t="n">
        <v>3857</v>
      </c>
      <c r="H8193" t="s">
        <v>134</v>
      </c>
    </row>
    <row r="8194">
      <c r="A8194" s="85" t="n">
        <v>43525</v>
      </c>
      <c r="B8194"/>
      <c r="C8194"/>
      <c r="D8194" t="s">
        <v>122</v>
      </c>
      <c r="E8194" t="s">
        <v>118</v>
      </c>
      <c r="F8194" t="n">
        <v>8656766.83</v>
      </c>
      <c r="G8194" t="n">
        <v>702</v>
      </c>
      <c r="H8194" t="s">
        <v>133</v>
      </c>
    </row>
    <row r="8195">
      <c r="A8195" s="85" t="n">
        <v>42644</v>
      </c>
      <c r="B8195"/>
      <c r="C8195"/>
      <c r="D8195" t="s">
        <v>161</v>
      </c>
      <c r="E8195" t="s">
        <v>118</v>
      </c>
      <c r="F8195" t="n">
        <v>340</v>
      </c>
      <c r="G8195" t="n">
        <v>15</v>
      </c>
      <c r="H8195" t="s">
        <v>142</v>
      </c>
    </row>
    <row r="8196">
      <c r="A8196" s="85" t="n">
        <v>43191</v>
      </c>
      <c r="B8196"/>
      <c r="C8196"/>
      <c r="D8196" t="s">
        <v>146</v>
      </c>
      <c r="E8196" t="s">
        <v>118</v>
      </c>
      <c r="F8196" t="n">
        <v>1973354.84</v>
      </c>
      <c r="G8196" t="n">
        <v>21</v>
      </c>
      <c r="H8196" t="s">
        <v>121</v>
      </c>
    </row>
    <row r="8197">
      <c r="A8197" s="85" t="n">
        <v>42917</v>
      </c>
      <c r="B8197"/>
      <c r="C8197"/>
      <c r="D8197" t="s">
        <v>128</v>
      </c>
      <c r="E8197" t="s">
        <v>118</v>
      </c>
      <c r="F8197" t="n">
        <v>17974.72</v>
      </c>
      <c r="G8197" t="n">
        <v>46</v>
      </c>
      <c r="H8197" t="s">
        <v>134</v>
      </c>
    </row>
    <row r="8198">
      <c r="A8198" s="85" t="n">
        <v>43070</v>
      </c>
      <c r="B8198"/>
      <c r="C8198"/>
      <c r="D8198" t="s">
        <v>147</v>
      </c>
      <c r="E8198" t="s">
        <v>118</v>
      </c>
      <c r="F8198" t="n">
        <v>93.83</v>
      </c>
      <c r="G8198" t="n">
        <v>1</v>
      </c>
      <c r="H8198" t="s">
        <v>124</v>
      </c>
    </row>
    <row r="8199">
      <c r="A8199" s="85" t="n">
        <v>42430</v>
      </c>
      <c r="B8199"/>
      <c r="C8199"/>
      <c r="D8199" t="s">
        <v>159</v>
      </c>
      <c r="E8199" t="s">
        <v>118</v>
      </c>
      <c r="F8199" t="n">
        <v>11169.1</v>
      </c>
      <c r="G8199" t="n">
        <v>213</v>
      </c>
      <c r="H8199" t="s">
        <v>142</v>
      </c>
    </row>
    <row r="8200">
      <c r="A8200" s="85" t="n">
        <v>42826</v>
      </c>
      <c r="B8200"/>
      <c r="C8200"/>
      <c r="D8200" t="s">
        <v>123</v>
      </c>
      <c r="E8200" t="s">
        <v>118</v>
      </c>
      <c r="F8200" t="n">
        <v>8322382.6</v>
      </c>
      <c r="G8200" t="n">
        <v>17274</v>
      </c>
      <c r="H8200" t="s">
        <v>121</v>
      </c>
    </row>
    <row r="8201">
      <c r="A8201" s="85" t="n">
        <v>42948</v>
      </c>
      <c r="B8201"/>
      <c r="C8201"/>
      <c r="D8201" t="s">
        <v>143</v>
      </c>
      <c r="E8201" t="s">
        <v>118</v>
      </c>
      <c r="F8201" t="n">
        <v>5922.19</v>
      </c>
      <c r="G8201" t="n">
        <v>17</v>
      </c>
      <c r="H8201" t="s">
        <v>134</v>
      </c>
    </row>
    <row r="8202">
      <c r="A8202" s="85" t="n">
        <v>43497</v>
      </c>
      <c r="B8202"/>
      <c r="C8202"/>
      <c r="D8202" t="s">
        <v>146</v>
      </c>
      <c r="E8202" t="s">
        <v>118</v>
      </c>
      <c r="F8202" t="n">
        <v>650252.31</v>
      </c>
      <c r="G8202" t="n">
        <v>14</v>
      </c>
      <c r="H8202" t="s">
        <v>121</v>
      </c>
    </row>
    <row r="8203">
      <c r="A8203" s="85" t="n">
        <v>43313</v>
      </c>
      <c r="B8203"/>
      <c r="C8203"/>
      <c r="D8203" t="s">
        <v>140</v>
      </c>
      <c r="E8203" t="s">
        <v>118</v>
      </c>
      <c r="F8203" t="n">
        <v>73535.81</v>
      </c>
      <c r="G8203" t="n">
        <v>189</v>
      </c>
      <c r="H8203" t="s">
        <v>127</v>
      </c>
    </row>
    <row r="8204">
      <c r="A8204" s="85" t="n">
        <v>42856</v>
      </c>
      <c r="B8204"/>
      <c r="C8204"/>
      <c r="D8204" t="s">
        <v>126</v>
      </c>
      <c r="E8204" t="s">
        <v>118</v>
      </c>
      <c r="F8204" t="n">
        <v>500339.48</v>
      </c>
      <c r="G8204" t="n">
        <v>6848</v>
      </c>
      <c r="H8204" t="s">
        <v>121</v>
      </c>
    </row>
    <row r="8205">
      <c r="A8205" s="85" t="n">
        <v>42856</v>
      </c>
      <c r="B8205"/>
      <c r="C8205"/>
      <c r="D8205" t="s">
        <v>128</v>
      </c>
      <c r="E8205" t="s">
        <v>118</v>
      </c>
      <c r="F8205" t="n">
        <v>883.45</v>
      </c>
      <c r="G8205" t="n">
        <v>10</v>
      </c>
      <c r="H8205" t="s">
        <v>119</v>
      </c>
    </row>
    <row r="8206">
      <c r="A8206" s="85" t="n">
        <v>42736</v>
      </c>
      <c r="B8206"/>
      <c r="C8206"/>
      <c r="D8206" t="s">
        <v>137</v>
      </c>
      <c r="E8206" t="s">
        <v>118</v>
      </c>
      <c r="F8206" t="n">
        <v>336400.96</v>
      </c>
      <c r="G8206" t="n">
        <v>112</v>
      </c>
      <c r="H8206" t="s">
        <v>127</v>
      </c>
    </row>
    <row r="8207">
      <c r="A8207" s="85" t="n">
        <v>43556</v>
      </c>
      <c r="B8207"/>
      <c r="C8207"/>
      <c r="D8207" t="s">
        <v>155</v>
      </c>
      <c r="E8207" t="s">
        <v>118</v>
      </c>
      <c r="F8207" t="n">
        <v>247431.71</v>
      </c>
      <c r="G8207" t="n">
        <v>2463</v>
      </c>
      <c r="H8207" t="s">
        <v>133</v>
      </c>
    </row>
    <row r="8208">
      <c r="A8208" s="85" t="n">
        <v>43191</v>
      </c>
      <c r="B8208"/>
      <c r="C8208"/>
      <c r="D8208" t="s">
        <v>117</v>
      </c>
      <c r="E8208" t="s">
        <v>118</v>
      </c>
      <c r="F8208" t="n">
        <v>19104.45</v>
      </c>
      <c r="G8208" t="n">
        <v>3</v>
      </c>
      <c r="H8208" t="s">
        <v>119</v>
      </c>
    </row>
    <row r="8209">
      <c r="A8209" s="85" t="n">
        <v>43282</v>
      </c>
      <c r="B8209"/>
      <c r="C8209"/>
      <c r="D8209" t="s">
        <v>158</v>
      </c>
      <c r="E8209" t="s">
        <v>118</v>
      </c>
      <c r="F8209" t="n">
        <v>102764.16</v>
      </c>
      <c r="G8209" t="n">
        <v>1</v>
      </c>
      <c r="H8209" t="s">
        <v>134</v>
      </c>
    </row>
    <row r="8210">
      <c r="A8210" s="85" t="n">
        <v>43435</v>
      </c>
      <c r="B8210"/>
      <c r="C8210"/>
      <c r="D8210" t="s">
        <v>120</v>
      </c>
      <c r="E8210" t="s">
        <v>118</v>
      </c>
      <c r="F8210" t="n">
        <v>3351.2</v>
      </c>
      <c r="G8210" t="n">
        <v>32</v>
      </c>
      <c r="H8210" t="s">
        <v>127</v>
      </c>
    </row>
    <row r="8211">
      <c r="A8211" s="85" t="n">
        <v>43221</v>
      </c>
      <c r="B8211"/>
      <c r="C8211"/>
      <c r="D8211" t="s">
        <v>122</v>
      </c>
      <c r="E8211" t="s">
        <v>118</v>
      </c>
      <c r="F8211" t="n">
        <v>9991.54</v>
      </c>
      <c r="G8211" t="n">
        <v>76</v>
      </c>
      <c r="H8211" t="s">
        <v>142</v>
      </c>
    </row>
    <row r="8212">
      <c r="A8212" s="85" t="n">
        <v>42461</v>
      </c>
      <c r="B8212"/>
      <c r="C8212"/>
      <c r="D8212" t="s">
        <v>143</v>
      </c>
      <c r="E8212" t="s">
        <v>118</v>
      </c>
      <c r="F8212" t="n">
        <v>238483.76</v>
      </c>
      <c r="G8212" t="n">
        <v>676</v>
      </c>
      <c r="H8212" t="s">
        <v>121</v>
      </c>
    </row>
    <row r="8213">
      <c r="A8213" s="85" t="n">
        <v>43132</v>
      </c>
      <c r="B8213"/>
      <c r="C8213"/>
      <c r="D8213" t="s">
        <v>122</v>
      </c>
      <c r="E8213" t="s">
        <v>118</v>
      </c>
      <c r="F8213" t="n">
        <v>6810861.18</v>
      </c>
      <c r="G8213" t="n">
        <v>632</v>
      </c>
      <c r="H8213" t="s">
        <v>134</v>
      </c>
    </row>
    <row r="8214">
      <c r="A8214" s="85" t="n">
        <v>42917</v>
      </c>
      <c r="B8214"/>
      <c r="C8214"/>
      <c r="D8214" t="s">
        <v>126</v>
      </c>
      <c r="E8214" t="s">
        <v>118</v>
      </c>
      <c r="F8214" t="n">
        <v>4064.53</v>
      </c>
      <c r="G8214" t="n">
        <v>64</v>
      </c>
      <c r="H8214" t="s">
        <v>124</v>
      </c>
    </row>
    <row r="8215">
      <c r="A8215" s="85" t="n">
        <v>43374</v>
      </c>
      <c r="B8215"/>
      <c r="C8215"/>
      <c r="D8215" t="s">
        <v>123</v>
      </c>
      <c r="E8215" t="s">
        <v>118</v>
      </c>
      <c r="F8215" t="n">
        <v>9920570.23</v>
      </c>
      <c r="G8215" t="n">
        <v>18980</v>
      </c>
      <c r="H8215" t="s">
        <v>121</v>
      </c>
    </row>
    <row r="8216">
      <c r="A8216" s="85" t="n">
        <v>42583</v>
      </c>
      <c r="B8216"/>
      <c r="C8216"/>
      <c r="D8216" t="s">
        <v>144</v>
      </c>
      <c r="E8216" t="s">
        <v>118</v>
      </c>
      <c r="F8216" t="n">
        <v>47787</v>
      </c>
      <c r="G8216" t="n">
        <v>11</v>
      </c>
      <c r="H8216" t="s">
        <v>124</v>
      </c>
    </row>
    <row r="8217">
      <c r="A8217" s="85" t="n">
        <v>43009</v>
      </c>
      <c r="B8217"/>
      <c r="C8217"/>
      <c r="D8217" t="s">
        <v>153</v>
      </c>
      <c r="E8217" t="s">
        <v>118</v>
      </c>
      <c r="F8217" t="n">
        <v>34677.33</v>
      </c>
      <c r="G8217" t="n">
        <v>32</v>
      </c>
      <c r="H8217" t="s">
        <v>130</v>
      </c>
    </row>
    <row r="8218">
      <c r="A8218" s="85" t="n">
        <v>43191</v>
      </c>
      <c r="B8218"/>
      <c r="C8218"/>
      <c r="D8218" t="s">
        <v>139</v>
      </c>
      <c r="E8218" t="s">
        <v>118</v>
      </c>
      <c r="F8218" t="n">
        <v>12399359.66</v>
      </c>
      <c r="G8218" t="n">
        <v>8739</v>
      </c>
      <c r="H8218" t="s">
        <v>121</v>
      </c>
    </row>
    <row r="8219">
      <c r="A8219" s="85" t="n">
        <v>42887</v>
      </c>
      <c r="B8219"/>
      <c r="C8219"/>
      <c r="D8219" t="s">
        <v>123</v>
      </c>
      <c r="E8219" t="s">
        <v>118</v>
      </c>
      <c r="F8219" t="n">
        <v>490137.97</v>
      </c>
      <c r="G8219" t="n">
        <v>1158</v>
      </c>
      <c r="H8219" t="s">
        <v>134</v>
      </c>
    </row>
    <row r="8220">
      <c r="A8220" s="85" t="n">
        <v>42705</v>
      </c>
      <c r="B8220"/>
      <c r="C8220"/>
      <c r="D8220" t="s">
        <v>137</v>
      </c>
      <c r="E8220" t="s">
        <v>118</v>
      </c>
      <c r="F8220" t="n">
        <v>1241097.75</v>
      </c>
      <c r="G8220" t="n">
        <v>1431</v>
      </c>
      <c r="H8220" t="s">
        <v>121</v>
      </c>
    </row>
    <row r="8221">
      <c r="A8221" s="85" t="n">
        <v>43191</v>
      </c>
      <c r="B8221"/>
      <c r="C8221"/>
      <c r="D8221" t="s">
        <v>154</v>
      </c>
      <c r="E8221" t="s">
        <v>118</v>
      </c>
      <c r="F8221" t="n">
        <v>8805.24</v>
      </c>
      <c r="G8221" t="n">
        <v>140</v>
      </c>
      <c r="H8221" t="s">
        <v>142</v>
      </c>
    </row>
    <row r="8222">
      <c r="A8222" s="85" t="n">
        <v>42522</v>
      </c>
      <c r="B8222"/>
      <c r="C8222"/>
      <c r="D8222" t="s">
        <v>152</v>
      </c>
      <c r="E8222" t="s">
        <v>118</v>
      </c>
      <c r="F8222" t="n">
        <v>137117.46</v>
      </c>
      <c r="G8222" t="n">
        <v>382</v>
      </c>
      <c r="H8222" t="s">
        <v>121</v>
      </c>
    </row>
    <row r="8223">
      <c r="A8223" s="85" t="n">
        <v>43344</v>
      </c>
      <c r="B8223"/>
      <c r="C8223"/>
      <c r="D8223" t="s">
        <v>141</v>
      </c>
      <c r="E8223" t="s">
        <v>118</v>
      </c>
      <c r="F8223" t="n">
        <v>5831698.5</v>
      </c>
      <c r="G8223" t="n">
        <v>1255</v>
      </c>
      <c r="H8223" t="s">
        <v>121</v>
      </c>
    </row>
    <row r="8224">
      <c r="A8224" s="85" t="n">
        <v>43252</v>
      </c>
      <c r="B8224"/>
      <c r="C8224"/>
      <c r="D8224" t="s">
        <v>153</v>
      </c>
      <c r="E8224" t="s">
        <v>118</v>
      </c>
      <c r="F8224" t="n">
        <v>1164212.19</v>
      </c>
      <c r="G8224" t="n">
        <v>1758</v>
      </c>
      <c r="H8224" t="s">
        <v>127</v>
      </c>
    </row>
    <row r="8225">
      <c r="A8225" s="85" t="n">
        <v>42461</v>
      </c>
      <c r="B8225"/>
      <c r="C8225"/>
      <c r="D8225" t="s">
        <v>132</v>
      </c>
      <c r="E8225" t="s">
        <v>118</v>
      </c>
      <c r="F8225" t="n">
        <v>344839.44</v>
      </c>
      <c r="G8225" t="n">
        <v>1994</v>
      </c>
      <c r="H8225" t="s">
        <v>133</v>
      </c>
    </row>
    <row r="8226">
      <c r="A8226" s="85" t="n">
        <v>42887</v>
      </c>
      <c r="B8226"/>
      <c r="C8226"/>
      <c r="D8226" t="s">
        <v>131</v>
      </c>
      <c r="E8226" t="s">
        <v>118</v>
      </c>
      <c r="F8226" t="n">
        <v>2981.51</v>
      </c>
      <c r="G8226" t="n">
        <v>1</v>
      </c>
      <c r="H8226" t="s">
        <v>130</v>
      </c>
    </row>
    <row r="8227">
      <c r="A8227" s="85" t="n">
        <v>43282</v>
      </c>
      <c r="B8227"/>
      <c r="C8227"/>
      <c r="D8227" t="s">
        <v>147</v>
      </c>
      <c r="E8227" t="s">
        <v>118</v>
      </c>
      <c r="F8227" t="n">
        <v>-40.8</v>
      </c>
      <c r="G8227" t="n">
        <v>1</v>
      </c>
      <c r="H8227" t="s">
        <v>127</v>
      </c>
    </row>
    <row r="8228">
      <c r="A8228" s="85" t="n">
        <v>42705</v>
      </c>
      <c r="B8228"/>
      <c r="C8228"/>
      <c r="D8228" t="s">
        <v>150</v>
      </c>
      <c r="E8228" t="s">
        <v>118</v>
      </c>
      <c r="F8228" t="n">
        <v>334757.7</v>
      </c>
      <c r="G8228" t="n">
        <v>5234</v>
      </c>
      <c r="H8228" t="s">
        <v>134</v>
      </c>
    </row>
    <row r="8229">
      <c r="A8229" s="85" t="n">
        <v>42826</v>
      </c>
      <c r="B8229"/>
      <c r="C8229"/>
      <c r="D8229" t="s">
        <v>150</v>
      </c>
      <c r="E8229" t="s">
        <v>118</v>
      </c>
      <c r="F8229" t="n">
        <v>149.26</v>
      </c>
      <c r="G8229" t="n">
        <v>17</v>
      </c>
      <c r="H8229" t="s">
        <v>142</v>
      </c>
    </row>
    <row r="8230">
      <c r="A8230" s="85" t="n">
        <v>43252</v>
      </c>
      <c r="B8230"/>
      <c r="C8230"/>
      <c r="D8230" t="s">
        <v>155</v>
      </c>
      <c r="E8230" t="s">
        <v>118</v>
      </c>
      <c r="F8230" t="n">
        <v>27724.86</v>
      </c>
      <c r="G8230" t="n">
        <v>256</v>
      </c>
      <c r="H8230" t="s">
        <v>119</v>
      </c>
    </row>
    <row r="8231">
      <c r="A8231" s="85" t="n">
        <v>43070</v>
      </c>
      <c r="B8231"/>
      <c r="C8231"/>
      <c r="D8231" t="s">
        <v>144</v>
      </c>
      <c r="E8231" t="s">
        <v>118</v>
      </c>
      <c r="F8231" t="n">
        <v>213708.2</v>
      </c>
      <c r="G8231" t="n">
        <v>48</v>
      </c>
      <c r="H8231" t="s">
        <v>133</v>
      </c>
    </row>
    <row r="8232">
      <c r="A8232" s="85" t="n">
        <v>43313</v>
      </c>
      <c r="B8232"/>
      <c r="C8232"/>
      <c r="D8232" t="s">
        <v>150</v>
      </c>
      <c r="E8232" t="s">
        <v>118</v>
      </c>
      <c r="F8232" t="n">
        <v>490417.07</v>
      </c>
      <c r="G8232" t="n">
        <v>8153</v>
      </c>
      <c r="H8232" t="s">
        <v>134</v>
      </c>
    </row>
    <row r="8233">
      <c r="A8233" s="85" t="n">
        <v>42522</v>
      </c>
      <c r="B8233"/>
      <c r="C8233"/>
      <c r="D8233" t="s">
        <v>131</v>
      </c>
      <c r="E8233" t="s">
        <v>118</v>
      </c>
      <c r="F8233" t="n">
        <v>2190.56</v>
      </c>
      <c r="G8233" t="n">
        <v>1</v>
      </c>
      <c r="H8233" t="s">
        <v>119</v>
      </c>
    </row>
    <row r="8234">
      <c r="A8234" s="85" t="n">
        <v>43282</v>
      </c>
      <c r="B8234"/>
      <c r="C8234"/>
      <c r="D8234" t="s">
        <v>135</v>
      </c>
      <c r="E8234" t="s">
        <v>118</v>
      </c>
      <c r="F8234" t="n">
        <v>7162.29</v>
      </c>
      <c r="G8234" t="n">
        <v>106</v>
      </c>
      <c r="H8234" t="s">
        <v>130</v>
      </c>
    </row>
    <row r="8235">
      <c r="A8235" s="85" t="n">
        <v>43009</v>
      </c>
      <c r="B8235"/>
      <c r="C8235"/>
      <c r="D8235" t="s">
        <v>132</v>
      </c>
      <c r="E8235" t="s">
        <v>118</v>
      </c>
      <c r="F8235" t="n">
        <v>5686.74</v>
      </c>
      <c r="G8235" t="n">
        <v>7</v>
      </c>
      <c r="H8235" t="s">
        <v>125</v>
      </c>
    </row>
    <row r="8236">
      <c r="A8236" s="85" t="n">
        <v>42887</v>
      </c>
      <c r="B8236"/>
      <c r="C8236"/>
      <c r="D8236" t="s">
        <v>146</v>
      </c>
      <c r="E8236" t="s">
        <v>118</v>
      </c>
      <c r="F8236" t="n">
        <v>1366266.74</v>
      </c>
      <c r="G8236" t="n">
        <v>16</v>
      </c>
      <c r="H8236" t="s">
        <v>121</v>
      </c>
    </row>
    <row r="8237">
      <c r="A8237" s="85" t="n">
        <v>43009</v>
      </c>
      <c r="B8237"/>
      <c r="C8237"/>
      <c r="D8237" t="s">
        <v>140</v>
      </c>
      <c r="E8237" t="s">
        <v>118</v>
      </c>
      <c r="F8237" t="n">
        <v>498.4</v>
      </c>
      <c r="G8237" t="n">
        <v>1</v>
      </c>
      <c r="H8237" t="s">
        <v>125</v>
      </c>
    </row>
    <row r="8238">
      <c r="A8238" s="85" t="n">
        <v>42614</v>
      </c>
      <c r="B8238"/>
      <c r="C8238"/>
      <c r="D8238" t="s">
        <v>122</v>
      </c>
      <c r="E8238" t="s">
        <v>118</v>
      </c>
      <c r="F8238" t="n">
        <v>13337472.16</v>
      </c>
      <c r="G8238" t="n">
        <v>1535</v>
      </c>
      <c r="H8238" t="s">
        <v>127</v>
      </c>
    </row>
    <row r="8239">
      <c r="A8239" s="85" t="n">
        <v>42979</v>
      </c>
      <c r="B8239"/>
      <c r="C8239"/>
      <c r="D8239" t="s">
        <v>141</v>
      </c>
      <c r="E8239" t="s">
        <v>118</v>
      </c>
      <c r="F8239" t="n">
        <v>3903044.85</v>
      </c>
      <c r="G8239" t="n">
        <v>483</v>
      </c>
      <c r="H8239" t="s">
        <v>134</v>
      </c>
    </row>
    <row r="8240">
      <c r="A8240" s="85" t="n">
        <v>43405</v>
      </c>
      <c r="B8240"/>
      <c r="C8240"/>
      <c r="D8240" t="s">
        <v>144</v>
      </c>
      <c r="E8240" t="s">
        <v>118</v>
      </c>
      <c r="F8240" t="n">
        <v>19958.04</v>
      </c>
      <c r="G8240" t="n">
        <v>7</v>
      </c>
      <c r="H8240" t="s">
        <v>130</v>
      </c>
    </row>
    <row r="8241">
      <c r="A8241" s="85" t="n">
        <v>43435</v>
      </c>
      <c r="B8241"/>
      <c r="C8241"/>
      <c r="D8241" t="s">
        <v>129</v>
      </c>
      <c r="E8241" t="s">
        <v>118</v>
      </c>
      <c r="F8241" t="n">
        <v>1198834.96</v>
      </c>
      <c r="G8241" t="n">
        <v>1622</v>
      </c>
      <c r="H8241" t="s">
        <v>121</v>
      </c>
    </row>
    <row r="8242">
      <c r="A8242" s="85" t="n">
        <v>42795</v>
      </c>
      <c r="B8242"/>
      <c r="C8242"/>
      <c r="D8242" t="s">
        <v>155</v>
      </c>
      <c r="E8242" t="s">
        <v>118</v>
      </c>
      <c r="F8242" t="n">
        <v>16151.28</v>
      </c>
      <c r="G8242" t="n">
        <v>99</v>
      </c>
      <c r="H8242" t="s">
        <v>124</v>
      </c>
    </row>
    <row r="8243">
      <c r="A8243" s="85" t="n">
        <v>42583</v>
      </c>
      <c r="B8243"/>
      <c r="C8243"/>
      <c r="D8243" t="s">
        <v>140</v>
      </c>
      <c r="E8243" t="s">
        <v>118</v>
      </c>
      <c r="F8243" t="n">
        <v>35996.68</v>
      </c>
      <c r="G8243" t="n">
        <v>85</v>
      </c>
      <c r="H8243" t="s">
        <v>127</v>
      </c>
    </row>
    <row r="8244">
      <c r="A8244" s="85" t="n">
        <v>42644</v>
      </c>
      <c r="B8244"/>
      <c r="C8244"/>
      <c r="D8244" t="s">
        <v>148</v>
      </c>
      <c r="E8244" t="s">
        <v>118</v>
      </c>
      <c r="F8244" t="n">
        <v>131889.98</v>
      </c>
      <c r="G8244" t="n">
        <v>366</v>
      </c>
      <c r="H8244" t="s">
        <v>121</v>
      </c>
    </row>
    <row r="8245">
      <c r="A8245" s="85" t="n">
        <v>43435</v>
      </c>
      <c r="B8245"/>
      <c r="C8245"/>
      <c r="D8245" t="s">
        <v>131</v>
      </c>
      <c r="E8245" t="s">
        <v>118</v>
      </c>
      <c r="F8245" t="n">
        <v>3430552.08</v>
      </c>
      <c r="G8245" t="n">
        <v>1053</v>
      </c>
      <c r="H8245" t="s">
        <v>134</v>
      </c>
    </row>
    <row r="8246">
      <c r="A8246" s="85" t="n">
        <v>42675</v>
      </c>
      <c r="B8246"/>
      <c r="C8246"/>
      <c r="D8246" t="s">
        <v>145</v>
      </c>
      <c r="E8246" t="s">
        <v>118</v>
      </c>
      <c r="F8246" t="n">
        <v>19804.67</v>
      </c>
      <c r="G8246" t="n">
        <v>130</v>
      </c>
      <c r="H8246" t="s">
        <v>124</v>
      </c>
    </row>
    <row r="8247">
      <c r="A8247" s="85" t="n">
        <v>43009</v>
      </c>
      <c r="B8247"/>
      <c r="C8247"/>
      <c r="D8247" t="s">
        <v>126</v>
      </c>
      <c r="E8247" t="s">
        <v>118</v>
      </c>
      <c r="F8247" t="n">
        <v>32.42</v>
      </c>
      <c r="G8247" t="n">
        <v>1</v>
      </c>
      <c r="H8247" t="s">
        <v>125</v>
      </c>
    </row>
    <row r="8248">
      <c r="A8248" s="85" t="n">
        <v>42644</v>
      </c>
      <c r="B8248"/>
      <c r="C8248"/>
      <c r="D8248" t="s">
        <v>120</v>
      </c>
      <c r="E8248" t="s">
        <v>118</v>
      </c>
      <c r="F8248" t="n">
        <v>3777.71</v>
      </c>
      <c r="G8248" t="n">
        <v>25</v>
      </c>
      <c r="H8248" t="s">
        <v>127</v>
      </c>
    </row>
    <row r="8249">
      <c r="A8249" s="85" t="n">
        <v>42401</v>
      </c>
      <c r="B8249"/>
      <c r="C8249"/>
      <c r="D8249" t="s">
        <v>132</v>
      </c>
      <c r="E8249" t="s">
        <v>118</v>
      </c>
      <c r="F8249" t="n">
        <v>22793.95</v>
      </c>
      <c r="G8249" t="n">
        <v>59</v>
      </c>
      <c r="H8249" t="s">
        <v>130</v>
      </c>
    </row>
    <row r="8250">
      <c r="A8250" s="85" t="n">
        <v>42979</v>
      </c>
      <c r="B8250"/>
      <c r="C8250"/>
      <c r="D8250" t="s">
        <v>158</v>
      </c>
      <c r="E8250" t="s">
        <v>118</v>
      </c>
      <c r="F8250" t="n">
        <v>819970.4</v>
      </c>
      <c r="G8250" t="n">
        <v>4</v>
      </c>
      <c r="H8250" t="s">
        <v>133</v>
      </c>
    </row>
    <row r="8251">
      <c r="A8251" s="85" t="n">
        <v>43009</v>
      </c>
      <c r="B8251"/>
      <c r="C8251"/>
      <c r="D8251" t="s">
        <v>120</v>
      </c>
      <c r="E8251" t="s">
        <v>118</v>
      </c>
      <c r="F8251" t="n">
        <v>2926.31</v>
      </c>
      <c r="G8251" t="n">
        <v>28</v>
      </c>
      <c r="H8251" t="s">
        <v>133</v>
      </c>
    </row>
    <row r="8252">
      <c r="A8252" s="85" t="n">
        <v>43070</v>
      </c>
      <c r="B8252"/>
      <c r="C8252"/>
      <c r="D8252" t="s">
        <v>131</v>
      </c>
      <c r="E8252" t="s">
        <v>118</v>
      </c>
      <c r="F8252" t="n">
        <v>87010.91</v>
      </c>
      <c r="G8252" t="n">
        <v>31</v>
      </c>
      <c r="H8252" t="s">
        <v>133</v>
      </c>
    </row>
    <row r="8253">
      <c r="A8253" s="85" t="n">
        <v>43586</v>
      </c>
      <c r="B8253"/>
      <c r="C8253"/>
      <c r="D8253" t="s">
        <v>128</v>
      </c>
      <c r="E8253" t="s">
        <v>118</v>
      </c>
      <c r="F8253" t="n">
        <v>410476.57</v>
      </c>
      <c r="G8253" t="n">
        <v>457</v>
      </c>
      <c r="H8253" t="s">
        <v>127</v>
      </c>
    </row>
    <row r="8254">
      <c r="A8254" s="85" t="n">
        <v>43191</v>
      </c>
      <c r="B8254"/>
      <c r="C8254"/>
      <c r="D8254" t="s">
        <v>122</v>
      </c>
      <c r="E8254" t="s">
        <v>118</v>
      </c>
      <c r="F8254" t="n">
        <v>65056.01</v>
      </c>
      <c r="G8254" t="n">
        <v>10</v>
      </c>
      <c r="H8254" t="s">
        <v>125</v>
      </c>
    </row>
    <row r="8255">
      <c r="A8255" s="85" t="n">
        <v>42767</v>
      </c>
      <c r="B8255"/>
      <c r="C8255"/>
      <c r="D8255" t="s">
        <v>120</v>
      </c>
      <c r="E8255" t="s">
        <v>118</v>
      </c>
      <c r="F8255" t="n">
        <v>1019.18</v>
      </c>
      <c r="G8255" t="n">
        <v>8</v>
      </c>
      <c r="H8255" t="s">
        <v>134</v>
      </c>
    </row>
    <row r="8256">
      <c r="A8256" s="85" t="n">
        <v>42826</v>
      </c>
      <c r="B8256"/>
      <c r="C8256"/>
      <c r="D8256" t="s">
        <v>153</v>
      </c>
      <c r="E8256" t="s">
        <v>118</v>
      </c>
      <c r="F8256" t="n">
        <v>827096.77</v>
      </c>
      <c r="G8256" t="n">
        <v>987</v>
      </c>
      <c r="H8256" t="s">
        <v>127</v>
      </c>
    </row>
    <row r="8257">
      <c r="A8257" s="85" t="n">
        <v>42401</v>
      </c>
      <c r="B8257"/>
      <c r="C8257"/>
      <c r="D8257" t="s">
        <v>147</v>
      </c>
      <c r="E8257" t="s">
        <v>118</v>
      </c>
      <c r="F8257" t="n">
        <v>24.99</v>
      </c>
      <c r="G8257" t="n">
        <v>1</v>
      </c>
      <c r="H8257" t="s">
        <v>133</v>
      </c>
    </row>
    <row r="8258">
      <c r="A8258" s="85" t="n">
        <v>43525</v>
      </c>
      <c r="B8258"/>
      <c r="C8258"/>
      <c r="D8258" t="s">
        <v>136</v>
      </c>
      <c r="E8258" t="s">
        <v>118</v>
      </c>
      <c r="F8258" t="n">
        <v>585738.33</v>
      </c>
      <c r="G8258" t="n">
        <v>2175</v>
      </c>
      <c r="H8258" t="s">
        <v>134</v>
      </c>
    </row>
    <row r="8259">
      <c r="A8259" s="85" t="n">
        <v>42705</v>
      </c>
      <c r="B8259"/>
      <c r="C8259"/>
      <c r="D8259" t="s">
        <v>126</v>
      </c>
      <c r="E8259" t="s">
        <v>118</v>
      </c>
      <c r="F8259" t="n">
        <v>13117.66</v>
      </c>
      <c r="G8259" t="n">
        <v>434</v>
      </c>
      <c r="H8259" t="s">
        <v>134</v>
      </c>
    </row>
    <row r="8260">
      <c r="A8260" s="85" t="n">
        <v>43221</v>
      </c>
      <c r="B8260"/>
      <c r="C8260"/>
      <c r="D8260" t="s">
        <v>126</v>
      </c>
      <c r="E8260" t="s">
        <v>118</v>
      </c>
      <c r="F8260" t="n">
        <v>127.5</v>
      </c>
      <c r="G8260" t="n">
        <v>8</v>
      </c>
      <c r="H8260" t="s">
        <v>130</v>
      </c>
    </row>
    <row r="8261">
      <c r="A8261" s="85" t="n">
        <v>43374</v>
      </c>
      <c r="B8261"/>
      <c r="C8261"/>
      <c r="D8261" t="s">
        <v>161</v>
      </c>
      <c r="E8261" t="s">
        <v>118</v>
      </c>
      <c r="F8261" t="n">
        <v>22</v>
      </c>
      <c r="G8261" t="n">
        <v>1</v>
      </c>
      <c r="H8261" t="s">
        <v>134</v>
      </c>
    </row>
    <row r="8262">
      <c r="A8262" s="85" t="n">
        <v>42948</v>
      </c>
      <c r="B8262"/>
      <c r="C8262"/>
      <c r="D8262" t="s">
        <v>135</v>
      </c>
      <c r="E8262" t="s">
        <v>118</v>
      </c>
      <c r="F8262" t="n">
        <v>328261.74</v>
      </c>
      <c r="G8262" t="n">
        <v>2464</v>
      </c>
      <c r="H8262" t="s">
        <v>119</v>
      </c>
    </row>
    <row r="8263">
      <c r="A8263" s="85" t="n">
        <v>42856</v>
      </c>
      <c r="B8263"/>
      <c r="C8263"/>
      <c r="D8263" t="s">
        <v>141</v>
      </c>
      <c r="E8263" t="s">
        <v>118</v>
      </c>
      <c r="F8263" t="n">
        <v>282326.34</v>
      </c>
      <c r="G8263" t="n">
        <v>49</v>
      </c>
      <c r="H8263" t="s">
        <v>119</v>
      </c>
    </row>
    <row r="8264">
      <c r="A8264" s="85" t="n">
        <v>43040</v>
      </c>
      <c r="B8264"/>
      <c r="C8264"/>
      <c r="D8264" t="s">
        <v>138</v>
      </c>
      <c r="E8264" t="s">
        <v>118</v>
      </c>
      <c r="F8264" t="n">
        <v>242635.14</v>
      </c>
      <c r="G8264" t="n">
        <v>285</v>
      </c>
      <c r="H8264" t="s">
        <v>119</v>
      </c>
    </row>
    <row r="8265">
      <c r="A8265" s="85" t="n">
        <v>43405</v>
      </c>
      <c r="B8265"/>
      <c r="C8265"/>
      <c r="D8265" t="s">
        <v>153</v>
      </c>
      <c r="E8265" t="s">
        <v>118</v>
      </c>
      <c r="F8265" t="n">
        <v>11143665.33</v>
      </c>
      <c r="G8265" t="n">
        <v>23794</v>
      </c>
      <c r="H8265" t="s">
        <v>121</v>
      </c>
    </row>
    <row r="8266">
      <c r="A8266" s="85" t="n">
        <v>43466</v>
      </c>
      <c r="B8266"/>
      <c r="C8266"/>
      <c r="D8266" t="s">
        <v>144</v>
      </c>
      <c r="E8266" t="s">
        <v>118</v>
      </c>
      <c r="F8266" t="n">
        <v>49090.62</v>
      </c>
      <c r="G8266" t="n">
        <v>22</v>
      </c>
      <c r="H8266" t="s">
        <v>124</v>
      </c>
    </row>
    <row r="8267">
      <c r="A8267" s="85" t="n">
        <v>43586</v>
      </c>
      <c r="B8267"/>
      <c r="C8267"/>
      <c r="D8267" t="s">
        <v>155</v>
      </c>
      <c r="E8267" t="s">
        <v>118</v>
      </c>
      <c r="F8267" t="n">
        <v>6181420.85</v>
      </c>
      <c r="G8267" t="n">
        <v>56458</v>
      </c>
      <c r="H8267" t="s">
        <v>134</v>
      </c>
    </row>
    <row r="8268">
      <c r="A8268" s="85" t="n">
        <v>42401</v>
      </c>
      <c r="B8268"/>
      <c r="C8268"/>
      <c r="D8268" t="s">
        <v>144</v>
      </c>
      <c r="E8268" t="s">
        <v>118</v>
      </c>
      <c r="F8268" t="n">
        <v>1034071</v>
      </c>
      <c r="G8268" t="n">
        <v>280</v>
      </c>
      <c r="H8268" t="s">
        <v>127</v>
      </c>
    </row>
    <row r="8269">
      <c r="A8269" s="85" t="n">
        <v>42795</v>
      </c>
      <c r="B8269"/>
      <c r="C8269"/>
      <c r="D8269" t="s">
        <v>140</v>
      </c>
      <c r="E8269" t="s">
        <v>118</v>
      </c>
      <c r="F8269" t="n">
        <v>165.67</v>
      </c>
      <c r="G8269" t="n">
        <v>2</v>
      </c>
      <c r="H8269" t="s">
        <v>142</v>
      </c>
    </row>
    <row r="8270">
      <c r="A8270" s="85" t="n">
        <v>42583</v>
      </c>
      <c r="B8270"/>
      <c r="C8270"/>
      <c r="D8270" t="s">
        <v>144</v>
      </c>
      <c r="E8270" t="s">
        <v>118</v>
      </c>
      <c r="F8270" t="n">
        <v>41349</v>
      </c>
      <c r="G8270" t="n">
        <v>6</v>
      </c>
      <c r="H8270" t="s">
        <v>130</v>
      </c>
    </row>
    <row r="8271">
      <c r="A8271" s="85" t="n">
        <v>42491</v>
      </c>
      <c r="B8271"/>
      <c r="C8271"/>
      <c r="D8271" t="s">
        <v>122</v>
      </c>
      <c r="E8271" t="s">
        <v>118</v>
      </c>
      <c r="F8271" t="n">
        <v>90900.7</v>
      </c>
      <c r="G8271" t="n">
        <v>8</v>
      </c>
      <c r="H8271" t="s">
        <v>125</v>
      </c>
    </row>
    <row r="8272">
      <c r="A8272" s="85" t="n">
        <v>42401</v>
      </c>
      <c r="B8272"/>
      <c r="C8272"/>
      <c r="D8272" t="s">
        <v>139</v>
      </c>
      <c r="E8272" t="s">
        <v>118</v>
      </c>
      <c r="F8272" t="n">
        <v>587511.35</v>
      </c>
      <c r="G8272" t="n">
        <v>416</v>
      </c>
      <c r="H8272" t="s">
        <v>124</v>
      </c>
    </row>
    <row r="8273">
      <c r="A8273" s="85" t="n">
        <v>43405</v>
      </c>
      <c r="B8273"/>
      <c r="C8273"/>
      <c r="D8273" t="s">
        <v>159</v>
      </c>
      <c r="E8273" t="s">
        <v>118</v>
      </c>
      <c r="F8273" t="n">
        <v>52299</v>
      </c>
      <c r="G8273" t="n">
        <v>1409</v>
      </c>
      <c r="H8273" t="s">
        <v>142</v>
      </c>
    </row>
    <row r="8274">
      <c r="A8274" s="85" t="n">
        <v>42948</v>
      </c>
      <c r="B8274"/>
      <c r="C8274"/>
      <c r="D8274" t="s">
        <v>154</v>
      </c>
      <c r="E8274" t="s">
        <v>118</v>
      </c>
      <c r="F8274" t="n">
        <v>82517.97</v>
      </c>
      <c r="G8274" t="n">
        <v>636</v>
      </c>
      <c r="H8274" t="s">
        <v>133</v>
      </c>
    </row>
    <row r="8275">
      <c r="A8275" s="85" t="n">
        <v>43405</v>
      </c>
      <c r="B8275"/>
      <c r="C8275"/>
      <c r="D8275" t="s">
        <v>154</v>
      </c>
      <c r="E8275" t="s">
        <v>118</v>
      </c>
      <c r="F8275" t="n">
        <v>106866.91</v>
      </c>
      <c r="G8275" t="n">
        <v>1331</v>
      </c>
      <c r="H8275" t="s">
        <v>119</v>
      </c>
    </row>
    <row r="8276">
      <c r="A8276" s="85" t="n">
        <v>43556</v>
      </c>
      <c r="B8276"/>
      <c r="C8276"/>
      <c r="D8276" t="s">
        <v>160</v>
      </c>
      <c r="E8276" t="s">
        <v>118</v>
      </c>
      <c r="F8276" t="n">
        <v>30607.42</v>
      </c>
      <c r="G8276" t="n">
        <v>203</v>
      </c>
      <c r="H8276" t="s">
        <v>125</v>
      </c>
    </row>
    <row r="8277">
      <c r="A8277" s="85" t="n">
        <v>42461</v>
      </c>
      <c r="B8277"/>
      <c r="C8277"/>
      <c r="D8277" t="s">
        <v>132</v>
      </c>
      <c r="E8277" t="s">
        <v>118</v>
      </c>
      <c r="F8277" t="n">
        <v>8521.68</v>
      </c>
      <c r="G8277" t="n">
        <v>19</v>
      </c>
      <c r="H8277" t="s">
        <v>125</v>
      </c>
    </row>
    <row r="8278">
      <c r="A8278" s="85" t="n">
        <v>43556</v>
      </c>
      <c r="B8278"/>
      <c r="C8278"/>
      <c r="D8278" t="s">
        <v>161</v>
      </c>
      <c r="E8278" t="s">
        <v>118</v>
      </c>
      <c r="F8278" t="n">
        <v>22</v>
      </c>
      <c r="G8278" t="n">
        <v>1</v>
      </c>
      <c r="H8278" t="s">
        <v>121</v>
      </c>
    </row>
    <row r="8279">
      <c r="A8279" s="85" t="n">
        <v>43132</v>
      </c>
      <c r="B8279"/>
      <c r="C8279"/>
      <c r="D8279" t="s">
        <v>150</v>
      </c>
      <c r="E8279" t="s">
        <v>118</v>
      </c>
      <c r="F8279" t="n">
        <v>155352.97</v>
      </c>
      <c r="G8279" t="n">
        <v>2848</v>
      </c>
      <c r="H8279" t="s">
        <v>119</v>
      </c>
    </row>
    <row r="8280">
      <c r="A8280" s="85" t="n">
        <v>43344</v>
      </c>
      <c r="B8280"/>
      <c r="C8280"/>
      <c r="D8280" t="s">
        <v>160</v>
      </c>
      <c r="E8280" t="s">
        <v>118</v>
      </c>
      <c r="F8280" t="n">
        <v>31214.16</v>
      </c>
      <c r="G8280" t="n">
        <v>163</v>
      </c>
      <c r="H8280" t="s">
        <v>125</v>
      </c>
    </row>
    <row r="8281">
      <c r="A8281" s="85" t="n">
        <v>43374</v>
      </c>
      <c r="B8281"/>
      <c r="C8281"/>
      <c r="D8281" t="s">
        <v>122</v>
      </c>
      <c r="E8281" t="s">
        <v>118</v>
      </c>
      <c r="F8281" t="n">
        <v>18341829.59</v>
      </c>
      <c r="G8281" t="n">
        <v>1639</v>
      </c>
      <c r="H8281" t="s">
        <v>127</v>
      </c>
    </row>
    <row r="8282">
      <c r="A8282" s="85" t="n">
        <v>42675</v>
      </c>
      <c r="B8282"/>
      <c r="C8282"/>
      <c r="D8282" t="s">
        <v>139</v>
      </c>
      <c r="E8282" t="s">
        <v>118</v>
      </c>
      <c r="F8282" t="n">
        <v>33249.07</v>
      </c>
      <c r="G8282" t="n">
        <v>34</v>
      </c>
      <c r="H8282" t="s">
        <v>130</v>
      </c>
    </row>
    <row r="8283">
      <c r="A8283" s="85" t="n">
        <v>42795</v>
      </c>
      <c r="B8283"/>
      <c r="C8283"/>
      <c r="D8283" t="s">
        <v>149</v>
      </c>
      <c r="E8283" t="s">
        <v>118</v>
      </c>
      <c r="F8283" t="n">
        <v>663984.63</v>
      </c>
      <c r="G8283" t="n">
        <v>3823</v>
      </c>
      <c r="H8283" t="s">
        <v>134</v>
      </c>
    </row>
    <row r="8284">
      <c r="A8284" s="85" t="n">
        <v>42675</v>
      </c>
      <c r="B8284"/>
      <c r="C8284"/>
      <c r="D8284" t="s">
        <v>149</v>
      </c>
      <c r="E8284" t="s">
        <v>118</v>
      </c>
      <c r="F8284" t="n">
        <v>10449476</v>
      </c>
      <c r="G8284" t="n">
        <v>60687</v>
      </c>
      <c r="H8284" t="s">
        <v>121</v>
      </c>
    </row>
    <row r="8285">
      <c r="A8285" s="85" t="n">
        <v>43313</v>
      </c>
      <c r="B8285"/>
      <c r="C8285"/>
      <c r="D8285" t="s">
        <v>151</v>
      </c>
      <c r="E8285" t="s">
        <v>118</v>
      </c>
      <c r="F8285" t="n">
        <v>3798438.53</v>
      </c>
      <c r="G8285" t="n">
        <v>14120</v>
      </c>
      <c r="H8285" t="s">
        <v>121</v>
      </c>
    </row>
    <row r="8286">
      <c r="A8286" s="85" t="n">
        <v>43313</v>
      </c>
      <c r="B8286"/>
      <c r="C8286"/>
      <c r="D8286" t="s">
        <v>140</v>
      </c>
      <c r="E8286" t="s">
        <v>118</v>
      </c>
      <c r="F8286" t="n">
        <v>9408.08</v>
      </c>
      <c r="G8286" t="n">
        <v>49</v>
      </c>
      <c r="H8286" t="s">
        <v>133</v>
      </c>
    </row>
    <row r="8287">
      <c r="A8287" s="85" t="n">
        <v>43160</v>
      </c>
      <c r="B8287"/>
      <c r="C8287"/>
      <c r="D8287" t="s">
        <v>149</v>
      </c>
      <c r="E8287" t="s">
        <v>118</v>
      </c>
      <c r="F8287" t="n">
        <v>77155.55</v>
      </c>
      <c r="G8287" t="n">
        <v>280</v>
      </c>
      <c r="H8287" t="s">
        <v>130</v>
      </c>
    </row>
    <row r="8288">
      <c r="A8288" s="85" t="n">
        <v>42491</v>
      </c>
      <c r="B8288"/>
      <c r="C8288"/>
      <c r="D8288" t="s">
        <v>141</v>
      </c>
      <c r="E8288" t="s">
        <v>118</v>
      </c>
      <c r="F8288" t="n">
        <v>1021641.32</v>
      </c>
      <c r="G8288" t="n">
        <v>125</v>
      </c>
      <c r="H8288" t="s">
        <v>134</v>
      </c>
    </row>
    <row r="8289">
      <c r="A8289" s="85" t="n">
        <v>43525</v>
      </c>
      <c r="B8289"/>
      <c r="C8289"/>
      <c r="D8289" t="s">
        <v>143</v>
      </c>
      <c r="E8289" t="s">
        <v>118</v>
      </c>
      <c r="F8289" t="n">
        <v>9387.39</v>
      </c>
      <c r="G8289" t="n">
        <v>25</v>
      </c>
      <c r="H8289" t="s">
        <v>134</v>
      </c>
    </row>
    <row r="8290">
      <c r="A8290" s="85" t="n">
        <v>43101</v>
      </c>
      <c r="B8290"/>
      <c r="C8290"/>
      <c r="D8290" t="s">
        <v>129</v>
      </c>
      <c r="E8290" t="s">
        <v>118</v>
      </c>
      <c r="F8290" t="n">
        <v>208987.77</v>
      </c>
      <c r="G8290" t="n">
        <v>130</v>
      </c>
      <c r="H8290" t="s">
        <v>124</v>
      </c>
    </row>
    <row r="8291">
      <c r="A8291" s="85" t="n">
        <v>43191</v>
      </c>
      <c r="B8291"/>
      <c r="C8291"/>
      <c r="D8291" t="s">
        <v>131</v>
      </c>
      <c r="E8291" t="s">
        <v>118</v>
      </c>
      <c r="F8291" t="n">
        <v>7961.2</v>
      </c>
      <c r="G8291" t="n">
        <v>1</v>
      </c>
      <c r="H8291" t="s">
        <v>130</v>
      </c>
    </row>
    <row r="8292">
      <c r="A8292" s="85" t="n">
        <v>43617</v>
      </c>
      <c r="B8292"/>
      <c r="C8292"/>
      <c r="D8292" t="s">
        <v>128</v>
      </c>
      <c r="E8292" t="s">
        <v>118</v>
      </c>
      <c r="F8292" t="n">
        <v>4384.08</v>
      </c>
      <c r="G8292" t="n">
        <v>2</v>
      </c>
      <c r="H8292" t="s">
        <v>125</v>
      </c>
    </row>
    <row r="8293">
      <c r="A8293" s="85" t="n">
        <v>42461</v>
      </c>
      <c r="B8293"/>
      <c r="C8293"/>
      <c r="D8293" t="s">
        <v>126</v>
      </c>
      <c r="E8293" t="s">
        <v>118</v>
      </c>
      <c r="F8293" t="n">
        <v>1532.84</v>
      </c>
      <c r="G8293" t="n">
        <v>28</v>
      </c>
      <c r="H8293" t="s">
        <v>130</v>
      </c>
    </row>
    <row r="8294">
      <c r="A8294" s="85" t="n">
        <v>43405</v>
      </c>
      <c r="B8294"/>
      <c r="C8294"/>
      <c r="D8294" t="s">
        <v>161</v>
      </c>
      <c r="E8294" t="s">
        <v>118</v>
      </c>
      <c r="F8294" t="n">
        <v>22</v>
      </c>
      <c r="G8294" t="n">
        <v>1</v>
      </c>
      <c r="H8294" t="s">
        <v>121</v>
      </c>
    </row>
    <row r="8295">
      <c r="A8295" s="85" t="n">
        <v>42887</v>
      </c>
      <c r="B8295"/>
      <c r="C8295"/>
      <c r="D8295" t="s">
        <v>145</v>
      </c>
      <c r="E8295" t="s">
        <v>118</v>
      </c>
      <c r="F8295" t="n">
        <v>19843.4</v>
      </c>
      <c r="G8295" t="n">
        <v>28</v>
      </c>
      <c r="H8295" t="s">
        <v>130</v>
      </c>
    </row>
    <row r="8296">
      <c r="A8296" s="85" t="n">
        <v>42370</v>
      </c>
      <c r="B8296"/>
      <c r="C8296"/>
      <c r="D8296" t="s">
        <v>137</v>
      </c>
      <c r="E8296" t="s">
        <v>118</v>
      </c>
      <c r="F8296" t="n">
        <v>22528.01</v>
      </c>
      <c r="G8296" t="n">
        <v>15</v>
      </c>
      <c r="H8296" t="s">
        <v>134</v>
      </c>
    </row>
    <row r="8297">
      <c r="A8297" s="85" t="n">
        <v>42583</v>
      </c>
      <c r="B8297"/>
      <c r="C8297"/>
      <c r="D8297" t="s">
        <v>150</v>
      </c>
      <c r="E8297" t="s">
        <v>118</v>
      </c>
      <c r="F8297" t="n">
        <v>80.94</v>
      </c>
      <c r="G8297" t="n">
        <v>13</v>
      </c>
      <c r="H8297" t="s">
        <v>142</v>
      </c>
    </row>
    <row r="8298">
      <c r="A8298" s="85" t="n">
        <v>43191</v>
      </c>
      <c r="B8298"/>
      <c r="C8298"/>
      <c r="D8298" t="s">
        <v>148</v>
      </c>
      <c r="E8298" t="s">
        <v>118</v>
      </c>
      <c r="F8298" t="n">
        <v>214007.27</v>
      </c>
      <c r="G8298" t="n">
        <v>342</v>
      </c>
      <c r="H8298" t="s">
        <v>121</v>
      </c>
    </row>
    <row r="8299">
      <c r="A8299" s="85" t="n">
        <v>42917</v>
      </c>
      <c r="B8299"/>
      <c r="C8299"/>
      <c r="D8299" t="s">
        <v>156</v>
      </c>
      <c r="E8299" t="s">
        <v>118</v>
      </c>
      <c r="F8299" t="n">
        <v>131205.66</v>
      </c>
      <c r="G8299" t="n">
        <v>841</v>
      </c>
      <c r="H8299" t="s">
        <v>142</v>
      </c>
    </row>
    <row r="8300">
      <c r="A8300" s="85" t="n">
        <v>42614</v>
      </c>
      <c r="B8300"/>
      <c r="C8300"/>
      <c r="D8300" t="s">
        <v>153</v>
      </c>
      <c r="E8300" t="s">
        <v>118</v>
      </c>
      <c r="F8300" t="n">
        <v>119552.17</v>
      </c>
      <c r="G8300" t="n">
        <v>260</v>
      </c>
      <c r="H8300" t="s">
        <v>124</v>
      </c>
    </row>
    <row r="8301">
      <c r="A8301" s="85" t="n">
        <v>42430</v>
      </c>
      <c r="B8301"/>
      <c r="C8301"/>
      <c r="D8301" t="s">
        <v>155</v>
      </c>
      <c r="E8301" t="s">
        <v>118</v>
      </c>
      <c r="F8301" t="n">
        <v>445679.61</v>
      </c>
      <c r="G8301" t="n">
        <v>3246</v>
      </c>
      <c r="H8301" t="s">
        <v>134</v>
      </c>
    </row>
    <row r="8302">
      <c r="A8302" s="85" t="n">
        <v>42522</v>
      </c>
      <c r="B8302"/>
      <c r="C8302"/>
      <c r="D8302" t="s">
        <v>132</v>
      </c>
      <c r="E8302" t="s">
        <v>118</v>
      </c>
      <c r="F8302" t="n">
        <v>5517.53</v>
      </c>
      <c r="G8302" t="n">
        <v>15</v>
      </c>
      <c r="H8302" t="s">
        <v>125</v>
      </c>
    </row>
    <row r="8303">
      <c r="A8303" s="85" t="n">
        <v>42614</v>
      </c>
      <c r="B8303"/>
      <c r="C8303"/>
      <c r="D8303" t="s">
        <v>153</v>
      </c>
      <c r="E8303" t="s">
        <v>118</v>
      </c>
      <c r="F8303" t="n">
        <v>562096.35</v>
      </c>
      <c r="G8303" t="n">
        <v>518</v>
      </c>
      <c r="H8303" t="s">
        <v>133</v>
      </c>
    </row>
    <row r="8304">
      <c r="A8304" s="85" t="n">
        <v>43191</v>
      </c>
      <c r="B8304"/>
      <c r="C8304"/>
      <c r="D8304" t="s">
        <v>144</v>
      </c>
      <c r="E8304" t="s">
        <v>118</v>
      </c>
      <c r="F8304" t="n">
        <v>-900</v>
      </c>
      <c r="G8304" t="n">
        <v>2</v>
      </c>
      <c r="H8304" t="s">
        <v>125</v>
      </c>
    </row>
    <row r="8305">
      <c r="A8305" s="85" t="n">
        <v>43556</v>
      </c>
      <c r="B8305"/>
      <c r="C8305"/>
      <c r="D8305" t="s">
        <v>160</v>
      </c>
      <c r="E8305" t="s">
        <v>118</v>
      </c>
      <c r="F8305" t="n">
        <v>5609.04</v>
      </c>
      <c r="G8305" t="n">
        <v>10</v>
      </c>
      <c r="H8305" t="s">
        <v>127</v>
      </c>
    </row>
    <row r="8306">
      <c r="A8306" s="85" t="n">
        <v>43221</v>
      </c>
      <c r="B8306"/>
      <c r="C8306"/>
      <c r="D8306" t="s">
        <v>143</v>
      </c>
      <c r="E8306" t="s">
        <v>118</v>
      </c>
      <c r="F8306" t="n">
        <v>89653.01</v>
      </c>
      <c r="G8306" t="n">
        <v>188</v>
      </c>
      <c r="H8306" t="s">
        <v>142</v>
      </c>
    </row>
    <row r="8307">
      <c r="A8307" s="85" t="n">
        <v>42795</v>
      </c>
      <c r="B8307"/>
      <c r="C8307"/>
      <c r="D8307" t="s">
        <v>139</v>
      </c>
      <c r="E8307" t="s">
        <v>118</v>
      </c>
      <c r="F8307" t="n">
        <v>1290.38</v>
      </c>
      <c r="G8307" t="n">
        <v>2</v>
      </c>
      <c r="H8307" t="s">
        <v>125</v>
      </c>
    </row>
    <row r="8308">
      <c r="A8308" s="85" t="n">
        <v>42917</v>
      </c>
      <c r="B8308"/>
      <c r="C8308"/>
      <c r="D8308" t="s">
        <v>154</v>
      </c>
      <c r="E8308" t="s">
        <v>118</v>
      </c>
      <c r="F8308" t="n">
        <v>82618.19</v>
      </c>
      <c r="G8308" t="n">
        <v>680</v>
      </c>
      <c r="H8308" t="s">
        <v>133</v>
      </c>
    </row>
    <row r="8309">
      <c r="A8309" s="85" t="n">
        <v>43040</v>
      </c>
      <c r="B8309"/>
      <c r="C8309"/>
      <c r="D8309" t="s">
        <v>136</v>
      </c>
      <c r="E8309" t="s">
        <v>118</v>
      </c>
      <c r="F8309" t="n">
        <v>477852.46</v>
      </c>
      <c r="G8309" t="n">
        <v>1813</v>
      </c>
      <c r="H8309" t="s">
        <v>133</v>
      </c>
    </row>
    <row r="8310">
      <c r="A8310" s="85" t="n">
        <v>43070</v>
      </c>
      <c r="B8310"/>
      <c r="C8310"/>
      <c r="D8310" t="s">
        <v>123</v>
      </c>
      <c r="E8310" t="s">
        <v>118</v>
      </c>
      <c r="F8310" t="n">
        <v>160509.84</v>
      </c>
      <c r="G8310" t="n">
        <v>1212</v>
      </c>
      <c r="H8310" t="s">
        <v>119</v>
      </c>
    </row>
    <row r="8311">
      <c r="A8311" s="85" t="n">
        <v>43497</v>
      </c>
      <c r="B8311"/>
      <c r="C8311"/>
      <c r="D8311" t="s">
        <v>147</v>
      </c>
      <c r="E8311" t="s">
        <v>118</v>
      </c>
      <c r="F8311" t="n">
        <v>95.45</v>
      </c>
      <c r="G8311" t="n">
        <v>1</v>
      </c>
      <c r="H8311" t="s">
        <v>127</v>
      </c>
    </row>
    <row r="8312">
      <c r="A8312" s="85" t="n">
        <v>42644</v>
      </c>
      <c r="B8312"/>
      <c r="C8312"/>
      <c r="D8312" t="s">
        <v>131</v>
      </c>
      <c r="E8312" t="s">
        <v>118</v>
      </c>
      <c r="F8312" t="n">
        <v>677095.07</v>
      </c>
      <c r="G8312" t="n">
        <v>175</v>
      </c>
      <c r="H8312" t="s">
        <v>134</v>
      </c>
    </row>
    <row r="8313">
      <c r="A8313" s="85" t="n">
        <v>43282</v>
      </c>
      <c r="B8313"/>
      <c r="C8313"/>
      <c r="D8313" t="s">
        <v>145</v>
      </c>
      <c r="E8313" t="s">
        <v>118</v>
      </c>
      <c r="F8313" t="n">
        <v>64260.29</v>
      </c>
      <c r="G8313" t="n">
        <v>294</v>
      </c>
      <c r="H8313" t="s">
        <v>133</v>
      </c>
    </row>
    <row r="8314">
      <c r="A8314" s="85" t="n">
        <v>42979</v>
      </c>
      <c r="B8314"/>
      <c r="C8314"/>
      <c r="D8314" t="s">
        <v>156</v>
      </c>
      <c r="E8314" t="s">
        <v>118</v>
      </c>
      <c r="F8314" t="n">
        <v>119061.04</v>
      </c>
      <c r="G8314" t="n">
        <v>941</v>
      </c>
      <c r="H8314" t="s">
        <v>142</v>
      </c>
    </row>
    <row r="8315">
      <c r="A8315" s="85" t="n">
        <v>42370</v>
      </c>
      <c r="B8315"/>
      <c r="C8315"/>
      <c r="D8315" t="s">
        <v>147</v>
      </c>
      <c r="E8315" t="s">
        <v>118</v>
      </c>
      <c r="F8315" t="n">
        <v>249.17</v>
      </c>
      <c r="G8315" t="n">
        <v>1</v>
      </c>
      <c r="H8315" t="s">
        <v>124</v>
      </c>
    </row>
    <row r="8316">
      <c r="A8316" s="85" t="n">
        <v>42736</v>
      </c>
      <c r="B8316"/>
      <c r="C8316"/>
      <c r="D8316" t="s">
        <v>137</v>
      </c>
      <c r="E8316" t="s">
        <v>118</v>
      </c>
      <c r="F8316" t="n">
        <v>110967.16</v>
      </c>
      <c r="G8316" t="n">
        <v>293</v>
      </c>
      <c r="H8316" t="s">
        <v>133</v>
      </c>
    </row>
    <row r="8317">
      <c r="A8317" s="85" t="n">
        <v>42826</v>
      </c>
      <c r="B8317"/>
      <c r="C8317"/>
      <c r="D8317" t="s">
        <v>120</v>
      </c>
      <c r="E8317" t="s">
        <v>118</v>
      </c>
      <c r="F8317" t="n">
        <v>105548.4</v>
      </c>
      <c r="G8317" t="n">
        <v>972</v>
      </c>
      <c r="H8317" t="s">
        <v>121</v>
      </c>
    </row>
    <row r="8318">
      <c r="A8318" s="85" t="n">
        <v>43466</v>
      </c>
      <c r="B8318"/>
      <c r="C8318"/>
      <c r="D8318" t="s">
        <v>147</v>
      </c>
      <c r="E8318" t="s">
        <v>118</v>
      </c>
      <c r="F8318" t="n">
        <v>339.37</v>
      </c>
      <c r="G8318" t="n">
        <v>9</v>
      </c>
      <c r="H8318" t="s">
        <v>142</v>
      </c>
    </row>
    <row r="8319">
      <c r="A8319" s="85" t="n">
        <v>42917</v>
      </c>
      <c r="B8319"/>
      <c r="C8319"/>
      <c r="D8319" t="s">
        <v>140</v>
      </c>
      <c r="E8319" t="s">
        <v>118</v>
      </c>
      <c r="F8319" t="n">
        <v>5481.23</v>
      </c>
      <c r="G8319" t="n">
        <v>33</v>
      </c>
      <c r="H8319" t="s">
        <v>133</v>
      </c>
    </row>
    <row r="8320">
      <c r="A8320" s="85" t="n">
        <v>42552</v>
      </c>
      <c r="B8320"/>
      <c r="C8320"/>
      <c r="D8320" t="s">
        <v>132</v>
      </c>
      <c r="E8320" t="s">
        <v>118</v>
      </c>
      <c r="F8320" t="n">
        <v>500085.08</v>
      </c>
      <c r="G8320" t="n">
        <v>2495</v>
      </c>
      <c r="H8320" t="s">
        <v>133</v>
      </c>
    </row>
    <row r="8321">
      <c r="A8321" s="85" t="n">
        <v>42826</v>
      </c>
      <c r="B8321"/>
      <c r="C8321"/>
      <c r="D8321" t="s">
        <v>132</v>
      </c>
      <c r="E8321" t="s">
        <v>118</v>
      </c>
      <c r="F8321" t="n">
        <v>530272.59</v>
      </c>
      <c r="G8321" t="n">
        <v>2549</v>
      </c>
      <c r="H8321" t="s">
        <v>133</v>
      </c>
    </row>
    <row r="8322">
      <c r="A8322" s="85" t="n">
        <v>42767</v>
      </c>
      <c r="B8322"/>
      <c r="C8322"/>
      <c r="D8322" t="s">
        <v>123</v>
      </c>
      <c r="E8322" t="s">
        <v>118</v>
      </c>
      <c r="F8322" t="n">
        <v>479852.44</v>
      </c>
      <c r="G8322" t="n">
        <v>1851</v>
      </c>
      <c r="H8322" t="s">
        <v>133</v>
      </c>
    </row>
    <row r="8323">
      <c r="A8323" s="85" t="n">
        <v>42979</v>
      </c>
      <c r="B8323"/>
      <c r="C8323"/>
      <c r="D8323" t="s">
        <v>123</v>
      </c>
      <c r="E8323" t="s">
        <v>118</v>
      </c>
      <c r="F8323" t="n">
        <v>16.6</v>
      </c>
      <c r="G8323" t="n">
        <v>1</v>
      </c>
      <c r="H8323" t="s">
        <v>125</v>
      </c>
    </row>
    <row r="8324">
      <c r="A8324" s="85" t="n">
        <v>43282</v>
      </c>
      <c r="B8324"/>
      <c r="C8324"/>
      <c r="D8324" t="s">
        <v>122</v>
      </c>
      <c r="E8324" t="s">
        <v>118</v>
      </c>
      <c r="F8324" t="n">
        <v>15976759.67</v>
      </c>
      <c r="G8324" t="n">
        <v>1377</v>
      </c>
      <c r="H8324" t="s">
        <v>127</v>
      </c>
    </row>
    <row r="8325">
      <c r="A8325" s="85" t="n">
        <v>42370</v>
      </c>
      <c r="B8325"/>
      <c r="C8325"/>
      <c r="D8325" t="s">
        <v>149</v>
      </c>
      <c r="E8325" t="s">
        <v>118</v>
      </c>
      <c r="F8325" t="n">
        <v>5607.73</v>
      </c>
      <c r="G8325" t="n">
        <v>23</v>
      </c>
      <c r="H8325" t="s">
        <v>125</v>
      </c>
    </row>
    <row r="8326">
      <c r="A8326" s="85" t="n">
        <v>42979</v>
      </c>
      <c r="B8326"/>
      <c r="C8326"/>
      <c r="D8326" t="s">
        <v>135</v>
      </c>
      <c r="E8326" t="s">
        <v>118</v>
      </c>
      <c r="F8326" t="n">
        <v>263650.18</v>
      </c>
      <c r="G8326" t="n">
        <v>2027</v>
      </c>
      <c r="H8326" t="s">
        <v>133</v>
      </c>
    </row>
    <row r="8327">
      <c r="A8327" s="85" t="n">
        <v>42767</v>
      </c>
      <c r="B8327"/>
      <c r="C8327"/>
      <c r="D8327" t="s">
        <v>126</v>
      </c>
      <c r="E8327" t="s">
        <v>118</v>
      </c>
      <c r="F8327" t="n">
        <v>499617.44</v>
      </c>
      <c r="G8327" t="n">
        <v>10240</v>
      </c>
      <c r="H8327" t="s">
        <v>121</v>
      </c>
    </row>
    <row r="8328">
      <c r="A8328" s="85" t="n">
        <v>43586</v>
      </c>
      <c r="B8328"/>
      <c r="C8328"/>
      <c r="D8328" t="s">
        <v>137</v>
      </c>
      <c r="E8328" t="s">
        <v>118</v>
      </c>
      <c r="F8328" t="n">
        <v>4225</v>
      </c>
      <c r="G8328" t="n">
        <v>1</v>
      </c>
      <c r="H8328" t="s">
        <v>125</v>
      </c>
    </row>
    <row r="8329">
      <c r="A8329" s="85" t="n">
        <v>42491</v>
      </c>
      <c r="B8329"/>
      <c r="C8329"/>
      <c r="D8329" t="s">
        <v>148</v>
      </c>
      <c r="E8329" t="s">
        <v>118</v>
      </c>
      <c r="F8329" t="n">
        <v>3435.83</v>
      </c>
      <c r="G8329" t="n">
        <v>13</v>
      </c>
      <c r="H8329" t="s">
        <v>125</v>
      </c>
    </row>
    <row r="8330">
      <c r="A8330" s="85" t="n">
        <v>42430</v>
      </c>
      <c r="B8330"/>
      <c r="C8330"/>
      <c r="D8330" t="s">
        <v>135</v>
      </c>
      <c r="E8330" t="s">
        <v>118</v>
      </c>
      <c r="F8330" t="n">
        <v>149550.43</v>
      </c>
      <c r="G8330" t="n">
        <v>1801</v>
      </c>
      <c r="H8330" t="s">
        <v>119</v>
      </c>
    </row>
    <row r="8331">
      <c r="A8331" s="85" t="n">
        <v>42401</v>
      </c>
      <c r="B8331"/>
      <c r="C8331"/>
      <c r="D8331" t="s">
        <v>120</v>
      </c>
      <c r="E8331" t="s">
        <v>118</v>
      </c>
      <c r="F8331" t="n">
        <v>1198.65</v>
      </c>
      <c r="G8331" t="n">
        <v>12</v>
      </c>
      <c r="H8331" t="s">
        <v>127</v>
      </c>
    </row>
    <row r="8332">
      <c r="A8332" s="85" t="n">
        <v>42644</v>
      </c>
      <c r="B8332"/>
      <c r="C8332"/>
      <c r="D8332" t="s">
        <v>135</v>
      </c>
      <c r="E8332" t="s">
        <v>118</v>
      </c>
      <c r="F8332" t="n">
        <v>7150885.61</v>
      </c>
      <c r="G8332" t="n">
        <v>53033</v>
      </c>
      <c r="H8332" t="s">
        <v>121</v>
      </c>
    </row>
    <row r="8333">
      <c r="A8333" s="85" t="n">
        <v>43191</v>
      </c>
      <c r="B8333"/>
      <c r="C8333"/>
      <c r="D8333" t="s">
        <v>150</v>
      </c>
      <c r="E8333" t="s">
        <v>118</v>
      </c>
      <c r="F8333" t="n">
        <v>182946.98</v>
      </c>
      <c r="G8333" t="n">
        <v>3267</v>
      </c>
      <c r="H8333" t="s">
        <v>119</v>
      </c>
    </row>
    <row r="8334">
      <c r="A8334" s="85" t="n">
        <v>42826</v>
      </c>
      <c r="B8334"/>
      <c r="C8334"/>
      <c r="D8334" t="s">
        <v>143</v>
      </c>
      <c r="E8334" t="s">
        <v>118</v>
      </c>
      <c r="F8334" t="n">
        <v>8700.95</v>
      </c>
      <c r="G8334" t="n">
        <v>7</v>
      </c>
      <c r="H8334" t="s">
        <v>130</v>
      </c>
    </row>
    <row r="8335">
      <c r="A8335" s="85" t="n">
        <v>42705</v>
      </c>
      <c r="B8335"/>
      <c r="C8335"/>
      <c r="D8335" t="s">
        <v>135</v>
      </c>
      <c r="E8335" t="s">
        <v>118</v>
      </c>
      <c r="F8335" t="n">
        <v>46596.36</v>
      </c>
      <c r="G8335" t="n">
        <v>352</v>
      </c>
      <c r="H8335" t="s">
        <v>124</v>
      </c>
    </row>
    <row r="8336">
      <c r="A8336" s="85" t="n">
        <v>42552</v>
      </c>
      <c r="B8336"/>
      <c r="C8336"/>
      <c r="D8336" t="s">
        <v>153</v>
      </c>
      <c r="E8336" t="s">
        <v>118</v>
      </c>
      <c r="F8336" t="n">
        <v>54594.92</v>
      </c>
      <c r="G8336" t="n">
        <v>155</v>
      </c>
      <c r="H8336" t="s">
        <v>134</v>
      </c>
    </row>
    <row r="8337">
      <c r="A8337" s="85" t="n">
        <v>42979</v>
      </c>
      <c r="B8337"/>
      <c r="C8337"/>
      <c r="D8337" t="s">
        <v>117</v>
      </c>
      <c r="E8337" t="s">
        <v>118</v>
      </c>
      <c r="F8337" t="n">
        <v>13062880.79</v>
      </c>
      <c r="G8337" t="n">
        <v>3121</v>
      </c>
      <c r="H8337" t="s">
        <v>121</v>
      </c>
    </row>
    <row r="8338">
      <c r="A8338" s="85" t="n">
        <v>43374</v>
      </c>
      <c r="B8338"/>
      <c r="C8338"/>
      <c r="D8338" t="s">
        <v>155</v>
      </c>
      <c r="E8338" t="s">
        <v>118</v>
      </c>
      <c r="F8338" t="n">
        <v>85957.31</v>
      </c>
      <c r="G8338" t="n">
        <v>706</v>
      </c>
      <c r="H8338" t="s">
        <v>127</v>
      </c>
    </row>
    <row r="8339">
      <c r="A8339" s="85" t="n">
        <v>42736</v>
      </c>
      <c r="B8339"/>
      <c r="C8339"/>
      <c r="D8339" t="s">
        <v>132</v>
      </c>
      <c r="E8339" t="s">
        <v>118</v>
      </c>
      <c r="F8339" t="n">
        <v>23437.99</v>
      </c>
      <c r="G8339" t="n">
        <v>67</v>
      </c>
      <c r="H8339" t="s">
        <v>130</v>
      </c>
    </row>
    <row r="8340">
      <c r="A8340" s="85" t="n">
        <v>42583</v>
      </c>
      <c r="B8340"/>
      <c r="C8340"/>
      <c r="D8340" t="s">
        <v>143</v>
      </c>
      <c r="E8340" t="s">
        <v>118</v>
      </c>
      <c r="F8340" t="n">
        <v>1395.3</v>
      </c>
      <c r="G8340" t="n">
        <v>7</v>
      </c>
      <c r="H8340" t="s">
        <v>124</v>
      </c>
    </row>
    <row r="8341">
      <c r="A8341" s="85" t="n">
        <v>43617</v>
      </c>
      <c r="B8341"/>
      <c r="C8341"/>
      <c r="D8341" t="s">
        <v>159</v>
      </c>
      <c r="E8341" t="s">
        <v>118</v>
      </c>
      <c r="F8341" t="n">
        <v>37370.5</v>
      </c>
      <c r="G8341" t="n">
        <v>1032</v>
      </c>
      <c r="H8341" t="s">
        <v>142</v>
      </c>
    </row>
    <row r="8342">
      <c r="A8342" s="85" t="n">
        <v>42461</v>
      </c>
      <c r="B8342"/>
      <c r="C8342"/>
      <c r="D8342" t="s">
        <v>145</v>
      </c>
      <c r="E8342" t="s">
        <v>118</v>
      </c>
      <c r="F8342" t="n">
        <v>5785.07</v>
      </c>
      <c r="G8342" t="n">
        <v>19</v>
      </c>
      <c r="H8342" t="s">
        <v>119</v>
      </c>
    </row>
    <row r="8343">
      <c r="A8343" s="85" t="n">
        <v>43070</v>
      </c>
      <c r="B8343"/>
      <c r="C8343"/>
      <c r="D8343" t="s">
        <v>137</v>
      </c>
      <c r="E8343" t="s">
        <v>118</v>
      </c>
      <c r="F8343" t="n">
        <v>1477052.78</v>
      </c>
      <c r="G8343" t="n">
        <v>1624</v>
      </c>
      <c r="H8343" t="s">
        <v>121</v>
      </c>
    </row>
    <row r="8344">
      <c r="A8344" s="85" t="n">
        <v>42767</v>
      </c>
      <c r="B8344"/>
      <c r="C8344"/>
      <c r="D8344" t="s">
        <v>145</v>
      </c>
      <c r="E8344" t="s">
        <v>118</v>
      </c>
      <c r="F8344" t="n">
        <v>9485.8</v>
      </c>
      <c r="G8344" t="n">
        <v>27</v>
      </c>
      <c r="H8344" t="s">
        <v>119</v>
      </c>
    </row>
    <row r="8345">
      <c r="A8345" s="85" t="n">
        <v>42917</v>
      </c>
      <c r="B8345"/>
      <c r="C8345"/>
      <c r="D8345" t="s">
        <v>135</v>
      </c>
      <c r="E8345" t="s">
        <v>118</v>
      </c>
      <c r="F8345" t="n">
        <v>101.68</v>
      </c>
      <c r="G8345" t="n">
        <v>1</v>
      </c>
      <c r="H8345" t="s">
        <v>125</v>
      </c>
    </row>
    <row r="8346">
      <c r="A8346" s="85" t="n">
        <v>43070</v>
      </c>
      <c r="B8346"/>
      <c r="C8346"/>
      <c r="D8346" t="s">
        <v>161</v>
      </c>
      <c r="E8346" t="s">
        <v>118</v>
      </c>
      <c r="F8346" t="n">
        <v>22</v>
      </c>
      <c r="G8346" t="n">
        <v>1</v>
      </c>
      <c r="H8346" t="s">
        <v>121</v>
      </c>
    </row>
    <row r="8347">
      <c r="A8347" s="85" t="n">
        <v>43466</v>
      </c>
      <c r="B8347"/>
      <c r="C8347"/>
      <c r="D8347" t="s">
        <v>144</v>
      </c>
      <c r="E8347" t="s">
        <v>118</v>
      </c>
      <c r="F8347" t="n">
        <v>27262902.05</v>
      </c>
      <c r="G8347" t="n">
        <v>19381</v>
      </c>
      <c r="H8347" t="s">
        <v>142</v>
      </c>
    </row>
    <row r="8348">
      <c r="A8348" s="85" t="n">
        <v>42979</v>
      </c>
      <c r="B8348"/>
      <c r="C8348"/>
      <c r="D8348" t="s">
        <v>153</v>
      </c>
      <c r="E8348" t="s">
        <v>118</v>
      </c>
      <c r="F8348" t="n">
        <v>1782.12</v>
      </c>
      <c r="G8348" t="n">
        <v>41</v>
      </c>
      <c r="H8348" t="s">
        <v>142</v>
      </c>
    </row>
    <row r="8349">
      <c r="A8349" s="85" t="n">
        <v>42979</v>
      </c>
      <c r="B8349"/>
      <c r="C8349"/>
      <c r="D8349" t="s">
        <v>117</v>
      </c>
      <c r="E8349" t="s">
        <v>118</v>
      </c>
      <c r="F8349" t="n">
        <v>10211.11</v>
      </c>
      <c r="G8349" t="n">
        <v>2</v>
      </c>
      <c r="H8349" t="s">
        <v>127</v>
      </c>
    </row>
    <row r="8350">
      <c r="A8350" s="85" t="n">
        <v>43466</v>
      </c>
      <c r="B8350"/>
      <c r="C8350"/>
      <c r="D8350" t="s">
        <v>128</v>
      </c>
      <c r="E8350" t="s">
        <v>118</v>
      </c>
      <c r="F8350" t="n">
        <v>23835.75</v>
      </c>
      <c r="G8350" t="n">
        <v>26</v>
      </c>
      <c r="H8350" t="s">
        <v>124</v>
      </c>
    </row>
    <row r="8351">
      <c r="A8351" s="85" t="n">
        <v>42370</v>
      </c>
      <c r="B8351"/>
      <c r="C8351"/>
      <c r="D8351" t="s">
        <v>141</v>
      </c>
      <c r="E8351" t="s">
        <v>118</v>
      </c>
      <c r="F8351" t="n">
        <v>392606.66</v>
      </c>
      <c r="G8351" t="n">
        <v>56</v>
      </c>
      <c r="H8351" t="s">
        <v>134</v>
      </c>
    </row>
    <row r="8352">
      <c r="A8352" s="85" t="n">
        <v>43101</v>
      </c>
      <c r="B8352"/>
      <c r="C8352"/>
      <c r="D8352" t="s">
        <v>132</v>
      </c>
      <c r="E8352" t="s">
        <v>118</v>
      </c>
      <c r="F8352" t="n">
        <v>457386.66</v>
      </c>
      <c r="G8352" t="n">
        <v>2385</v>
      </c>
      <c r="H8352" t="s">
        <v>133</v>
      </c>
    </row>
    <row r="8353">
      <c r="A8353" s="85" t="n">
        <v>42948</v>
      </c>
      <c r="B8353"/>
      <c r="C8353"/>
      <c r="D8353" t="s">
        <v>140</v>
      </c>
      <c r="E8353" t="s">
        <v>118</v>
      </c>
      <c r="F8353" t="n">
        <v>31301.47</v>
      </c>
      <c r="G8353" t="n">
        <v>75</v>
      </c>
      <c r="H8353" t="s">
        <v>127</v>
      </c>
    </row>
    <row r="8354">
      <c r="A8354" s="85" t="n">
        <v>43525</v>
      </c>
      <c r="B8354"/>
      <c r="C8354"/>
      <c r="D8354" t="s">
        <v>154</v>
      </c>
      <c r="E8354" t="s">
        <v>118</v>
      </c>
      <c r="F8354" t="n">
        <v>749.3</v>
      </c>
      <c r="G8354" t="n">
        <v>8</v>
      </c>
      <c r="H8354" t="s">
        <v>125</v>
      </c>
    </row>
    <row r="8355">
      <c r="A8355" s="85" t="n">
        <v>42917</v>
      </c>
      <c r="B8355"/>
      <c r="C8355"/>
      <c r="D8355" t="s">
        <v>149</v>
      </c>
      <c r="E8355" t="s">
        <v>118</v>
      </c>
      <c r="F8355" t="n">
        <v>58224.18</v>
      </c>
      <c r="G8355" t="n">
        <v>226</v>
      </c>
      <c r="H8355" t="s">
        <v>130</v>
      </c>
    </row>
    <row r="8356">
      <c r="A8356" s="85" t="n">
        <v>42644</v>
      </c>
      <c r="B8356"/>
      <c r="C8356"/>
      <c r="D8356" t="s">
        <v>129</v>
      </c>
      <c r="E8356" t="s">
        <v>118</v>
      </c>
      <c r="F8356" t="n">
        <v>7069.05</v>
      </c>
      <c r="G8356" t="n">
        <v>284</v>
      </c>
      <c r="H8356" t="s">
        <v>142</v>
      </c>
    </row>
    <row r="8357">
      <c r="A8357" s="85" t="n">
        <v>43101</v>
      </c>
      <c r="B8357"/>
      <c r="C8357"/>
      <c r="D8357" t="s">
        <v>131</v>
      </c>
      <c r="E8357" t="s">
        <v>118</v>
      </c>
      <c r="F8357" t="n">
        <v>12.57</v>
      </c>
      <c r="G8357" t="n">
        <v>1</v>
      </c>
      <c r="H8357" t="s">
        <v>142</v>
      </c>
    </row>
    <row r="8358">
      <c r="A8358" s="85" t="n">
        <v>43405</v>
      </c>
      <c r="B8358"/>
      <c r="C8358"/>
      <c r="D8358" t="s">
        <v>140</v>
      </c>
      <c r="E8358" t="s">
        <v>118</v>
      </c>
      <c r="F8358" t="n">
        <v>9367.41</v>
      </c>
      <c r="G8358" t="n">
        <v>47</v>
      </c>
      <c r="H8358" t="s">
        <v>133</v>
      </c>
    </row>
    <row r="8359">
      <c r="A8359" s="85" t="n">
        <v>42856</v>
      </c>
      <c r="B8359"/>
      <c r="C8359"/>
      <c r="D8359" t="s">
        <v>149</v>
      </c>
      <c r="E8359" t="s">
        <v>118</v>
      </c>
      <c r="F8359" t="n">
        <v>10158855.6</v>
      </c>
      <c r="G8359" t="n">
        <v>61705</v>
      </c>
      <c r="H8359" t="s">
        <v>121</v>
      </c>
    </row>
    <row r="8360">
      <c r="A8360" s="85" t="n">
        <v>43466</v>
      </c>
      <c r="B8360"/>
      <c r="C8360"/>
      <c r="D8360" t="s">
        <v>135</v>
      </c>
      <c r="E8360" t="s">
        <v>118</v>
      </c>
      <c r="F8360" t="n">
        <v>11876.5</v>
      </c>
      <c r="G8360" t="n">
        <v>134</v>
      </c>
      <c r="H8360" t="s">
        <v>130</v>
      </c>
    </row>
    <row r="8361">
      <c r="A8361" s="85" t="n">
        <v>43586</v>
      </c>
      <c r="B8361"/>
      <c r="C8361"/>
      <c r="D8361" t="s">
        <v>131</v>
      </c>
      <c r="E8361" t="s">
        <v>118</v>
      </c>
      <c r="F8361" t="n">
        <v>5350421.27</v>
      </c>
      <c r="G8361" t="n">
        <v>2067</v>
      </c>
      <c r="H8361" t="s">
        <v>121</v>
      </c>
    </row>
    <row r="8362">
      <c r="A8362" s="85" t="n">
        <v>42430</v>
      </c>
      <c r="B8362"/>
      <c r="C8362"/>
      <c r="D8362" t="s">
        <v>135</v>
      </c>
      <c r="E8362" t="s">
        <v>118</v>
      </c>
      <c r="F8362" t="n">
        <v>7328988.49</v>
      </c>
      <c r="G8362" t="n">
        <v>66740</v>
      </c>
      <c r="H8362" t="s">
        <v>121</v>
      </c>
    </row>
    <row r="8363">
      <c r="A8363" s="85" t="n">
        <v>43466</v>
      </c>
      <c r="B8363"/>
      <c r="C8363"/>
      <c r="D8363" t="s">
        <v>155</v>
      </c>
      <c r="E8363" t="s">
        <v>118</v>
      </c>
      <c r="F8363" t="n">
        <v>74545.46</v>
      </c>
      <c r="G8363" t="n">
        <v>593</v>
      </c>
      <c r="H8363" t="s">
        <v>124</v>
      </c>
    </row>
    <row r="8364">
      <c r="A8364" s="85" t="n">
        <v>43344</v>
      </c>
      <c r="B8364"/>
      <c r="C8364"/>
      <c r="D8364" t="s">
        <v>126</v>
      </c>
      <c r="E8364" t="s">
        <v>118</v>
      </c>
      <c r="F8364" t="n">
        <v>11635.86</v>
      </c>
      <c r="G8364" t="n">
        <v>187</v>
      </c>
      <c r="H8364" t="s">
        <v>127</v>
      </c>
    </row>
    <row r="8365">
      <c r="A8365" s="85" t="n">
        <v>43344</v>
      </c>
      <c r="B8365"/>
      <c r="C8365"/>
      <c r="D8365" t="s">
        <v>143</v>
      </c>
      <c r="E8365" t="s">
        <v>118</v>
      </c>
      <c r="F8365" t="n">
        <v>6155.95</v>
      </c>
      <c r="G8365" t="n">
        <v>28</v>
      </c>
      <c r="H8365" t="s">
        <v>133</v>
      </c>
    </row>
    <row r="8366">
      <c r="A8366" s="85" t="n">
        <v>43497</v>
      </c>
      <c r="B8366"/>
      <c r="C8366"/>
      <c r="D8366" t="s">
        <v>145</v>
      </c>
      <c r="E8366" t="s">
        <v>118</v>
      </c>
      <c r="F8366" t="n">
        <v>1113262.52</v>
      </c>
      <c r="G8366" t="n">
        <v>3304</v>
      </c>
      <c r="H8366" t="s">
        <v>121</v>
      </c>
    </row>
    <row r="8367">
      <c r="A8367" s="85" t="n">
        <v>43160</v>
      </c>
      <c r="B8367"/>
      <c r="C8367"/>
      <c r="D8367" t="s">
        <v>117</v>
      </c>
      <c r="E8367" t="s">
        <v>118</v>
      </c>
      <c r="F8367" t="n">
        <v>346923.15</v>
      </c>
      <c r="G8367" t="n">
        <v>298</v>
      </c>
      <c r="H8367" t="s">
        <v>134</v>
      </c>
    </row>
    <row r="8368">
      <c r="A8368" s="85" t="n">
        <v>42979</v>
      </c>
      <c r="B8368"/>
      <c r="C8368"/>
      <c r="D8368" t="s">
        <v>143</v>
      </c>
      <c r="E8368" t="s">
        <v>118</v>
      </c>
      <c r="F8368" t="n">
        <v>36090.53</v>
      </c>
      <c r="G8368" t="n">
        <v>138</v>
      </c>
      <c r="H8368" t="s">
        <v>127</v>
      </c>
    </row>
    <row r="8369">
      <c r="A8369" s="85" t="n">
        <v>42644</v>
      </c>
      <c r="B8369"/>
      <c r="C8369"/>
      <c r="D8369" t="s">
        <v>144</v>
      </c>
      <c r="E8369" t="s">
        <v>118</v>
      </c>
      <c r="F8369" t="n">
        <v>170812.9</v>
      </c>
      <c r="G8369" t="n">
        <v>49</v>
      </c>
      <c r="H8369" t="s">
        <v>134</v>
      </c>
    </row>
    <row r="8370">
      <c r="A8370" s="85" t="n">
        <v>43040</v>
      </c>
      <c r="B8370"/>
      <c r="C8370"/>
      <c r="D8370" t="s">
        <v>128</v>
      </c>
      <c r="E8370" t="s">
        <v>118</v>
      </c>
      <c r="F8370" t="n">
        <v>193494.34</v>
      </c>
      <c r="G8370" t="n">
        <v>115</v>
      </c>
      <c r="H8370" t="s">
        <v>127</v>
      </c>
    </row>
    <row r="8371">
      <c r="A8371" s="85" t="n">
        <v>43132</v>
      </c>
      <c r="B8371"/>
      <c r="C8371"/>
      <c r="D8371" t="s">
        <v>152</v>
      </c>
      <c r="E8371" t="s">
        <v>118</v>
      </c>
      <c r="F8371" t="n">
        <v>127.88</v>
      </c>
      <c r="G8371" t="n">
        <v>1</v>
      </c>
      <c r="H8371" t="s">
        <v>119</v>
      </c>
    </row>
    <row r="8372">
      <c r="A8372" s="85" t="n">
        <v>43466</v>
      </c>
      <c r="B8372"/>
      <c r="C8372"/>
      <c r="D8372" t="s">
        <v>148</v>
      </c>
      <c r="E8372" t="s">
        <v>118</v>
      </c>
      <c r="F8372" t="n">
        <v>104362.4</v>
      </c>
      <c r="G8372" t="n">
        <v>168</v>
      </c>
      <c r="H8372" t="s">
        <v>134</v>
      </c>
    </row>
    <row r="8373">
      <c r="A8373" s="85" t="n">
        <v>43586</v>
      </c>
      <c r="B8373"/>
      <c r="C8373"/>
      <c r="D8373" t="s">
        <v>132</v>
      </c>
      <c r="E8373" t="s">
        <v>118</v>
      </c>
      <c r="F8373" t="n">
        <v>779566.54</v>
      </c>
      <c r="G8373" t="n">
        <v>4672</v>
      </c>
      <c r="H8373" t="s">
        <v>133</v>
      </c>
    </row>
    <row r="8374">
      <c r="A8374" s="85" t="n">
        <v>43191</v>
      </c>
      <c r="B8374"/>
      <c r="C8374"/>
      <c r="D8374" t="s">
        <v>120</v>
      </c>
      <c r="E8374" t="s">
        <v>118</v>
      </c>
      <c r="F8374" t="n">
        <v>117738.72</v>
      </c>
      <c r="G8374" t="n">
        <v>1175</v>
      </c>
      <c r="H8374" t="s">
        <v>121</v>
      </c>
    </row>
    <row r="8375">
      <c r="A8375" s="85" t="n">
        <v>42583</v>
      </c>
      <c r="B8375"/>
      <c r="C8375"/>
      <c r="D8375" t="s">
        <v>120</v>
      </c>
      <c r="E8375" t="s">
        <v>118</v>
      </c>
      <c r="F8375" t="n">
        <v>98415.03</v>
      </c>
      <c r="G8375" t="n">
        <v>1297</v>
      </c>
      <c r="H8375" t="s">
        <v>121</v>
      </c>
    </row>
    <row r="8376">
      <c r="A8376" s="85" t="n">
        <v>42644</v>
      </c>
      <c r="B8376"/>
      <c r="C8376"/>
      <c r="D8376" t="s">
        <v>148</v>
      </c>
      <c r="E8376" t="s">
        <v>118</v>
      </c>
      <c r="F8376" t="n">
        <v>3960</v>
      </c>
      <c r="G8376" t="n">
        <v>2</v>
      </c>
      <c r="H8376" t="s">
        <v>127</v>
      </c>
    </row>
    <row r="8377">
      <c r="A8377" s="85" t="n">
        <v>43252</v>
      </c>
      <c r="B8377"/>
      <c r="C8377"/>
      <c r="D8377" t="s">
        <v>154</v>
      </c>
      <c r="E8377" t="s">
        <v>118</v>
      </c>
      <c r="F8377" t="n">
        <v>413.63</v>
      </c>
      <c r="G8377" t="n">
        <v>5</v>
      </c>
      <c r="H8377" t="s">
        <v>125</v>
      </c>
    </row>
    <row r="8378">
      <c r="A8378" s="85" t="n">
        <v>43374</v>
      </c>
      <c r="B8378"/>
      <c r="C8378"/>
      <c r="D8378" t="s">
        <v>129</v>
      </c>
      <c r="E8378" t="s">
        <v>118</v>
      </c>
      <c r="F8378" t="n">
        <v>97009.94</v>
      </c>
      <c r="G8378" t="n">
        <v>114</v>
      </c>
      <c r="H8378" t="s">
        <v>134</v>
      </c>
    </row>
    <row r="8379">
      <c r="A8379" s="85" t="n">
        <v>42767</v>
      </c>
      <c r="B8379"/>
      <c r="C8379"/>
      <c r="D8379" t="s">
        <v>135</v>
      </c>
      <c r="E8379" t="s">
        <v>118</v>
      </c>
      <c r="F8379" t="n">
        <v>8422365.68</v>
      </c>
      <c r="G8379" t="n">
        <v>57878</v>
      </c>
      <c r="H8379" t="s">
        <v>121</v>
      </c>
    </row>
    <row r="8380">
      <c r="A8380" s="85" t="n">
        <v>43191</v>
      </c>
      <c r="B8380"/>
      <c r="C8380"/>
      <c r="D8380" t="s">
        <v>144</v>
      </c>
      <c r="E8380" t="s">
        <v>118</v>
      </c>
      <c r="F8380" t="n">
        <v>434561.68</v>
      </c>
      <c r="G8380" t="n">
        <v>119</v>
      </c>
      <c r="H8380" t="s">
        <v>134</v>
      </c>
    </row>
    <row r="8381">
      <c r="A8381" s="85" t="n">
        <v>42644</v>
      </c>
      <c r="B8381"/>
      <c r="C8381"/>
      <c r="D8381" t="s">
        <v>143</v>
      </c>
      <c r="E8381" t="s">
        <v>118</v>
      </c>
      <c r="F8381" t="n">
        <v>3906.91</v>
      </c>
      <c r="G8381" t="n">
        <v>44</v>
      </c>
      <c r="H8381" t="s">
        <v>124</v>
      </c>
    </row>
    <row r="8382">
      <c r="A8382" s="85" t="n">
        <v>42370</v>
      </c>
      <c r="B8382"/>
      <c r="C8382"/>
      <c r="D8382" t="s">
        <v>160</v>
      </c>
      <c r="E8382" t="s">
        <v>118</v>
      </c>
      <c r="F8382" t="n">
        <v>72477.02</v>
      </c>
      <c r="G8382" t="n">
        <v>279</v>
      </c>
      <c r="H8382" t="s">
        <v>125</v>
      </c>
    </row>
    <row r="8383">
      <c r="A8383" s="85" t="n">
        <v>42705</v>
      </c>
      <c r="B8383"/>
      <c r="C8383"/>
      <c r="D8383" t="s">
        <v>155</v>
      </c>
      <c r="E8383" t="s">
        <v>118</v>
      </c>
      <c r="F8383" t="n">
        <v>1564902.87</v>
      </c>
      <c r="G8383" t="n">
        <v>14625</v>
      </c>
      <c r="H8383" t="s">
        <v>134</v>
      </c>
    </row>
    <row r="8384">
      <c r="A8384" s="85" t="n">
        <v>42522</v>
      </c>
      <c r="B8384"/>
      <c r="C8384"/>
      <c r="D8384" t="s">
        <v>139</v>
      </c>
      <c r="E8384" t="s">
        <v>118</v>
      </c>
      <c r="F8384" t="n">
        <v>790359.68</v>
      </c>
      <c r="G8384" t="n">
        <v>435</v>
      </c>
      <c r="H8384" t="s">
        <v>124</v>
      </c>
    </row>
    <row r="8385">
      <c r="A8385" s="85" t="n">
        <v>42430</v>
      </c>
      <c r="B8385"/>
      <c r="C8385"/>
      <c r="D8385" t="s">
        <v>149</v>
      </c>
      <c r="E8385" t="s">
        <v>118</v>
      </c>
      <c r="F8385" t="n">
        <v>238609.75</v>
      </c>
      <c r="G8385" t="n">
        <v>1173</v>
      </c>
      <c r="H8385" t="s">
        <v>133</v>
      </c>
    </row>
    <row r="8386">
      <c r="A8386" s="85" t="n">
        <v>42461</v>
      </c>
      <c r="B8386"/>
      <c r="C8386"/>
      <c r="D8386" t="s">
        <v>122</v>
      </c>
      <c r="E8386" t="s">
        <v>118</v>
      </c>
      <c r="F8386" t="n">
        <v>43682.55</v>
      </c>
      <c r="G8386" t="n">
        <v>74</v>
      </c>
      <c r="H8386" t="s">
        <v>142</v>
      </c>
    </row>
    <row r="8387">
      <c r="A8387" s="85" t="n">
        <v>42948</v>
      </c>
      <c r="B8387"/>
      <c r="C8387"/>
      <c r="D8387" t="s">
        <v>117</v>
      </c>
      <c r="E8387" t="s">
        <v>118</v>
      </c>
      <c r="F8387" t="n">
        <v>-371.2</v>
      </c>
      <c r="G8387" t="n">
        <v>1</v>
      </c>
      <c r="H8387" t="s">
        <v>130</v>
      </c>
    </row>
    <row r="8388">
      <c r="A8388" s="85" t="n">
        <v>43252</v>
      </c>
      <c r="B8388"/>
      <c r="C8388"/>
      <c r="D8388" t="s">
        <v>122</v>
      </c>
      <c r="E8388" t="s">
        <v>118</v>
      </c>
      <c r="F8388" t="n">
        <v>465139.64</v>
      </c>
      <c r="G8388" t="n">
        <v>79</v>
      </c>
      <c r="H8388" t="s">
        <v>130</v>
      </c>
    </row>
    <row r="8389">
      <c r="A8389" s="85" t="n">
        <v>43132</v>
      </c>
      <c r="B8389"/>
      <c r="C8389"/>
      <c r="D8389" t="s">
        <v>150</v>
      </c>
      <c r="E8389" t="s">
        <v>118</v>
      </c>
      <c r="F8389" t="n">
        <v>335951.66</v>
      </c>
      <c r="G8389" t="n">
        <v>5920</v>
      </c>
      <c r="H8389" t="s">
        <v>134</v>
      </c>
    </row>
    <row r="8390">
      <c r="A8390" s="85" t="n">
        <v>43497</v>
      </c>
      <c r="B8390"/>
      <c r="C8390"/>
      <c r="D8390" t="s">
        <v>154</v>
      </c>
      <c r="E8390" t="s">
        <v>118</v>
      </c>
      <c r="F8390" t="n">
        <v>125578.05</v>
      </c>
      <c r="G8390" t="n">
        <v>1006</v>
      </c>
      <c r="H8390" t="s">
        <v>134</v>
      </c>
    </row>
    <row r="8391">
      <c r="A8391" s="85" t="n">
        <v>42705</v>
      </c>
      <c r="B8391"/>
      <c r="C8391"/>
      <c r="D8391" t="s">
        <v>149</v>
      </c>
      <c r="E8391" t="s">
        <v>118</v>
      </c>
      <c r="F8391" t="n">
        <v>65320.53</v>
      </c>
      <c r="G8391" t="n">
        <v>262</v>
      </c>
      <c r="H8391" t="s">
        <v>130</v>
      </c>
    </row>
    <row r="8392">
      <c r="A8392" s="85" t="n">
        <v>42826</v>
      </c>
      <c r="B8392"/>
      <c r="C8392"/>
      <c r="D8392" t="s">
        <v>122</v>
      </c>
      <c r="E8392" t="s">
        <v>118</v>
      </c>
      <c r="F8392" t="n">
        <v>54907581.56</v>
      </c>
      <c r="G8392" t="n">
        <v>5595</v>
      </c>
      <c r="H8392" t="s">
        <v>121</v>
      </c>
    </row>
    <row r="8393">
      <c r="A8393" s="85" t="n">
        <v>43160</v>
      </c>
      <c r="B8393"/>
      <c r="C8393"/>
      <c r="D8393" t="s">
        <v>139</v>
      </c>
      <c r="E8393" t="s">
        <v>118</v>
      </c>
      <c r="F8393" t="n">
        <v>15463383.02</v>
      </c>
      <c r="G8393" t="n">
        <v>10246</v>
      </c>
      <c r="H8393" t="s">
        <v>121</v>
      </c>
    </row>
    <row r="8394">
      <c r="A8394" s="85" t="n">
        <v>42826</v>
      </c>
      <c r="B8394"/>
      <c r="C8394"/>
      <c r="D8394" t="s">
        <v>132</v>
      </c>
      <c r="E8394" t="s">
        <v>118</v>
      </c>
      <c r="F8394" t="n">
        <v>402886.95</v>
      </c>
      <c r="G8394" t="n">
        <v>1951</v>
      </c>
      <c r="H8394" t="s">
        <v>119</v>
      </c>
    </row>
    <row r="8395">
      <c r="A8395" s="85" t="n">
        <v>43101</v>
      </c>
      <c r="B8395"/>
      <c r="C8395"/>
      <c r="D8395" t="s">
        <v>136</v>
      </c>
      <c r="E8395" t="s">
        <v>118</v>
      </c>
      <c r="F8395" t="n">
        <v>2974453.51</v>
      </c>
      <c r="G8395" t="n">
        <v>12814</v>
      </c>
      <c r="H8395" t="s">
        <v>121</v>
      </c>
    </row>
    <row r="8396">
      <c r="A8396" s="85" t="n">
        <v>43221</v>
      </c>
      <c r="B8396"/>
      <c r="C8396"/>
      <c r="D8396" t="s">
        <v>135</v>
      </c>
      <c r="E8396" t="s">
        <v>118</v>
      </c>
      <c r="F8396" t="n">
        <v>280827.87</v>
      </c>
      <c r="G8396" t="n">
        <v>8164</v>
      </c>
      <c r="H8396" t="s">
        <v>133</v>
      </c>
    </row>
    <row r="8397">
      <c r="A8397" s="85" t="n">
        <v>42522</v>
      </c>
      <c r="B8397"/>
      <c r="C8397"/>
      <c r="D8397" t="s">
        <v>138</v>
      </c>
      <c r="E8397" t="s">
        <v>118</v>
      </c>
      <c r="F8397" t="n">
        <v>116087.48</v>
      </c>
      <c r="G8397" t="n">
        <v>29</v>
      </c>
      <c r="H8397" t="s">
        <v>124</v>
      </c>
    </row>
    <row r="8398">
      <c r="A8398" s="85" t="n">
        <v>42644</v>
      </c>
      <c r="B8398"/>
      <c r="C8398"/>
      <c r="D8398" t="s">
        <v>160</v>
      </c>
      <c r="E8398" t="s">
        <v>118</v>
      </c>
      <c r="F8398" t="n">
        <v>42242.83</v>
      </c>
      <c r="G8398" t="n">
        <v>214</v>
      </c>
      <c r="H8398" t="s">
        <v>125</v>
      </c>
    </row>
    <row r="8399">
      <c r="A8399" s="85" t="n">
        <v>42370</v>
      </c>
      <c r="B8399"/>
      <c r="C8399"/>
      <c r="D8399" t="s">
        <v>141</v>
      </c>
      <c r="E8399" t="s">
        <v>118</v>
      </c>
      <c r="F8399" t="n">
        <v>532747.53</v>
      </c>
      <c r="G8399" t="n">
        <v>67</v>
      </c>
      <c r="H8399" t="s">
        <v>127</v>
      </c>
    </row>
    <row r="8400">
      <c r="A8400" s="85" t="n">
        <v>42917</v>
      </c>
      <c r="B8400"/>
      <c r="C8400"/>
      <c r="D8400" t="s">
        <v>155</v>
      </c>
      <c r="E8400" t="s">
        <v>118</v>
      </c>
      <c r="F8400" t="n">
        <v>9181244.21</v>
      </c>
      <c r="G8400" t="n">
        <v>88891</v>
      </c>
      <c r="H8400" t="s">
        <v>121</v>
      </c>
    </row>
    <row r="8401">
      <c r="A8401" s="85" t="n">
        <v>43405</v>
      </c>
      <c r="B8401"/>
      <c r="C8401"/>
      <c r="D8401" t="s">
        <v>156</v>
      </c>
      <c r="E8401" t="s">
        <v>118</v>
      </c>
      <c r="F8401" t="n">
        <v>232.34</v>
      </c>
      <c r="G8401" t="n">
        <v>3</v>
      </c>
      <c r="H8401" t="s">
        <v>134</v>
      </c>
    </row>
    <row r="8402">
      <c r="A8402" s="85" t="n">
        <v>42644</v>
      </c>
      <c r="B8402"/>
      <c r="C8402"/>
      <c r="D8402" t="s">
        <v>132</v>
      </c>
      <c r="E8402" t="s">
        <v>118</v>
      </c>
      <c r="F8402" t="n">
        <v>452610.95</v>
      </c>
      <c r="G8402" t="n">
        <v>3223</v>
      </c>
      <c r="H8402" t="s">
        <v>134</v>
      </c>
    </row>
    <row r="8403">
      <c r="A8403" s="85" t="n">
        <v>42491</v>
      </c>
      <c r="B8403"/>
      <c r="C8403"/>
      <c r="D8403" t="s">
        <v>158</v>
      </c>
      <c r="E8403" t="s">
        <v>118</v>
      </c>
      <c r="F8403" t="n">
        <v>4017.15</v>
      </c>
      <c r="G8403" t="n">
        <v>1</v>
      </c>
      <c r="H8403" t="s">
        <v>119</v>
      </c>
    </row>
    <row r="8404">
      <c r="A8404" s="85" t="n">
        <v>43040</v>
      </c>
      <c r="B8404"/>
      <c r="C8404"/>
      <c r="D8404" t="s">
        <v>120</v>
      </c>
      <c r="E8404" t="s">
        <v>118</v>
      </c>
      <c r="F8404" t="n">
        <v>2251.45</v>
      </c>
      <c r="G8404" t="n">
        <v>24</v>
      </c>
      <c r="H8404" t="s">
        <v>133</v>
      </c>
    </row>
    <row r="8405">
      <c r="A8405" s="85" t="n">
        <v>43405</v>
      </c>
      <c r="B8405"/>
      <c r="C8405"/>
      <c r="D8405" t="s">
        <v>154</v>
      </c>
      <c r="E8405" t="s">
        <v>118</v>
      </c>
      <c r="F8405" t="n">
        <v>177065.88</v>
      </c>
      <c r="G8405" t="n">
        <v>1906</v>
      </c>
      <c r="H8405" t="s">
        <v>133</v>
      </c>
    </row>
    <row r="8406">
      <c r="A8406" s="85" t="n">
        <v>42614</v>
      </c>
      <c r="B8406"/>
      <c r="C8406"/>
      <c r="D8406" t="s">
        <v>132</v>
      </c>
      <c r="E8406" t="s">
        <v>118</v>
      </c>
      <c r="F8406" t="n">
        <v>1998.04</v>
      </c>
      <c r="G8406" t="n">
        <v>14</v>
      </c>
      <c r="H8406" t="s">
        <v>125</v>
      </c>
    </row>
    <row r="8407">
      <c r="A8407" s="85" t="n">
        <v>42767</v>
      </c>
      <c r="B8407"/>
      <c r="C8407"/>
      <c r="D8407" t="s">
        <v>144</v>
      </c>
      <c r="E8407" t="s">
        <v>118</v>
      </c>
      <c r="F8407" t="n">
        <v>494040.17</v>
      </c>
      <c r="G8407" t="n">
        <v>93</v>
      </c>
      <c r="H8407" t="s">
        <v>134</v>
      </c>
    </row>
    <row r="8408">
      <c r="A8408" s="85" t="n">
        <v>43374</v>
      </c>
      <c r="B8408"/>
      <c r="C8408"/>
      <c r="D8408" t="s">
        <v>131</v>
      </c>
      <c r="E8408" t="s">
        <v>118</v>
      </c>
      <c r="F8408" t="n">
        <v>4555370.05</v>
      </c>
      <c r="G8408" t="n">
        <v>1834</v>
      </c>
      <c r="H8408" t="s">
        <v>121</v>
      </c>
    </row>
    <row r="8409">
      <c r="A8409" s="85" t="n">
        <v>42826</v>
      </c>
      <c r="B8409"/>
      <c r="C8409"/>
      <c r="D8409" t="s">
        <v>139</v>
      </c>
      <c r="E8409" t="s">
        <v>118</v>
      </c>
      <c r="F8409" t="n">
        <v>885374.02</v>
      </c>
      <c r="G8409" t="n">
        <v>445</v>
      </c>
      <c r="H8409" t="s">
        <v>124</v>
      </c>
    </row>
    <row r="8410">
      <c r="A8410" s="85" t="n">
        <v>43405</v>
      </c>
      <c r="B8410"/>
      <c r="C8410"/>
      <c r="D8410" t="s">
        <v>120</v>
      </c>
      <c r="E8410" t="s">
        <v>118</v>
      </c>
      <c r="F8410" t="n">
        <v>155664.72</v>
      </c>
      <c r="G8410" t="n">
        <v>2383</v>
      </c>
      <c r="H8410" t="s">
        <v>121</v>
      </c>
    </row>
    <row r="8411">
      <c r="A8411" s="85" t="n">
        <v>42856</v>
      </c>
      <c r="B8411"/>
      <c r="C8411"/>
      <c r="D8411" t="s">
        <v>156</v>
      </c>
      <c r="E8411" t="s">
        <v>118</v>
      </c>
      <c r="F8411" t="n">
        <v>98822.26</v>
      </c>
      <c r="G8411" t="n">
        <v>629</v>
      </c>
      <c r="H8411" t="s">
        <v>142</v>
      </c>
    </row>
    <row r="8412">
      <c r="A8412" s="85" t="n">
        <v>42614</v>
      </c>
      <c r="B8412"/>
      <c r="C8412"/>
      <c r="D8412" t="s">
        <v>122</v>
      </c>
      <c r="E8412" t="s">
        <v>118</v>
      </c>
      <c r="F8412" t="n">
        <v>63146895.2</v>
      </c>
      <c r="G8412" t="n">
        <v>6537</v>
      </c>
      <c r="H8412" t="s">
        <v>121</v>
      </c>
    </row>
    <row r="8413">
      <c r="A8413" s="85" t="n">
        <v>43497</v>
      </c>
      <c r="B8413"/>
      <c r="C8413"/>
      <c r="D8413" t="s">
        <v>155</v>
      </c>
      <c r="E8413" t="s">
        <v>118</v>
      </c>
      <c r="F8413" t="n">
        <v>39056.26</v>
      </c>
      <c r="G8413" t="n">
        <v>252</v>
      </c>
      <c r="H8413" t="s">
        <v>124</v>
      </c>
    </row>
    <row r="8414">
      <c r="A8414" s="85" t="n">
        <v>42370</v>
      </c>
      <c r="B8414"/>
      <c r="C8414"/>
      <c r="D8414" t="s">
        <v>135</v>
      </c>
      <c r="E8414" t="s">
        <v>118</v>
      </c>
      <c r="F8414" t="n">
        <v>543882.1</v>
      </c>
      <c r="G8414" t="n">
        <v>4102</v>
      </c>
      <c r="H8414" t="s">
        <v>134</v>
      </c>
    </row>
    <row r="8415">
      <c r="A8415" s="85" t="n">
        <v>42767</v>
      </c>
      <c r="B8415"/>
      <c r="C8415"/>
      <c r="D8415" t="s">
        <v>122</v>
      </c>
      <c r="E8415" t="s">
        <v>118</v>
      </c>
      <c r="F8415" t="n">
        <v>53350900.59</v>
      </c>
      <c r="G8415" t="n">
        <v>6636</v>
      </c>
      <c r="H8415" t="s">
        <v>121</v>
      </c>
    </row>
    <row r="8416">
      <c r="A8416" s="85" t="n">
        <v>42705</v>
      </c>
      <c r="B8416"/>
      <c r="C8416"/>
      <c r="D8416" t="s">
        <v>126</v>
      </c>
      <c r="E8416" t="s">
        <v>118</v>
      </c>
      <c r="F8416" t="n">
        <v>19425.86</v>
      </c>
      <c r="G8416" t="n">
        <v>550</v>
      </c>
      <c r="H8416" t="s">
        <v>133</v>
      </c>
    </row>
    <row r="8417">
      <c r="A8417" s="85" t="n">
        <v>43344</v>
      </c>
      <c r="B8417"/>
      <c r="C8417"/>
      <c r="D8417" t="s">
        <v>150</v>
      </c>
      <c r="E8417" t="s">
        <v>118</v>
      </c>
      <c r="F8417" t="n">
        <v>5150176.77</v>
      </c>
      <c r="G8417" t="n">
        <v>93355</v>
      </c>
      <c r="H8417" t="s">
        <v>121</v>
      </c>
    </row>
    <row r="8418">
      <c r="A8418" s="85" t="n">
        <v>42887</v>
      </c>
      <c r="B8418"/>
      <c r="C8418"/>
      <c r="D8418" t="s">
        <v>136</v>
      </c>
      <c r="E8418" t="s">
        <v>118</v>
      </c>
      <c r="F8418" t="n">
        <v>241.51</v>
      </c>
      <c r="G8418" t="n">
        <v>2</v>
      </c>
      <c r="H8418" t="s">
        <v>125</v>
      </c>
    </row>
    <row r="8419">
      <c r="A8419" s="85" t="n">
        <v>43252</v>
      </c>
      <c r="B8419"/>
      <c r="C8419"/>
      <c r="D8419" t="s">
        <v>129</v>
      </c>
      <c r="E8419" t="s">
        <v>118</v>
      </c>
      <c r="F8419" t="n">
        <v>711369.19</v>
      </c>
      <c r="G8419" t="n">
        <v>380</v>
      </c>
      <c r="H8419" t="s">
        <v>133</v>
      </c>
    </row>
    <row r="8420">
      <c r="A8420" s="85" t="n">
        <v>42522</v>
      </c>
      <c r="B8420"/>
      <c r="C8420"/>
      <c r="D8420" t="s">
        <v>126</v>
      </c>
      <c r="E8420" t="s">
        <v>118</v>
      </c>
      <c r="F8420" t="n">
        <v>17058.85</v>
      </c>
      <c r="G8420" t="n">
        <v>301</v>
      </c>
      <c r="H8420" t="s">
        <v>119</v>
      </c>
    </row>
    <row r="8421">
      <c r="A8421" s="85" t="n">
        <v>43009</v>
      </c>
      <c r="B8421"/>
      <c r="C8421"/>
      <c r="D8421" t="s">
        <v>117</v>
      </c>
      <c r="E8421" t="s">
        <v>118</v>
      </c>
      <c r="F8421" t="n">
        <v>354487.63</v>
      </c>
      <c r="G8421" t="n">
        <v>108</v>
      </c>
      <c r="H8421" t="s">
        <v>124</v>
      </c>
    </row>
    <row r="8422">
      <c r="A8422" s="85" t="n">
        <v>43525</v>
      </c>
      <c r="B8422"/>
      <c r="C8422"/>
      <c r="D8422" t="s">
        <v>123</v>
      </c>
      <c r="E8422" t="s">
        <v>118</v>
      </c>
      <c r="F8422" t="n">
        <v>1083505.67</v>
      </c>
      <c r="G8422" t="n">
        <v>2172</v>
      </c>
      <c r="H8422" t="s">
        <v>134</v>
      </c>
    </row>
    <row r="8423">
      <c r="A8423" s="85" t="n">
        <v>43132</v>
      </c>
      <c r="B8423"/>
      <c r="C8423"/>
      <c r="D8423" t="s">
        <v>135</v>
      </c>
      <c r="E8423" t="s">
        <v>118</v>
      </c>
      <c r="F8423" t="n">
        <v>3725946.09</v>
      </c>
      <c r="G8423" t="n">
        <v>51401</v>
      </c>
      <c r="H8423" t="s">
        <v>134</v>
      </c>
    </row>
    <row r="8424">
      <c r="A8424" s="85" t="n">
        <v>43617</v>
      </c>
      <c r="B8424"/>
      <c r="C8424"/>
      <c r="D8424" t="s">
        <v>131</v>
      </c>
      <c r="E8424" t="s">
        <v>118</v>
      </c>
      <c r="F8424" t="n">
        <v>4197742.45</v>
      </c>
      <c r="G8424" t="n">
        <v>1735</v>
      </c>
      <c r="H8424" t="s">
        <v>121</v>
      </c>
    </row>
    <row r="8425">
      <c r="A8425" s="85" t="n">
        <v>43160</v>
      </c>
      <c r="B8425"/>
      <c r="C8425"/>
      <c r="D8425" t="s">
        <v>129</v>
      </c>
      <c r="E8425" t="s">
        <v>118</v>
      </c>
      <c r="F8425" t="n">
        <v>446668.53</v>
      </c>
      <c r="G8425" t="n">
        <v>342</v>
      </c>
      <c r="H8425" t="s">
        <v>127</v>
      </c>
    </row>
    <row r="8426">
      <c r="A8426" s="85" t="n">
        <v>42767</v>
      </c>
      <c r="B8426"/>
      <c r="C8426"/>
      <c r="D8426" t="s">
        <v>160</v>
      </c>
      <c r="E8426" t="s">
        <v>118</v>
      </c>
      <c r="F8426" t="n">
        <v>7944849.62</v>
      </c>
      <c r="G8426" t="n">
        <v>18947</v>
      </c>
      <c r="H8426" t="s">
        <v>142</v>
      </c>
    </row>
    <row r="8427">
      <c r="A8427" s="85" t="n">
        <v>43132</v>
      </c>
      <c r="B8427"/>
      <c r="C8427"/>
      <c r="D8427" t="s">
        <v>144</v>
      </c>
      <c r="E8427" t="s">
        <v>118</v>
      </c>
      <c r="F8427" t="n">
        <v>134238.9</v>
      </c>
      <c r="G8427" t="n">
        <v>33</v>
      </c>
      <c r="H8427" t="s">
        <v>133</v>
      </c>
    </row>
    <row r="8428">
      <c r="A8428" s="85" t="n">
        <v>42491</v>
      </c>
      <c r="B8428"/>
      <c r="C8428"/>
      <c r="D8428" t="s">
        <v>141</v>
      </c>
      <c r="E8428" t="s">
        <v>118</v>
      </c>
      <c r="F8428" t="n">
        <v>139266.45</v>
      </c>
      <c r="G8428" t="n">
        <v>22</v>
      </c>
      <c r="H8428" t="s">
        <v>133</v>
      </c>
    </row>
    <row r="8429">
      <c r="A8429" s="85" t="n">
        <v>42461</v>
      </c>
      <c r="B8429"/>
      <c r="C8429"/>
      <c r="D8429" t="s">
        <v>129</v>
      </c>
      <c r="E8429" t="s">
        <v>118</v>
      </c>
      <c r="F8429" t="n">
        <v>1450104.62</v>
      </c>
      <c r="G8429" t="n">
        <v>1819</v>
      </c>
      <c r="H8429" t="s">
        <v>121</v>
      </c>
    </row>
    <row r="8430">
      <c r="A8430" s="85" t="n">
        <v>43221</v>
      </c>
      <c r="B8430"/>
      <c r="C8430"/>
      <c r="D8430" t="s">
        <v>153</v>
      </c>
      <c r="E8430" t="s">
        <v>118</v>
      </c>
      <c r="F8430" t="n">
        <v>31394.64</v>
      </c>
      <c r="G8430" t="n">
        <v>27</v>
      </c>
      <c r="H8430" t="s">
        <v>142</v>
      </c>
    </row>
    <row r="8431">
      <c r="A8431" s="85" t="n">
        <v>42401</v>
      </c>
      <c r="B8431"/>
      <c r="C8431"/>
      <c r="D8431" t="s">
        <v>117</v>
      </c>
      <c r="E8431" t="s">
        <v>118</v>
      </c>
      <c r="F8431" t="n">
        <v>9762056.57</v>
      </c>
      <c r="G8431" t="n">
        <v>2451</v>
      </c>
      <c r="H8431" t="s">
        <v>121</v>
      </c>
    </row>
    <row r="8432">
      <c r="A8432" s="85" t="n">
        <v>43497</v>
      </c>
      <c r="B8432"/>
      <c r="C8432"/>
      <c r="D8432" t="s">
        <v>155</v>
      </c>
      <c r="E8432" t="s">
        <v>118</v>
      </c>
      <c r="F8432" t="n">
        <v>7996966.47</v>
      </c>
      <c r="G8432" t="n">
        <v>75764</v>
      </c>
      <c r="H8432" t="s">
        <v>121</v>
      </c>
    </row>
    <row r="8433">
      <c r="A8433" s="85" t="n">
        <v>43525</v>
      </c>
      <c r="B8433"/>
      <c r="C8433"/>
      <c r="D8433" t="s">
        <v>117</v>
      </c>
      <c r="E8433" t="s">
        <v>118</v>
      </c>
      <c r="F8433" t="n">
        <v>20594.39</v>
      </c>
      <c r="G8433" t="n">
        <v>3</v>
      </c>
      <c r="H8433" t="s">
        <v>119</v>
      </c>
    </row>
    <row r="8434">
      <c r="A8434" s="85" t="n">
        <v>42887</v>
      </c>
      <c r="B8434"/>
      <c r="C8434"/>
      <c r="D8434" t="s">
        <v>139</v>
      </c>
      <c r="E8434" t="s">
        <v>118</v>
      </c>
      <c r="F8434" t="n">
        <v>2361490.58</v>
      </c>
      <c r="G8434" t="n">
        <v>1668</v>
      </c>
      <c r="H8434" t="s">
        <v>127</v>
      </c>
    </row>
    <row r="8435">
      <c r="A8435" s="85" t="n">
        <v>43070</v>
      </c>
      <c r="B8435"/>
      <c r="C8435"/>
      <c r="D8435" t="s">
        <v>148</v>
      </c>
      <c r="E8435" t="s">
        <v>118</v>
      </c>
      <c r="F8435" t="n">
        <v>2133.6</v>
      </c>
      <c r="G8435" t="n">
        <v>13</v>
      </c>
      <c r="H8435" t="s">
        <v>125</v>
      </c>
    </row>
    <row r="8436">
      <c r="A8436" s="85" t="n">
        <v>42948</v>
      </c>
      <c r="B8436"/>
      <c r="C8436"/>
      <c r="D8436" t="s">
        <v>150</v>
      </c>
      <c r="E8436" t="s">
        <v>118</v>
      </c>
      <c r="F8436" t="n">
        <v>327192.13</v>
      </c>
      <c r="G8436" t="n">
        <v>7127</v>
      </c>
      <c r="H8436" t="s">
        <v>133</v>
      </c>
    </row>
    <row r="8437">
      <c r="A8437" s="85" t="n">
        <v>43525</v>
      </c>
      <c r="B8437"/>
      <c r="C8437"/>
      <c r="D8437" t="s">
        <v>128</v>
      </c>
      <c r="E8437" t="s">
        <v>118</v>
      </c>
      <c r="F8437" t="n">
        <v>8296.32</v>
      </c>
      <c r="G8437" t="n">
        <v>47</v>
      </c>
      <c r="H8437" t="s">
        <v>133</v>
      </c>
    </row>
    <row r="8438">
      <c r="A8438" s="85" t="n">
        <v>43040</v>
      </c>
      <c r="B8438"/>
      <c r="C8438"/>
      <c r="D8438" t="s">
        <v>132</v>
      </c>
      <c r="E8438" t="s">
        <v>118</v>
      </c>
      <c r="F8438" t="n">
        <v>8265939.72</v>
      </c>
      <c r="G8438" t="n">
        <v>46443</v>
      </c>
      <c r="H8438" t="s">
        <v>121</v>
      </c>
    </row>
    <row r="8439">
      <c r="A8439" s="85" t="n">
        <v>43556</v>
      </c>
      <c r="B8439"/>
      <c r="C8439"/>
      <c r="D8439" t="s">
        <v>147</v>
      </c>
      <c r="E8439" t="s">
        <v>118</v>
      </c>
      <c r="F8439" t="n">
        <v>15363.83</v>
      </c>
      <c r="G8439" t="n">
        <v>87</v>
      </c>
      <c r="H8439" t="s">
        <v>119</v>
      </c>
    </row>
    <row r="8440">
      <c r="A8440" s="85" t="n">
        <v>43497</v>
      </c>
      <c r="B8440"/>
      <c r="C8440"/>
      <c r="D8440" t="s">
        <v>129</v>
      </c>
      <c r="E8440" t="s">
        <v>118</v>
      </c>
      <c r="F8440" t="n">
        <v>415570.32</v>
      </c>
      <c r="G8440" t="n">
        <v>243</v>
      </c>
      <c r="H8440" t="s">
        <v>133</v>
      </c>
    </row>
    <row r="8441">
      <c r="A8441" s="85" t="n">
        <v>42614</v>
      </c>
      <c r="B8441"/>
      <c r="C8441"/>
      <c r="D8441" t="s">
        <v>123</v>
      </c>
      <c r="E8441" t="s">
        <v>118</v>
      </c>
      <c r="F8441" t="n">
        <v>33220.32</v>
      </c>
      <c r="G8441" t="n">
        <v>98</v>
      </c>
      <c r="H8441" t="s">
        <v>130</v>
      </c>
    </row>
    <row r="8442">
      <c r="A8442" s="85" t="n">
        <v>42917</v>
      </c>
      <c r="B8442"/>
      <c r="C8442"/>
      <c r="D8442" t="s">
        <v>126</v>
      </c>
      <c r="E8442" t="s">
        <v>118</v>
      </c>
      <c r="F8442" t="n">
        <v>15490.55</v>
      </c>
      <c r="G8442" t="n">
        <v>263</v>
      </c>
      <c r="H8442" t="s">
        <v>127</v>
      </c>
    </row>
    <row r="8443">
      <c r="A8443" s="85" t="n">
        <v>43160</v>
      </c>
      <c r="B8443"/>
      <c r="C8443"/>
      <c r="D8443" t="s">
        <v>129</v>
      </c>
      <c r="E8443" t="s">
        <v>118</v>
      </c>
      <c r="F8443" t="n">
        <v>12539.03</v>
      </c>
      <c r="G8443" t="n">
        <v>56</v>
      </c>
      <c r="H8443" t="s">
        <v>119</v>
      </c>
    </row>
    <row r="8444">
      <c r="A8444" s="85" t="n">
        <v>43497</v>
      </c>
      <c r="B8444"/>
      <c r="C8444"/>
      <c r="D8444" t="s">
        <v>144</v>
      </c>
      <c r="E8444" t="s">
        <v>118</v>
      </c>
      <c r="F8444" t="n">
        <v>28158.13</v>
      </c>
      <c r="G8444" t="n">
        <v>9</v>
      </c>
      <c r="H8444" t="s">
        <v>130</v>
      </c>
    </row>
    <row r="8445">
      <c r="A8445" s="85" t="n">
        <v>42767</v>
      </c>
      <c r="B8445"/>
      <c r="C8445"/>
      <c r="D8445" t="s">
        <v>120</v>
      </c>
      <c r="E8445" t="s">
        <v>118</v>
      </c>
      <c r="F8445" t="n">
        <v>117.43</v>
      </c>
      <c r="G8445" t="n">
        <v>1</v>
      </c>
      <c r="H8445" t="s">
        <v>125</v>
      </c>
    </row>
    <row r="8446">
      <c r="A8446" s="85" t="n">
        <v>42675</v>
      </c>
      <c r="B8446"/>
      <c r="C8446"/>
      <c r="D8446" t="s">
        <v>139</v>
      </c>
      <c r="E8446" t="s">
        <v>118</v>
      </c>
      <c r="F8446" t="n">
        <v>1653455.07</v>
      </c>
      <c r="G8446" t="n">
        <v>1207</v>
      </c>
      <c r="H8446" t="s">
        <v>133</v>
      </c>
    </row>
    <row r="8447">
      <c r="A8447" s="85" t="n">
        <v>43344</v>
      </c>
      <c r="B8447"/>
      <c r="C8447"/>
      <c r="D8447" t="s">
        <v>120</v>
      </c>
      <c r="E8447" t="s">
        <v>118</v>
      </c>
      <c r="F8447" t="n">
        <v>18055.95</v>
      </c>
      <c r="G8447" t="n">
        <v>157</v>
      </c>
      <c r="H8447" t="s">
        <v>119</v>
      </c>
    </row>
    <row r="8448">
      <c r="A8448" s="85" t="n">
        <v>42675</v>
      </c>
      <c r="B8448"/>
      <c r="C8448"/>
      <c r="D8448" t="s">
        <v>149</v>
      </c>
      <c r="E8448" t="s">
        <v>118</v>
      </c>
      <c r="F8448" t="n">
        <v>790310.32</v>
      </c>
      <c r="G8448" t="n">
        <v>3288</v>
      </c>
      <c r="H8448" t="s">
        <v>133</v>
      </c>
    </row>
    <row r="8449">
      <c r="A8449" s="85" t="n">
        <v>42767</v>
      </c>
      <c r="B8449"/>
      <c r="C8449"/>
      <c r="D8449" t="s">
        <v>122</v>
      </c>
      <c r="E8449" t="s">
        <v>118</v>
      </c>
      <c r="F8449" t="n">
        <v>14766723.39</v>
      </c>
      <c r="G8449" t="n">
        <v>1275</v>
      </c>
      <c r="H8449" t="s">
        <v>127</v>
      </c>
    </row>
    <row r="8450">
      <c r="A8450" s="85" t="n">
        <v>43556</v>
      </c>
      <c r="B8450"/>
      <c r="C8450"/>
      <c r="D8450" t="s">
        <v>128</v>
      </c>
      <c r="E8450" t="s">
        <v>118</v>
      </c>
      <c r="F8450" t="n">
        <v>10462.13</v>
      </c>
      <c r="G8450" t="n">
        <v>66</v>
      </c>
      <c r="H8450" t="s">
        <v>133</v>
      </c>
    </row>
    <row r="8451">
      <c r="A8451" s="85" t="n">
        <v>42430</v>
      </c>
      <c r="B8451"/>
      <c r="C8451"/>
      <c r="D8451" t="s">
        <v>143</v>
      </c>
      <c r="E8451" t="s">
        <v>118</v>
      </c>
      <c r="F8451" t="n">
        <v>3779.52</v>
      </c>
      <c r="G8451" t="n">
        <v>11</v>
      </c>
      <c r="H8451" t="s">
        <v>134</v>
      </c>
    </row>
    <row r="8452">
      <c r="A8452" s="85" t="n">
        <v>42856</v>
      </c>
      <c r="B8452"/>
      <c r="C8452"/>
      <c r="D8452" t="s">
        <v>146</v>
      </c>
      <c r="E8452" t="s">
        <v>118</v>
      </c>
      <c r="F8452" t="n">
        <v>996590</v>
      </c>
      <c r="G8452" t="n">
        <v>14</v>
      </c>
      <c r="H8452" t="s">
        <v>121</v>
      </c>
    </row>
    <row r="8453">
      <c r="A8453" s="85" t="n">
        <v>42491</v>
      </c>
      <c r="B8453"/>
      <c r="C8453"/>
      <c r="D8453" t="s">
        <v>126</v>
      </c>
      <c r="E8453" t="s">
        <v>118</v>
      </c>
      <c r="F8453" t="n">
        <v>12284.45</v>
      </c>
      <c r="G8453" t="n">
        <v>274</v>
      </c>
      <c r="H8453" t="s">
        <v>119</v>
      </c>
    </row>
    <row r="8454">
      <c r="A8454" s="85" t="n">
        <v>42430</v>
      </c>
      <c r="B8454"/>
      <c r="C8454"/>
      <c r="D8454" t="s">
        <v>123</v>
      </c>
      <c r="E8454" t="s">
        <v>118</v>
      </c>
      <c r="F8454" t="n">
        <v>222958.3</v>
      </c>
      <c r="G8454" t="n">
        <v>818</v>
      </c>
      <c r="H8454" t="s">
        <v>119</v>
      </c>
    </row>
    <row r="8455">
      <c r="A8455" s="85" t="n">
        <v>42552</v>
      </c>
      <c r="B8455"/>
      <c r="C8455"/>
      <c r="D8455" t="s">
        <v>143</v>
      </c>
      <c r="E8455" t="s">
        <v>118</v>
      </c>
      <c r="F8455" t="n">
        <v>68369.38</v>
      </c>
      <c r="G8455" t="n">
        <v>233</v>
      </c>
      <c r="H8455" t="s">
        <v>127</v>
      </c>
    </row>
    <row r="8456">
      <c r="A8456" s="85" t="n">
        <v>42430</v>
      </c>
      <c r="B8456"/>
      <c r="C8456"/>
      <c r="D8456" t="s">
        <v>139</v>
      </c>
      <c r="E8456" t="s">
        <v>118</v>
      </c>
      <c r="F8456" t="n">
        <v>87045.06</v>
      </c>
      <c r="G8456" t="n">
        <v>60</v>
      </c>
      <c r="H8456" t="s">
        <v>134</v>
      </c>
    </row>
    <row r="8457">
      <c r="A8457" s="85" t="n">
        <v>42370</v>
      </c>
      <c r="B8457"/>
      <c r="C8457"/>
      <c r="D8457" t="s">
        <v>131</v>
      </c>
      <c r="E8457" t="s">
        <v>118</v>
      </c>
      <c r="F8457" t="n">
        <v>1715.96</v>
      </c>
      <c r="G8457" t="n">
        <v>1</v>
      </c>
      <c r="H8457" t="s">
        <v>133</v>
      </c>
    </row>
    <row r="8458">
      <c r="A8458" s="85" t="n">
        <v>43282</v>
      </c>
      <c r="B8458"/>
      <c r="C8458"/>
      <c r="D8458" t="s">
        <v>160</v>
      </c>
      <c r="E8458" t="s">
        <v>118</v>
      </c>
      <c r="F8458" t="n">
        <v>438313.01</v>
      </c>
      <c r="G8458" t="n">
        <v>2176</v>
      </c>
      <c r="H8458" t="s">
        <v>134</v>
      </c>
    </row>
    <row r="8459">
      <c r="A8459" s="85" t="n">
        <v>43252</v>
      </c>
      <c r="B8459"/>
      <c r="C8459"/>
      <c r="D8459" t="s">
        <v>141</v>
      </c>
      <c r="E8459" t="s">
        <v>118</v>
      </c>
      <c r="F8459" t="n">
        <v>329707.94</v>
      </c>
      <c r="G8459" t="n">
        <v>44</v>
      </c>
      <c r="H8459" t="s">
        <v>133</v>
      </c>
    </row>
    <row r="8460">
      <c r="A8460" s="85" t="n">
        <v>42522</v>
      </c>
      <c r="B8460"/>
      <c r="C8460"/>
      <c r="D8460" t="s">
        <v>150</v>
      </c>
      <c r="E8460" t="s">
        <v>118</v>
      </c>
      <c r="F8460" t="n">
        <v>115311.17</v>
      </c>
      <c r="G8460" t="n">
        <v>2434</v>
      </c>
      <c r="H8460" t="s">
        <v>119</v>
      </c>
    </row>
    <row r="8461">
      <c r="A8461" s="85" t="n">
        <v>43160</v>
      </c>
      <c r="B8461"/>
      <c r="C8461"/>
      <c r="D8461" t="s">
        <v>156</v>
      </c>
      <c r="E8461" t="s">
        <v>118</v>
      </c>
      <c r="F8461" t="n">
        <v>2.6</v>
      </c>
      <c r="G8461" t="n">
        <v>1</v>
      </c>
      <c r="H8461" t="s">
        <v>134</v>
      </c>
    </row>
    <row r="8462">
      <c r="A8462" s="85" t="n">
        <v>43617</v>
      </c>
      <c r="B8462"/>
      <c r="C8462"/>
      <c r="D8462" t="s">
        <v>137</v>
      </c>
      <c r="E8462" t="s">
        <v>118</v>
      </c>
      <c r="F8462" t="n">
        <v>279537.93</v>
      </c>
      <c r="G8462" t="n">
        <v>255</v>
      </c>
      <c r="H8462" t="s">
        <v>134</v>
      </c>
    </row>
    <row r="8463">
      <c r="A8463" s="85" t="n">
        <v>43617</v>
      </c>
      <c r="B8463"/>
      <c r="C8463"/>
      <c r="D8463" t="s">
        <v>132</v>
      </c>
      <c r="E8463" t="s">
        <v>118</v>
      </c>
      <c r="F8463" t="n">
        <v>721985</v>
      </c>
      <c r="G8463" t="n">
        <v>2318</v>
      </c>
      <c r="H8463" t="s">
        <v>127</v>
      </c>
    </row>
    <row r="8464">
      <c r="A8464" s="85" t="n">
        <v>42583</v>
      </c>
      <c r="B8464"/>
      <c r="C8464"/>
      <c r="D8464" t="s">
        <v>145</v>
      </c>
      <c r="E8464" t="s">
        <v>118</v>
      </c>
      <c r="F8464" t="n">
        <v>28157.79</v>
      </c>
      <c r="G8464" t="n">
        <v>102</v>
      </c>
      <c r="H8464" t="s">
        <v>124</v>
      </c>
    </row>
    <row r="8465">
      <c r="A8465" s="85" t="n">
        <v>42583</v>
      </c>
      <c r="B8465"/>
      <c r="C8465"/>
      <c r="D8465" t="s">
        <v>154</v>
      </c>
      <c r="E8465" t="s">
        <v>118</v>
      </c>
      <c r="F8465" t="n">
        <v>68408.93</v>
      </c>
      <c r="G8465" t="n">
        <v>406</v>
      </c>
      <c r="H8465" t="s">
        <v>133</v>
      </c>
    </row>
    <row r="8466">
      <c r="A8466" s="85" t="n">
        <v>42644</v>
      </c>
      <c r="B8466"/>
      <c r="C8466"/>
      <c r="D8466" t="s">
        <v>143</v>
      </c>
      <c r="E8466" t="s">
        <v>118</v>
      </c>
      <c r="F8466" t="n">
        <v>1088.84</v>
      </c>
      <c r="G8466" t="n">
        <v>32</v>
      </c>
      <c r="H8466" t="s">
        <v>130</v>
      </c>
    </row>
    <row r="8467">
      <c r="A8467" s="85" t="n">
        <v>43525</v>
      </c>
      <c r="B8467"/>
      <c r="C8467"/>
      <c r="D8467" t="s">
        <v>132</v>
      </c>
      <c r="E8467" t="s">
        <v>118</v>
      </c>
      <c r="F8467" t="n">
        <v>1022555.77</v>
      </c>
      <c r="G8467" t="n">
        <v>5624</v>
      </c>
      <c r="H8467" t="s">
        <v>134</v>
      </c>
    </row>
    <row r="8468">
      <c r="A8468" s="85" t="n">
        <v>42795</v>
      </c>
      <c r="B8468"/>
      <c r="C8468"/>
      <c r="D8468" t="s">
        <v>122</v>
      </c>
      <c r="E8468" t="s">
        <v>118</v>
      </c>
      <c r="F8468" t="n">
        <v>4732412.86</v>
      </c>
      <c r="G8468" t="n">
        <v>266</v>
      </c>
      <c r="H8468" t="s">
        <v>124</v>
      </c>
    </row>
    <row r="8469">
      <c r="A8469" s="85" t="n">
        <v>42552</v>
      </c>
      <c r="B8469"/>
      <c r="C8469"/>
      <c r="D8469" t="s">
        <v>135</v>
      </c>
      <c r="E8469" t="s">
        <v>118</v>
      </c>
      <c r="F8469" t="n">
        <v>1318920</v>
      </c>
      <c r="G8469" t="n">
        <v>7562</v>
      </c>
      <c r="H8469" t="s">
        <v>134</v>
      </c>
    </row>
    <row r="8470">
      <c r="A8470" s="85" t="n">
        <v>43282</v>
      </c>
      <c r="B8470"/>
      <c r="C8470"/>
      <c r="D8470" t="s">
        <v>147</v>
      </c>
      <c r="E8470" t="s">
        <v>118</v>
      </c>
      <c r="F8470" t="n">
        <v>19620.24</v>
      </c>
      <c r="G8470" t="n">
        <v>37</v>
      </c>
      <c r="H8470" t="s">
        <v>121</v>
      </c>
    </row>
    <row r="8471">
      <c r="A8471" s="85" t="n">
        <v>42370</v>
      </c>
      <c r="B8471"/>
      <c r="C8471"/>
      <c r="D8471" t="s">
        <v>143</v>
      </c>
      <c r="E8471" t="s">
        <v>118</v>
      </c>
      <c r="F8471" t="n">
        <v>7653.63</v>
      </c>
      <c r="G8471" t="n">
        <v>22</v>
      </c>
      <c r="H8471" t="s">
        <v>130</v>
      </c>
    </row>
    <row r="8472">
      <c r="A8472" s="85" t="n">
        <v>42856</v>
      </c>
      <c r="B8472"/>
      <c r="C8472"/>
      <c r="D8472" t="s">
        <v>150</v>
      </c>
      <c r="E8472" t="s">
        <v>118</v>
      </c>
      <c r="F8472" t="n">
        <v>338195.28</v>
      </c>
      <c r="G8472" t="n">
        <v>9223</v>
      </c>
      <c r="H8472" t="s">
        <v>133</v>
      </c>
    </row>
    <row r="8473">
      <c r="A8473" s="85" t="n">
        <v>42767</v>
      </c>
      <c r="B8473"/>
      <c r="C8473"/>
      <c r="D8473" t="s">
        <v>123</v>
      </c>
      <c r="E8473" t="s">
        <v>118</v>
      </c>
      <c r="F8473" t="n">
        <v>1052221.83</v>
      </c>
      <c r="G8473" t="n">
        <v>1526</v>
      </c>
      <c r="H8473" t="s">
        <v>127</v>
      </c>
    </row>
    <row r="8474">
      <c r="A8474" s="85" t="n">
        <v>43466</v>
      </c>
      <c r="B8474"/>
      <c r="C8474"/>
      <c r="D8474" t="s">
        <v>135</v>
      </c>
      <c r="E8474" t="s">
        <v>118</v>
      </c>
      <c r="F8474" t="n">
        <v>262768.6</v>
      </c>
      <c r="G8474" t="n">
        <v>3385</v>
      </c>
      <c r="H8474" t="s">
        <v>127</v>
      </c>
    </row>
    <row r="8475">
      <c r="A8475" s="85" t="n">
        <v>42491</v>
      </c>
      <c r="B8475"/>
      <c r="C8475"/>
      <c r="D8475" t="s">
        <v>126</v>
      </c>
      <c r="E8475" t="s">
        <v>118</v>
      </c>
      <c r="F8475" t="n">
        <v>11927.33</v>
      </c>
      <c r="G8475" t="n">
        <v>211</v>
      </c>
      <c r="H8475" t="s">
        <v>127</v>
      </c>
    </row>
    <row r="8476">
      <c r="A8476" s="85" t="n">
        <v>42675</v>
      </c>
      <c r="B8476"/>
      <c r="C8476"/>
      <c r="D8476" t="s">
        <v>126</v>
      </c>
      <c r="E8476" t="s">
        <v>118</v>
      </c>
      <c r="F8476" t="n">
        <v>1058.73</v>
      </c>
      <c r="G8476" t="n">
        <v>28</v>
      </c>
      <c r="H8476" t="s">
        <v>130</v>
      </c>
    </row>
    <row r="8477">
      <c r="A8477" s="85" t="n">
        <v>42401</v>
      </c>
      <c r="B8477"/>
      <c r="C8477"/>
      <c r="D8477" t="s">
        <v>129</v>
      </c>
      <c r="E8477" t="s">
        <v>118</v>
      </c>
      <c r="F8477" t="n">
        <v>362263.73</v>
      </c>
      <c r="G8477" t="n">
        <v>134</v>
      </c>
      <c r="H8477" t="s">
        <v>124</v>
      </c>
    </row>
    <row r="8478">
      <c r="A8478" s="85" t="n">
        <v>43525</v>
      </c>
      <c r="B8478"/>
      <c r="C8478"/>
      <c r="D8478" t="s">
        <v>143</v>
      </c>
      <c r="E8478" t="s">
        <v>118</v>
      </c>
      <c r="F8478" t="n">
        <v>992.95</v>
      </c>
      <c r="G8478" t="n">
        <v>2</v>
      </c>
      <c r="H8478" t="s">
        <v>130</v>
      </c>
    </row>
    <row r="8479">
      <c r="A8479" s="85" t="n">
        <v>43160</v>
      </c>
      <c r="B8479"/>
      <c r="C8479"/>
      <c r="D8479" t="s">
        <v>141</v>
      </c>
      <c r="E8479" t="s">
        <v>118</v>
      </c>
      <c r="F8479" t="n">
        <v>1175335.64</v>
      </c>
      <c r="G8479" t="n">
        <v>285</v>
      </c>
      <c r="H8479" t="s">
        <v>127</v>
      </c>
    </row>
    <row r="8480">
      <c r="A8480" s="85" t="n">
        <v>42705</v>
      </c>
      <c r="B8480"/>
      <c r="C8480"/>
      <c r="D8480" t="s">
        <v>140</v>
      </c>
      <c r="E8480" t="s">
        <v>118</v>
      </c>
      <c r="F8480" t="n">
        <v>3467.29</v>
      </c>
      <c r="G8480" t="n">
        <v>36</v>
      </c>
      <c r="H8480" t="s">
        <v>119</v>
      </c>
    </row>
    <row r="8481">
      <c r="A8481" s="85" t="n">
        <v>42491</v>
      </c>
      <c r="B8481"/>
      <c r="C8481"/>
      <c r="D8481" t="s">
        <v>154</v>
      </c>
      <c r="E8481" t="s">
        <v>118</v>
      </c>
      <c r="F8481" t="n">
        <v>33951.13</v>
      </c>
      <c r="G8481" t="n">
        <v>170</v>
      </c>
      <c r="H8481" t="s">
        <v>124</v>
      </c>
    </row>
    <row r="8482">
      <c r="A8482" s="85" t="n">
        <v>42767</v>
      </c>
      <c r="B8482"/>
      <c r="C8482"/>
      <c r="D8482" t="s">
        <v>151</v>
      </c>
      <c r="E8482" t="s">
        <v>118</v>
      </c>
      <c r="F8482" t="n">
        <v>943.9</v>
      </c>
      <c r="G8482" t="n">
        <v>2</v>
      </c>
      <c r="H8482" t="s">
        <v>134</v>
      </c>
    </row>
    <row r="8483">
      <c r="A8483" s="85" t="n">
        <v>43435</v>
      </c>
      <c r="B8483"/>
      <c r="C8483"/>
      <c r="D8483" t="s">
        <v>148</v>
      </c>
      <c r="E8483" t="s">
        <v>118</v>
      </c>
      <c r="F8483" t="n">
        <v>217173.92</v>
      </c>
      <c r="G8483" t="n">
        <v>327</v>
      </c>
      <c r="H8483" t="s">
        <v>121</v>
      </c>
    </row>
    <row r="8484">
      <c r="A8484" s="85" t="n">
        <v>42583</v>
      </c>
      <c r="B8484"/>
      <c r="C8484"/>
      <c r="D8484" t="s">
        <v>150</v>
      </c>
      <c r="E8484" t="s">
        <v>118</v>
      </c>
      <c r="F8484" t="n">
        <v>603648.58</v>
      </c>
      <c r="G8484" t="n">
        <v>6739</v>
      </c>
      <c r="H8484" t="s">
        <v>127</v>
      </c>
    </row>
    <row r="8485">
      <c r="A8485" s="85" t="n">
        <v>43435</v>
      </c>
      <c r="B8485"/>
      <c r="C8485"/>
      <c r="D8485" t="s">
        <v>153</v>
      </c>
      <c r="E8485" t="s">
        <v>118</v>
      </c>
      <c r="F8485" t="n">
        <v>800530.26</v>
      </c>
      <c r="G8485" t="n">
        <v>944</v>
      </c>
      <c r="H8485" t="s">
        <v>134</v>
      </c>
    </row>
    <row r="8486">
      <c r="A8486" s="85" t="n">
        <v>42552</v>
      </c>
      <c r="B8486"/>
      <c r="C8486"/>
      <c r="D8486" t="s">
        <v>135</v>
      </c>
      <c r="E8486" t="s">
        <v>118</v>
      </c>
      <c r="F8486" t="n">
        <v>13631.04</v>
      </c>
      <c r="G8486" t="n">
        <v>159</v>
      </c>
      <c r="H8486" t="s">
        <v>130</v>
      </c>
    </row>
    <row r="8487">
      <c r="A8487" s="85" t="n">
        <v>42614</v>
      </c>
      <c r="B8487"/>
      <c r="C8487"/>
      <c r="D8487" t="s">
        <v>146</v>
      </c>
      <c r="E8487" t="s">
        <v>118</v>
      </c>
      <c r="F8487" t="n">
        <v>1307625.5</v>
      </c>
      <c r="G8487" t="n">
        <v>11</v>
      </c>
      <c r="H8487" t="s">
        <v>121</v>
      </c>
    </row>
    <row r="8488">
      <c r="A8488" s="85" t="n">
        <v>42795</v>
      </c>
      <c r="B8488"/>
      <c r="C8488"/>
      <c r="D8488" t="s">
        <v>132</v>
      </c>
      <c r="E8488" t="s">
        <v>118</v>
      </c>
      <c r="F8488" t="n">
        <v>37988.04</v>
      </c>
      <c r="G8488" t="n">
        <v>114</v>
      </c>
      <c r="H8488" t="s">
        <v>130</v>
      </c>
    </row>
    <row r="8489">
      <c r="A8489" s="85" t="n">
        <v>43191</v>
      </c>
      <c r="B8489"/>
      <c r="C8489"/>
      <c r="D8489" t="s">
        <v>152</v>
      </c>
      <c r="E8489" t="s">
        <v>118</v>
      </c>
      <c r="F8489" t="n">
        <v>747.41</v>
      </c>
      <c r="G8489" t="n">
        <v>5</v>
      </c>
      <c r="H8489" t="s">
        <v>134</v>
      </c>
    </row>
    <row r="8490">
      <c r="A8490" s="85" t="n">
        <v>42491</v>
      </c>
      <c r="B8490"/>
      <c r="C8490"/>
      <c r="D8490" t="s">
        <v>151</v>
      </c>
      <c r="E8490" t="s">
        <v>118</v>
      </c>
      <c r="F8490" t="n">
        <v>349.79</v>
      </c>
      <c r="G8490" t="n">
        <v>2</v>
      </c>
      <c r="H8490" t="s">
        <v>121</v>
      </c>
    </row>
    <row r="8491">
      <c r="A8491" s="85" t="n">
        <v>42644</v>
      </c>
      <c r="B8491"/>
      <c r="C8491"/>
      <c r="D8491" t="s">
        <v>149</v>
      </c>
      <c r="E8491" t="s">
        <v>118</v>
      </c>
      <c r="F8491" t="n">
        <v>5265.72</v>
      </c>
      <c r="G8491" t="n">
        <v>55</v>
      </c>
      <c r="H8491" t="s">
        <v>125</v>
      </c>
    </row>
    <row r="8492">
      <c r="A8492" s="85" t="n">
        <v>43405</v>
      </c>
      <c r="B8492"/>
      <c r="C8492"/>
      <c r="D8492" t="s">
        <v>143</v>
      </c>
      <c r="E8492" t="s">
        <v>118</v>
      </c>
      <c r="F8492" t="n">
        <v>13188.77</v>
      </c>
      <c r="G8492" t="n">
        <v>36</v>
      </c>
      <c r="H8492" t="s">
        <v>134</v>
      </c>
    </row>
    <row r="8493">
      <c r="A8493" s="85" t="n">
        <v>42461</v>
      </c>
      <c r="B8493"/>
      <c r="C8493"/>
      <c r="D8493" t="s">
        <v>156</v>
      </c>
      <c r="E8493" t="s">
        <v>118</v>
      </c>
      <c r="F8493" t="n">
        <v>154221.33</v>
      </c>
      <c r="G8493" t="n">
        <v>1910</v>
      </c>
      <c r="H8493" t="s">
        <v>142</v>
      </c>
    </row>
    <row r="8494">
      <c r="A8494" s="85" t="n">
        <v>43466</v>
      </c>
      <c r="B8494"/>
      <c r="C8494"/>
      <c r="D8494" t="s">
        <v>152</v>
      </c>
      <c r="E8494" t="s">
        <v>118</v>
      </c>
      <c r="F8494" t="n">
        <v>62.18</v>
      </c>
      <c r="G8494" t="n">
        <v>1</v>
      </c>
      <c r="H8494" t="s">
        <v>127</v>
      </c>
    </row>
    <row r="8495">
      <c r="A8495" s="85" t="n">
        <v>42795</v>
      </c>
      <c r="B8495"/>
      <c r="C8495"/>
      <c r="D8495" t="s">
        <v>161</v>
      </c>
      <c r="E8495" t="s">
        <v>118</v>
      </c>
      <c r="F8495" t="n">
        <v>32</v>
      </c>
      <c r="G8495" t="n">
        <v>1</v>
      </c>
      <c r="H8495" t="s">
        <v>121</v>
      </c>
    </row>
    <row r="8496">
      <c r="A8496" s="85" t="n">
        <v>42917</v>
      </c>
      <c r="B8496"/>
      <c r="C8496"/>
      <c r="D8496" t="s">
        <v>144</v>
      </c>
      <c r="E8496" t="s">
        <v>118</v>
      </c>
      <c r="F8496" t="n">
        <v>4035582.26</v>
      </c>
      <c r="G8496" t="n">
        <v>1155</v>
      </c>
      <c r="H8496" t="s">
        <v>121</v>
      </c>
    </row>
    <row r="8497">
      <c r="A8497" s="85" t="n">
        <v>43132</v>
      </c>
      <c r="B8497"/>
      <c r="C8497"/>
      <c r="D8497" t="s">
        <v>129</v>
      </c>
      <c r="E8497" t="s">
        <v>118</v>
      </c>
      <c r="F8497" t="n">
        <v>218780.95</v>
      </c>
      <c r="G8497" t="n">
        <v>88</v>
      </c>
      <c r="H8497" t="s">
        <v>134</v>
      </c>
    </row>
    <row r="8498">
      <c r="A8498" s="85" t="n">
        <v>42491</v>
      </c>
      <c r="B8498"/>
      <c r="C8498"/>
      <c r="D8498" t="s">
        <v>155</v>
      </c>
      <c r="E8498" t="s">
        <v>118</v>
      </c>
      <c r="F8498" t="n">
        <v>65663.29</v>
      </c>
      <c r="G8498" t="n">
        <v>395</v>
      </c>
      <c r="H8498" t="s">
        <v>127</v>
      </c>
    </row>
    <row r="8499">
      <c r="A8499" s="85" t="n">
        <v>42583</v>
      </c>
      <c r="B8499"/>
      <c r="C8499"/>
      <c r="D8499" t="s">
        <v>150</v>
      </c>
      <c r="E8499" t="s">
        <v>118</v>
      </c>
      <c r="F8499" t="n">
        <v>156348.89</v>
      </c>
      <c r="G8499" t="n">
        <v>1742</v>
      </c>
      <c r="H8499" t="s">
        <v>134</v>
      </c>
    </row>
    <row r="8500">
      <c r="A8500" s="85" t="n">
        <v>42826</v>
      </c>
      <c r="B8500"/>
      <c r="C8500"/>
      <c r="D8500" t="s">
        <v>143</v>
      </c>
      <c r="E8500" t="s">
        <v>118</v>
      </c>
      <c r="F8500" t="n">
        <v>8803.25</v>
      </c>
      <c r="G8500" t="n">
        <v>16</v>
      </c>
      <c r="H8500" t="s">
        <v>124</v>
      </c>
    </row>
    <row r="8501">
      <c r="A8501" s="85" t="n">
        <v>43040</v>
      </c>
      <c r="B8501"/>
      <c r="C8501"/>
      <c r="D8501" t="s">
        <v>152</v>
      </c>
      <c r="E8501" t="s">
        <v>118</v>
      </c>
      <c r="F8501" t="n">
        <v>45747.19</v>
      </c>
      <c r="G8501" t="n">
        <v>171</v>
      </c>
      <c r="H8501" t="s">
        <v>121</v>
      </c>
    </row>
    <row r="8502">
      <c r="A8502" s="85" t="n">
        <v>42736</v>
      </c>
      <c r="B8502"/>
      <c r="C8502"/>
      <c r="D8502" t="s">
        <v>132</v>
      </c>
      <c r="E8502" t="s">
        <v>118</v>
      </c>
      <c r="F8502" t="n">
        <v>344706.57</v>
      </c>
      <c r="G8502" t="n">
        <v>1683</v>
      </c>
      <c r="H8502" t="s">
        <v>119</v>
      </c>
    </row>
    <row r="8503">
      <c r="A8503" s="85" t="n">
        <v>42826</v>
      </c>
      <c r="B8503"/>
      <c r="C8503"/>
      <c r="D8503" t="s">
        <v>153</v>
      </c>
      <c r="E8503" t="s">
        <v>118</v>
      </c>
      <c r="F8503" t="n">
        <v>607286.98</v>
      </c>
      <c r="G8503" t="n">
        <v>649</v>
      </c>
      <c r="H8503" t="s">
        <v>133</v>
      </c>
    </row>
    <row r="8504">
      <c r="A8504" s="85" t="n">
        <v>43191</v>
      </c>
      <c r="B8504"/>
      <c r="C8504"/>
      <c r="D8504" t="s">
        <v>135</v>
      </c>
      <c r="E8504" t="s">
        <v>118</v>
      </c>
      <c r="F8504" t="n">
        <v>67610.06</v>
      </c>
      <c r="G8504" t="n">
        <v>695</v>
      </c>
      <c r="H8504" t="s">
        <v>124</v>
      </c>
    </row>
    <row r="8505">
      <c r="A8505" s="85" t="n">
        <v>42979</v>
      </c>
      <c r="B8505"/>
      <c r="C8505"/>
      <c r="D8505" t="s">
        <v>126</v>
      </c>
      <c r="E8505" t="s">
        <v>118</v>
      </c>
      <c r="F8505" t="n">
        <v>624772.45</v>
      </c>
      <c r="G8505" t="n">
        <v>8384</v>
      </c>
      <c r="H8505" t="s">
        <v>121</v>
      </c>
    </row>
    <row r="8506">
      <c r="A8506" s="85" t="n">
        <v>42826</v>
      </c>
      <c r="B8506"/>
      <c r="C8506"/>
      <c r="D8506" t="s">
        <v>148</v>
      </c>
      <c r="E8506" t="s">
        <v>118</v>
      </c>
      <c r="F8506" t="n">
        <v>49714.93</v>
      </c>
      <c r="G8506" t="n">
        <v>104</v>
      </c>
      <c r="H8506" t="s">
        <v>134</v>
      </c>
    </row>
    <row r="8507">
      <c r="A8507" s="85" t="n">
        <v>43313</v>
      </c>
      <c r="B8507"/>
      <c r="C8507"/>
      <c r="D8507" t="s">
        <v>148</v>
      </c>
      <c r="E8507" t="s">
        <v>118</v>
      </c>
      <c r="F8507" t="n">
        <v>122794.94</v>
      </c>
      <c r="G8507" t="n">
        <v>191</v>
      </c>
      <c r="H8507" t="s">
        <v>134</v>
      </c>
    </row>
    <row r="8508">
      <c r="A8508" s="85" t="n">
        <v>43586</v>
      </c>
      <c r="B8508"/>
      <c r="C8508"/>
      <c r="D8508" t="s">
        <v>137</v>
      </c>
      <c r="E8508" t="s">
        <v>118</v>
      </c>
      <c r="F8508" t="n">
        <v>1691050.53</v>
      </c>
      <c r="G8508" t="n">
        <v>2206</v>
      </c>
      <c r="H8508" t="s">
        <v>121</v>
      </c>
    </row>
    <row r="8509">
      <c r="A8509" s="85" t="n">
        <v>43191</v>
      </c>
      <c r="B8509"/>
      <c r="C8509"/>
      <c r="D8509" t="s">
        <v>153</v>
      </c>
      <c r="E8509" t="s">
        <v>118</v>
      </c>
      <c r="F8509" t="n">
        <v>1441917.55</v>
      </c>
      <c r="G8509" t="n">
        <v>1175</v>
      </c>
      <c r="H8509" t="s">
        <v>133</v>
      </c>
    </row>
    <row r="8510">
      <c r="A8510" s="85" t="n">
        <v>43132</v>
      </c>
      <c r="B8510"/>
      <c r="C8510"/>
      <c r="D8510" t="s">
        <v>128</v>
      </c>
      <c r="E8510" t="s">
        <v>118</v>
      </c>
      <c r="F8510" t="n">
        <v>76929.02</v>
      </c>
      <c r="G8510" t="n">
        <v>344</v>
      </c>
      <c r="H8510" t="s">
        <v>121</v>
      </c>
    </row>
    <row r="8511">
      <c r="A8511" s="85" t="n">
        <v>43040</v>
      </c>
      <c r="B8511"/>
      <c r="C8511"/>
      <c r="D8511" t="s">
        <v>122</v>
      </c>
      <c r="E8511" t="s">
        <v>118</v>
      </c>
      <c r="F8511" t="n">
        <v>246713.21</v>
      </c>
      <c r="G8511" t="n">
        <v>24</v>
      </c>
      <c r="H8511" t="s">
        <v>130</v>
      </c>
    </row>
    <row r="8512">
      <c r="A8512" s="85" t="n">
        <v>43435</v>
      </c>
      <c r="B8512"/>
      <c r="C8512"/>
      <c r="D8512" t="s">
        <v>140</v>
      </c>
      <c r="E8512" t="s">
        <v>118</v>
      </c>
      <c r="F8512" t="n">
        <v>1016.68</v>
      </c>
      <c r="G8512" t="n">
        <v>2</v>
      </c>
      <c r="H8512" t="s">
        <v>125</v>
      </c>
    </row>
    <row r="8513">
      <c r="A8513" s="85" t="n">
        <v>43191</v>
      </c>
      <c r="B8513"/>
      <c r="C8513"/>
      <c r="D8513" t="s">
        <v>136</v>
      </c>
      <c r="E8513" t="s">
        <v>118</v>
      </c>
      <c r="F8513" t="n">
        <v>1056.27</v>
      </c>
      <c r="G8513" t="n">
        <v>7</v>
      </c>
      <c r="H8513" t="s">
        <v>125</v>
      </c>
    </row>
    <row r="8514">
      <c r="A8514" s="85" t="n">
        <v>42767</v>
      </c>
      <c r="B8514"/>
      <c r="C8514"/>
      <c r="D8514" t="s">
        <v>147</v>
      </c>
      <c r="E8514" t="s">
        <v>118</v>
      </c>
      <c r="F8514" t="n">
        <v>403.89</v>
      </c>
      <c r="G8514" t="n">
        <v>3</v>
      </c>
      <c r="H8514" t="s">
        <v>127</v>
      </c>
    </row>
    <row r="8515">
      <c r="A8515" s="85" t="n">
        <v>43405</v>
      </c>
      <c r="B8515"/>
      <c r="C8515"/>
      <c r="D8515" t="s">
        <v>132</v>
      </c>
      <c r="E8515" t="s">
        <v>118</v>
      </c>
      <c r="F8515" t="n">
        <v>33114.16</v>
      </c>
      <c r="G8515" t="n">
        <v>87</v>
      </c>
      <c r="H8515" t="s">
        <v>130</v>
      </c>
    </row>
    <row r="8516">
      <c r="A8516" s="85" t="n">
        <v>42583</v>
      </c>
      <c r="B8516"/>
      <c r="C8516"/>
      <c r="D8516" t="s">
        <v>149</v>
      </c>
      <c r="E8516" t="s">
        <v>118</v>
      </c>
      <c r="F8516" t="n">
        <v>5259.4</v>
      </c>
      <c r="G8516" t="n">
        <v>14</v>
      </c>
      <c r="H8516" t="s">
        <v>125</v>
      </c>
    </row>
    <row r="8517">
      <c r="A8517" s="85" t="n">
        <v>42675</v>
      </c>
      <c r="B8517"/>
      <c r="C8517"/>
      <c r="D8517" t="s">
        <v>151</v>
      </c>
      <c r="E8517" t="s">
        <v>118</v>
      </c>
      <c r="F8517" t="n">
        <v>45378.22</v>
      </c>
      <c r="G8517" t="n">
        <v>3</v>
      </c>
      <c r="H8517" t="s">
        <v>121</v>
      </c>
    </row>
    <row r="8518">
      <c r="A8518" s="85" t="n">
        <v>43101</v>
      </c>
      <c r="B8518"/>
      <c r="C8518"/>
      <c r="D8518" t="s">
        <v>131</v>
      </c>
      <c r="E8518" t="s">
        <v>118</v>
      </c>
      <c r="F8518" t="n">
        <v>1258555.06</v>
      </c>
      <c r="G8518" t="n">
        <v>363</v>
      </c>
      <c r="H8518" t="s">
        <v>134</v>
      </c>
    </row>
    <row r="8519">
      <c r="A8519" s="85" t="n">
        <v>42461</v>
      </c>
      <c r="B8519"/>
      <c r="C8519"/>
      <c r="D8519" t="s">
        <v>144</v>
      </c>
      <c r="E8519" t="s">
        <v>118</v>
      </c>
      <c r="F8519" t="n">
        <v>8839573.7</v>
      </c>
      <c r="G8519" t="n">
        <v>1820</v>
      </c>
      <c r="H8519" t="s">
        <v>142</v>
      </c>
    </row>
    <row r="8520">
      <c r="A8520" s="85" t="n">
        <v>42948</v>
      </c>
      <c r="B8520"/>
      <c r="C8520"/>
      <c r="D8520" t="s">
        <v>156</v>
      </c>
      <c r="E8520" t="s">
        <v>118</v>
      </c>
      <c r="F8520" t="n">
        <v>80015.07</v>
      </c>
      <c r="G8520" t="n">
        <v>621</v>
      </c>
      <c r="H8520" t="s">
        <v>142</v>
      </c>
    </row>
    <row r="8521">
      <c r="A8521" s="85" t="n">
        <v>42826</v>
      </c>
      <c r="B8521"/>
      <c r="C8521"/>
      <c r="D8521" t="s">
        <v>140</v>
      </c>
      <c r="E8521" t="s">
        <v>118</v>
      </c>
      <c r="F8521" t="n">
        <v>4246.47</v>
      </c>
      <c r="G8521" t="n">
        <v>28</v>
      </c>
      <c r="H8521" t="s">
        <v>133</v>
      </c>
    </row>
    <row r="8522">
      <c r="A8522" s="85" t="n">
        <v>43497</v>
      </c>
      <c r="B8522"/>
      <c r="C8522"/>
      <c r="D8522" t="s">
        <v>126</v>
      </c>
      <c r="E8522" t="s">
        <v>118</v>
      </c>
      <c r="F8522" t="n">
        <v>17118.13</v>
      </c>
      <c r="G8522" t="n">
        <v>206</v>
      </c>
      <c r="H8522" t="s">
        <v>133</v>
      </c>
    </row>
    <row r="8523">
      <c r="A8523" s="85" t="n">
        <v>43466</v>
      </c>
      <c r="B8523"/>
      <c r="C8523"/>
      <c r="D8523" t="s">
        <v>144</v>
      </c>
      <c r="E8523" t="s">
        <v>118</v>
      </c>
      <c r="F8523" t="n">
        <v>566930.98</v>
      </c>
      <c r="G8523" t="n">
        <v>219</v>
      </c>
      <c r="H8523" t="s">
        <v>134</v>
      </c>
    </row>
    <row r="8524">
      <c r="A8524" s="85" t="n">
        <v>43313</v>
      </c>
      <c r="B8524"/>
      <c r="C8524"/>
      <c r="D8524" t="s">
        <v>135</v>
      </c>
      <c r="E8524" t="s">
        <v>118</v>
      </c>
      <c r="F8524" t="n">
        <v>38.23</v>
      </c>
      <c r="G8524" t="n">
        <v>1</v>
      </c>
      <c r="H8524" t="s">
        <v>125</v>
      </c>
    </row>
    <row r="8525">
      <c r="A8525" s="85" t="n">
        <v>42401</v>
      </c>
      <c r="B8525"/>
      <c r="C8525"/>
      <c r="D8525" t="s">
        <v>139</v>
      </c>
      <c r="E8525" t="s">
        <v>118</v>
      </c>
      <c r="F8525" t="n">
        <v>74171.4</v>
      </c>
      <c r="G8525" t="n">
        <v>65</v>
      </c>
      <c r="H8525" t="s">
        <v>134</v>
      </c>
    </row>
    <row r="8526">
      <c r="A8526" s="85" t="n">
        <v>43344</v>
      </c>
      <c r="B8526"/>
      <c r="C8526"/>
      <c r="D8526" t="s">
        <v>129</v>
      </c>
      <c r="E8526" t="s">
        <v>118</v>
      </c>
      <c r="F8526" t="n">
        <v>3899.03</v>
      </c>
      <c r="G8526" t="n">
        <v>102</v>
      </c>
      <c r="H8526" t="s">
        <v>142</v>
      </c>
    </row>
    <row r="8527">
      <c r="A8527" s="85" t="n">
        <v>42979</v>
      </c>
      <c r="B8527"/>
      <c r="C8527"/>
      <c r="D8527" t="s">
        <v>135</v>
      </c>
      <c r="E8527" t="s">
        <v>118</v>
      </c>
      <c r="F8527" t="n">
        <v>57738.62</v>
      </c>
      <c r="G8527" t="n">
        <v>451</v>
      </c>
      <c r="H8527" t="s">
        <v>124</v>
      </c>
    </row>
    <row r="8528">
      <c r="A8528" s="85" t="n">
        <v>43221</v>
      </c>
      <c r="B8528"/>
      <c r="C8528"/>
      <c r="D8528" t="s">
        <v>120</v>
      </c>
      <c r="E8528" t="s">
        <v>118</v>
      </c>
      <c r="F8528" t="n">
        <v>118946.58</v>
      </c>
      <c r="G8528" t="n">
        <v>1178</v>
      </c>
      <c r="H8528" t="s">
        <v>121</v>
      </c>
    </row>
    <row r="8529">
      <c r="A8529" s="85" t="n">
        <v>43101</v>
      </c>
      <c r="B8529"/>
      <c r="C8529"/>
      <c r="D8529" t="s">
        <v>131</v>
      </c>
      <c r="E8529" t="s">
        <v>118</v>
      </c>
      <c r="F8529" t="n">
        <v>17618.85</v>
      </c>
      <c r="G8529" t="n">
        <v>7</v>
      </c>
      <c r="H8529" t="s">
        <v>124</v>
      </c>
    </row>
    <row r="8530">
      <c r="A8530" s="85" t="n">
        <v>43313</v>
      </c>
      <c r="B8530"/>
      <c r="C8530"/>
      <c r="D8530" t="s">
        <v>150</v>
      </c>
      <c r="E8530" t="s">
        <v>118</v>
      </c>
      <c r="F8530" t="n">
        <v>6495254.89</v>
      </c>
      <c r="G8530" t="n">
        <v>99615</v>
      </c>
      <c r="H8530" t="s">
        <v>121</v>
      </c>
    </row>
    <row r="8531">
      <c r="A8531" s="85" t="n">
        <v>42430</v>
      </c>
      <c r="B8531"/>
      <c r="C8531"/>
      <c r="D8531" t="s">
        <v>122</v>
      </c>
      <c r="E8531" t="s">
        <v>118</v>
      </c>
      <c r="F8531" t="n">
        <v>1618878.46</v>
      </c>
      <c r="G8531" t="n">
        <v>151</v>
      </c>
      <c r="H8531" t="s">
        <v>133</v>
      </c>
    </row>
    <row r="8532">
      <c r="A8532" s="85" t="n">
        <v>43405</v>
      </c>
      <c r="B8532"/>
      <c r="C8532"/>
      <c r="D8532" t="s">
        <v>131</v>
      </c>
      <c r="E8532" t="s">
        <v>118</v>
      </c>
      <c r="F8532" t="n">
        <v>113534.13</v>
      </c>
      <c r="G8532" t="n">
        <v>23</v>
      </c>
      <c r="H8532" t="s">
        <v>124</v>
      </c>
    </row>
    <row r="8533">
      <c r="A8533" s="85" t="n">
        <v>43374</v>
      </c>
      <c r="B8533"/>
      <c r="C8533"/>
      <c r="D8533" t="s">
        <v>160</v>
      </c>
      <c r="E8533" t="s">
        <v>118</v>
      </c>
      <c r="F8533" t="n">
        <v>404222.8</v>
      </c>
      <c r="G8533" t="n">
        <v>1315</v>
      </c>
      <c r="H8533" t="s">
        <v>134</v>
      </c>
    </row>
    <row r="8534">
      <c r="A8534" s="85" t="n">
        <v>43435</v>
      </c>
      <c r="B8534"/>
      <c r="C8534"/>
      <c r="D8534" t="s">
        <v>156</v>
      </c>
      <c r="E8534" t="s">
        <v>118</v>
      </c>
      <c r="F8534" t="n">
        <v>7308</v>
      </c>
      <c r="G8534" t="n">
        <v>13</v>
      </c>
      <c r="H8534" t="s">
        <v>121</v>
      </c>
    </row>
    <row r="8535">
      <c r="A8535" s="85" t="n">
        <v>42491</v>
      </c>
      <c r="B8535"/>
      <c r="C8535"/>
      <c r="D8535" t="s">
        <v>136</v>
      </c>
      <c r="E8535" t="s">
        <v>118</v>
      </c>
      <c r="F8535" t="n">
        <v>22247.2</v>
      </c>
      <c r="G8535" t="n">
        <v>53</v>
      </c>
      <c r="H8535" t="s">
        <v>130</v>
      </c>
    </row>
    <row r="8536">
      <c r="A8536" s="85" t="n">
        <v>43101</v>
      </c>
      <c r="B8536"/>
      <c r="C8536"/>
      <c r="D8536" t="s">
        <v>122</v>
      </c>
      <c r="E8536" t="s">
        <v>118</v>
      </c>
      <c r="F8536" t="n">
        <v>9125.56</v>
      </c>
      <c r="G8536" t="n">
        <v>167</v>
      </c>
      <c r="H8536" t="s">
        <v>142</v>
      </c>
    </row>
    <row r="8537">
      <c r="A8537" s="85" t="n">
        <v>43160</v>
      </c>
      <c r="B8537"/>
      <c r="C8537"/>
      <c r="D8537" t="s">
        <v>132</v>
      </c>
      <c r="E8537" t="s">
        <v>118</v>
      </c>
      <c r="F8537" t="n">
        <v>130005.67</v>
      </c>
      <c r="G8537" t="n">
        <v>436</v>
      </c>
      <c r="H8537" t="s">
        <v>124</v>
      </c>
    </row>
    <row r="8538">
      <c r="A8538" s="85" t="n">
        <v>42491</v>
      </c>
      <c r="B8538"/>
      <c r="C8538"/>
      <c r="D8538" t="s">
        <v>128</v>
      </c>
      <c r="E8538" t="s">
        <v>118</v>
      </c>
      <c r="F8538" t="n">
        <v>12492.54</v>
      </c>
      <c r="G8538" t="n">
        <v>10</v>
      </c>
      <c r="H8538" t="s">
        <v>124</v>
      </c>
    </row>
    <row r="8539">
      <c r="A8539" s="85" t="n">
        <v>43070</v>
      </c>
      <c r="B8539"/>
      <c r="C8539"/>
      <c r="D8539" t="s">
        <v>155</v>
      </c>
      <c r="E8539" t="s">
        <v>118</v>
      </c>
      <c r="F8539" t="n">
        <v>10594723.79</v>
      </c>
      <c r="G8539" t="n">
        <v>105384</v>
      </c>
      <c r="H8539" t="s">
        <v>121</v>
      </c>
    </row>
    <row r="8540">
      <c r="A8540" s="85" t="n">
        <v>43525</v>
      </c>
      <c r="B8540"/>
      <c r="C8540"/>
      <c r="D8540" t="s">
        <v>139</v>
      </c>
      <c r="E8540" t="s">
        <v>118</v>
      </c>
      <c r="F8540" t="n">
        <v>2440049.1</v>
      </c>
      <c r="G8540" t="n">
        <v>1696</v>
      </c>
      <c r="H8540" t="s">
        <v>133</v>
      </c>
    </row>
    <row r="8541">
      <c r="A8541" s="85" t="n">
        <v>42767</v>
      </c>
      <c r="B8541"/>
      <c r="C8541"/>
      <c r="D8541" t="s">
        <v>150</v>
      </c>
      <c r="E8541" t="s">
        <v>118</v>
      </c>
      <c r="F8541" t="n">
        <v>133296.05</v>
      </c>
      <c r="G8541" t="n">
        <v>1177</v>
      </c>
      <c r="H8541" t="s">
        <v>124</v>
      </c>
    </row>
    <row r="8542">
      <c r="A8542" s="85" t="n">
        <v>43344</v>
      </c>
      <c r="B8542"/>
      <c r="C8542"/>
      <c r="D8542" t="s">
        <v>144</v>
      </c>
      <c r="E8542" t="s">
        <v>118</v>
      </c>
      <c r="F8542" t="n">
        <v>45501.01</v>
      </c>
      <c r="G8542" t="n">
        <v>14</v>
      </c>
      <c r="H8542" t="s">
        <v>124</v>
      </c>
    </row>
    <row r="8543">
      <c r="A8543" s="85" t="n">
        <v>42675</v>
      </c>
      <c r="B8543"/>
      <c r="C8543"/>
      <c r="D8543" t="s">
        <v>152</v>
      </c>
      <c r="E8543" t="s">
        <v>118</v>
      </c>
      <c r="F8543" t="n">
        <v>2211.76</v>
      </c>
      <c r="G8543" t="n">
        <v>5</v>
      </c>
      <c r="H8543" t="s">
        <v>133</v>
      </c>
    </row>
    <row r="8544">
      <c r="A8544" s="85" t="n">
        <v>42430</v>
      </c>
      <c r="B8544"/>
      <c r="C8544"/>
      <c r="D8544" t="s">
        <v>145</v>
      </c>
      <c r="E8544" t="s">
        <v>118</v>
      </c>
      <c r="F8544" t="n">
        <v>37573.36</v>
      </c>
      <c r="G8544" t="n">
        <v>90</v>
      </c>
      <c r="H8544" t="s">
        <v>124</v>
      </c>
    </row>
    <row r="8545">
      <c r="A8545" s="85" t="n">
        <v>42675</v>
      </c>
      <c r="B8545"/>
      <c r="C8545"/>
      <c r="D8545" t="s">
        <v>143</v>
      </c>
      <c r="E8545" t="s">
        <v>118</v>
      </c>
      <c r="F8545" t="n">
        <v>9899.22</v>
      </c>
      <c r="G8545" t="n">
        <v>31</v>
      </c>
      <c r="H8545" t="s">
        <v>130</v>
      </c>
    </row>
    <row r="8546">
      <c r="A8546" s="85" t="n">
        <v>42856</v>
      </c>
      <c r="B8546"/>
      <c r="C8546"/>
      <c r="D8546" t="s">
        <v>136</v>
      </c>
      <c r="E8546" t="s">
        <v>118</v>
      </c>
      <c r="F8546" t="n">
        <v>249463.92</v>
      </c>
      <c r="G8546" t="n">
        <v>1121</v>
      </c>
      <c r="H8546" t="s">
        <v>134</v>
      </c>
    </row>
    <row r="8547">
      <c r="A8547" s="85" t="n">
        <v>43040</v>
      </c>
      <c r="B8547"/>
      <c r="C8547"/>
      <c r="D8547" t="s">
        <v>158</v>
      </c>
      <c r="E8547" t="s">
        <v>118</v>
      </c>
      <c r="F8547" t="n">
        <v>1359337.52</v>
      </c>
      <c r="G8547" t="n">
        <v>68</v>
      </c>
      <c r="H8547" t="s">
        <v>121</v>
      </c>
    </row>
    <row r="8548">
      <c r="A8548" s="85" t="n">
        <v>43525</v>
      </c>
      <c r="B8548"/>
      <c r="C8548"/>
      <c r="D8548" t="s">
        <v>120</v>
      </c>
      <c r="E8548" t="s">
        <v>118</v>
      </c>
      <c r="F8548" t="n">
        <v>136982.43</v>
      </c>
      <c r="G8548" t="n">
        <v>1283</v>
      </c>
      <c r="H8548" t="s">
        <v>121</v>
      </c>
    </row>
    <row r="8549">
      <c r="A8549" s="85" t="n">
        <v>42917</v>
      </c>
      <c r="B8549"/>
      <c r="C8549"/>
      <c r="D8549" t="s">
        <v>140</v>
      </c>
      <c r="E8549" t="s">
        <v>118</v>
      </c>
      <c r="F8549" t="n">
        <v>2266.96</v>
      </c>
      <c r="G8549" t="n">
        <v>5</v>
      </c>
      <c r="H8549" t="s">
        <v>130</v>
      </c>
    </row>
    <row r="8550">
      <c r="A8550" s="85" t="n">
        <v>43132</v>
      </c>
      <c r="B8550"/>
      <c r="C8550"/>
      <c r="D8550" t="s">
        <v>123</v>
      </c>
      <c r="E8550" t="s">
        <v>118</v>
      </c>
      <c r="F8550" t="n">
        <v>210.39</v>
      </c>
      <c r="G8550" t="n">
        <v>7</v>
      </c>
      <c r="H8550" t="s">
        <v>125</v>
      </c>
    </row>
    <row r="8551">
      <c r="A8551" s="85" t="n">
        <v>42614</v>
      </c>
      <c r="B8551"/>
      <c r="C8551"/>
      <c r="D8551" t="s">
        <v>145</v>
      </c>
      <c r="E8551" t="s">
        <v>118</v>
      </c>
      <c r="F8551" t="n">
        <v>571159.43</v>
      </c>
      <c r="G8551" t="n">
        <v>2184</v>
      </c>
      <c r="H8551" t="s">
        <v>142</v>
      </c>
    </row>
    <row r="8552">
      <c r="A8552" s="85" t="n">
        <v>42614</v>
      </c>
      <c r="B8552"/>
      <c r="C8552"/>
      <c r="D8552" t="s">
        <v>150</v>
      </c>
      <c r="E8552" t="s">
        <v>118</v>
      </c>
      <c r="F8552" t="n">
        <v>629238.96</v>
      </c>
      <c r="G8552" t="n">
        <v>6113</v>
      </c>
      <c r="H8552" t="s">
        <v>133</v>
      </c>
    </row>
    <row r="8553">
      <c r="A8553" s="85" t="n">
        <v>43282</v>
      </c>
      <c r="B8553"/>
      <c r="C8553"/>
      <c r="D8553" t="s">
        <v>129</v>
      </c>
      <c r="E8553" t="s">
        <v>118</v>
      </c>
      <c r="F8553" t="n">
        <v>475490.89</v>
      </c>
      <c r="G8553" t="n">
        <v>377</v>
      </c>
      <c r="H8553" t="s">
        <v>127</v>
      </c>
    </row>
    <row r="8554">
      <c r="A8554" s="85" t="n">
        <v>43040</v>
      </c>
      <c r="B8554"/>
      <c r="C8554"/>
      <c r="D8554" t="s">
        <v>135</v>
      </c>
      <c r="E8554" t="s">
        <v>118</v>
      </c>
      <c r="F8554" t="n">
        <v>218066.96</v>
      </c>
      <c r="G8554" t="n">
        <v>2641</v>
      </c>
      <c r="H8554" t="s">
        <v>127</v>
      </c>
    </row>
    <row r="8555">
      <c r="A8555" s="85" t="n">
        <v>42705</v>
      </c>
      <c r="B8555"/>
      <c r="C8555"/>
      <c r="D8555" t="s">
        <v>135</v>
      </c>
      <c r="E8555" t="s">
        <v>118</v>
      </c>
      <c r="F8555" t="n">
        <v>11377570.57</v>
      </c>
      <c r="G8555" t="n">
        <v>88838</v>
      </c>
      <c r="H8555" t="s">
        <v>121</v>
      </c>
    </row>
    <row r="8556">
      <c r="A8556" s="85" t="n">
        <v>42795</v>
      </c>
      <c r="B8556"/>
      <c r="C8556"/>
      <c r="D8556" t="s">
        <v>122</v>
      </c>
      <c r="E8556" t="s">
        <v>118</v>
      </c>
      <c r="F8556" t="n">
        <v>8805986.35</v>
      </c>
      <c r="G8556" t="n">
        <v>711</v>
      </c>
      <c r="H8556" t="s">
        <v>133</v>
      </c>
    </row>
    <row r="8557">
      <c r="A8557" s="85" t="n">
        <v>42795</v>
      </c>
      <c r="B8557"/>
      <c r="C8557"/>
      <c r="D8557" t="s">
        <v>128</v>
      </c>
      <c r="E8557" t="s">
        <v>118</v>
      </c>
      <c r="F8557" t="n">
        <v>7543.72</v>
      </c>
      <c r="G8557" t="n">
        <v>31</v>
      </c>
      <c r="H8557" t="s">
        <v>134</v>
      </c>
    </row>
    <row r="8558">
      <c r="A8558" s="85" t="n">
        <v>42795</v>
      </c>
      <c r="B8558"/>
      <c r="C8558"/>
      <c r="D8558" t="s">
        <v>123</v>
      </c>
      <c r="E8558" t="s">
        <v>118</v>
      </c>
      <c r="F8558" t="n">
        <v>57262.35</v>
      </c>
      <c r="G8558" t="n">
        <v>52</v>
      </c>
      <c r="H8558" t="s">
        <v>130</v>
      </c>
    </row>
    <row r="8559">
      <c r="A8559" s="85" t="n">
        <v>42948</v>
      </c>
      <c r="B8559"/>
      <c r="C8559"/>
      <c r="D8559" t="s">
        <v>156</v>
      </c>
      <c r="E8559" t="s">
        <v>118</v>
      </c>
      <c r="F8559" t="n">
        <v>460</v>
      </c>
      <c r="G8559" t="n">
        <v>1</v>
      </c>
      <c r="H8559" t="s">
        <v>125</v>
      </c>
    </row>
    <row r="8560">
      <c r="A8560" s="85" t="n">
        <v>42856</v>
      </c>
      <c r="B8560"/>
      <c r="C8560"/>
      <c r="D8560" t="s">
        <v>156</v>
      </c>
      <c r="E8560" t="s">
        <v>118</v>
      </c>
      <c r="F8560" t="n">
        <v>240</v>
      </c>
      <c r="G8560" t="n">
        <v>2</v>
      </c>
      <c r="H8560" t="s">
        <v>127</v>
      </c>
    </row>
    <row r="8561">
      <c r="A8561" s="85" t="n">
        <v>43586</v>
      </c>
      <c r="B8561"/>
      <c r="C8561"/>
      <c r="D8561" t="s">
        <v>138</v>
      </c>
      <c r="E8561" t="s">
        <v>118</v>
      </c>
      <c r="F8561" t="n">
        <v>414810.93</v>
      </c>
      <c r="G8561" t="n">
        <v>107</v>
      </c>
      <c r="H8561" t="s">
        <v>119</v>
      </c>
    </row>
    <row r="8562">
      <c r="A8562" s="85" t="n">
        <v>43435</v>
      </c>
      <c r="B8562"/>
      <c r="C8562"/>
      <c r="D8562" t="s">
        <v>132</v>
      </c>
      <c r="E8562" t="s">
        <v>118</v>
      </c>
      <c r="F8562" t="n">
        <v>1875.76</v>
      </c>
      <c r="G8562" t="n">
        <v>5</v>
      </c>
      <c r="H8562" t="s">
        <v>125</v>
      </c>
    </row>
    <row r="8563">
      <c r="A8563" s="85" t="n">
        <v>42461</v>
      </c>
      <c r="B8563"/>
      <c r="C8563"/>
      <c r="D8563" t="s">
        <v>132</v>
      </c>
      <c r="E8563" t="s">
        <v>118</v>
      </c>
      <c r="F8563" t="n">
        <v>166695.73</v>
      </c>
      <c r="G8563" t="n">
        <v>730</v>
      </c>
      <c r="H8563" t="s">
        <v>134</v>
      </c>
    </row>
    <row r="8564">
      <c r="A8564" s="85" t="n">
        <v>43617</v>
      </c>
      <c r="B8564"/>
      <c r="C8564"/>
      <c r="D8564" t="s">
        <v>137</v>
      </c>
      <c r="E8564" t="s">
        <v>118</v>
      </c>
      <c r="F8564" t="n">
        <v>4199.91</v>
      </c>
      <c r="G8564" t="n">
        <v>13</v>
      </c>
      <c r="H8564" t="s">
        <v>119</v>
      </c>
    </row>
    <row r="8565">
      <c r="A8565" s="85" t="n">
        <v>42522</v>
      </c>
      <c r="B8565"/>
      <c r="C8565"/>
      <c r="D8565" t="s">
        <v>153</v>
      </c>
      <c r="E8565" t="s">
        <v>118</v>
      </c>
      <c r="F8565" t="n">
        <v>243592.85</v>
      </c>
      <c r="G8565" t="n">
        <v>147</v>
      </c>
      <c r="H8565" t="s">
        <v>124</v>
      </c>
    </row>
    <row r="8566">
      <c r="A8566" s="85" t="n">
        <v>43556</v>
      </c>
      <c r="B8566"/>
      <c r="C8566"/>
      <c r="D8566" t="s">
        <v>149</v>
      </c>
      <c r="E8566" t="s">
        <v>118</v>
      </c>
      <c r="F8566" t="n">
        <v>1490166.98</v>
      </c>
      <c r="G8566" t="n">
        <v>6670</v>
      </c>
      <c r="H8566" t="s">
        <v>133</v>
      </c>
    </row>
    <row r="8567">
      <c r="A8567" s="85" t="n">
        <v>43221</v>
      </c>
      <c r="B8567"/>
      <c r="C8567"/>
      <c r="D8567" t="s">
        <v>139</v>
      </c>
      <c r="E8567" t="s">
        <v>118</v>
      </c>
      <c r="F8567" t="n">
        <v>1371604.09</v>
      </c>
      <c r="G8567" t="n">
        <v>645</v>
      </c>
      <c r="H8567" t="s">
        <v>124</v>
      </c>
    </row>
    <row r="8568">
      <c r="A8568" s="85" t="n">
        <v>42795</v>
      </c>
      <c r="B8568"/>
      <c r="C8568"/>
      <c r="D8568" t="s">
        <v>140</v>
      </c>
      <c r="E8568" t="s">
        <v>118</v>
      </c>
      <c r="F8568" t="n">
        <v>1668.79</v>
      </c>
      <c r="G8568" t="n">
        <v>58</v>
      </c>
      <c r="H8568" t="s">
        <v>133</v>
      </c>
    </row>
    <row r="8569">
      <c r="A8569" s="85" t="n">
        <v>42522</v>
      </c>
      <c r="B8569"/>
      <c r="C8569"/>
      <c r="D8569" t="s">
        <v>154</v>
      </c>
      <c r="E8569" t="s">
        <v>118</v>
      </c>
      <c r="F8569" t="n">
        <v>124025.41</v>
      </c>
      <c r="G8569" t="n">
        <v>817</v>
      </c>
      <c r="H8569" t="s">
        <v>127</v>
      </c>
    </row>
    <row r="8570">
      <c r="A8570" s="85" t="n">
        <v>43344</v>
      </c>
      <c r="B8570"/>
      <c r="C8570"/>
      <c r="D8570" t="s">
        <v>152</v>
      </c>
      <c r="E8570" t="s">
        <v>118</v>
      </c>
      <c r="F8570" t="n">
        <v>20007.76</v>
      </c>
      <c r="G8570" t="n">
        <v>126</v>
      </c>
      <c r="H8570" t="s">
        <v>121</v>
      </c>
    </row>
    <row r="8571">
      <c r="A8571" s="85" t="n">
        <v>42979</v>
      </c>
      <c r="B8571"/>
      <c r="C8571"/>
      <c r="D8571" t="s">
        <v>155</v>
      </c>
      <c r="E8571" t="s">
        <v>118</v>
      </c>
      <c r="F8571" t="n">
        <v>10408735.51</v>
      </c>
      <c r="G8571" t="n">
        <v>101212</v>
      </c>
      <c r="H8571" t="s">
        <v>121</v>
      </c>
    </row>
    <row r="8572">
      <c r="A8572" s="85" t="n">
        <v>42948</v>
      </c>
      <c r="B8572"/>
      <c r="C8572"/>
      <c r="D8572" t="s">
        <v>143</v>
      </c>
      <c r="E8572" t="s">
        <v>118</v>
      </c>
      <c r="F8572" t="n">
        <v>945.25</v>
      </c>
      <c r="G8572" t="n">
        <v>2</v>
      </c>
      <c r="H8572" t="s">
        <v>119</v>
      </c>
    </row>
    <row r="8573">
      <c r="A8573" s="85" t="n">
        <v>42705</v>
      </c>
      <c r="B8573"/>
      <c r="C8573"/>
      <c r="D8573" t="s">
        <v>145</v>
      </c>
      <c r="E8573" t="s">
        <v>118</v>
      </c>
      <c r="F8573" t="n">
        <v>32248.03</v>
      </c>
      <c r="G8573" t="n">
        <v>90</v>
      </c>
      <c r="H8573" t="s">
        <v>124</v>
      </c>
    </row>
    <row r="8574">
      <c r="A8574" s="85" t="n">
        <v>43374</v>
      </c>
      <c r="B8574"/>
      <c r="C8574"/>
      <c r="D8574" t="s">
        <v>160</v>
      </c>
      <c r="E8574" t="s">
        <v>118</v>
      </c>
      <c r="F8574" t="n">
        <v>3032905.48</v>
      </c>
      <c r="G8574" t="n">
        <v>7307</v>
      </c>
      <c r="H8574" t="s">
        <v>121</v>
      </c>
    </row>
    <row r="8575">
      <c r="A8575" s="85" t="n">
        <v>42522</v>
      </c>
      <c r="B8575"/>
      <c r="C8575"/>
      <c r="D8575" t="s">
        <v>136</v>
      </c>
      <c r="E8575" t="s">
        <v>118</v>
      </c>
      <c r="F8575" t="n">
        <v>12611.06</v>
      </c>
      <c r="G8575" t="n">
        <v>44</v>
      </c>
      <c r="H8575" t="s">
        <v>130</v>
      </c>
    </row>
    <row r="8576">
      <c r="A8576" s="85" t="n">
        <v>43344</v>
      </c>
      <c r="B8576"/>
      <c r="C8576"/>
      <c r="D8576" t="s">
        <v>145</v>
      </c>
      <c r="E8576" t="s">
        <v>118</v>
      </c>
      <c r="F8576" t="n">
        <v>5317.37</v>
      </c>
      <c r="G8576" t="n">
        <v>24</v>
      </c>
      <c r="H8576" t="s">
        <v>130</v>
      </c>
    </row>
    <row r="8577">
      <c r="A8577" s="85" t="n">
        <v>42430</v>
      </c>
      <c r="B8577"/>
      <c r="C8577"/>
      <c r="D8577" t="s">
        <v>117</v>
      </c>
      <c r="E8577" t="s">
        <v>118</v>
      </c>
      <c r="F8577" t="n">
        <v>238365.32</v>
      </c>
      <c r="G8577" t="n">
        <v>43</v>
      </c>
      <c r="H8577" t="s">
        <v>124</v>
      </c>
    </row>
    <row r="8578">
      <c r="A8578" s="85" t="n">
        <v>42705</v>
      </c>
      <c r="B8578"/>
      <c r="C8578"/>
      <c r="D8578" t="s">
        <v>131</v>
      </c>
      <c r="E8578" t="s">
        <v>118</v>
      </c>
      <c r="F8578" t="n">
        <v>123925.16</v>
      </c>
      <c r="G8578" t="n">
        <v>32</v>
      </c>
      <c r="H8578" t="s">
        <v>133</v>
      </c>
    </row>
    <row r="8579">
      <c r="A8579" s="85" t="n">
        <v>43344</v>
      </c>
      <c r="B8579"/>
      <c r="C8579"/>
      <c r="D8579" t="s">
        <v>123</v>
      </c>
      <c r="E8579" t="s">
        <v>118</v>
      </c>
      <c r="F8579" t="n">
        <v>34056.93</v>
      </c>
      <c r="G8579" t="n">
        <v>31</v>
      </c>
      <c r="H8579" t="s">
        <v>130</v>
      </c>
    </row>
    <row r="8580">
      <c r="A8580" s="85" t="n">
        <v>43586</v>
      </c>
      <c r="B8580"/>
      <c r="C8580"/>
      <c r="D8580" t="s">
        <v>154</v>
      </c>
      <c r="E8580" t="s">
        <v>118</v>
      </c>
      <c r="F8580" t="n">
        <v>245138.08</v>
      </c>
      <c r="G8580" t="n">
        <v>1739</v>
      </c>
      <c r="H8580" t="s">
        <v>133</v>
      </c>
    </row>
    <row r="8581">
      <c r="A8581" s="85" t="n">
        <v>42644</v>
      </c>
      <c r="B8581"/>
      <c r="C8581"/>
      <c r="D8581" t="s">
        <v>150</v>
      </c>
      <c r="E8581" t="s">
        <v>118</v>
      </c>
      <c r="F8581" t="n">
        <v>6562185.73</v>
      </c>
      <c r="G8581" t="n">
        <v>101301</v>
      </c>
      <c r="H8581" t="s">
        <v>121</v>
      </c>
    </row>
    <row r="8582">
      <c r="A8582" s="85" t="n">
        <v>43101</v>
      </c>
      <c r="B8582"/>
      <c r="C8582"/>
      <c r="D8582" t="s">
        <v>154</v>
      </c>
      <c r="E8582" t="s">
        <v>118</v>
      </c>
      <c r="F8582" t="n">
        <v>117258.29</v>
      </c>
      <c r="G8582" t="n">
        <v>925</v>
      </c>
      <c r="H8582" t="s">
        <v>127</v>
      </c>
    </row>
    <row r="8583">
      <c r="A8583" s="85" t="n">
        <v>43101</v>
      </c>
      <c r="B8583"/>
      <c r="C8583"/>
      <c r="D8583" t="s">
        <v>132</v>
      </c>
      <c r="E8583" t="s">
        <v>118</v>
      </c>
      <c r="F8583" t="n">
        <v>7334435.05</v>
      </c>
      <c r="G8583" t="n">
        <v>41279</v>
      </c>
      <c r="H8583" t="s">
        <v>121</v>
      </c>
    </row>
    <row r="8584">
      <c r="A8584" s="85" t="n">
        <v>43070</v>
      </c>
      <c r="B8584"/>
      <c r="C8584"/>
      <c r="D8584" t="s">
        <v>139</v>
      </c>
      <c r="E8584" t="s">
        <v>118</v>
      </c>
      <c r="F8584" t="n">
        <v>1250016.64</v>
      </c>
      <c r="G8584" t="n">
        <v>633</v>
      </c>
      <c r="H8584" t="s">
        <v>124</v>
      </c>
    </row>
    <row r="8585">
      <c r="A8585" s="85" t="n">
        <v>42522</v>
      </c>
      <c r="B8585"/>
      <c r="C8585"/>
      <c r="D8585" t="s">
        <v>122</v>
      </c>
      <c r="E8585" t="s">
        <v>118</v>
      </c>
      <c r="F8585" t="n">
        <v>52921.46</v>
      </c>
      <c r="G8585" t="n">
        <v>6</v>
      </c>
      <c r="H8585" t="s">
        <v>125</v>
      </c>
    </row>
    <row r="8586">
      <c r="A8586" s="85" t="n">
        <v>43525</v>
      </c>
      <c r="B8586"/>
      <c r="C8586"/>
      <c r="D8586" t="s">
        <v>150</v>
      </c>
      <c r="E8586" t="s">
        <v>118</v>
      </c>
      <c r="F8586" t="n">
        <v>6380.58</v>
      </c>
      <c r="G8586" t="n">
        <v>510</v>
      </c>
      <c r="H8586" t="s">
        <v>142</v>
      </c>
    </row>
    <row r="8587">
      <c r="A8587" s="85" t="n">
        <v>42795</v>
      </c>
      <c r="B8587"/>
      <c r="C8587"/>
      <c r="D8587" t="s">
        <v>149</v>
      </c>
      <c r="E8587" t="s">
        <v>118</v>
      </c>
      <c r="F8587" t="n">
        <v>2387.3</v>
      </c>
      <c r="G8587" t="n">
        <v>16</v>
      </c>
      <c r="H8587" t="s">
        <v>125</v>
      </c>
    </row>
    <row r="8588">
      <c r="A8588" s="85" t="n">
        <v>43313</v>
      </c>
      <c r="B8588"/>
      <c r="C8588"/>
      <c r="D8588" t="s">
        <v>128</v>
      </c>
      <c r="E8588" t="s">
        <v>118</v>
      </c>
      <c r="F8588" t="n">
        <v>128205.81</v>
      </c>
      <c r="G8588" t="n">
        <v>582</v>
      </c>
      <c r="H8588" t="s">
        <v>121</v>
      </c>
    </row>
    <row r="8589">
      <c r="A8589" s="85" t="n">
        <v>43344</v>
      </c>
      <c r="B8589"/>
      <c r="C8589"/>
      <c r="D8589" t="s">
        <v>162</v>
      </c>
      <c r="E8589" t="s">
        <v>118</v>
      </c>
      <c r="F8589" t="n">
        <v>76.76</v>
      </c>
      <c r="G8589" t="n">
        <v>1</v>
      </c>
      <c r="H8589" t="s">
        <v>121</v>
      </c>
    </row>
    <row r="8590">
      <c r="A8590" s="85" t="n">
        <v>43586</v>
      </c>
      <c r="B8590"/>
      <c r="C8590"/>
      <c r="D8590" t="s">
        <v>120</v>
      </c>
      <c r="E8590" t="s">
        <v>118</v>
      </c>
      <c r="F8590" t="n">
        <v>5085.45</v>
      </c>
      <c r="G8590" t="n">
        <v>86</v>
      </c>
      <c r="H8590" t="s">
        <v>127</v>
      </c>
    </row>
    <row r="8591">
      <c r="A8591" s="85" t="n">
        <v>42552</v>
      </c>
      <c r="B8591"/>
      <c r="C8591"/>
      <c r="D8591" t="s">
        <v>148</v>
      </c>
      <c r="E8591" t="s">
        <v>118</v>
      </c>
      <c r="F8591" t="n">
        <v>41070.78</v>
      </c>
      <c r="G8591" t="n">
        <v>165</v>
      </c>
      <c r="H8591" t="s">
        <v>134</v>
      </c>
    </row>
    <row r="8592">
      <c r="A8592" s="85" t="n">
        <v>42705</v>
      </c>
      <c r="B8592"/>
      <c r="C8592"/>
      <c r="D8592" t="s">
        <v>149</v>
      </c>
      <c r="E8592" t="s">
        <v>118</v>
      </c>
      <c r="F8592" t="n">
        <v>11785960.37</v>
      </c>
      <c r="G8592" t="n">
        <v>70388</v>
      </c>
      <c r="H8592" t="s">
        <v>121</v>
      </c>
    </row>
    <row r="8593">
      <c r="A8593" s="85" t="n">
        <v>42675</v>
      </c>
      <c r="B8593"/>
      <c r="C8593"/>
      <c r="D8593" t="s">
        <v>145</v>
      </c>
      <c r="E8593" t="s">
        <v>118</v>
      </c>
      <c r="F8593" t="n">
        <v>578065.27</v>
      </c>
      <c r="G8593" t="n">
        <v>1634</v>
      </c>
      <c r="H8593" t="s">
        <v>127</v>
      </c>
    </row>
    <row r="8594">
      <c r="A8594" s="85" t="n">
        <v>43466</v>
      </c>
      <c r="B8594"/>
      <c r="C8594"/>
      <c r="D8594" t="s">
        <v>117</v>
      </c>
      <c r="E8594" t="s">
        <v>118</v>
      </c>
      <c r="F8594" t="n">
        <v>3467.37</v>
      </c>
      <c r="G8594" t="n">
        <v>1</v>
      </c>
      <c r="H8594" t="s">
        <v>119</v>
      </c>
    </row>
    <row r="8595">
      <c r="A8595" s="85" t="n">
        <v>42522</v>
      </c>
      <c r="B8595"/>
      <c r="C8595"/>
      <c r="D8595" t="s">
        <v>126</v>
      </c>
      <c r="E8595" t="s">
        <v>118</v>
      </c>
      <c r="F8595" t="n">
        <v>45.33</v>
      </c>
      <c r="G8595" t="n">
        <v>1</v>
      </c>
      <c r="H8595" t="s">
        <v>125</v>
      </c>
    </row>
    <row r="8596">
      <c r="A8596" s="85" t="n">
        <v>42917</v>
      </c>
      <c r="B8596"/>
      <c r="C8596"/>
      <c r="D8596" t="s">
        <v>156</v>
      </c>
      <c r="E8596" t="s">
        <v>118</v>
      </c>
      <c r="F8596" t="n">
        <v>-240</v>
      </c>
      <c r="G8596" t="n">
        <v>2</v>
      </c>
      <c r="H8596" t="s">
        <v>127</v>
      </c>
    </row>
    <row r="8597">
      <c r="A8597" s="85" t="n">
        <v>42370</v>
      </c>
      <c r="B8597"/>
      <c r="C8597"/>
      <c r="D8597" t="s">
        <v>161</v>
      </c>
      <c r="E8597" t="s">
        <v>118</v>
      </c>
      <c r="F8597" t="n">
        <v>22</v>
      </c>
      <c r="G8597" t="n">
        <v>1</v>
      </c>
      <c r="H8597" t="s">
        <v>121</v>
      </c>
    </row>
    <row r="8598">
      <c r="A8598" s="85" t="n">
        <v>42948</v>
      </c>
      <c r="B8598"/>
      <c r="C8598"/>
      <c r="D8598" t="s">
        <v>150</v>
      </c>
      <c r="E8598" t="s">
        <v>118</v>
      </c>
      <c r="F8598" t="n">
        <v>208940.38</v>
      </c>
      <c r="G8598" t="n">
        <v>2165</v>
      </c>
      <c r="H8598" t="s">
        <v>124</v>
      </c>
    </row>
    <row r="8599">
      <c r="A8599" s="85" t="n">
        <v>42979</v>
      </c>
      <c r="B8599"/>
      <c r="C8599"/>
      <c r="D8599" t="s">
        <v>131</v>
      </c>
      <c r="E8599" t="s">
        <v>118</v>
      </c>
      <c r="F8599" t="n">
        <v>24082.96</v>
      </c>
      <c r="G8599" t="n">
        <v>2</v>
      </c>
      <c r="H8599" t="s">
        <v>119</v>
      </c>
    </row>
    <row r="8600">
      <c r="A8600" s="85" t="n">
        <v>42948</v>
      </c>
      <c r="B8600"/>
      <c r="C8600"/>
      <c r="D8600" t="s">
        <v>136</v>
      </c>
      <c r="E8600" t="s">
        <v>118</v>
      </c>
      <c r="F8600" t="n">
        <v>286067.07</v>
      </c>
      <c r="G8600" t="n">
        <v>1191</v>
      </c>
      <c r="H8600" t="s">
        <v>134</v>
      </c>
    </row>
    <row r="8601">
      <c r="A8601" s="85" t="n">
        <v>43435</v>
      </c>
      <c r="B8601"/>
      <c r="C8601"/>
      <c r="D8601" t="s">
        <v>123</v>
      </c>
      <c r="E8601" t="s">
        <v>118</v>
      </c>
      <c r="F8601" t="n">
        <v>521863.81</v>
      </c>
      <c r="G8601" t="n">
        <v>1773</v>
      </c>
      <c r="H8601" t="s">
        <v>134</v>
      </c>
    </row>
    <row r="8602">
      <c r="A8602" s="85" t="n">
        <v>42979</v>
      </c>
      <c r="B8602"/>
      <c r="C8602"/>
      <c r="D8602" t="s">
        <v>131</v>
      </c>
      <c r="E8602" t="s">
        <v>118</v>
      </c>
      <c r="F8602" t="n">
        <v>168266.96</v>
      </c>
      <c r="G8602" t="n">
        <v>49</v>
      </c>
      <c r="H8602" t="s">
        <v>133</v>
      </c>
    </row>
    <row r="8603">
      <c r="A8603" s="85" t="n">
        <v>43497</v>
      </c>
      <c r="B8603"/>
      <c r="C8603"/>
      <c r="D8603" t="s">
        <v>136</v>
      </c>
      <c r="E8603" t="s">
        <v>118</v>
      </c>
      <c r="F8603" t="n">
        <v>13997.55</v>
      </c>
      <c r="G8603" t="n">
        <v>53</v>
      </c>
      <c r="H8603" t="s">
        <v>130</v>
      </c>
    </row>
    <row r="8604">
      <c r="A8604" s="85" t="n">
        <v>43313</v>
      </c>
      <c r="B8604"/>
      <c r="C8604"/>
      <c r="D8604" t="s">
        <v>141</v>
      </c>
      <c r="E8604" t="s">
        <v>118</v>
      </c>
      <c r="F8604" t="n">
        <v>239594.51</v>
      </c>
      <c r="G8604" t="n">
        <v>40</v>
      </c>
      <c r="H8604" t="s">
        <v>119</v>
      </c>
    </row>
    <row r="8605">
      <c r="A8605" s="85" t="n">
        <v>43221</v>
      </c>
      <c r="B8605"/>
      <c r="C8605"/>
      <c r="D8605" t="s">
        <v>136</v>
      </c>
      <c r="E8605" t="s">
        <v>118</v>
      </c>
      <c r="F8605" t="n">
        <v>180515.15</v>
      </c>
      <c r="G8605" t="n">
        <v>699</v>
      </c>
      <c r="H8605" t="s">
        <v>119</v>
      </c>
    </row>
    <row r="8606">
      <c r="A8606" s="85" t="n">
        <v>42461</v>
      </c>
      <c r="B8606"/>
      <c r="C8606"/>
      <c r="D8606" t="s">
        <v>145</v>
      </c>
      <c r="E8606" t="s">
        <v>118</v>
      </c>
      <c r="F8606" t="n">
        <v>40654.06</v>
      </c>
      <c r="G8606" t="n">
        <v>79</v>
      </c>
      <c r="H8606" t="s">
        <v>125</v>
      </c>
    </row>
    <row r="8607">
      <c r="A8607" s="85" t="n">
        <v>42948</v>
      </c>
      <c r="B8607"/>
      <c r="C8607"/>
      <c r="D8607" t="s">
        <v>120</v>
      </c>
      <c r="E8607" t="s">
        <v>118</v>
      </c>
      <c r="F8607" t="n">
        <v>7674.12</v>
      </c>
      <c r="G8607" t="n">
        <v>56</v>
      </c>
      <c r="H8607" t="s">
        <v>133</v>
      </c>
    </row>
    <row r="8608">
      <c r="A8608" s="85" t="n">
        <v>42856</v>
      </c>
      <c r="B8608"/>
      <c r="C8608"/>
      <c r="D8608" t="s">
        <v>126</v>
      </c>
      <c r="E8608" t="s">
        <v>118</v>
      </c>
      <c r="F8608" t="n">
        <v>517.27</v>
      </c>
      <c r="G8608" t="n">
        <v>9</v>
      </c>
      <c r="H8608" t="s">
        <v>130</v>
      </c>
    </row>
    <row r="8609">
      <c r="A8609" s="85" t="n">
        <v>43374</v>
      </c>
      <c r="B8609"/>
      <c r="C8609"/>
      <c r="D8609" t="s">
        <v>137</v>
      </c>
      <c r="E8609" t="s">
        <v>118</v>
      </c>
      <c r="F8609" t="n">
        <v>3575</v>
      </c>
      <c r="G8609" t="n">
        <v>1</v>
      </c>
      <c r="H8609" t="s">
        <v>125</v>
      </c>
    </row>
    <row r="8610">
      <c r="A8610" s="85" t="n">
        <v>43313</v>
      </c>
      <c r="B8610"/>
      <c r="C8610"/>
      <c r="D8610" t="s">
        <v>132</v>
      </c>
      <c r="E8610" t="s">
        <v>118</v>
      </c>
      <c r="F8610" t="n">
        <v>752518.31</v>
      </c>
      <c r="G8610" t="n">
        <v>4035</v>
      </c>
      <c r="H8610" t="s">
        <v>133</v>
      </c>
    </row>
    <row r="8611">
      <c r="A8611" s="85" t="n">
        <v>42644</v>
      </c>
      <c r="B8611"/>
      <c r="C8611"/>
      <c r="D8611" t="s">
        <v>154</v>
      </c>
      <c r="E8611" t="s">
        <v>118</v>
      </c>
      <c r="F8611" t="n">
        <v>897.61</v>
      </c>
      <c r="G8611" t="n">
        <v>8</v>
      </c>
      <c r="H8611" t="s">
        <v>125</v>
      </c>
    </row>
    <row r="8612">
      <c r="A8612" s="85" t="n">
        <v>43344</v>
      </c>
      <c r="B8612"/>
      <c r="C8612"/>
      <c r="D8612" t="s">
        <v>117</v>
      </c>
      <c r="E8612" t="s">
        <v>118</v>
      </c>
      <c r="F8612" t="n">
        <v>11381.02</v>
      </c>
      <c r="G8612" t="n">
        <v>5</v>
      </c>
      <c r="H8612" t="s">
        <v>119</v>
      </c>
    </row>
    <row r="8613">
      <c r="A8613" s="85" t="n">
        <v>43313</v>
      </c>
      <c r="B8613"/>
      <c r="C8613"/>
      <c r="D8613" t="s">
        <v>153</v>
      </c>
      <c r="E8613" t="s">
        <v>118</v>
      </c>
      <c r="F8613" t="n">
        <v>1129767.58</v>
      </c>
      <c r="G8613" t="n">
        <v>1727</v>
      </c>
      <c r="H8613" t="s">
        <v>127</v>
      </c>
    </row>
    <row r="8614">
      <c r="A8614" s="85" t="n">
        <v>42917</v>
      </c>
      <c r="B8614"/>
      <c r="C8614"/>
      <c r="D8614" t="s">
        <v>129</v>
      </c>
      <c r="E8614" t="s">
        <v>118</v>
      </c>
      <c r="F8614" t="n">
        <v>116028.62</v>
      </c>
      <c r="G8614" t="n">
        <v>89</v>
      </c>
      <c r="H8614" t="s">
        <v>134</v>
      </c>
    </row>
    <row r="8615">
      <c r="A8615" s="85" t="n">
        <v>42552</v>
      </c>
      <c r="B8615"/>
      <c r="C8615"/>
      <c r="D8615" t="s">
        <v>131</v>
      </c>
      <c r="E8615" t="s">
        <v>118</v>
      </c>
      <c r="F8615" t="n">
        <v>90642.9</v>
      </c>
      <c r="G8615" t="n">
        <v>30</v>
      </c>
      <c r="H8615" t="s">
        <v>133</v>
      </c>
    </row>
    <row r="8616">
      <c r="A8616" s="85" t="n">
        <v>43070</v>
      </c>
      <c r="B8616"/>
      <c r="C8616"/>
      <c r="D8616" t="s">
        <v>145</v>
      </c>
      <c r="E8616" t="s">
        <v>118</v>
      </c>
      <c r="F8616" t="n">
        <v>9721.82</v>
      </c>
      <c r="G8616" t="n">
        <v>119</v>
      </c>
      <c r="H8616" t="s">
        <v>119</v>
      </c>
    </row>
    <row r="8617">
      <c r="A8617" s="85" t="n">
        <v>43497</v>
      </c>
      <c r="B8617"/>
      <c r="C8617"/>
      <c r="D8617" t="s">
        <v>149</v>
      </c>
      <c r="E8617" t="s">
        <v>118</v>
      </c>
      <c r="F8617" t="n">
        <v>417819.69</v>
      </c>
      <c r="G8617" t="n">
        <v>2682</v>
      </c>
      <c r="H8617" t="s">
        <v>119</v>
      </c>
    </row>
    <row r="8618">
      <c r="A8618" s="85" t="n">
        <v>42887</v>
      </c>
      <c r="B8618"/>
      <c r="C8618"/>
      <c r="D8618" t="s">
        <v>144</v>
      </c>
      <c r="E8618" t="s">
        <v>118</v>
      </c>
      <c r="F8618" t="n">
        <v>640336.61</v>
      </c>
      <c r="G8618" t="n">
        <v>149</v>
      </c>
      <c r="H8618" t="s">
        <v>134</v>
      </c>
    </row>
    <row r="8619">
      <c r="A8619" s="85" t="n">
        <v>42401</v>
      </c>
      <c r="B8619"/>
      <c r="C8619"/>
      <c r="D8619" t="s">
        <v>128</v>
      </c>
      <c r="E8619" t="s">
        <v>118</v>
      </c>
      <c r="F8619" t="n">
        <v>61406.75</v>
      </c>
      <c r="G8619" t="n">
        <v>612</v>
      </c>
      <c r="H8619" t="s">
        <v>121</v>
      </c>
    </row>
    <row r="8620">
      <c r="A8620" s="85" t="n">
        <v>42583</v>
      </c>
      <c r="B8620"/>
      <c r="C8620"/>
      <c r="D8620" t="s">
        <v>149</v>
      </c>
      <c r="E8620" t="s">
        <v>118</v>
      </c>
      <c r="F8620" t="n">
        <v>9513554.68</v>
      </c>
      <c r="G8620" t="n">
        <v>80673</v>
      </c>
      <c r="H8620" t="s">
        <v>121</v>
      </c>
    </row>
    <row r="8621">
      <c r="A8621" s="85" t="n">
        <v>42705</v>
      </c>
      <c r="B8621"/>
      <c r="C8621"/>
      <c r="D8621" t="s">
        <v>150</v>
      </c>
      <c r="E8621" t="s">
        <v>118</v>
      </c>
      <c r="F8621" t="n">
        <v>6110294.94</v>
      </c>
      <c r="G8621" t="n">
        <v>102934</v>
      </c>
      <c r="H8621" t="s">
        <v>121</v>
      </c>
    </row>
    <row r="8622">
      <c r="A8622" s="85" t="n">
        <v>43132</v>
      </c>
      <c r="B8622"/>
      <c r="C8622"/>
      <c r="D8622" t="s">
        <v>129</v>
      </c>
      <c r="E8622" t="s">
        <v>118</v>
      </c>
      <c r="F8622" t="n">
        <v>-946.27</v>
      </c>
      <c r="G8622" t="n">
        <v>4</v>
      </c>
      <c r="H8622" t="s">
        <v>130</v>
      </c>
    </row>
    <row r="8623">
      <c r="A8623" s="85" t="n">
        <v>42552</v>
      </c>
      <c r="B8623"/>
      <c r="C8623"/>
      <c r="D8623" t="s">
        <v>150</v>
      </c>
      <c r="E8623" t="s">
        <v>118</v>
      </c>
      <c r="F8623" t="n">
        <v>-8.81</v>
      </c>
      <c r="G8623" t="n">
        <v>7</v>
      </c>
      <c r="H8623" t="s">
        <v>142</v>
      </c>
    </row>
    <row r="8624">
      <c r="A8624" s="85" t="n">
        <v>43282</v>
      </c>
      <c r="B8624"/>
      <c r="C8624"/>
      <c r="D8624" t="s">
        <v>137</v>
      </c>
      <c r="E8624" t="s">
        <v>118</v>
      </c>
      <c r="F8624" t="n">
        <v>4225</v>
      </c>
      <c r="G8624" t="n">
        <v>1</v>
      </c>
      <c r="H8624" t="s">
        <v>125</v>
      </c>
    </row>
    <row r="8625">
      <c r="A8625" s="85" t="n">
        <v>43101</v>
      </c>
      <c r="B8625"/>
      <c r="C8625"/>
      <c r="D8625" t="s">
        <v>129</v>
      </c>
      <c r="E8625" t="s">
        <v>118</v>
      </c>
      <c r="F8625" t="n">
        <v>26848.58</v>
      </c>
      <c r="G8625" t="n">
        <v>39</v>
      </c>
      <c r="H8625" t="s">
        <v>119</v>
      </c>
    </row>
    <row r="8626">
      <c r="A8626" s="85" t="n">
        <v>43344</v>
      </c>
      <c r="B8626"/>
      <c r="C8626"/>
      <c r="D8626" t="s">
        <v>135</v>
      </c>
      <c r="E8626" t="s">
        <v>118</v>
      </c>
      <c r="F8626" t="n">
        <v>11869.57</v>
      </c>
      <c r="G8626" t="n">
        <v>90</v>
      </c>
      <c r="H8626" t="s">
        <v>130</v>
      </c>
    </row>
    <row r="8627">
      <c r="A8627" s="85" t="n">
        <v>42675</v>
      </c>
      <c r="B8627"/>
      <c r="C8627"/>
      <c r="D8627" t="s">
        <v>155</v>
      </c>
      <c r="E8627" t="s">
        <v>118</v>
      </c>
      <c r="F8627" t="n">
        <v>5818.97</v>
      </c>
      <c r="G8627" t="n">
        <v>54</v>
      </c>
      <c r="H8627" t="s">
        <v>130</v>
      </c>
    </row>
    <row r="8628">
      <c r="A8628" s="85" t="n">
        <v>43252</v>
      </c>
      <c r="B8628"/>
      <c r="C8628"/>
      <c r="D8628" t="s">
        <v>117</v>
      </c>
      <c r="E8628" t="s">
        <v>118</v>
      </c>
      <c r="F8628" t="n">
        <v>14319649.77</v>
      </c>
      <c r="G8628" t="n">
        <v>2944</v>
      </c>
      <c r="H8628" t="s">
        <v>121</v>
      </c>
    </row>
    <row r="8629">
      <c r="A8629" s="85" t="n">
        <v>42430</v>
      </c>
      <c r="B8629"/>
      <c r="C8629"/>
      <c r="D8629" t="s">
        <v>155</v>
      </c>
      <c r="E8629" t="s">
        <v>118</v>
      </c>
      <c r="F8629" t="n">
        <v>832.68</v>
      </c>
      <c r="G8629" t="n">
        <v>18</v>
      </c>
      <c r="H8629" t="s">
        <v>130</v>
      </c>
    </row>
    <row r="8630">
      <c r="A8630" s="85" t="n">
        <v>43282</v>
      </c>
      <c r="B8630"/>
      <c r="C8630"/>
      <c r="D8630" t="s">
        <v>145</v>
      </c>
      <c r="E8630" t="s">
        <v>118</v>
      </c>
      <c r="F8630" t="n">
        <v>4016.24</v>
      </c>
      <c r="G8630" t="n">
        <v>82</v>
      </c>
      <c r="H8630" t="s">
        <v>130</v>
      </c>
    </row>
    <row r="8631">
      <c r="A8631" s="85" t="n">
        <v>42917</v>
      </c>
      <c r="B8631"/>
      <c r="C8631"/>
      <c r="D8631" t="s">
        <v>150</v>
      </c>
      <c r="E8631" t="s">
        <v>118</v>
      </c>
      <c r="F8631" t="n">
        <v>298829.79</v>
      </c>
      <c r="G8631" t="n">
        <v>6903</v>
      </c>
      <c r="H8631" t="s">
        <v>133</v>
      </c>
    </row>
    <row r="8632">
      <c r="A8632" s="85" t="n">
        <v>42491</v>
      </c>
      <c r="B8632"/>
      <c r="C8632"/>
      <c r="D8632" t="s">
        <v>140</v>
      </c>
      <c r="E8632" t="s">
        <v>118</v>
      </c>
      <c r="F8632" t="n">
        <v>2273.93</v>
      </c>
      <c r="G8632" t="n">
        <v>5</v>
      </c>
      <c r="H8632" t="s">
        <v>130</v>
      </c>
    </row>
    <row r="8633">
      <c r="A8633" s="85" t="n">
        <v>43313</v>
      </c>
      <c r="B8633"/>
      <c r="C8633"/>
      <c r="D8633" t="s">
        <v>154</v>
      </c>
      <c r="E8633" t="s">
        <v>118</v>
      </c>
      <c r="F8633" t="n">
        <v>2073819.31</v>
      </c>
      <c r="G8633" t="n">
        <v>17674</v>
      </c>
      <c r="H8633" t="s">
        <v>121</v>
      </c>
    </row>
    <row r="8634">
      <c r="A8634" s="85" t="n">
        <v>43221</v>
      </c>
      <c r="B8634"/>
      <c r="C8634"/>
      <c r="D8634" t="s">
        <v>122</v>
      </c>
      <c r="E8634" t="s">
        <v>118</v>
      </c>
      <c r="F8634" t="n">
        <v>35224.01</v>
      </c>
      <c r="G8634" t="n">
        <v>5</v>
      </c>
      <c r="H8634" t="s">
        <v>125</v>
      </c>
    </row>
    <row r="8635">
      <c r="A8635" s="85" t="n">
        <v>43191</v>
      </c>
      <c r="B8635"/>
      <c r="C8635"/>
      <c r="D8635" t="s">
        <v>145</v>
      </c>
      <c r="E8635" t="s">
        <v>118</v>
      </c>
      <c r="F8635" t="n">
        <v>58829.7</v>
      </c>
      <c r="G8635" t="n">
        <v>104</v>
      </c>
      <c r="H8635" t="s">
        <v>124</v>
      </c>
    </row>
    <row r="8636">
      <c r="A8636" s="85" t="n">
        <v>43040</v>
      </c>
      <c r="B8636"/>
      <c r="C8636"/>
      <c r="D8636" t="s">
        <v>149</v>
      </c>
      <c r="E8636" t="s">
        <v>118</v>
      </c>
      <c r="F8636" t="n">
        <v>73700.66</v>
      </c>
      <c r="G8636" t="n">
        <v>243</v>
      </c>
      <c r="H8636" t="s">
        <v>130</v>
      </c>
    </row>
    <row r="8637">
      <c r="A8637" s="85" t="n">
        <v>42491</v>
      </c>
      <c r="B8637"/>
      <c r="C8637"/>
      <c r="D8637" t="s">
        <v>123</v>
      </c>
      <c r="E8637" t="s">
        <v>118</v>
      </c>
      <c r="F8637" t="n">
        <v>6566.28</v>
      </c>
      <c r="G8637" t="n">
        <v>6</v>
      </c>
      <c r="H8637" t="s">
        <v>125</v>
      </c>
    </row>
    <row r="8638">
      <c r="A8638" s="85" t="n">
        <v>42491</v>
      </c>
      <c r="B8638"/>
      <c r="C8638"/>
      <c r="D8638" t="s">
        <v>145</v>
      </c>
      <c r="E8638" t="s">
        <v>118</v>
      </c>
      <c r="F8638" t="n">
        <v>5229.63</v>
      </c>
      <c r="G8638" t="n">
        <v>26</v>
      </c>
      <c r="H8638" t="s">
        <v>119</v>
      </c>
    </row>
    <row r="8639">
      <c r="A8639" s="85" t="n">
        <v>42583</v>
      </c>
      <c r="B8639"/>
      <c r="C8639"/>
      <c r="D8639" t="s">
        <v>141</v>
      </c>
      <c r="E8639" t="s">
        <v>118</v>
      </c>
      <c r="F8639" t="n">
        <v>98914.66</v>
      </c>
      <c r="G8639" t="n">
        <v>13</v>
      </c>
      <c r="H8639" t="s">
        <v>124</v>
      </c>
    </row>
    <row r="8640">
      <c r="A8640" s="85" t="n">
        <v>42370</v>
      </c>
      <c r="B8640"/>
      <c r="C8640"/>
      <c r="D8640" t="s">
        <v>145</v>
      </c>
      <c r="E8640" t="s">
        <v>118</v>
      </c>
      <c r="F8640" t="n">
        <v>43700.04</v>
      </c>
      <c r="G8640" t="n">
        <v>127</v>
      </c>
      <c r="H8640" t="s">
        <v>125</v>
      </c>
    </row>
    <row r="8641">
      <c r="A8641" s="85" t="n">
        <v>43191</v>
      </c>
      <c r="B8641"/>
      <c r="C8641"/>
      <c r="D8641" t="s">
        <v>147</v>
      </c>
      <c r="E8641" t="s">
        <v>118</v>
      </c>
      <c r="F8641" t="n">
        <v>-53.82</v>
      </c>
      <c r="G8641" t="n">
        <v>1</v>
      </c>
      <c r="H8641" t="s">
        <v>119</v>
      </c>
    </row>
    <row r="8642">
      <c r="A8642" s="85" t="n">
        <v>42826</v>
      </c>
      <c r="B8642"/>
      <c r="C8642"/>
      <c r="D8642" t="s">
        <v>132</v>
      </c>
      <c r="E8642" t="s">
        <v>118</v>
      </c>
      <c r="F8642" t="n">
        <v>520954.11</v>
      </c>
      <c r="G8642" t="n">
        <v>2544</v>
      </c>
      <c r="H8642" t="s">
        <v>134</v>
      </c>
    </row>
    <row r="8643">
      <c r="A8643" s="85" t="n">
        <v>42948</v>
      </c>
      <c r="B8643"/>
      <c r="C8643"/>
      <c r="D8643" t="s">
        <v>161</v>
      </c>
      <c r="E8643" t="s">
        <v>118</v>
      </c>
      <c r="F8643" t="n">
        <v>22</v>
      </c>
      <c r="G8643" t="n">
        <v>1</v>
      </c>
      <c r="H8643" t="s">
        <v>127</v>
      </c>
    </row>
    <row r="8644">
      <c r="A8644" s="85" t="n">
        <v>42491</v>
      </c>
      <c r="B8644"/>
      <c r="C8644"/>
      <c r="D8644" t="s">
        <v>141</v>
      </c>
      <c r="E8644" t="s">
        <v>118</v>
      </c>
      <c r="F8644" t="n">
        <v>59.78</v>
      </c>
      <c r="G8644" t="n">
        <v>5</v>
      </c>
      <c r="H8644" t="s">
        <v>142</v>
      </c>
    </row>
    <row r="8645">
      <c r="A8645" s="85" t="n">
        <v>42856</v>
      </c>
      <c r="B8645"/>
      <c r="C8645"/>
      <c r="D8645" t="s">
        <v>145</v>
      </c>
      <c r="E8645" t="s">
        <v>118</v>
      </c>
      <c r="F8645" t="n">
        <v>14015.85</v>
      </c>
      <c r="G8645" t="n">
        <v>34</v>
      </c>
      <c r="H8645" t="s">
        <v>130</v>
      </c>
    </row>
    <row r="8646">
      <c r="A8646" s="85" t="n">
        <v>42552</v>
      </c>
      <c r="B8646"/>
      <c r="C8646"/>
      <c r="D8646" t="s">
        <v>155</v>
      </c>
      <c r="E8646" t="s">
        <v>118</v>
      </c>
      <c r="F8646" t="n">
        <v>57790.91</v>
      </c>
      <c r="G8646" t="n">
        <v>768</v>
      </c>
      <c r="H8646" t="s">
        <v>133</v>
      </c>
    </row>
    <row r="8647">
      <c r="A8647" s="85" t="n">
        <v>43466</v>
      </c>
      <c r="B8647"/>
      <c r="C8647"/>
      <c r="D8647" t="s">
        <v>155</v>
      </c>
      <c r="E8647" t="s">
        <v>118</v>
      </c>
      <c r="F8647" t="n">
        <v>3828841.7</v>
      </c>
      <c r="G8647" t="n">
        <v>36098</v>
      </c>
      <c r="H8647" t="s">
        <v>134</v>
      </c>
    </row>
    <row r="8648">
      <c r="A8648" s="85" t="n">
        <v>43009</v>
      </c>
      <c r="B8648"/>
      <c r="C8648"/>
      <c r="D8648" t="s">
        <v>160</v>
      </c>
      <c r="E8648" t="s">
        <v>118</v>
      </c>
      <c r="F8648" t="n">
        <v>2964595.43</v>
      </c>
      <c r="G8648" t="n">
        <v>6499</v>
      </c>
      <c r="H8648" t="s">
        <v>121</v>
      </c>
    </row>
    <row r="8649">
      <c r="A8649" s="85" t="n">
        <v>43405</v>
      </c>
      <c r="B8649"/>
      <c r="C8649"/>
      <c r="D8649" t="s">
        <v>131</v>
      </c>
      <c r="E8649" t="s">
        <v>118</v>
      </c>
      <c r="F8649" t="n">
        <v>281997.79</v>
      </c>
      <c r="G8649" t="n">
        <v>96</v>
      </c>
      <c r="H8649" t="s">
        <v>127</v>
      </c>
    </row>
    <row r="8650">
      <c r="A8650" s="85" t="n">
        <v>43525</v>
      </c>
      <c r="B8650"/>
      <c r="C8650"/>
      <c r="D8650" t="s">
        <v>132</v>
      </c>
      <c r="E8650" t="s">
        <v>118</v>
      </c>
      <c r="F8650" t="n">
        <v>773753.1</v>
      </c>
      <c r="G8650" t="n">
        <v>4297</v>
      </c>
      <c r="H8650" t="s">
        <v>133</v>
      </c>
    </row>
    <row r="8651">
      <c r="A8651" s="85" t="n">
        <v>43405</v>
      </c>
      <c r="B8651"/>
      <c r="C8651"/>
      <c r="D8651" t="s">
        <v>140</v>
      </c>
      <c r="E8651" t="s">
        <v>118</v>
      </c>
      <c r="F8651" t="n">
        <v>58160.39</v>
      </c>
      <c r="G8651" t="n">
        <v>142</v>
      </c>
      <c r="H8651" t="s">
        <v>127</v>
      </c>
    </row>
    <row r="8652">
      <c r="A8652" s="85" t="n">
        <v>42705</v>
      </c>
      <c r="B8652"/>
      <c r="C8652"/>
      <c r="D8652" t="s">
        <v>140</v>
      </c>
      <c r="E8652" t="s">
        <v>118</v>
      </c>
      <c r="F8652" t="n">
        <v>18484.44</v>
      </c>
      <c r="G8652" t="n">
        <v>106</v>
      </c>
      <c r="H8652" t="s">
        <v>121</v>
      </c>
    </row>
    <row r="8653">
      <c r="A8653" s="85" t="n">
        <v>43466</v>
      </c>
      <c r="B8653"/>
      <c r="C8653"/>
      <c r="D8653" t="s">
        <v>146</v>
      </c>
      <c r="E8653" t="s">
        <v>118</v>
      </c>
      <c r="F8653" t="n">
        <v>112884.92</v>
      </c>
      <c r="G8653" t="n">
        <v>2</v>
      </c>
      <c r="H8653" t="s">
        <v>119</v>
      </c>
    </row>
    <row r="8654">
      <c r="A8654" s="85" t="n">
        <v>43617</v>
      </c>
      <c r="B8654"/>
      <c r="C8654"/>
      <c r="D8654" t="s">
        <v>150</v>
      </c>
      <c r="E8654" t="s">
        <v>118</v>
      </c>
      <c r="F8654" t="n">
        <v>3716.24</v>
      </c>
      <c r="G8654" t="n">
        <v>277</v>
      </c>
      <c r="H8654" t="s">
        <v>142</v>
      </c>
    </row>
    <row r="8655">
      <c r="A8655" s="85" t="n">
        <v>42614</v>
      </c>
      <c r="B8655"/>
      <c r="C8655"/>
      <c r="D8655" t="s">
        <v>131</v>
      </c>
      <c r="E8655" t="s">
        <v>118</v>
      </c>
      <c r="F8655" t="n">
        <v>5894.13</v>
      </c>
      <c r="G8655" t="n">
        <v>9</v>
      </c>
      <c r="H8655" t="s">
        <v>124</v>
      </c>
    </row>
    <row r="8656">
      <c r="A8656" s="85" t="n">
        <v>43313</v>
      </c>
      <c r="B8656"/>
      <c r="C8656"/>
      <c r="D8656" t="s">
        <v>132</v>
      </c>
      <c r="E8656" t="s">
        <v>118</v>
      </c>
      <c r="F8656" t="n">
        <v>1338.27</v>
      </c>
      <c r="G8656" t="n">
        <v>3</v>
      </c>
      <c r="H8656" t="s">
        <v>125</v>
      </c>
    </row>
    <row r="8657">
      <c r="A8657" s="85" t="n">
        <v>42705</v>
      </c>
      <c r="B8657"/>
      <c r="C8657"/>
      <c r="D8657" t="s">
        <v>155</v>
      </c>
      <c r="E8657" t="s">
        <v>118</v>
      </c>
      <c r="F8657" t="n">
        <v>10203229.47</v>
      </c>
      <c r="G8657" t="n">
        <v>101544</v>
      </c>
      <c r="H8657" t="s">
        <v>121</v>
      </c>
    </row>
    <row r="8658">
      <c r="A8658" s="85" t="n">
        <v>42461</v>
      </c>
      <c r="B8658"/>
      <c r="C8658"/>
      <c r="D8658" t="s">
        <v>129</v>
      </c>
      <c r="E8658" t="s">
        <v>118</v>
      </c>
      <c r="F8658" t="n">
        <v>19175.33</v>
      </c>
      <c r="G8658" t="n">
        <v>37</v>
      </c>
      <c r="H8658" t="s">
        <v>119</v>
      </c>
    </row>
    <row r="8659">
      <c r="A8659" s="85" t="n">
        <v>43435</v>
      </c>
      <c r="B8659"/>
      <c r="C8659"/>
      <c r="D8659" t="s">
        <v>153</v>
      </c>
      <c r="E8659" t="s">
        <v>118</v>
      </c>
      <c r="F8659" t="n">
        <v>1000226.87</v>
      </c>
      <c r="G8659" t="n">
        <v>1447</v>
      </c>
      <c r="H8659" t="s">
        <v>127</v>
      </c>
    </row>
    <row r="8660">
      <c r="A8660" s="85" t="n">
        <v>43101</v>
      </c>
      <c r="B8660"/>
      <c r="C8660"/>
      <c r="D8660" t="s">
        <v>123</v>
      </c>
      <c r="E8660" t="s">
        <v>118</v>
      </c>
      <c r="F8660" t="n">
        <v>7664564.87</v>
      </c>
      <c r="G8660" t="n">
        <v>18298</v>
      </c>
      <c r="H8660" t="s">
        <v>121</v>
      </c>
    </row>
    <row r="8661">
      <c r="A8661" s="85" t="n">
        <v>42856</v>
      </c>
      <c r="B8661"/>
      <c r="C8661"/>
      <c r="D8661" t="s">
        <v>154</v>
      </c>
      <c r="E8661" t="s">
        <v>118</v>
      </c>
      <c r="F8661" t="n">
        <v>71119.15</v>
      </c>
      <c r="G8661" t="n">
        <v>737</v>
      </c>
      <c r="H8661" t="s">
        <v>134</v>
      </c>
    </row>
    <row r="8662">
      <c r="A8662" s="85" t="n">
        <v>43344</v>
      </c>
      <c r="B8662"/>
      <c r="C8662"/>
      <c r="D8662" t="s">
        <v>140</v>
      </c>
      <c r="E8662" t="s">
        <v>118</v>
      </c>
      <c r="F8662" t="n">
        <v>2230.2</v>
      </c>
      <c r="G8662" t="n">
        <v>5</v>
      </c>
      <c r="H8662" t="s">
        <v>130</v>
      </c>
    </row>
    <row r="8663">
      <c r="A8663" s="85" t="n">
        <v>42917</v>
      </c>
      <c r="B8663"/>
      <c r="C8663"/>
      <c r="D8663" t="s">
        <v>143</v>
      </c>
      <c r="E8663" t="s">
        <v>118</v>
      </c>
      <c r="F8663" t="n">
        <v>27180.4</v>
      </c>
      <c r="G8663" t="n">
        <v>82</v>
      </c>
      <c r="H8663" t="s">
        <v>127</v>
      </c>
    </row>
    <row r="8664">
      <c r="A8664" s="85" t="n">
        <v>43405</v>
      </c>
      <c r="B8664"/>
      <c r="C8664"/>
      <c r="D8664" t="s">
        <v>161</v>
      </c>
      <c r="E8664" t="s">
        <v>118</v>
      </c>
      <c r="F8664" t="n">
        <v>22</v>
      </c>
      <c r="G8664" t="n">
        <v>1</v>
      </c>
      <c r="H8664" t="s">
        <v>134</v>
      </c>
    </row>
    <row r="8665">
      <c r="A8665" s="85" t="n">
        <v>42370</v>
      </c>
      <c r="B8665"/>
      <c r="C8665"/>
      <c r="D8665" t="s">
        <v>141</v>
      </c>
      <c r="E8665" t="s">
        <v>118</v>
      </c>
      <c r="F8665" t="n">
        <v>14038.07</v>
      </c>
      <c r="G8665" t="n">
        <v>2</v>
      </c>
      <c r="H8665" t="s">
        <v>130</v>
      </c>
    </row>
    <row r="8666">
      <c r="A8666" s="85" t="n">
        <v>43191</v>
      </c>
      <c r="B8666"/>
      <c r="C8666"/>
      <c r="D8666" t="s">
        <v>149</v>
      </c>
      <c r="E8666" t="s">
        <v>118</v>
      </c>
      <c r="F8666" t="n">
        <v>90254.46</v>
      </c>
      <c r="G8666" t="n">
        <v>474</v>
      </c>
      <c r="H8666" t="s">
        <v>130</v>
      </c>
    </row>
    <row r="8667">
      <c r="A8667" s="85" t="n">
        <v>43101</v>
      </c>
      <c r="B8667"/>
      <c r="C8667"/>
      <c r="D8667" t="s">
        <v>140</v>
      </c>
      <c r="E8667" t="s">
        <v>118</v>
      </c>
      <c r="F8667" t="n">
        <v>535.62</v>
      </c>
      <c r="G8667" t="n">
        <v>3</v>
      </c>
      <c r="H8667" t="s">
        <v>121</v>
      </c>
    </row>
    <row r="8668">
      <c r="A8668" s="85" t="n">
        <v>42491</v>
      </c>
      <c r="B8668"/>
      <c r="C8668"/>
      <c r="D8668" t="s">
        <v>141</v>
      </c>
      <c r="E8668" t="s">
        <v>118</v>
      </c>
      <c r="F8668" t="n">
        <v>178171.44</v>
      </c>
      <c r="G8668" t="n">
        <v>25</v>
      </c>
      <c r="H8668" t="s">
        <v>124</v>
      </c>
    </row>
    <row r="8669">
      <c r="A8669" s="85" t="n">
        <v>43101</v>
      </c>
      <c r="B8669"/>
      <c r="C8669"/>
      <c r="D8669" t="s">
        <v>129</v>
      </c>
      <c r="E8669" t="s">
        <v>118</v>
      </c>
      <c r="F8669" t="n">
        <v>282614.13</v>
      </c>
      <c r="G8669" t="n">
        <v>193</v>
      </c>
      <c r="H8669" t="s">
        <v>133</v>
      </c>
    </row>
    <row r="8670">
      <c r="A8670" s="85" t="n">
        <v>42461</v>
      </c>
      <c r="B8670"/>
      <c r="C8670"/>
      <c r="D8670" t="s">
        <v>156</v>
      </c>
      <c r="E8670" t="s">
        <v>118</v>
      </c>
      <c r="F8670" t="n">
        <v>1088.1</v>
      </c>
      <c r="G8670" t="n">
        <v>16</v>
      </c>
      <c r="H8670" t="s">
        <v>121</v>
      </c>
    </row>
    <row r="8671">
      <c r="A8671" s="85" t="n">
        <v>42948</v>
      </c>
      <c r="B8671"/>
      <c r="C8671"/>
      <c r="D8671" t="s">
        <v>123</v>
      </c>
      <c r="E8671" t="s">
        <v>118</v>
      </c>
      <c r="F8671" t="n">
        <v>125889.13</v>
      </c>
      <c r="G8671" t="n">
        <v>595</v>
      </c>
      <c r="H8671" t="s">
        <v>119</v>
      </c>
    </row>
    <row r="8672">
      <c r="A8672" s="85" t="n">
        <v>42370</v>
      </c>
      <c r="B8672"/>
      <c r="C8672"/>
      <c r="D8672" t="s">
        <v>137</v>
      </c>
      <c r="E8672" t="s">
        <v>118</v>
      </c>
      <c r="F8672" t="n">
        <v>745.16</v>
      </c>
      <c r="G8672" t="n">
        <v>13</v>
      </c>
      <c r="H8672" t="s">
        <v>124</v>
      </c>
    </row>
    <row r="8673">
      <c r="A8673" s="85" t="n">
        <v>42736</v>
      </c>
      <c r="B8673"/>
      <c r="C8673"/>
      <c r="D8673" t="s">
        <v>120</v>
      </c>
      <c r="E8673" t="s">
        <v>118</v>
      </c>
      <c r="F8673" t="n">
        <v>895.27</v>
      </c>
      <c r="G8673" t="n">
        <v>8</v>
      </c>
      <c r="H8673" t="s">
        <v>124</v>
      </c>
    </row>
    <row r="8674">
      <c r="A8674" s="85" t="n">
        <v>42430</v>
      </c>
      <c r="B8674"/>
      <c r="C8674"/>
      <c r="D8674" t="s">
        <v>150</v>
      </c>
      <c r="E8674" t="s">
        <v>118</v>
      </c>
      <c r="F8674" t="n">
        <v>196799.59</v>
      </c>
      <c r="G8674" t="n">
        <v>2078</v>
      </c>
      <c r="H8674" t="s">
        <v>124</v>
      </c>
    </row>
    <row r="8675">
      <c r="A8675" s="85" t="n">
        <v>42767</v>
      </c>
      <c r="B8675"/>
      <c r="C8675"/>
      <c r="D8675" t="s">
        <v>143</v>
      </c>
      <c r="E8675" t="s">
        <v>118</v>
      </c>
      <c r="F8675" t="n">
        <v>7350.58</v>
      </c>
      <c r="G8675" t="n">
        <v>23</v>
      </c>
      <c r="H8675" t="s">
        <v>133</v>
      </c>
    </row>
    <row r="8676">
      <c r="A8676" s="85" t="n">
        <v>42552</v>
      </c>
      <c r="B8676"/>
      <c r="C8676"/>
      <c r="D8676" t="s">
        <v>135</v>
      </c>
      <c r="E8676" t="s">
        <v>118</v>
      </c>
      <c r="F8676" t="n">
        <v>32100.37</v>
      </c>
      <c r="G8676" t="n">
        <v>260</v>
      </c>
      <c r="H8676" t="s">
        <v>124</v>
      </c>
    </row>
    <row r="8677">
      <c r="A8677" s="85" t="n">
        <v>42767</v>
      </c>
      <c r="B8677"/>
      <c r="C8677"/>
      <c r="D8677" t="s">
        <v>132</v>
      </c>
      <c r="E8677" t="s">
        <v>118</v>
      </c>
      <c r="F8677" t="n">
        <v>544977.68</v>
      </c>
      <c r="G8677" t="n">
        <v>2820</v>
      </c>
      <c r="H8677" t="s">
        <v>133</v>
      </c>
    </row>
    <row r="8678">
      <c r="A8678" s="85" t="n">
        <v>42705</v>
      </c>
      <c r="B8678"/>
      <c r="C8678"/>
      <c r="D8678" t="s">
        <v>143</v>
      </c>
      <c r="E8678" t="s">
        <v>118</v>
      </c>
      <c r="F8678" t="n">
        <v>17907.95</v>
      </c>
      <c r="G8678" t="n">
        <v>59</v>
      </c>
      <c r="H8678" t="s">
        <v>127</v>
      </c>
    </row>
    <row r="8679">
      <c r="A8679" s="85" t="n">
        <v>42826</v>
      </c>
      <c r="B8679"/>
      <c r="C8679"/>
      <c r="D8679" t="s">
        <v>135</v>
      </c>
      <c r="E8679" t="s">
        <v>118</v>
      </c>
      <c r="F8679" t="n">
        <v>2785545.8</v>
      </c>
      <c r="G8679" t="n">
        <v>15106</v>
      </c>
      <c r="H8679" t="s">
        <v>134</v>
      </c>
    </row>
    <row r="8680">
      <c r="A8680" s="85" t="n">
        <v>43191</v>
      </c>
      <c r="B8680"/>
      <c r="C8680"/>
      <c r="D8680" t="s">
        <v>129</v>
      </c>
      <c r="E8680" t="s">
        <v>118</v>
      </c>
      <c r="F8680" t="n">
        <v>633967.3</v>
      </c>
      <c r="G8680" t="n">
        <v>345</v>
      </c>
      <c r="H8680" t="s">
        <v>127</v>
      </c>
    </row>
    <row r="8681">
      <c r="A8681" s="85" t="n">
        <v>43221</v>
      </c>
      <c r="B8681"/>
      <c r="C8681"/>
      <c r="D8681" t="s">
        <v>150</v>
      </c>
      <c r="E8681" t="s">
        <v>118</v>
      </c>
      <c r="F8681" t="n">
        <v>12070.75</v>
      </c>
      <c r="G8681" t="n">
        <v>205</v>
      </c>
      <c r="H8681" t="s">
        <v>130</v>
      </c>
    </row>
    <row r="8682">
      <c r="A8682" s="85" t="n">
        <v>43101</v>
      </c>
      <c r="B8682"/>
      <c r="C8682"/>
      <c r="D8682" t="s">
        <v>123</v>
      </c>
      <c r="E8682" t="s">
        <v>118</v>
      </c>
      <c r="F8682" t="n">
        <v>2278883.7</v>
      </c>
      <c r="G8682" t="n">
        <v>2264</v>
      </c>
      <c r="H8682" t="s">
        <v>127</v>
      </c>
    </row>
    <row r="8683">
      <c r="A8683" s="85" t="n">
        <v>43101</v>
      </c>
      <c r="B8683"/>
      <c r="C8683"/>
      <c r="D8683" t="s">
        <v>117</v>
      </c>
      <c r="E8683" t="s">
        <v>118</v>
      </c>
      <c r="F8683" t="n">
        <v>12736.67</v>
      </c>
      <c r="G8683" t="n">
        <v>3</v>
      </c>
      <c r="H8683" t="s">
        <v>119</v>
      </c>
    </row>
    <row r="8684">
      <c r="A8684" s="85" t="n">
        <v>43040</v>
      </c>
      <c r="B8684"/>
      <c r="C8684"/>
      <c r="D8684" t="s">
        <v>141</v>
      </c>
      <c r="E8684" t="s">
        <v>118</v>
      </c>
      <c r="F8684" t="n">
        <v>3329542.49</v>
      </c>
      <c r="G8684" t="n">
        <v>369</v>
      </c>
      <c r="H8684" t="s">
        <v>134</v>
      </c>
    </row>
    <row r="8685">
      <c r="A8685" s="85" t="n">
        <v>43405</v>
      </c>
      <c r="B8685"/>
      <c r="C8685"/>
      <c r="D8685" t="s">
        <v>155</v>
      </c>
      <c r="E8685" t="s">
        <v>118</v>
      </c>
      <c r="F8685" t="n">
        <v>5363.35</v>
      </c>
      <c r="G8685" t="n">
        <v>38</v>
      </c>
      <c r="H8685" t="s">
        <v>130</v>
      </c>
    </row>
    <row r="8686">
      <c r="A8686" s="85" t="n">
        <v>43405</v>
      </c>
      <c r="B8686"/>
      <c r="C8686"/>
      <c r="D8686" t="s">
        <v>138</v>
      </c>
      <c r="E8686" t="s">
        <v>118</v>
      </c>
      <c r="F8686" t="n">
        <v>11499703.71</v>
      </c>
      <c r="G8686" t="n">
        <v>2836</v>
      </c>
      <c r="H8686" t="s">
        <v>121</v>
      </c>
    </row>
    <row r="8687">
      <c r="A8687" s="85" t="n">
        <v>43221</v>
      </c>
      <c r="B8687"/>
      <c r="C8687"/>
      <c r="D8687" t="s">
        <v>136</v>
      </c>
      <c r="E8687" t="s">
        <v>118</v>
      </c>
      <c r="F8687" t="n">
        <v>1900.9</v>
      </c>
      <c r="G8687" t="n">
        <v>7</v>
      </c>
      <c r="H8687" t="s">
        <v>125</v>
      </c>
    </row>
    <row r="8688">
      <c r="A8688" s="85" t="n">
        <v>43160</v>
      </c>
      <c r="B8688"/>
      <c r="C8688"/>
      <c r="D8688" t="s">
        <v>155</v>
      </c>
      <c r="E8688" t="s">
        <v>118</v>
      </c>
      <c r="F8688" t="n">
        <v>41036.04</v>
      </c>
      <c r="G8688" t="n">
        <v>404</v>
      </c>
      <c r="H8688" t="s">
        <v>119</v>
      </c>
    </row>
    <row r="8689">
      <c r="A8689" s="85" t="n">
        <v>42887</v>
      </c>
      <c r="B8689"/>
      <c r="C8689"/>
      <c r="D8689" t="s">
        <v>149</v>
      </c>
      <c r="E8689" t="s">
        <v>118</v>
      </c>
      <c r="F8689" t="n">
        <v>49781.18</v>
      </c>
      <c r="G8689" t="n">
        <v>333</v>
      </c>
      <c r="H8689" t="s">
        <v>130</v>
      </c>
    </row>
    <row r="8690">
      <c r="A8690" s="85" t="n">
        <v>43405</v>
      </c>
      <c r="B8690"/>
      <c r="C8690"/>
      <c r="D8690" t="s">
        <v>144</v>
      </c>
      <c r="E8690" t="s">
        <v>118</v>
      </c>
      <c r="F8690" t="n">
        <v>68846.91</v>
      </c>
      <c r="G8690" t="n">
        <v>24</v>
      </c>
      <c r="H8690" t="s">
        <v>124</v>
      </c>
    </row>
    <row r="8691">
      <c r="A8691" s="85" t="n">
        <v>43466</v>
      </c>
      <c r="B8691"/>
      <c r="C8691"/>
      <c r="D8691" t="s">
        <v>128</v>
      </c>
      <c r="E8691" t="s">
        <v>118</v>
      </c>
      <c r="F8691" t="n">
        <v>10424.99</v>
      </c>
      <c r="G8691" t="n">
        <v>63</v>
      </c>
      <c r="H8691" t="s">
        <v>133</v>
      </c>
    </row>
    <row r="8692">
      <c r="A8692" s="85" t="n">
        <v>42887</v>
      </c>
      <c r="B8692"/>
      <c r="C8692"/>
      <c r="D8692" t="s">
        <v>126</v>
      </c>
      <c r="E8692" t="s">
        <v>118</v>
      </c>
      <c r="F8692" t="n">
        <v>5425.95</v>
      </c>
      <c r="G8692" t="n">
        <v>79</v>
      </c>
      <c r="H8692" t="s">
        <v>124</v>
      </c>
    </row>
    <row r="8693">
      <c r="A8693" s="85" t="n">
        <v>42767</v>
      </c>
      <c r="B8693"/>
      <c r="C8693"/>
      <c r="D8693" t="s">
        <v>149</v>
      </c>
      <c r="E8693" t="s">
        <v>118</v>
      </c>
      <c r="F8693" t="n">
        <v>482814.73</v>
      </c>
      <c r="G8693" t="n">
        <v>3268</v>
      </c>
      <c r="H8693" t="s">
        <v>134</v>
      </c>
    </row>
    <row r="8694">
      <c r="A8694" s="85" t="n">
        <v>43525</v>
      </c>
      <c r="B8694"/>
      <c r="C8694"/>
      <c r="D8694" t="s">
        <v>149</v>
      </c>
      <c r="E8694" t="s">
        <v>118</v>
      </c>
      <c r="F8694" t="n">
        <v>1575312.73</v>
      </c>
      <c r="G8694" t="n">
        <v>7106</v>
      </c>
      <c r="H8694" t="s">
        <v>133</v>
      </c>
    </row>
    <row r="8695">
      <c r="A8695" s="85" t="n">
        <v>43160</v>
      </c>
      <c r="B8695"/>
      <c r="C8695"/>
      <c r="D8695" t="s">
        <v>154</v>
      </c>
      <c r="E8695" t="s">
        <v>118</v>
      </c>
      <c r="F8695" t="n">
        <v>253945.82</v>
      </c>
      <c r="G8695" t="n">
        <v>1688</v>
      </c>
      <c r="H8695" t="s">
        <v>127</v>
      </c>
    </row>
    <row r="8696">
      <c r="A8696" s="85" t="n">
        <v>43282</v>
      </c>
      <c r="B8696"/>
      <c r="C8696"/>
      <c r="D8696" t="s">
        <v>158</v>
      </c>
      <c r="E8696" t="s">
        <v>118</v>
      </c>
      <c r="F8696" t="n">
        <v>3936.4</v>
      </c>
      <c r="G8696" t="n">
        <v>1</v>
      </c>
      <c r="H8696" t="s">
        <v>124</v>
      </c>
    </row>
    <row r="8697">
      <c r="A8697" s="85" t="n">
        <v>43313</v>
      </c>
      <c r="B8697"/>
      <c r="C8697"/>
      <c r="D8697" t="s">
        <v>129</v>
      </c>
      <c r="E8697" t="s">
        <v>118</v>
      </c>
      <c r="F8697" t="n">
        <v>66823.72</v>
      </c>
      <c r="G8697" t="n">
        <v>116</v>
      </c>
      <c r="H8697" t="s">
        <v>134</v>
      </c>
    </row>
    <row r="8698">
      <c r="A8698" s="85" t="n">
        <v>42705</v>
      </c>
      <c r="B8698"/>
      <c r="C8698"/>
      <c r="D8698" t="s">
        <v>135</v>
      </c>
      <c r="E8698" t="s">
        <v>118</v>
      </c>
      <c r="F8698" t="n">
        <v>248326.43</v>
      </c>
      <c r="G8698" t="n">
        <v>2671</v>
      </c>
      <c r="H8698" t="s">
        <v>127</v>
      </c>
    </row>
    <row r="8699">
      <c r="A8699" s="85" t="n">
        <v>42887</v>
      </c>
      <c r="B8699"/>
      <c r="C8699"/>
      <c r="D8699" t="s">
        <v>131</v>
      </c>
      <c r="E8699" t="s">
        <v>118</v>
      </c>
      <c r="F8699" t="n">
        <v>181172.94</v>
      </c>
      <c r="G8699" t="n">
        <v>35</v>
      </c>
      <c r="H8699" t="s">
        <v>133</v>
      </c>
    </row>
    <row r="8700">
      <c r="A8700" s="85" t="n">
        <v>43466</v>
      </c>
      <c r="B8700"/>
      <c r="C8700"/>
      <c r="D8700" t="s">
        <v>150</v>
      </c>
      <c r="E8700" t="s">
        <v>118</v>
      </c>
      <c r="F8700" t="n">
        <v>3663.85</v>
      </c>
      <c r="G8700" t="n">
        <v>44</v>
      </c>
      <c r="H8700" t="s">
        <v>142</v>
      </c>
    </row>
    <row r="8701">
      <c r="A8701" s="85" t="n">
        <v>43101</v>
      </c>
      <c r="B8701"/>
      <c r="C8701"/>
      <c r="D8701" t="s">
        <v>126</v>
      </c>
      <c r="E8701" t="s">
        <v>118</v>
      </c>
      <c r="F8701" t="n">
        <v>392855.02</v>
      </c>
      <c r="G8701" t="n">
        <v>4005</v>
      </c>
      <c r="H8701" t="s">
        <v>121</v>
      </c>
    </row>
    <row r="8702">
      <c r="A8702" s="85" t="n">
        <v>43160</v>
      </c>
      <c r="B8702"/>
      <c r="C8702"/>
      <c r="D8702" t="s">
        <v>122</v>
      </c>
      <c r="E8702" t="s">
        <v>118</v>
      </c>
      <c r="F8702" t="n">
        <v>9449941.41</v>
      </c>
      <c r="G8702" t="n">
        <v>4207</v>
      </c>
      <c r="H8702" t="s">
        <v>133</v>
      </c>
    </row>
    <row r="8703">
      <c r="A8703" s="85" t="n">
        <v>43344</v>
      </c>
      <c r="B8703"/>
      <c r="C8703"/>
      <c r="D8703" t="s">
        <v>120</v>
      </c>
      <c r="E8703" t="s">
        <v>118</v>
      </c>
      <c r="F8703" t="n">
        <v>385.28</v>
      </c>
      <c r="G8703" t="n">
        <v>3</v>
      </c>
      <c r="H8703" t="s">
        <v>142</v>
      </c>
    </row>
    <row r="8704">
      <c r="A8704" s="85" t="n">
        <v>43344</v>
      </c>
      <c r="B8704"/>
      <c r="C8704"/>
      <c r="D8704" t="s">
        <v>148</v>
      </c>
      <c r="E8704" t="s">
        <v>118</v>
      </c>
      <c r="F8704" t="n">
        <v>328341.71</v>
      </c>
      <c r="G8704" t="n">
        <v>1056</v>
      </c>
      <c r="H8704" t="s">
        <v>142</v>
      </c>
    </row>
    <row r="8705">
      <c r="A8705" s="85" t="n">
        <v>42491</v>
      </c>
      <c r="B8705"/>
      <c r="C8705"/>
      <c r="D8705" t="s">
        <v>144</v>
      </c>
      <c r="E8705" t="s">
        <v>118</v>
      </c>
      <c r="F8705" t="n">
        <v>152026.34</v>
      </c>
      <c r="G8705" t="n">
        <v>28</v>
      </c>
      <c r="H8705" t="s">
        <v>134</v>
      </c>
    </row>
    <row r="8706">
      <c r="A8706" s="85" t="n">
        <v>42461</v>
      </c>
      <c r="B8706"/>
      <c r="C8706"/>
      <c r="D8706" t="s">
        <v>137</v>
      </c>
      <c r="E8706" t="s">
        <v>118</v>
      </c>
      <c r="F8706" t="n">
        <v>207450.08</v>
      </c>
      <c r="G8706" t="n">
        <v>94</v>
      </c>
      <c r="H8706" t="s">
        <v>127</v>
      </c>
    </row>
    <row r="8707">
      <c r="A8707" s="85" t="n">
        <v>42826</v>
      </c>
      <c r="B8707"/>
      <c r="C8707"/>
      <c r="D8707" t="s">
        <v>150</v>
      </c>
      <c r="E8707" t="s">
        <v>118</v>
      </c>
      <c r="F8707" t="n">
        <v>120013.64</v>
      </c>
      <c r="G8707" t="n">
        <v>2727</v>
      </c>
      <c r="H8707" t="s">
        <v>119</v>
      </c>
    </row>
    <row r="8708">
      <c r="A8708" s="85" t="n">
        <v>42552</v>
      </c>
      <c r="B8708"/>
      <c r="C8708"/>
      <c r="D8708" t="s">
        <v>143</v>
      </c>
      <c r="E8708" t="s">
        <v>118</v>
      </c>
      <c r="F8708" t="n">
        <v>976.31</v>
      </c>
      <c r="G8708" t="n">
        <v>5</v>
      </c>
      <c r="H8708" t="s">
        <v>119</v>
      </c>
    </row>
    <row r="8709">
      <c r="A8709" s="85" t="n">
        <v>43191</v>
      </c>
      <c r="B8709"/>
      <c r="C8709"/>
      <c r="D8709" t="s">
        <v>153</v>
      </c>
      <c r="E8709" t="s">
        <v>118</v>
      </c>
      <c r="F8709" t="n">
        <v>1214396.15</v>
      </c>
      <c r="G8709" t="n">
        <v>1590</v>
      </c>
      <c r="H8709" t="s">
        <v>134</v>
      </c>
    </row>
    <row r="8710">
      <c r="A8710" s="85" t="n">
        <v>43374</v>
      </c>
      <c r="B8710"/>
      <c r="C8710"/>
      <c r="D8710" t="s">
        <v>158</v>
      </c>
      <c r="E8710" t="s">
        <v>118</v>
      </c>
      <c r="F8710" t="n">
        <v>21404.8</v>
      </c>
      <c r="G8710" t="n">
        <v>3</v>
      </c>
      <c r="H8710" t="s">
        <v>119</v>
      </c>
    </row>
    <row r="8711">
      <c r="A8711" s="85" t="n">
        <v>42491</v>
      </c>
      <c r="B8711"/>
      <c r="C8711"/>
      <c r="D8711" t="s">
        <v>145</v>
      </c>
      <c r="E8711" t="s">
        <v>118</v>
      </c>
      <c r="F8711" t="n">
        <v>59257.81</v>
      </c>
      <c r="G8711" t="n">
        <v>66</v>
      </c>
      <c r="H8711" t="s">
        <v>125</v>
      </c>
    </row>
    <row r="8712">
      <c r="A8712" s="85" t="n">
        <v>43586</v>
      </c>
      <c r="B8712"/>
      <c r="C8712"/>
      <c r="D8712" t="s">
        <v>129</v>
      </c>
      <c r="E8712" t="s">
        <v>118</v>
      </c>
      <c r="F8712" t="n">
        <v>8915.74</v>
      </c>
      <c r="G8712" t="n">
        <v>276</v>
      </c>
      <c r="H8712" t="s">
        <v>142</v>
      </c>
    </row>
    <row r="8713">
      <c r="A8713" s="85" t="n">
        <v>43556</v>
      </c>
      <c r="B8713"/>
      <c r="C8713"/>
      <c r="D8713" t="s">
        <v>128</v>
      </c>
      <c r="E8713" t="s">
        <v>118</v>
      </c>
      <c r="F8713" t="n">
        <v>5436.05</v>
      </c>
      <c r="G8713" t="n">
        <v>3</v>
      </c>
      <c r="H8713" t="s">
        <v>130</v>
      </c>
    </row>
    <row r="8714">
      <c r="A8714" s="85" t="n">
        <v>42736</v>
      </c>
      <c r="B8714"/>
      <c r="C8714"/>
      <c r="D8714" t="s">
        <v>123</v>
      </c>
      <c r="E8714" t="s">
        <v>118</v>
      </c>
      <c r="F8714" t="n">
        <v>1253314.97</v>
      </c>
      <c r="G8714" t="n">
        <v>1474</v>
      </c>
      <c r="H8714" t="s">
        <v>133</v>
      </c>
    </row>
    <row r="8715">
      <c r="A8715" s="85" t="n">
        <v>43313</v>
      </c>
      <c r="B8715"/>
      <c r="C8715"/>
      <c r="D8715" t="s">
        <v>150</v>
      </c>
      <c r="E8715" t="s">
        <v>118</v>
      </c>
      <c r="F8715" t="n">
        <v>-51883.32</v>
      </c>
      <c r="G8715" t="n">
        <v>12</v>
      </c>
      <c r="H8715" t="s">
        <v>142</v>
      </c>
    </row>
    <row r="8716">
      <c r="A8716" s="85" t="n">
        <v>43525</v>
      </c>
      <c r="B8716"/>
      <c r="C8716"/>
      <c r="D8716" t="s">
        <v>147</v>
      </c>
      <c r="E8716" t="s">
        <v>118</v>
      </c>
      <c r="F8716" t="n">
        <v>26987.39</v>
      </c>
      <c r="G8716" t="n">
        <v>128</v>
      </c>
      <c r="H8716" t="s">
        <v>119</v>
      </c>
    </row>
    <row r="8717">
      <c r="A8717" s="85" t="n">
        <v>42736</v>
      </c>
      <c r="B8717"/>
      <c r="C8717"/>
      <c r="D8717" t="s">
        <v>154</v>
      </c>
      <c r="E8717" t="s">
        <v>118</v>
      </c>
      <c r="F8717" t="n">
        <v>44218.93</v>
      </c>
      <c r="G8717" t="n">
        <v>345</v>
      </c>
      <c r="H8717" t="s">
        <v>134</v>
      </c>
    </row>
    <row r="8718">
      <c r="A8718" s="85" t="n">
        <v>43497</v>
      </c>
      <c r="B8718"/>
      <c r="C8718"/>
      <c r="D8718" t="s">
        <v>153</v>
      </c>
      <c r="E8718" t="s">
        <v>118</v>
      </c>
      <c r="F8718" t="n">
        <v>1148155.59</v>
      </c>
      <c r="G8718" t="n">
        <v>320</v>
      </c>
      <c r="H8718" t="s">
        <v>124</v>
      </c>
    </row>
    <row r="8719">
      <c r="A8719" s="85" t="n">
        <v>42552</v>
      </c>
      <c r="B8719"/>
      <c r="C8719"/>
      <c r="D8719" t="s">
        <v>122</v>
      </c>
      <c r="E8719" t="s">
        <v>118</v>
      </c>
      <c r="F8719" t="n">
        <v>63609522.5</v>
      </c>
      <c r="G8719" t="n">
        <v>6781</v>
      </c>
      <c r="H8719" t="s">
        <v>121</v>
      </c>
    </row>
    <row r="8720">
      <c r="A8720" s="85" t="n">
        <v>42887</v>
      </c>
      <c r="B8720"/>
      <c r="C8720"/>
      <c r="D8720" t="s">
        <v>120</v>
      </c>
      <c r="E8720" t="s">
        <v>118</v>
      </c>
      <c r="F8720" t="n">
        <v>436.04</v>
      </c>
      <c r="G8720" t="n">
        <v>7</v>
      </c>
      <c r="H8720" t="s">
        <v>124</v>
      </c>
    </row>
    <row r="8721">
      <c r="A8721" s="85" t="n">
        <v>43617</v>
      </c>
      <c r="B8721"/>
      <c r="C8721"/>
      <c r="D8721" t="s">
        <v>122</v>
      </c>
      <c r="E8721" t="s">
        <v>118</v>
      </c>
      <c r="F8721" t="n">
        <v>12992443.19</v>
      </c>
      <c r="G8721" t="n">
        <v>1029</v>
      </c>
      <c r="H8721" t="s">
        <v>127</v>
      </c>
    </row>
    <row r="8722">
      <c r="A8722" s="85" t="n">
        <v>42401</v>
      </c>
      <c r="B8722"/>
      <c r="C8722"/>
      <c r="D8722" t="s">
        <v>155</v>
      </c>
      <c r="E8722" t="s">
        <v>118</v>
      </c>
      <c r="F8722" t="n">
        <v>2369459.22</v>
      </c>
      <c r="G8722" t="n">
        <v>19747</v>
      </c>
      <c r="H8722" t="s">
        <v>121</v>
      </c>
    </row>
    <row r="8723">
      <c r="A8723" s="85" t="n">
        <v>43040</v>
      </c>
      <c r="B8723"/>
      <c r="C8723"/>
      <c r="D8723" t="s">
        <v>131</v>
      </c>
      <c r="E8723" t="s">
        <v>118</v>
      </c>
      <c r="F8723" t="n">
        <v>151893.17</v>
      </c>
      <c r="G8723" t="n">
        <v>83</v>
      </c>
      <c r="H8723" t="s">
        <v>133</v>
      </c>
    </row>
    <row r="8724">
      <c r="A8724" s="85" t="n">
        <v>43556</v>
      </c>
      <c r="B8724"/>
      <c r="C8724"/>
      <c r="D8724" t="s">
        <v>141</v>
      </c>
      <c r="E8724" t="s">
        <v>118</v>
      </c>
      <c r="F8724" t="n">
        <v>343814.03</v>
      </c>
      <c r="G8724" t="n">
        <v>62</v>
      </c>
      <c r="H8724" t="s">
        <v>119</v>
      </c>
    </row>
    <row r="8725">
      <c r="A8725" s="85" t="n">
        <v>43252</v>
      </c>
      <c r="B8725"/>
      <c r="C8725"/>
      <c r="D8725" t="s">
        <v>148</v>
      </c>
      <c r="E8725" t="s">
        <v>118</v>
      </c>
      <c r="F8725" t="n">
        <v>76770.5</v>
      </c>
      <c r="G8725" t="n">
        <v>146</v>
      </c>
      <c r="H8725" t="s">
        <v>134</v>
      </c>
    </row>
    <row r="8726">
      <c r="A8726" s="85" t="n">
        <v>43009</v>
      </c>
      <c r="B8726"/>
      <c r="C8726"/>
      <c r="D8726" t="s">
        <v>147</v>
      </c>
      <c r="E8726" t="s">
        <v>118</v>
      </c>
      <c r="F8726" t="n">
        <v>1060.5</v>
      </c>
      <c r="G8726" t="n">
        <v>11</v>
      </c>
      <c r="H8726" t="s">
        <v>133</v>
      </c>
    </row>
    <row r="8727">
      <c r="A8727" s="85" t="n">
        <v>43586</v>
      </c>
      <c r="B8727"/>
      <c r="C8727"/>
      <c r="D8727" t="s">
        <v>144</v>
      </c>
      <c r="E8727" t="s">
        <v>118</v>
      </c>
      <c r="F8727" t="n">
        <v>117714.44</v>
      </c>
      <c r="G8727" t="n">
        <v>34</v>
      </c>
      <c r="H8727" t="s">
        <v>133</v>
      </c>
    </row>
    <row r="8728">
      <c r="A8728" s="85" t="n">
        <v>43040</v>
      </c>
      <c r="B8728"/>
      <c r="C8728"/>
      <c r="D8728" t="s">
        <v>139</v>
      </c>
      <c r="E8728" t="s">
        <v>118</v>
      </c>
      <c r="F8728" t="n">
        <v>1028713.19</v>
      </c>
      <c r="G8728" t="n">
        <v>505</v>
      </c>
      <c r="H8728" t="s">
        <v>124</v>
      </c>
    </row>
    <row r="8729">
      <c r="A8729" s="85" t="n">
        <v>43132</v>
      </c>
      <c r="B8729"/>
      <c r="C8729"/>
      <c r="D8729" t="s">
        <v>140</v>
      </c>
      <c r="E8729" t="s">
        <v>118</v>
      </c>
      <c r="F8729" t="n">
        <v>2589.13</v>
      </c>
      <c r="G8729" t="n">
        <v>15</v>
      </c>
      <c r="H8729" t="s">
        <v>119</v>
      </c>
    </row>
    <row r="8730">
      <c r="A8730" s="85" t="n">
        <v>43344</v>
      </c>
      <c r="B8730"/>
      <c r="C8730"/>
      <c r="D8730" t="s">
        <v>122</v>
      </c>
      <c r="E8730" t="s">
        <v>118</v>
      </c>
      <c r="F8730" t="n">
        <v>6674293.15</v>
      </c>
      <c r="G8730" t="n">
        <v>447</v>
      </c>
      <c r="H8730" t="s">
        <v>124</v>
      </c>
    </row>
    <row r="8731">
      <c r="A8731" s="85" t="n">
        <v>42430</v>
      </c>
      <c r="B8731"/>
      <c r="C8731"/>
      <c r="D8731" t="s">
        <v>155</v>
      </c>
      <c r="E8731" t="s">
        <v>118</v>
      </c>
      <c r="F8731" t="n">
        <v>17673.59</v>
      </c>
      <c r="G8731" t="n">
        <v>204</v>
      </c>
      <c r="H8731" t="s">
        <v>133</v>
      </c>
    </row>
    <row r="8732">
      <c r="A8732" s="85" t="n">
        <v>42583</v>
      </c>
      <c r="B8732"/>
      <c r="C8732"/>
      <c r="D8732" t="s">
        <v>135</v>
      </c>
      <c r="E8732" t="s">
        <v>118</v>
      </c>
      <c r="F8732" t="n">
        <v>14249.96</v>
      </c>
      <c r="G8732" t="n">
        <v>150</v>
      </c>
      <c r="H8732" t="s">
        <v>130</v>
      </c>
    </row>
    <row r="8733">
      <c r="A8733" s="85" t="n">
        <v>43160</v>
      </c>
      <c r="B8733"/>
      <c r="C8733"/>
      <c r="D8733" t="s">
        <v>149</v>
      </c>
      <c r="E8733" t="s">
        <v>118</v>
      </c>
      <c r="F8733" t="n">
        <v>2287667.64</v>
      </c>
      <c r="G8733" t="n">
        <v>9568</v>
      </c>
      <c r="H8733" t="s">
        <v>127</v>
      </c>
    </row>
    <row r="8734">
      <c r="A8734" s="85" t="n">
        <v>42767</v>
      </c>
      <c r="B8734"/>
      <c r="C8734"/>
      <c r="D8734" t="s">
        <v>126</v>
      </c>
      <c r="E8734" t="s">
        <v>118</v>
      </c>
      <c r="F8734" t="n">
        <v>2526.33</v>
      </c>
      <c r="G8734" t="n">
        <v>64</v>
      </c>
      <c r="H8734" t="s">
        <v>124</v>
      </c>
    </row>
    <row r="8735">
      <c r="A8735" s="85" t="n">
        <v>43070</v>
      </c>
      <c r="B8735"/>
      <c r="C8735"/>
      <c r="D8735" t="s">
        <v>153</v>
      </c>
      <c r="E8735" t="s">
        <v>118</v>
      </c>
      <c r="F8735" t="n">
        <v>40849.55</v>
      </c>
      <c r="G8735" t="n">
        <v>1804</v>
      </c>
      <c r="H8735" t="s">
        <v>134</v>
      </c>
    </row>
    <row r="8736">
      <c r="A8736" s="85" t="n">
        <v>42461</v>
      </c>
      <c r="B8736"/>
      <c r="C8736"/>
      <c r="D8736" t="s">
        <v>140</v>
      </c>
      <c r="E8736" t="s">
        <v>118</v>
      </c>
      <c r="F8736" t="n">
        <v>407.44</v>
      </c>
      <c r="G8736" t="n">
        <v>6</v>
      </c>
      <c r="H8736" t="s">
        <v>133</v>
      </c>
    </row>
    <row r="8737">
      <c r="A8737" s="85" t="n">
        <v>43132</v>
      </c>
      <c r="B8737"/>
      <c r="C8737"/>
      <c r="D8737" t="s">
        <v>120</v>
      </c>
      <c r="E8737" t="s">
        <v>118</v>
      </c>
      <c r="F8737" t="n">
        <v>390.77</v>
      </c>
      <c r="G8737" t="n">
        <v>3</v>
      </c>
      <c r="H8737" t="s">
        <v>130</v>
      </c>
    </row>
    <row r="8738">
      <c r="A8738" s="85" t="n">
        <v>43252</v>
      </c>
      <c r="B8738"/>
      <c r="C8738"/>
      <c r="D8738" t="s">
        <v>148</v>
      </c>
      <c r="E8738" t="s">
        <v>118</v>
      </c>
      <c r="F8738" t="n">
        <v>373086.2</v>
      </c>
      <c r="G8738" t="n">
        <v>1132</v>
      </c>
      <c r="H8738" t="s">
        <v>142</v>
      </c>
    </row>
    <row r="8739">
      <c r="A8739" s="85" t="n">
        <v>43070</v>
      </c>
      <c r="B8739"/>
      <c r="C8739"/>
      <c r="D8739" t="s">
        <v>120</v>
      </c>
      <c r="E8739" t="s">
        <v>118</v>
      </c>
      <c r="F8739" t="n">
        <v>347.85</v>
      </c>
      <c r="G8739" t="n">
        <v>7</v>
      </c>
      <c r="H8739" t="s">
        <v>142</v>
      </c>
    </row>
    <row r="8740">
      <c r="A8740" s="85" t="n">
        <v>43435</v>
      </c>
      <c r="B8740"/>
      <c r="C8740"/>
      <c r="D8740" t="s">
        <v>132</v>
      </c>
      <c r="E8740" t="s">
        <v>118</v>
      </c>
      <c r="F8740" t="n">
        <v>155188.44</v>
      </c>
      <c r="G8740" t="n">
        <v>518</v>
      </c>
      <c r="H8740" t="s">
        <v>124</v>
      </c>
    </row>
    <row r="8741">
      <c r="A8741" s="85" t="n">
        <v>42826</v>
      </c>
      <c r="B8741"/>
      <c r="C8741"/>
      <c r="D8741" t="s">
        <v>135</v>
      </c>
      <c r="E8741" t="s">
        <v>118</v>
      </c>
      <c r="F8741" t="n">
        <v>117.45</v>
      </c>
      <c r="G8741" t="n">
        <v>1</v>
      </c>
      <c r="H8741" t="s">
        <v>125</v>
      </c>
    </row>
    <row r="8742">
      <c r="A8742" s="85" t="n">
        <v>42887</v>
      </c>
      <c r="B8742"/>
      <c r="C8742"/>
      <c r="D8742" t="s">
        <v>152</v>
      </c>
      <c r="E8742" t="s">
        <v>118</v>
      </c>
      <c r="F8742" t="n">
        <v>824.82</v>
      </c>
      <c r="G8742" t="n">
        <v>5</v>
      </c>
      <c r="H8742" t="s">
        <v>134</v>
      </c>
    </row>
    <row r="8743">
      <c r="A8743" s="85" t="n">
        <v>42948</v>
      </c>
      <c r="B8743"/>
      <c r="C8743"/>
      <c r="D8743" t="s">
        <v>132</v>
      </c>
      <c r="E8743" t="s">
        <v>118</v>
      </c>
      <c r="F8743" t="n">
        <v>430632.94</v>
      </c>
      <c r="G8743" t="n">
        <v>2000</v>
      </c>
      <c r="H8743" t="s">
        <v>119</v>
      </c>
    </row>
    <row r="8744">
      <c r="A8744" s="85" t="n">
        <v>42795</v>
      </c>
      <c r="B8744"/>
      <c r="C8744"/>
      <c r="D8744" t="s">
        <v>144</v>
      </c>
      <c r="E8744" t="s">
        <v>118</v>
      </c>
      <c r="F8744" t="n">
        <v>31399264.95</v>
      </c>
      <c r="G8744" t="n">
        <v>6293</v>
      </c>
      <c r="H8744" t="s">
        <v>142</v>
      </c>
    </row>
    <row r="8745">
      <c r="A8745" s="85" t="n">
        <v>43525</v>
      </c>
      <c r="B8745"/>
      <c r="C8745"/>
      <c r="D8745" t="s">
        <v>141</v>
      </c>
      <c r="E8745" t="s">
        <v>118</v>
      </c>
      <c r="F8745" t="n">
        <v>350756.72</v>
      </c>
      <c r="G8745" t="n">
        <v>21</v>
      </c>
      <c r="H8745" t="s">
        <v>124</v>
      </c>
    </row>
    <row r="8746">
      <c r="A8746" s="85" t="n">
        <v>42522</v>
      </c>
      <c r="B8746"/>
      <c r="C8746"/>
      <c r="D8746" t="s">
        <v>120</v>
      </c>
      <c r="E8746" t="s">
        <v>118</v>
      </c>
      <c r="F8746" t="n">
        <v>101894.54</v>
      </c>
      <c r="G8746" t="n">
        <v>1213</v>
      </c>
      <c r="H8746" t="s">
        <v>121</v>
      </c>
    </row>
    <row r="8747">
      <c r="A8747" s="85" t="n">
        <v>43132</v>
      </c>
      <c r="B8747"/>
      <c r="C8747"/>
      <c r="D8747" t="s">
        <v>153</v>
      </c>
      <c r="E8747" t="s">
        <v>118</v>
      </c>
      <c r="F8747" t="n">
        <v>-158204.7</v>
      </c>
      <c r="G8747" t="n">
        <v>54</v>
      </c>
      <c r="H8747" t="s">
        <v>130</v>
      </c>
    </row>
    <row r="8748">
      <c r="A8748" s="85" t="n">
        <v>43466</v>
      </c>
      <c r="B8748"/>
      <c r="C8748"/>
      <c r="D8748" t="s">
        <v>149</v>
      </c>
      <c r="E8748" t="s">
        <v>118</v>
      </c>
      <c r="F8748" t="n">
        <v>1955851.34</v>
      </c>
      <c r="G8748" t="n">
        <v>9031</v>
      </c>
      <c r="H8748" t="s">
        <v>127</v>
      </c>
    </row>
    <row r="8749">
      <c r="A8749" s="85" t="n">
        <v>43405</v>
      </c>
      <c r="B8749"/>
      <c r="C8749"/>
      <c r="D8749" t="s">
        <v>161</v>
      </c>
      <c r="E8749" t="s">
        <v>118</v>
      </c>
      <c r="F8749" t="n">
        <v>321</v>
      </c>
      <c r="G8749" t="n">
        <v>14</v>
      </c>
      <c r="H8749" t="s">
        <v>142</v>
      </c>
    </row>
    <row r="8750">
      <c r="A8750" s="85" t="n">
        <v>43525</v>
      </c>
      <c r="B8750"/>
      <c r="C8750"/>
      <c r="D8750" t="s">
        <v>137</v>
      </c>
      <c r="E8750" t="s">
        <v>118</v>
      </c>
      <c r="F8750" t="n">
        <v>8076.75</v>
      </c>
      <c r="G8750" t="n">
        <v>25</v>
      </c>
      <c r="H8750" t="s">
        <v>119</v>
      </c>
    </row>
    <row r="8751">
      <c r="A8751" s="85" t="n">
        <v>42767</v>
      </c>
      <c r="B8751"/>
      <c r="C8751"/>
      <c r="D8751" t="s">
        <v>129</v>
      </c>
      <c r="E8751" t="s">
        <v>118</v>
      </c>
      <c r="F8751" t="n">
        <v>1136319.74</v>
      </c>
      <c r="G8751" t="n">
        <v>1471</v>
      </c>
      <c r="H8751" t="s">
        <v>121</v>
      </c>
    </row>
    <row r="8752">
      <c r="A8752" s="85" t="n">
        <v>42767</v>
      </c>
      <c r="B8752"/>
      <c r="C8752"/>
      <c r="D8752" t="s">
        <v>122</v>
      </c>
      <c r="E8752" t="s">
        <v>118</v>
      </c>
      <c r="F8752" t="n">
        <v>4436142.39</v>
      </c>
      <c r="G8752" t="n">
        <v>488</v>
      </c>
      <c r="H8752" t="s">
        <v>134</v>
      </c>
    </row>
    <row r="8753">
      <c r="A8753" s="85" t="n">
        <v>42614</v>
      </c>
      <c r="B8753"/>
      <c r="C8753"/>
      <c r="D8753" t="s">
        <v>141</v>
      </c>
      <c r="E8753" t="s">
        <v>118</v>
      </c>
      <c r="F8753" t="n">
        <v>188259.71</v>
      </c>
      <c r="G8753" t="n">
        <v>55</v>
      </c>
      <c r="H8753" t="s">
        <v>119</v>
      </c>
    </row>
    <row r="8754">
      <c r="A8754" s="85" t="n">
        <v>42583</v>
      </c>
      <c r="B8754"/>
      <c r="C8754"/>
      <c r="D8754" t="s">
        <v>129</v>
      </c>
      <c r="E8754" t="s">
        <v>118</v>
      </c>
      <c r="F8754" t="n">
        <v>5475.3</v>
      </c>
      <c r="G8754" t="n">
        <v>151</v>
      </c>
      <c r="H8754" t="s">
        <v>142</v>
      </c>
    </row>
    <row r="8755">
      <c r="A8755" s="85" t="n">
        <v>43466</v>
      </c>
      <c r="B8755"/>
      <c r="C8755"/>
      <c r="D8755" t="s">
        <v>122</v>
      </c>
      <c r="E8755" t="s">
        <v>118</v>
      </c>
      <c r="F8755" t="n">
        <v>21841.4</v>
      </c>
      <c r="G8755" t="n">
        <v>34</v>
      </c>
      <c r="H8755" t="s">
        <v>142</v>
      </c>
    </row>
    <row r="8756">
      <c r="A8756" s="85" t="n">
        <v>42491</v>
      </c>
      <c r="B8756"/>
      <c r="C8756"/>
      <c r="D8756" t="s">
        <v>132</v>
      </c>
      <c r="E8756" t="s">
        <v>118</v>
      </c>
      <c r="F8756" t="n">
        <v>26235.34</v>
      </c>
      <c r="G8756" t="n">
        <v>59</v>
      </c>
      <c r="H8756" t="s">
        <v>130</v>
      </c>
    </row>
    <row r="8757">
      <c r="A8757" s="85" t="n">
        <v>43344</v>
      </c>
      <c r="B8757"/>
      <c r="C8757"/>
      <c r="D8757" t="s">
        <v>148</v>
      </c>
      <c r="E8757" t="s">
        <v>118</v>
      </c>
      <c r="F8757" t="n">
        <v>122507.05</v>
      </c>
      <c r="G8757" t="n">
        <v>294</v>
      </c>
      <c r="H8757" t="s">
        <v>121</v>
      </c>
    </row>
    <row r="8758">
      <c r="A8758" s="85" t="n">
        <v>42736</v>
      </c>
      <c r="B8758"/>
      <c r="C8758"/>
      <c r="D8758" t="s">
        <v>117</v>
      </c>
      <c r="E8758" t="s">
        <v>118</v>
      </c>
      <c r="F8758" t="n">
        <v>7428.01</v>
      </c>
      <c r="G8758" t="n">
        <v>2</v>
      </c>
      <c r="H8758" t="s">
        <v>127</v>
      </c>
    </row>
    <row r="8759">
      <c r="A8759" s="85" t="n">
        <v>42948</v>
      </c>
      <c r="B8759"/>
      <c r="C8759"/>
      <c r="D8759" t="s">
        <v>145</v>
      </c>
      <c r="E8759" t="s">
        <v>118</v>
      </c>
      <c r="F8759" t="n">
        <v>1385005.36</v>
      </c>
      <c r="G8759" t="n">
        <v>3571</v>
      </c>
      <c r="H8759" t="s">
        <v>121</v>
      </c>
    </row>
    <row r="8760">
      <c r="A8760" s="85" t="n">
        <v>43282</v>
      </c>
      <c r="B8760"/>
      <c r="C8760"/>
      <c r="D8760" t="s">
        <v>148</v>
      </c>
      <c r="E8760" t="s">
        <v>118</v>
      </c>
      <c r="F8760" t="n">
        <v>1178.4</v>
      </c>
      <c r="G8760" t="n">
        <v>4</v>
      </c>
      <c r="H8760" t="s">
        <v>125</v>
      </c>
    </row>
    <row r="8761">
      <c r="A8761" s="85" t="n">
        <v>42917</v>
      </c>
      <c r="B8761"/>
      <c r="C8761"/>
      <c r="D8761" t="s">
        <v>141</v>
      </c>
      <c r="E8761" t="s">
        <v>118</v>
      </c>
      <c r="F8761" t="n">
        <v>2815484.9</v>
      </c>
      <c r="G8761" t="n">
        <v>317</v>
      </c>
      <c r="H8761" t="s">
        <v>134</v>
      </c>
    </row>
    <row r="8762">
      <c r="A8762" s="85" t="n">
        <v>43040</v>
      </c>
      <c r="B8762"/>
      <c r="C8762"/>
      <c r="D8762" t="s">
        <v>135</v>
      </c>
      <c r="E8762" t="s">
        <v>118</v>
      </c>
      <c r="F8762" t="n">
        <v>8412433.81</v>
      </c>
      <c r="G8762" t="n">
        <v>56299</v>
      </c>
      <c r="H8762" t="s">
        <v>121</v>
      </c>
    </row>
    <row r="8763">
      <c r="A8763" s="85" t="n">
        <v>43617</v>
      </c>
      <c r="B8763"/>
      <c r="C8763"/>
      <c r="D8763" t="s">
        <v>144</v>
      </c>
      <c r="E8763" t="s">
        <v>118</v>
      </c>
      <c r="F8763" t="n">
        <v>847771.76</v>
      </c>
      <c r="G8763" t="n">
        <v>269</v>
      </c>
      <c r="H8763" t="s">
        <v>127</v>
      </c>
    </row>
    <row r="8764">
      <c r="A8764" s="85" t="n">
        <v>42705</v>
      </c>
      <c r="B8764"/>
      <c r="C8764"/>
      <c r="D8764" t="s">
        <v>143</v>
      </c>
      <c r="E8764" t="s">
        <v>118</v>
      </c>
      <c r="F8764" t="n">
        <v>1002.48</v>
      </c>
      <c r="G8764" t="n">
        <v>6</v>
      </c>
      <c r="H8764" t="s">
        <v>119</v>
      </c>
    </row>
    <row r="8765">
      <c r="A8765" s="85" t="n">
        <v>42917</v>
      </c>
      <c r="B8765"/>
      <c r="C8765"/>
      <c r="D8765" t="s">
        <v>128</v>
      </c>
      <c r="E8765" t="s">
        <v>118</v>
      </c>
      <c r="F8765" t="n">
        <v>127074.88</v>
      </c>
      <c r="G8765" t="n">
        <v>516</v>
      </c>
      <c r="H8765" t="s">
        <v>121</v>
      </c>
    </row>
    <row r="8766">
      <c r="A8766" s="85" t="n">
        <v>42675</v>
      </c>
      <c r="B8766"/>
      <c r="C8766"/>
      <c r="D8766" t="s">
        <v>137</v>
      </c>
      <c r="E8766" t="s">
        <v>118</v>
      </c>
      <c r="F8766" t="n">
        <v>3900</v>
      </c>
      <c r="G8766" t="n">
        <v>1</v>
      </c>
      <c r="H8766" t="s">
        <v>125</v>
      </c>
    </row>
    <row r="8767">
      <c r="A8767" s="85" t="n">
        <v>42401</v>
      </c>
      <c r="B8767"/>
      <c r="C8767"/>
      <c r="D8767" t="s">
        <v>155</v>
      </c>
      <c r="E8767" t="s">
        <v>118</v>
      </c>
      <c r="F8767" t="n">
        <v>11235.13</v>
      </c>
      <c r="G8767" t="n">
        <v>89</v>
      </c>
      <c r="H8767" t="s">
        <v>119</v>
      </c>
    </row>
    <row r="8768">
      <c r="A8768" s="85" t="n">
        <v>42795</v>
      </c>
      <c r="B8768"/>
      <c r="C8768"/>
      <c r="D8768" t="s">
        <v>117</v>
      </c>
      <c r="E8768" t="s">
        <v>118</v>
      </c>
      <c r="F8768" t="n">
        <v>262603.06</v>
      </c>
      <c r="G8768" t="n">
        <v>64</v>
      </c>
      <c r="H8768" t="s">
        <v>133</v>
      </c>
    </row>
    <row r="8769">
      <c r="A8769" s="85" t="n">
        <v>42522</v>
      </c>
      <c r="B8769"/>
      <c r="C8769"/>
      <c r="D8769" t="s">
        <v>147</v>
      </c>
      <c r="E8769" t="s">
        <v>118</v>
      </c>
      <c r="F8769" t="n">
        <v>16.41</v>
      </c>
      <c r="G8769" t="n">
        <v>1</v>
      </c>
      <c r="H8769" t="s">
        <v>127</v>
      </c>
    </row>
    <row r="8770">
      <c r="A8770" s="85" t="n">
        <v>43160</v>
      </c>
      <c r="B8770"/>
      <c r="C8770"/>
      <c r="D8770" t="s">
        <v>155</v>
      </c>
      <c r="E8770" t="s">
        <v>118</v>
      </c>
      <c r="F8770" t="n">
        <v>10713264.85</v>
      </c>
      <c r="G8770" t="n">
        <v>102035</v>
      </c>
      <c r="H8770" t="s">
        <v>121</v>
      </c>
    </row>
    <row r="8771">
      <c r="A8771" s="85" t="n">
        <v>43344</v>
      </c>
      <c r="B8771"/>
      <c r="C8771"/>
      <c r="D8771" t="s">
        <v>129</v>
      </c>
      <c r="E8771" t="s">
        <v>118</v>
      </c>
      <c r="F8771" t="n">
        <v>178295.45</v>
      </c>
      <c r="G8771" t="n">
        <v>51</v>
      </c>
      <c r="H8771" t="s">
        <v>119</v>
      </c>
    </row>
    <row r="8772">
      <c r="A8772" s="85" t="n">
        <v>43070</v>
      </c>
      <c r="B8772"/>
      <c r="C8772"/>
      <c r="D8772" t="s">
        <v>149</v>
      </c>
      <c r="E8772" t="s">
        <v>118</v>
      </c>
      <c r="F8772" t="n">
        <v>932196.97</v>
      </c>
      <c r="G8772" t="n">
        <v>5548</v>
      </c>
      <c r="H8772" t="s">
        <v>134</v>
      </c>
    </row>
    <row r="8773">
      <c r="A8773" s="85" t="n">
        <v>43405</v>
      </c>
      <c r="B8773"/>
      <c r="C8773"/>
      <c r="D8773" t="s">
        <v>140</v>
      </c>
      <c r="E8773" t="s">
        <v>118</v>
      </c>
      <c r="F8773" t="n">
        <v>6040.32</v>
      </c>
      <c r="G8773" t="n">
        <v>25</v>
      </c>
      <c r="H8773" t="s">
        <v>119</v>
      </c>
    </row>
    <row r="8774">
      <c r="A8774" s="85" t="n">
        <v>42948</v>
      </c>
      <c r="B8774"/>
      <c r="C8774"/>
      <c r="D8774" t="s">
        <v>149</v>
      </c>
      <c r="E8774" t="s">
        <v>118</v>
      </c>
      <c r="F8774" t="n">
        <v>25137.47</v>
      </c>
      <c r="G8774" t="n">
        <v>19</v>
      </c>
      <c r="H8774" t="s">
        <v>125</v>
      </c>
    </row>
    <row r="8775">
      <c r="A8775" s="85" t="n">
        <v>43374</v>
      </c>
      <c r="B8775"/>
      <c r="C8775"/>
      <c r="D8775" t="s">
        <v>155</v>
      </c>
      <c r="E8775" t="s">
        <v>118</v>
      </c>
      <c r="F8775" t="n">
        <v>24765.15</v>
      </c>
      <c r="G8775" t="n">
        <v>318</v>
      </c>
      <c r="H8775" t="s">
        <v>119</v>
      </c>
    </row>
    <row r="8776">
      <c r="A8776" s="85" t="n">
        <v>43132</v>
      </c>
      <c r="B8776"/>
      <c r="C8776"/>
      <c r="D8776" t="s">
        <v>153</v>
      </c>
      <c r="E8776" t="s">
        <v>118</v>
      </c>
      <c r="F8776" t="n">
        <v>229100.1</v>
      </c>
      <c r="G8776" t="n">
        <v>1858</v>
      </c>
      <c r="H8776" t="s">
        <v>119</v>
      </c>
    </row>
    <row r="8777">
      <c r="A8777" s="85" t="n">
        <v>42675</v>
      </c>
      <c r="B8777"/>
      <c r="C8777"/>
      <c r="D8777" t="s">
        <v>120</v>
      </c>
      <c r="E8777" t="s">
        <v>118</v>
      </c>
      <c r="F8777" t="n">
        <v>3009.72</v>
      </c>
      <c r="G8777" t="n">
        <v>25</v>
      </c>
      <c r="H8777" t="s">
        <v>133</v>
      </c>
    </row>
    <row r="8778">
      <c r="A8778" s="85" t="n">
        <v>43101</v>
      </c>
      <c r="B8778"/>
      <c r="C8778"/>
      <c r="D8778" t="s">
        <v>149</v>
      </c>
      <c r="E8778" t="s">
        <v>118</v>
      </c>
      <c r="F8778" t="n">
        <v>43788.48</v>
      </c>
      <c r="G8778" t="n">
        <v>171</v>
      </c>
      <c r="H8778" t="s">
        <v>130</v>
      </c>
    </row>
    <row r="8779">
      <c r="A8779" s="85" t="n">
        <v>43252</v>
      </c>
      <c r="B8779"/>
      <c r="C8779"/>
      <c r="D8779" t="s">
        <v>149</v>
      </c>
      <c r="E8779" t="s">
        <v>118</v>
      </c>
      <c r="F8779" t="n">
        <v>727300.38</v>
      </c>
      <c r="G8779" t="n">
        <v>1065</v>
      </c>
      <c r="H8779" t="s">
        <v>124</v>
      </c>
    </row>
    <row r="8780">
      <c r="A8780" s="85" t="n">
        <v>43070</v>
      </c>
      <c r="B8780"/>
      <c r="C8780"/>
      <c r="D8780" t="s">
        <v>117</v>
      </c>
      <c r="E8780" t="s">
        <v>118</v>
      </c>
      <c r="F8780" t="n">
        <v>21271.25</v>
      </c>
      <c r="G8780" t="n">
        <v>6</v>
      </c>
      <c r="H8780" t="s">
        <v>119</v>
      </c>
    </row>
    <row r="8781">
      <c r="A8781" s="85" t="n">
        <v>42736</v>
      </c>
      <c r="B8781"/>
      <c r="C8781"/>
      <c r="D8781" t="s">
        <v>126</v>
      </c>
      <c r="E8781" t="s">
        <v>118</v>
      </c>
      <c r="F8781" t="n">
        <v>426505.91</v>
      </c>
      <c r="G8781" t="n">
        <v>8543</v>
      </c>
      <c r="H8781" t="s">
        <v>121</v>
      </c>
    </row>
    <row r="8782">
      <c r="A8782" s="85" t="n">
        <v>42522</v>
      </c>
      <c r="B8782"/>
      <c r="C8782"/>
      <c r="D8782" t="s">
        <v>150</v>
      </c>
      <c r="E8782" t="s">
        <v>118</v>
      </c>
      <c r="F8782" t="n">
        <v>15857.76</v>
      </c>
      <c r="G8782" t="n">
        <v>200</v>
      </c>
      <c r="H8782" t="s">
        <v>130</v>
      </c>
    </row>
    <row r="8783">
      <c r="A8783" s="85" t="n">
        <v>43221</v>
      </c>
      <c r="B8783"/>
      <c r="C8783"/>
      <c r="D8783" t="s">
        <v>136</v>
      </c>
      <c r="E8783" t="s">
        <v>118</v>
      </c>
      <c r="F8783" t="n">
        <v>17220.02</v>
      </c>
      <c r="G8783" t="n">
        <v>77</v>
      </c>
      <c r="H8783" t="s">
        <v>130</v>
      </c>
    </row>
    <row r="8784">
      <c r="A8784" s="85" t="n">
        <v>42856</v>
      </c>
      <c r="B8784"/>
      <c r="C8784"/>
      <c r="D8784" t="s">
        <v>129</v>
      </c>
      <c r="E8784" t="s">
        <v>118</v>
      </c>
      <c r="F8784" t="n">
        <v>1144544.86</v>
      </c>
      <c r="G8784" t="n">
        <v>1613</v>
      </c>
      <c r="H8784" t="s">
        <v>121</v>
      </c>
    </row>
    <row r="8785">
      <c r="A8785" s="85" t="n">
        <v>43374</v>
      </c>
      <c r="B8785"/>
      <c r="C8785"/>
      <c r="D8785" t="s">
        <v>154</v>
      </c>
      <c r="E8785" t="s">
        <v>118</v>
      </c>
      <c r="F8785" t="n">
        <v>204238.77</v>
      </c>
      <c r="G8785" t="n">
        <v>2076</v>
      </c>
      <c r="H8785" t="s">
        <v>127</v>
      </c>
    </row>
    <row r="8786">
      <c r="A8786" s="85" t="n">
        <v>43525</v>
      </c>
      <c r="B8786"/>
      <c r="C8786"/>
      <c r="D8786" t="s">
        <v>126</v>
      </c>
      <c r="E8786" t="s">
        <v>118</v>
      </c>
      <c r="F8786" t="n">
        <v>576.43</v>
      </c>
      <c r="G8786" t="n">
        <v>10</v>
      </c>
      <c r="H8786" t="s">
        <v>130</v>
      </c>
    </row>
    <row r="8787">
      <c r="A8787" s="85" t="n">
        <v>43160</v>
      </c>
      <c r="B8787"/>
      <c r="C8787"/>
      <c r="D8787" t="s">
        <v>138</v>
      </c>
      <c r="E8787" t="s">
        <v>118</v>
      </c>
      <c r="F8787" t="n">
        <v>36902.07</v>
      </c>
      <c r="G8787" t="n">
        <v>50</v>
      </c>
      <c r="H8787" t="s">
        <v>124</v>
      </c>
    </row>
    <row r="8788">
      <c r="A8788" s="85" t="n">
        <v>42917</v>
      </c>
      <c r="B8788"/>
      <c r="C8788"/>
      <c r="D8788" t="s">
        <v>155</v>
      </c>
      <c r="E8788" t="s">
        <v>118</v>
      </c>
      <c r="F8788" t="n">
        <v>26190.8</v>
      </c>
      <c r="G8788" t="n">
        <v>209</v>
      </c>
      <c r="H8788" t="s">
        <v>124</v>
      </c>
    </row>
    <row r="8789">
      <c r="A8789" s="85" t="n">
        <v>42948</v>
      </c>
      <c r="B8789"/>
      <c r="C8789"/>
      <c r="D8789" t="s">
        <v>155</v>
      </c>
      <c r="E8789" t="s">
        <v>118</v>
      </c>
      <c r="F8789" t="n">
        <v>1092.37</v>
      </c>
      <c r="G8789" t="n">
        <v>22</v>
      </c>
      <c r="H8789" t="s">
        <v>130</v>
      </c>
    </row>
    <row r="8790">
      <c r="A8790" s="85" t="n">
        <v>42705</v>
      </c>
      <c r="B8790"/>
      <c r="C8790"/>
      <c r="D8790" t="s">
        <v>153</v>
      </c>
      <c r="E8790" t="s">
        <v>118</v>
      </c>
      <c r="F8790" t="n">
        <v>15089.48</v>
      </c>
      <c r="G8790" t="n">
        <v>29</v>
      </c>
      <c r="H8790" t="s">
        <v>142</v>
      </c>
    </row>
    <row r="8791">
      <c r="A8791" s="85" t="n">
        <v>43221</v>
      </c>
      <c r="B8791"/>
      <c r="C8791"/>
      <c r="D8791" t="s">
        <v>160</v>
      </c>
      <c r="E8791" t="s">
        <v>118</v>
      </c>
      <c r="F8791" t="n">
        <v>333238.14</v>
      </c>
      <c r="G8791" t="n">
        <v>1124</v>
      </c>
      <c r="H8791" t="s">
        <v>134</v>
      </c>
    </row>
    <row r="8792">
      <c r="A8792" s="85" t="n">
        <v>42370</v>
      </c>
      <c r="B8792"/>
      <c r="C8792"/>
      <c r="D8792" t="s">
        <v>148</v>
      </c>
      <c r="E8792" t="s">
        <v>118</v>
      </c>
      <c r="F8792" t="n">
        <v>11919.13</v>
      </c>
      <c r="G8792" t="n">
        <v>55</v>
      </c>
      <c r="H8792" t="s">
        <v>134</v>
      </c>
    </row>
    <row r="8793">
      <c r="A8793" s="85" t="n">
        <v>42583</v>
      </c>
      <c r="B8793"/>
      <c r="C8793"/>
      <c r="D8793" t="s">
        <v>117</v>
      </c>
      <c r="E8793" t="s">
        <v>118</v>
      </c>
      <c r="F8793" t="n">
        <v>27667.98</v>
      </c>
      <c r="G8793" t="n">
        <v>7</v>
      </c>
      <c r="H8793" t="s">
        <v>119</v>
      </c>
    </row>
    <row r="8794">
      <c r="A8794" s="85" t="n">
        <v>43586</v>
      </c>
      <c r="B8794"/>
      <c r="C8794"/>
      <c r="D8794" t="s">
        <v>131</v>
      </c>
      <c r="E8794" t="s">
        <v>118</v>
      </c>
      <c r="F8794" t="n">
        <v>154123.35</v>
      </c>
      <c r="G8794" t="n">
        <v>39</v>
      </c>
      <c r="H8794" t="s">
        <v>124</v>
      </c>
    </row>
    <row r="8795">
      <c r="A8795" s="85" t="n">
        <v>43556</v>
      </c>
      <c r="B8795"/>
      <c r="C8795"/>
      <c r="D8795" t="s">
        <v>143</v>
      </c>
      <c r="E8795" t="s">
        <v>118</v>
      </c>
      <c r="F8795" t="n">
        <v>13247.04</v>
      </c>
      <c r="G8795" t="n">
        <v>23</v>
      </c>
      <c r="H8795" t="s">
        <v>134</v>
      </c>
    </row>
    <row r="8796">
      <c r="A8796" s="85" t="n">
        <v>42401</v>
      </c>
      <c r="B8796"/>
      <c r="C8796"/>
      <c r="D8796" t="s">
        <v>129</v>
      </c>
      <c r="E8796" t="s">
        <v>118</v>
      </c>
      <c r="F8796" t="n">
        <v>2609.67</v>
      </c>
      <c r="G8796" t="n">
        <v>5</v>
      </c>
      <c r="H8796" t="s">
        <v>130</v>
      </c>
    </row>
    <row r="8797">
      <c r="A8797" s="85" t="n">
        <v>42826</v>
      </c>
      <c r="B8797"/>
      <c r="C8797"/>
      <c r="D8797" t="s">
        <v>150</v>
      </c>
      <c r="E8797" t="s">
        <v>118</v>
      </c>
      <c r="F8797" t="n">
        <v>620012.99</v>
      </c>
      <c r="G8797" t="n">
        <v>7286</v>
      </c>
      <c r="H8797" t="s">
        <v>127</v>
      </c>
    </row>
    <row r="8798">
      <c r="A8798" s="85" t="n">
        <v>42370</v>
      </c>
      <c r="B8798"/>
      <c r="C8798"/>
      <c r="D8798" t="s">
        <v>117</v>
      </c>
      <c r="E8798" t="s">
        <v>118</v>
      </c>
      <c r="F8798" t="n">
        <v>24965.3</v>
      </c>
      <c r="G8798" t="n">
        <v>6</v>
      </c>
      <c r="H8798" t="s">
        <v>119</v>
      </c>
    </row>
    <row r="8799">
      <c r="A8799" s="85" t="n">
        <v>42491</v>
      </c>
      <c r="B8799"/>
      <c r="C8799"/>
      <c r="D8799" t="s">
        <v>120</v>
      </c>
      <c r="E8799" t="s">
        <v>118</v>
      </c>
      <c r="F8799" t="n">
        <v>7642.02</v>
      </c>
      <c r="G8799" t="n">
        <v>121</v>
      </c>
      <c r="H8799" t="s">
        <v>119</v>
      </c>
    </row>
    <row r="8800">
      <c r="A8800" s="85" t="n">
        <v>43405</v>
      </c>
      <c r="B8800"/>
      <c r="C8800"/>
      <c r="D8800" t="s">
        <v>122</v>
      </c>
      <c r="E8800" t="s">
        <v>118</v>
      </c>
      <c r="F8800" t="n">
        <v>348853.54</v>
      </c>
      <c r="G8800" t="n">
        <v>117</v>
      </c>
      <c r="H8800" t="s">
        <v>130</v>
      </c>
    </row>
    <row r="8801">
      <c r="A8801" s="85" t="n">
        <v>42491</v>
      </c>
      <c r="B8801"/>
      <c r="C8801"/>
      <c r="D8801" t="s">
        <v>126</v>
      </c>
      <c r="E8801" t="s">
        <v>118</v>
      </c>
      <c r="F8801" t="n">
        <v>375.82</v>
      </c>
      <c r="G8801" t="n">
        <v>7</v>
      </c>
      <c r="H8801" t="s">
        <v>130</v>
      </c>
    </row>
    <row r="8802">
      <c r="A8802" s="85" t="n">
        <v>42522</v>
      </c>
      <c r="B8802"/>
      <c r="C8802"/>
      <c r="D8802" t="s">
        <v>153</v>
      </c>
      <c r="E8802" t="s">
        <v>118</v>
      </c>
      <c r="F8802" t="n">
        <v>2508777.93</v>
      </c>
      <c r="G8802" t="n">
        <v>11619</v>
      </c>
      <c r="H8802" t="s">
        <v>121</v>
      </c>
    </row>
    <row r="8803">
      <c r="A8803" s="85" t="n">
        <v>42401</v>
      </c>
      <c r="B8803"/>
      <c r="C8803"/>
      <c r="D8803" t="s">
        <v>149</v>
      </c>
      <c r="E8803" t="s">
        <v>118</v>
      </c>
      <c r="F8803" t="n">
        <v>148144.42</v>
      </c>
      <c r="G8803" t="n">
        <v>970</v>
      </c>
      <c r="H8803" t="s">
        <v>134</v>
      </c>
    </row>
    <row r="8804">
      <c r="A8804" s="85" t="n">
        <v>42522</v>
      </c>
      <c r="B8804"/>
      <c r="C8804"/>
      <c r="D8804" t="s">
        <v>153</v>
      </c>
      <c r="E8804" t="s">
        <v>118</v>
      </c>
      <c r="F8804" t="n">
        <v>171587.13</v>
      </c>
      <c r="G8804" t="n">
        <v>368</v>
      </c>
      <c r="H8804" t="s">
        <v>133</v>
      </c>
    </row>
    <row r="8805">
      <c r="A8805" s="85" t="n">
        <v>43221</v>
      </c>
      <c r="B8805"/>
      <c r="C8805"/>
      <c r="D8805" t="s">
        <v>126</v>
      </c>
      <c r="E8805" t="s">
        <v>118</v>
      </c>
      <c r="F8805" t="n">
        <v>2571.68</v>
      </c>
      <c r="G8805" t="n">
        <v>29</v>
      </c>
      <c r="H8805" t="s">
        <v>124</v>
      </c>
    </row>
    <row r="8806">
      <c r="A8806" s="85" t="n">
        <v>42675</v>
      </c>
      <c r="B8806"/>
      <c r="C8806"/>
      <c r="D8806" t="s">
        <v>129</v>
      </c>
      <c r="E8806" t="s">
        <v>118</v>
      </c>
      <c r="F8806" t="n">
        <v>464717.9</v>
      </c>
      <c r="G8806" t="n">
        <v>231</v>
      </c>
      <c r="H8806" t="s">
        <v>127</v>
      </c>
    </row>
    <row r="8807">
      <c r="A8807" s="85" t="n">
        <v>43525</v>
      </c>
      <c r="B8807"/>
      <c r="C8807"/>
      <c r="D8807" t="s">
        <v>117</v>
      </c>
      <c r="E8807" t="s">
        <v>118</v>
      </c>
      <c r="F8807" t="n">
        <v>615788.08</v>
      </c>
      <c r="G8807" t="n">
        <v>71</v>
      </c>
      <c r="H8807" t="s">
        <v>124</v>
      </c>
    </row>
    <row r="8808">
      <c r="A8808" s="85" t="n">
        <v>42826</v>
      </c>
      <c r="B8808"/>
      <c r="C8808"/>
      <c r="D8808" t="s">
        <v>128</v>
      </c>
      <c r="E8808" t="s">
        <v>118</v>
      </c>
      <c r="F8808" t="n">
        <v>2164.55</v>
      </c>
      <c r="G8808" t="n">
        <v>1</v>
      </c>
      <c r="H8808" t="s">
        <v>125</v>
      </c>
    </row>
    <row r="8809">
      <c r="A8809" s="85" t="n">
        <v>43313</v>
      </c>
      <c r="B8809"/>
      <c r="C8809"/>
      <c r="D8809" t="s">
        <v>132</v>
      </c>
      <c r="E8809" t="s">
        <v>118</v>
      </c>
      <c r="F8809" t="n">
        <v>171952.32</v>
      </c>
      <c r="G8809" t="n">
        <v>620</v>
      </c>
      <c r="H8809" t="s">
        <v>124</v>
      </c>
    </row>
    <row r="8810">
      <c r="A8810" s="85" t="n">
        <v>43160</v>
      </c>
      <c r="B8810"/>
      <c r="C8810"/>
      <c r="D8810" t="s">
        <v>126</v>
      </c>
      <c r="E8810" t="s">
        <v>118</v>
      </c>
      <c r="F8810" t="n">
        <v>22571.62</v>
      </c>
      <c r="G8810" t="n">
        <v>265</v>
      </c>
      <c r="H8810" t="s">
        <v>119</v>
      </c>
    </row>
    <row r="8811">
      <c r="A8811" s="85" t="n">
        <v>42856</v>
      </c>
      <c r="B8811"/>
      <c r="C8811"/>
      <c r="D8811" t="s">
        <v>158</v>
      </c>
      <c r="E8811" t="s">
        <v>118</v>
      </c>
      <c r="F8811" t="n">
        <v>674329.13</v>
      </c>
      <c r="G8811" t="n">
        <v>9</v>
      </c>
      <c r="H8811" t="s">
        <v>133</v>
      </c>
    </row>
    <row r="8812">
      <c r="A8812" s="85" t="n">
        <v>42767</v>
      </c>
      <c r="B8812"/>
      <c r="C8812"/>
      <c r="D8812" t="s">
        <v>160</v>
      </c>
      <c r="E8812" t="s">
        <v>118</v>
      </c>
      <c r="F8812" t="n">
        <v>2229942</v>
      </c>
      <c r="G8812" t="n">
        <v>6119</v>
      </c>
      <c r="H8812" t="s">
        <v>121</v>
      </c>
    </row>
    <row r="8813">
      <c r="A8813" s="85" t="n">
        <v>42370</v>
      </c>
      <c r="B8813"/>
      <c r="C8813"/>
      <c r="D8813" t="s">
        <v>150</v>
      </c>
      <c r="E8813" t="s">
        <v>118</v>
      </c>
      <c r="F8813" t="n">
        <v>326524.82</v>
      </c>
      <c r="G8813" t="n">
        <v>2832</v>
      </c>
      <c r="H8813" t="s">
        <v>124</v>
      </c>
    </row>
    <row r="8814">
      <c r="A8814" s="85" t="n">
        <v>43221</v>
      </c>
      <c r="B8814"/>
      <c r="C8814"/>
      <c r="D8814" t="s">
        <v>145</v>
      </c>
      <c r="E8814" t="s">
        <v>118</v>
      </c>
      <c r="F8814" t="n">
        <v>13263.53</v>
      </c>
      <c r="G8814" t="n">
        <v>43</v>
      </c>
      <c r="H8814" t="s">
        <v>119</v>
      </c>
    </row>
    <row r="8815">
      <c r="A8815" s="85" t="n">
        <v>43132</v>
      </c>
      <c r="B8815"/>
      <c r="C8815"/>
      <c r="D8815" t="s">
        <v>129</v>
      </c>
      <c r="E8815" t="s">
        <v>118</v>
      </c>
      <c r="F8815" t="n">
        <v>193495.74</v>
      </c>
      <c r="G8815" t="n">
        <v>112</v>
      </c>
      <c r="H8815" t="s">
        <v>124</v>
      </c>
    </row>
    <row r="8816">
      <c r="A8816" s="85" t="n">
        <v>43374</v>
      </c>
      <c r="B8816"/>
      <c r="C8816"/>
      <c r="D8816" t="s">
        <v>132</v>
      </c>
      <c r="E8816" t="s">
        <v>118</v>
      </c>
      <c r="F8816" t="n">
        <v>29834.9</v>
      </c>
      <c r="G8816" t="n">
        <v>84</v>
      </c>
      <c r="H8816" t="s">
        <v>130</v>
      </c>
    </row>
    <row r="8817">
      <c r="A8817" s="85" t="n">
        <v>42522</v>
      </c>
      <c r="B8817"/>
      <c r="C8817"/>
      <c r="D8817" t="s">
        <v>158</v>
      </c>
      <c r="E8817" t="s">
        <v>118</v>
      </c>
      <c r="F8817" t="n">
        <v>11692.79</v>
      </c>
      <c r="G8817" t="n">
        <v>1</v>
      </c>
      <c r="H8817" t="s">
        <v>121</v>
      </c>
    </row>
    <row r="8818">
      <c r="A8818" s="85" t="n">
        <v>42401</v>
      </c>
      <c r="B8818"/>
      <c r="C8818"/>
      <c r="D8818" t="s">
        <v>136</v>
      </c>
      <c r="E8818" t="s">
        <v>118</v>
      </c>
      <c r="F8818" t="n">
        <v>198516.66</v>
      </c>
      <c r="G8818" t="n">
        <v>486</v>
      </c>
      <c r="H8818" t="s">
        <v>124</v>
      </c>
    </row>
    <row r="8819">
      <c r="A8819" s="85" t="n">
        <v>43435</v>
      </c>
      <c r="B8819"/>
      <c r="C8819"/>
      <c r="D8819" t="s">
        <v>136</v>
      </c>
      <c r="E8819" t="s">
        <v>118</v>
      </c>
      <c r="F8819" t="n">
        <v>427517.17</v>
      </c>
      <c r="G8819" t="n">
        <v>1035</v>
      </c>
      <c r="H8819" t="s">
        <v>124</v>
      </c>
    </row>
    <row r="8820">
      <c r="A8820" s="85" t="n">
        <v>42979</v>
      </c>
      <c r="B8820"/>
      <c r="C8820"/>
      <c r="D8820" t="s">
        <v>156</v>
      </c>
      <c r="E8820" t="s">
        <v>118</v>
      </c>
      <c r="F8820" t="n">
        <v>133.92</v>
      </c>
      <c r="G8820" t="n">
        <v>1</v>
      </c>
      <c r="H8820" t="s">
        <v>127</v>
      </c>
    </row>
    <row r="8821">
      <c r="A8821" s="85" t="n">
        <v>43160</v>
      </c>
      <c r="B8821"/>
      <c r="C8821"/>
      <c r="D8821" t="s">
        <v>120</v>
      </c>
      <c r="E8821" t="s">
        <v>118</v>
      </c>
      <c r="F8821" t="n">
        <v>5325.05</v>
      </c>
      <c r="G8821" t="n">
        <v>46</v>
      </c>
      <c r="H8821" t="s">
        <v>133</v>
      </c>
    </row>
    <row r="8822">
      <c r="A8822" s="85" t="n">
        <v>43221</v>
      </c>
      <c r="B8822"/>
      <c r="C8822"/>
      <c r="D8822" t="s">
        <v>129</v>
      </c>
      <c r="E8822" t="s">
        <v>118</v>
      </c>
      <c r="F8822" t="n">
        <v>1191498.34</v>
      </c>
      <c r="G8822" t="n">
        <v>1598</v>
      </c>
      <c r="H8822" t="s">
        <v>121</v>
      </c>
    </row>
    <row r="8823">
      <c r="A8823" s="85" t="n">
        <v>43009</v>
      </c>
      <c r="B8823"/>
      <c r="C8823"/>
      <c r="D8823" t="s">
        <v>128</v>
      </c>
      <c r="E8823" t="s">
        <v>118</v>
      </c>
      <c r="F8823" t="n">
        <v>8203.93</v>
      </c>
      <c r="G8823" t="n">
        <v>51</v>
      </c>
      <c r="H8823" t="s">
        <v>134</v>
      </c>
    </row>
    <row r="8824">
      <c r="A8824" s="85" t="n">
        <v>43282</v>
      </c>
      <c r="B8824"/>
      <c r="C8824"/>
      <c r="D8824" t="s">
        <v>155</v>
      </c>
      <c r="E8824" t="s">
        <v>118</v>
      </c>
      <c r="F8824" t="n">
        <v>33295.36</v>
      </c>
      <c r="G8824" t="n">
        <v>300</v>
      </c>
      <c r="H8824" t="s">
        <v>119</v>
      </c>
    </row>
    <row r="8825">
      <c r="A8825" s="85" t="n">
        <v>42795</v>
      </c>
      <c r="B8825"/>
      <c r="C8825"/>
      <c r="D8825" t="s">
        <v>136</v>
      </c>
      <c r="E8825" t="s">
        <v>118</v>
      </c>
      <c r="F8825" t="n">
        <v>1241.88</v>
      </c>
      <c r="G8825" t="n">
        <v>4</v>
      </c>
      <c r="H8825" t="s">
        <v>125</v>
      </c>
    </row>
    <row r="8826">
      <c r="A8826" s="85" t="n">
        <v>42614</v>
      </c>
      <c r="B8826"/>
      <c r="C8826"/>
      <c r="D8826" t="s">
        <v>120</v>
      </c>
      <c r="E8826" t="s">
        <v>118</v>
      </c>
      <c r="F8826" t="n">
        <v>14192.66</v>
      </c>
      <c r="G8826" t="n">
        <v>321</v>
      </c>
      <c r="H8826" t="s">
        <v>119</v>
      </c>
    </row>
    <row r="8827">
      <c r="A8827" s="85" t="n">
        <v>42614</v>
      </c>
      <c r="B8827"/>
      <c r="C8827"/>
      <c r="D8827" t="s">
        <v>128</v>
      </c>
      <c r="E8827" t="s">
        <v>118</v>
      </c>
      <c r="F8827" t="n">
        <v>11929.77</v>
      </c>
      <c r="G8827" t="n">
        <v>8</v>
      </c>
      <c r="H8827" t="s">
        <v>130</v>
      </c>
    </row>
    <row r="8828">
      <c r="A8828" s="85" t="n">
        <v>43586</v>
      </c>
      <c r="B8828"/>
      <c r="C8828"/>
      <c r="D8828" t="s">
        <v>137</v>
      </c>
      <c r="E8828" t="s">
        <v>118</v>
      </c>
      <c r="F8828" t="n">
        <v>262612.12</v>
      </c>
      <c r="G8828" t="n">
        <v>316</v>
      </c>
      <c r="H8828" t="s">
        <v>134</v>
      </c>
    </row>
    <row r="8829">
      <c r="A8829" s="85" t="n">
        <v>42370</v>
      </c>
      <c r="B8829"/>
      <c r="C8829"/>
      <c r="D8829" t="s">
        <v>154</v>
      </c>
      <c r="E8829" t="s">
        <v>118</v>
      </c>
      <c r="F8829" t="n">
        <v>109840.63</v>
      </c>
      <c r="G8829" t="n">
        <v>384</v>
      </c>
      <c r="H8829" t="s">
        <v>124</v>
      </c>
    </row>
    <row r="8830">
      <c r="A8830" s="85" t="n">
        <v>43252</v>
      </c>
      <c r="B8830"/>
      <c r="C8830"/>
      <c r="D8830" t="s">
        <v>138</v>
      </c>
      <c r="E8830" t="s">
        <v>118</v>
      </c>
      <c r="F8830" t="n">
        <v>13415807.58</v>
      </c>
      <c r="G8830" t="n">
        <v>2905</v>
      </c>
      <c r="H8830" t="s">
        <v>121</v>
      </c>
    </row>
    <row r="8831">
      <c r="A8831" s="85" t="n">
        <v>42430</v>
      </c>
      <c r="B8831"/>
      <c r="C8831"/>
      <c r="D8831" t="s">
        <v>143</v>
      </c>
      <c r="E8831" t="s">
        <v>118</v>
      </c>
      <c r="F8831" t="n">
        <v>1133.16</v>
      </c>
      <c r="G8831" t="n">
        <v>8</v>
      </c>
      <c r="H8831" t="s">
        <v>119</v>
      </c>
    </row>
    <row r="8832">
      <c r="A8832" s="85" t="n">
        <v>43374</v>
      </c>
      <c r="B8832"/>
      <c r="C8832"/>
      <c r="D8832" t="s">
        <v>151</v>
      </c>
      <c r="E8832" t="s">
        <v>118</v>
      </c>
      <c r="F8832" t="n">
        <v>5311652</v>
      </c>
      <c r="G8832" t="n">
        <v>20890</v>
      </c>
      <c r="H8832" t="s">
        <v>121</v>
      </c>
    </row>
    <row r="8833">
      <c r="A8833" s="85" t="n">
        <v>43525</v>
      </c>
      <c r="B8833"/>
      <c r="C8833"/>
      <c r="D8833" t="s">
        <v>128</v>
      </c>
      <c r="E8833" t="s">
        <v>118</v>
      </c>
      <c r="F8833" t="n">
        <v>2164.84</v>
      </c>
      <c r="G8833" t="n">
        <v>1</v>
      </c>
      <c r="H8833" t="s">
        <v>130</v>
      </c>
    </row>
    <row r="8834">
      <c r="A8834" s="85" t="n">
        <v>42491</v>
      </c>
      <c r="B8834"/>
      <c r="C8834"/>
      <c r="D8834" t="s">
        <v>128</v>
      </c>
      <c r="E8834" t="s">
        <v>118</v>
      </c>
      <c r="F8834" t="n">
        <v>243203.2</v>
      </c>
      <c r="G8834" t="n">
        <v>126</v>
      </c>
      <c r="H8834" t="s">
        <v>127</v>
      </c>
    </row>
    <row r="8835">
      <c r="A8835" s="85" t="n">
        <v>42979</v>
      </c>
      <c r="B8835"/>
      <c r="C8835"/>
      <c r="D8835" t="s">
        <v>143</v>
      </c>
      <c r="E8835" t="s">
        <v>118</v>
      </c>
      <c r="F8835" t="n">
        <v>159115.79</v>
      </c>
      <c r="G8835" t="n">
        <v>259</v>
      </c>
      <c r="H8835" t="s">
        <v>142</v>
      </c>
    </row>
    <row r="8836">
      <c r="A8836" s="85" t="n">
        <v>43466</v>
      </c>
      <c r="B8836"/>
      <c r="C8836"/>
      <c r="D8836" t="s">
        <v>141</v>
      </c>
      <c r="E8836" t="s">
        <v>118</v>
      </c>
      <c r="F8836" t="n">
        <v>696520.04</v>
      </c>
      <c r="G8836" t="n">
        <v>33</v>
      </c>
      <c r="H8836" t="s">
        <v>124</v>
      </c>
    </row>
    <row r="8837">
      <c r="A8837" s="85" t="n">
        <v>43435</v>
      </c>
      <c r="B8837"/>
      <c r="C8837"/>
      <c r="D8837" t="s">
        <v>135</v>
      </c>
      <c r="E8837" t="s">
        <v>118</v>
      </c>
      <c r="F8837" t="n">
        <v>3389148.23</v>
      </c>
      <c r="G8837" t="n">
        <v>19960</v>
      </c>
      <c r="H8837" t="s">
        <v>134</v>
      </c>
    </row>
    <row r="8838">
      <c r="A8838" s="85" t="n">
        <v>43160</v>
      </c>
      <c r="B8838"/>
      <c r="C8838"/>
      <c r="D8838" t="s">
        <v>155</v>
      </c>
      <c r="E8838" t="s">
        <v>118</v>
      </c>
      <c r="F8838" t="n">
        <v>40571.56</v>
      </c>
      <c r="G8838" t="n">
        <v>328</v>
      </c>
      <c r="H8838" t="s">
        <v>124</v>
      </c>
    </row>
    <row r="8839">
      <c r="A8839" s="85" t="n">
        <v>42948</v>
      </c>
      <c r="B8839"/>
      <c r="C8839"/>
      <c r="D8839" t="s">
        <v>141</v>
      </c>
      <c r="E8839" t="s">
        <v>118</v>
      </c>
      <c r="F8839" t="n">
        <v>443959.86</v>
      </c>
      <c r="G8839" t="n">
        <v>41</v>
      </c>
      <c r="H8839" t="s">
        <v>119</v>
      </c>
    </row>
    <row r="8840">
      <c r="A8840" s="85" t="n">
        <v>42552</v>
      </c>
      <c r="B8840"/>
      <c r="C8840"/>
      <c r="D8840" t="s">
        <v>120</v>
      </c>
      <c r="E8840" t="s">
        <v>118</v>
      </c>
      <c r="F8840" t="n">
        <v>490.74</v>
      </c>
      <c r="G8840" t="n">
        <v>5</v>
      </c>
      <c r="H8840" t="s">
        <v>124</v>
      </c>
    </row>
    <row r="8841">
      <c r="A8841" s="85" t="n">
        <v>43191</v>
      </c>
      <c r="B8841"/>
      <c r="C8841"/>
      <c r="D8841" t="s">
        <v>135</v>
      </c>
      <c r="E8841" t="s">
        <v>118</v>
      </c>
      <c r="F8841" t="n">
        <v>7795655.47</v>
      </c>
      <c r="G8841" t="n">
        <v>280459</v>
      </c>
      <c r="H8841" t="s">
        <v>121</v>
      </c>
    </row>
    <row r="8842">
      <c r="A8842" s="85" t="n">
        <v>42644</v>
      </c>
      <c r="B8842"/>
      <c r="C8842"/>
      <c r="D8842" t="s">
        <v>139</v>
      </c>
      <c r="E8842" t="s">
        <v>118</v>
      </c>
      <c r="F8842" t="n">
        <v>74747.86</v>
      </c>
      <c r="G8842" t="n">
        <v>44</v>
      </c>
      <c r="H8842" t="s">
        <v>130</v>
      </c>
    </row>
    <row r="8843">
      <c r="A8843" s="85" t="n">
        <v>43191</v>
      </c>
      <c r="B8843"/>
      <c r="C8843"/>
      <c r="D8843" t="s">
        <v>135</v>
      </c>
      <c r="E8843" t="s">
        <v>118</v>
      </c>
      <c r="F8843" t="n">
        <v>231877.63</v>
      </c>
      <c r="G8843" t="n">
        <v>4049</v>
      </c>
      <c r="H8843" t="s">
        <v>127</v>
      </c>
    </row>
    <row r="8844">
      <c r="A8844" s="85" t="n">
        <v>42979</v>
      </c>
      <c r="B8844"/>
      <c r="C8844"/>
      <c r="D8844" t="s">
        <v>123</v>
      </c>
      <c r="E8844" t="s">
        <v>118</v>
      </c>
      <c r="F8844" t="n">
        <v>673418.35</v>
      </c>
      <c r="G8844" t="n">
        <v>1274</v>
      </c>
      <c r="H8844" t="s">
        <v>134</v>
      </c>
    </row>
    <row r="8845">
      <c r="A8845" s="85" t="n">
        <v>43009</v>
      </c>
      <c r="B8845"/>
      <c r="C8845"/>
      <c r="D8845" t="s">
        <v>143</v>
      </c>
      <c r="E8845" t="s">
        <v>118</v>
      </c>
      <c r="F8845" t="n">
        <v>133516.23</v>
      </c>
      <c r="G8845" t="n">
        <v>113</v>
      </c>
      <c r="H8845" t="s">
        <v>142</v>
      </c>
    </row>
    <row r="8846">
      <c r="A8846" s="85" t="n">
        <v>42552</v>
      </c>
      <c r="B8846"/>
      <c r="C8846"/>
      <c r="D8846" t="s">
        <v>154</v>
      </c>
      <c r="E8846" t="s">
        <v>118</v>
      </c>
      <c r="F8846" t="n">
        <v>2134397.81</v>
      </c>
      <c r="G8846" t="n">
        <v>19999</v>
      </c>
      <c r="H8846" t="s">
        <v>121</v>
      </c>
    </row>
    <row r="8847">
      <c r="A8847" s="85" t="n">
        <v>42917</v>
      </c>
      <c r="B8847"/>
      <c r="C8847"/>
      <c r="D8847" t="s">
        <v>122</v>
      </c>
      <c r="E8847" t="s">
        <v>118</v>
      </c>
      <c r="F8847" t="n">
        <v>1155227.71</v>
      </c>
      <c r="G8847" t="n">
        <v>123</v>
      </c>
      <c r="H8847" t="s">
        <v>119</v>
      </c>
    </row>
    <row r="8848">
      <c r="A8848" s="85" t="n">
        <v>43617</v>
      </c>
      <c r="B8848"/>
      <c r="C8848"/>
      <c r="D8848" t="s">
        <v>137</v>
      </c>
      <c r="E8848" t="s">
        <v>118</v>
      </c>
      <c r="F8848" t="n">
        <v>29258.29</v>
      </c>
      <c r="G8848" t="n">
        <v>51</v>
      </c>
      <c r="H8848" t="s">
        <v>124</v>
      </c>
    </row>
    <row r="8849">
      <c r="A8849" s="85" t="n">
        <v>43160</v>
      </c>
      <c r="B8849"/>
      <c r="C8849"/>
      <c r="D8849" t="s">
        <v>160</v>
      </c>
      <c r="E8849" t="s">
        <v>118</v>
      </c>
      <c r="F8849" t="n">
        <v>36262.07</v>
      </c>
      <c r="G8849" t="n">
        <v>205</v>
      </c>
      <c r="H8849" t="s">
        <v>125</v>
      </c>
    </row>
    <row r="8850">
      <c r="A8850" s="85" t="n">
        <v>42887</v>
      </c>
      <c r="B8850"/>
      <c r="C8850"/>
      <c r="D8850" t="s">
        <v>117</v>
      </c>
      <c r="E8850" t="s">
        <v>118</v>
      </c>
      <c r="F8850" t="n">
        <v>40042.93</v>
      </c>
      <c r="G8850" t="n">
        <v>7</v>
      </c>
      <c r="H8850" t="s">
        <v>119</v>
      </c>
    </row>
    <row r="8851">
      <c r="A8851" s="85" t="n">
        <v>42948</v>
      </c>
      <c r="B8851"/>
      <c r="C8851"/>
      <c r="D8851" t="s">
        <v>161</v>
      </c>
      <c r="E8851" t="s">
        <v>118</v>
      </c>
      <c r="F8851" t="n">
        <v>22</v>
      </c>
      <c r="G8851" t="n">
        <v>1</v>
      </c>
      <c r="H8851" t="s">
        <v>134</v>
      </c>
    </row>
    <row r="8852">
      <c r="A8852" s="85" t="n">
        <v>42948</v>
      </c>
      <c r="B8852"/>
      <c r="C8852"/>
      <c r="D8852" t="s">
        <v>143</v>
      </c>
      <c r="E8852" t="s">
        <v>118</v>
      </c>
      <c r="F8852" t="n">
        <v>86394.5</v>
      </c>
      <c r="G8852" t="n">
        <v>71</v>
      </c>
      <c r="H8852" t="s">
        <v>142</v>
      </c>
    </row>
    <row r="8853">
      <c r="A8853" s="85" t="n">
        <v>42917</v>
      </c>
      <c r="B8853"/>
      <c r="C8853"/>
      <c r="D8853" t="s">
        <v>139</v>
      </c>
      <c r="E8853" t="s">
        <v>118</v>
      </c>
      <c r="F8853" t="n">
        <v>1655061.71</v>
      </c>
      <c r="G8853" t="n">
        <v>1239</v>
      </c>
      <c r="H8853" t="s">
        <v>133</v>
      </c>
    </row>
    <row r="8854">
      <c r="A8854" s="85" t="n">
        <v>42767</v>
      </c>
      <c r="B8854"/>
      <c r="C8854"/>
      <c r="D8854" t="s">
        <v>155</v>
      </c>
      <c r="E8854" t="s">
        <v>118</v>
      </c>
      <c r="F8854" t="n">
        <v>8414075.12</v>
      </c>
      <c r="G8854" t="n">
        <v>83811</v>
      </c>
      <c r="H8854" t="s">
        <v>121</v>
      </c>
    </row>
    <row r="8855">
      <c r="A8855" s="85" t="n">
        <v>42826</v>
      </c>
      <c r="B8855"/>
      <c r="C8855"/>
      <c r="D8855" t="s">
        <v>154</v>
      </c>
      <c r="E8855" t="s">
        <v>118</v>
      </c>
      <c r="F8855" t="n">
        <v>112388.58</v>
      </c>
      <c r="G8855" t="n">
        <v>688</v>
      </c>
      <c r="H8855" t="s">
        <v>133</v>
      </c>
    </row>
    <row r="8856">
      <c r="A8856" s="85" t="n">
        <v>42522</v>
      </c>
      <c r="B8856"/>
      <c r="C8856"/>
      <c r="D8856" t="s">
        <v>153</v>
      </c>
      <c r="E8856" t="s">
        <v>118</v>
      </c>
      <c r="F8856" t="n">
        <v>11557.16</v>
      </c>
      <c r="G8856" t="n">
        <v>13</v>
      </c>
      <c r="H8856" t="s">
        <v>142</v>
      </c>
    </row>
    <row r="8857">
      <c r="A8857" s="85" t="n">
        <v>43374</v>
      </c>
      <c r="B8857"/>
      <c r="C8857"/>
      <c r="D8857" t="s">
        <v>150</v>
      </c>
      <c r="E8857" t="s">
        <v>118</v>
      </c>
      <c r="F8857" t="n">
        <v>959.73</v>
      </c>
      <c r="G8857" t="n">
        <v>26</v>
      </c>
      <c r="H8857" t="s">
        <v>125</v>
      </c>
    </row>
    <row r="8858">
      <c r="A8858" s="85" t="n">
        <v>42917</v>
      </c>
      <c r="B8858"/>
      <c r="C8858"/>
      <c r="D8858" t="s">
        <v>120</v>
      </c>
      <c r="E8858" t="s">
        <v>118</v>
      </c>
      <c r="F8858" t="n">
        <v>107423.05</v>
      </c>
      <c r="G8858" t="n">
        <v>981</v>
      </c>
      <c r="H8858" t="s">
        <v>121</v>
      </c>
    </row>
    <row r="8859">
      <c r="A8859" s="85" t="n">
        <v>42430</v>
      </c>
      <c r="B8859"/>
      <c r="C8859"/>
      <c r="D8859" t="s">
        <v>149</v>
      </c>
      <c r="E8859" t="s">
        <v>118</v>
      </c>
      <c r="F8859" t="n">
        <v>905040.97</v>
      </c>
      <c r="G8859" t="n">
        <v>3801</v>
      </c>
      <c r="H8859" t="s">
        <v>127</v>
      </c>
    </row>
    <row r="8860">
      <c r="A8860" s="85" t="n">
        <v>42887</v>
      </c>
      <c r="B8860"/>
      <c r="C8860"/>
      <c r="D8860" t="s">
        <v>126</v>
      </c>
      <c r="E8860" t="s">
        <v>118</v>
      </c>
      <c r="F8860" t="n">
        <v>529.5</v>
      </c>
      <c r="G8860" t="n">
        <v>12</v>
      </c>
      <c r="H8860" t="s">
        <v>130</v>
      </c>
    </row>
    <row r="8861">
      <c r="A8861" s="85" t="n">
        <v>43040</v>
      </c>
      <c r="B8861"/>
      <c r="C8861"/>
      <c r="D8861" t="s">
        <v>135</v>
      </c>
      <c r="E8861" t="s">
        <v>118</v>
      </c>
      <c r="F8861" t="n">
        <v>0.01</v>
      </c>
      <c r="G8861" t="n">
        <v>2</v>
      </c>
      <c r="H8861" t="s">
        <v>125</v>
      </c>
    </row>
    <row r="8862">
      <c r="A8862" s="85" t="n">
        <v>43070</v>
      </c>
      <c r="B8862"/>
      <c r="C8862"/>
      <c r="D8862" t="s">
        <v>137</v>
      </c>
      <c r="E8862" t="s">
        <v>118</v>
      </c>
      <c r="F8862" t="n">
        <v>11375</v>
      </c>
      <c r="G8862" t="n">
        <v>4</v>
      </c>
      <c r="H8862" t="s">
        <v>130</v>
      </c>
    </row>
    <row r="8863">
      <c r="A8863" s="85" t="n">
        <v>43252</v>
      </c>
      <c r="B8863"/>
      <c r="C8863"/>
      <c r="D8863" t="s">
        <v>136</v>
      </c>
      <c r="E8863" t="s">
        <v>118</v>
      </c>
      <c r="F8863" t="n">
        <v>1132.19</v>
      </c>
      <c r="G8863" t="n">
        <v>4</v>
      </c>
      <c r="H8863" t="s">
        <v>125</v>
      </c>
    </row>
    <row r="8864">
      <c r="A8864" s="85" t="n">
        <v>42522</v>
      </c>
      <c r="B8864"/>
      <c r="C8864"/>
      <c r="D8864" t="s">
        <v>123</v>
      </c>
      <c r="E8864" t="s">
        <v>118</v>
      </c>
      <c r="F8864" t="n">
        <v>7320071.77</v>
      </c>
      <c r="G8864" t="n">
        <v>24461</v>
      </c>
      <c r="H8864" t="s">
        <v>121</v>
      </c>
    </row>
    <row r="8865">
      <c r="A8865" s="85" t="n">
        <v>43525</v>
      </c>
      <c r="B8865"/>
      <c r="C8865"/>
      <c r="D8865" t="s">
        <v>156</v>
      </c>
      <c r="E8865" t="s">
        <v>118</v>
      </c>
      <c r="F8865" t="n">
        <v>-821.33</v>
      </c>
      <c r="G8865" t="n">
        <v>2</v>
      </c>
      <c r="H8865" t="s">
        <v>127</v>
      </c>
    </row>
    <row r="8866">
      <c r="A8866" s="85" t="n">
        <v>43466</v>
      </c>
      <c r="B8866"/>
      <c r="C8866"/>
      <c r="D8866" t="s">
        <v>126</v>
      </c>
      <c r="E8866" t="s">
        <v>118</v>
      </c>
      <c r="F8866" t="n">
        <v>30411.13</v>
      </c>
      <c r="G8866" t="n">
        <v>654</v>
      </c>
      <c r="H8866" t="s">
        <v>127</v>
      </c>
    </row>
    <row r="8867">
      <c r="A8867" s="85" t="n">
        <v>42856</v>
      </c>
      <c r="B8867"/>
      <c r="C8867"/>
      <c r="D8867" t="s">
        <v>136</v>
      </c>
      <c r="E8867" t="s">
        <v>118</v>
      </c>
      <c r="F8867" t="n">
        <v>421581.05</v>
      </c>
      <c r="G8867" t="n">
        <v>1986</v>
      </c>
      <c r="H8867" t="s">
        <v>133</v>
      </c>
    </row>
    <row r="8868">
      <c r="A8868" s="85" t="n">
        <v>43282</v>
      </c>
      <c r="B8868"/>
      <c r="C8868"/>
      <c r="D8868" t="s">
        <v>129</v>
      </c>
      <c r="E8868" t="s">
        <v>118</v>
      </c>
      <c r="F8868" t="n">
        <v>15819.6</v>
      </c>
      <c r="G8868" t="n">
        <v>63</v>
      </c>
      <c r="H8868" t="s">
        <v>119</v>
      </c>
    </row>
    <row r="8869">
      <c r="A8869" s="85" t="n">
        <v>42522</v>
      </c>
      <c r="B8869"/>
      <c r="C8869"/>
      <c r="D8869" t="s">
        <v>154</v>
      </c>
      <c r="E8869" t="s">
        <v>118</v>
      </c>
      <c r="F8869" t="n">
        <v>984646.71</v>
      </c>
      <c r="G8869" t="n">
        <v>12762</v>
      </c>
      <c r="H8869" t="s">
        <v>121</v>
      </c>
    </row>
    <row r="8870">
      <c r="A8870" s="85" t="n">
        <v>43617</v>
      </c>
      <c r="B8870"/>
      <c r="C8870"/>
      <c r="D8870" t="s">
        <v>123</v>
      </c>
      <c r="E8870" t="s">
        <v>118</v>
      </c>
      <c r="F8870" t="n">
        <v>559720.68</v>
      </c>
      <c r="G8870" t="n">
        <v>1682</v>
      </c>
      <c r="H8870" t="s">
        <v>134</v>
      </c>
    </row>
    <row r="8871">
      <c r="A8871" s="85" t="n">
        <v>42522</v>
      </c>
      <c r="B8871"/>
      <c r="C8871"/>
      <c r="D8871" t="s">
        <v>155</v>
      </c>
      <c r="E8871" t="s">
        <v>118</v>
      </c>
      <c r="F8871" t="n">
        <v>470379.15</v>
      </c>
      <c r="G8871" t="n">
        <v>3597</v>
      </c>
      <c r="H8871" t="s">
        <v>134</v>
      </c>
    </row>
    <row r="8872">
      <c r="A8872" s="85" t="n">
        <v>42522</v>
      </c>
      <c r="B8872"/>
      <c r="C8872"/>
      <c r="D8872" t="s">
        <v>143</v>
      </c>
      <c r="E8872" t="s">
        <v>118</v>
      </c>
      <c r="F8872" t="n">
        <v>795</v>
      </c>
      <c r="G8872" t="n">
        <v>5</v>
      </c>
      <c r="H8872" t="s">
        <v>124</v>
      </c>
    </row>
    <row r="8873">
      <c r="A8873" s="85" t="n">
        <v>42736</v>
      </c>
      <c r="B8873"/>
      <c r="C8873"/>
      <c r="D8873" t="s">
        <v>137</v>
      </c>
      <c r="E8873" t="s">
        <v>118</v>
      </c>
      <c r="F8873" t="n">
        <v>926416.32</v>
      </c>
      <c r="G8873" t="n">
        <v>1069</v>
      </c>
      <c r="H8873" t="s">
        <v>121</v>
      </c>
    </row>
    <row r="8874">
      <c r="A8874" s="85" t="n">
        <v>42767</v>
      </c>
      <c r="B8874"/>
      <c r="C8874"/>
      <c r="D8874" t="s">
        <v>140</v>
      </c>
      <c r="E8874" t="s">
        <v>118</v>
      </c>
      <c r="F8874" t="n">
        <v>36559.48</v>
      </c>
      <c r="G8874" t="n">
        <v>96</v>
      </c>
      <c r="H8874" t="s">
        <v>127</v>
      </c>
    </row>
    <row r="8875">
      <c r="A8875" s="85" t="n">
        <v>43374</v>
      </c>
      <c r="B8875"/>
      <c r="C8875"/>
      <c r="D8875" t="s">
        <v>155</v>
      </c>
      <c r="E8875" t="s">
        <v>118</v>
      </c>
      <c r="F8875" t="n">
        <v>92140.58</v>
      </c>
      <c r="G8875" t="n">
        <v>639</v>
      </c>
      <c r="H8875" t="s">
        <v>124</v>
      </c>
    </row>
    <row r="8876">
      <c r="A8876" s="85" t="n">
        <v>43556</v>
      </c>
      <c r="B8876"/>
      <c r="C8876"/>
      <c r="D8876" t="s">
        <v>145</v>
      </c>
      <c r="E8876" t="s">
        <v>118</v>
      </c>
      <c r="F8876" t="n">
        <v>1213156.62</v>
      </c>
      <c r="G8876" t="n">
        <v>3630</v>
      </c>
      <c r="H8876" t="s">
        <v>121</v>
      </c>
    </row>
    <row r="8877">
      <c r="A8877" s="85" t="n">
        <v>43040</v>
      </c>
      <c r="B8877"/>
      <c r="C8877"/>
      <c r="D8877" t="s">
        <v>129</v>
      </c>
      <c r="E8877" t="s">
        <v>118</v>
      </c>
      <c r="F8877" t="n">
        <v>1392939.58</v>
      </c>
      <c r="G8877" t="n">
        <v>1761</v>
      </c>
      <c r="H8877" t="s">
        <v>121</v>
      </c>
    </row>
    <row r="8878">
      <c r="A8878" s="85" t="n">
        <v>42948</v>
      </c>
      <c r="B8878"/>
      <c r="C8878"/>
      <c r="D8878" t="s">
        <v>145</v>
      </c>
      <c r="E8878" t="s">
        <v>118</v>
      </c>
      <c r="F8878" t="n">
        <v>42864.41</v>
      </c>
      <c r="G8878" t="n">
        <v>101</v>
      </c>
      <c r="H8878" t="s">
        <v>124</v>
      </c>
    </row>
    <row r="8879">
      <c r="A8879" s="85" t="n">
        <v>42675</v>
      </c>
      <c r="B8879"/>
      <c r="C8879"/>
      <c r="D8879" t="s">
        <v>128</v>
      </c>
      <c r="E8879" t="s">
        <v>118</v>
      </c>
      <c r="F8879" t="n">
        <v>10604.88</v>
      </c>
      <c r="G8879" t="n">
        <v>15</v>
      </c>
      <c r="H8879" t="s">
        <v>124</v>
      </c>
    </row>
    <row r="8880">
      <c r="A8880" s="85" t="n">
        <v>42767</v>
      </c>
      <c r="B8880"/>
      <c r="C8880"/>
      <c r="D8880" t="s">
        <v>145</v>
      </c>
      <c r="E8880" t="s">
        <v>118</v>
      </c>
      <c r="F8880" t="n">
        <v>390717.49</v>
      </c>
      <c r="G8880" t="n">
        <v>1670</v>
      </c>
      <c r="H8880" t="s">
        <v>142</v>
      </c>
    </row>
    <row r="8881">
      <c r="A8881" s="85" t="n">
        <v>42614</v>
      </c>
      <c r="B8881"/>
      <c r="C8881"/>
      <c r="D8881" t="s">
        <v>126</v>
      </c>
      <c r="E8881" t="s">
        <v>118</v>
      </c>
      <c r="F8881" t="n">
        <v>3670.85</v>
      </c>
      <c r="G8881" t="n">
        <v>111</v>
      </c>
      <c r="H8881" t="s">
        <v>124</v>
      </c>
    </row>
    <row r="8882">
      <c r="A8882" s="85" t="n">
        <v>42461</v>
      </c>
      <c r="B8882"/>
      <c r="C8882"/>
      <c r="D8882" t="s">
        <v>126</v>
      </c>
      <c r="E8882" t="s">
        <v>118</v>
      </c>
      <c r="F8882" t="n">
        <v>66.23</v>
      </c>
      <c r="G8882" t="n">
        <v>2</v>
      </c>
      <c r="H8882" t="s">
        <v>125</v>
      </c>
    </row>
    <row r="8883">
      <c r="A8883" s="85" t="n">
        <v>43070</v>
      </c>
      <c r="B8883"/>
      <c r="C8883"/>
      <c r="D8883" t="s">
        <v>122</v>
      </c>
      <c r="E8883" t="s">
        <v>118</v>
      </c>
      <c r="F8883" t="n">
        <v>12306.74</v>
      </c>
      <c r="G8883" t="n">
        <v>219</v>
      </c>
      <c r="H8883" t="s">
        <v>142</v>
      </c>
    </row>
    <row r="8884">
      <c r="A8884" s="85" t="n">
        <v>43282</v>
      </c>
      <c r="B8884"/>
      <c r="C8884"/>
      <c r="D8884" t="s">
        <v>128</v>
      </c>
      <c r="E8884" t="s">
        <v>118</v>
      </c>
      <c r="F8884" t="n">
        <v>105461.01</v>
      </c>
      <c r="G8884" t="n">
        <v>443</v>
      </c>
      <c r="H8884" t="s">
        <v>121</v>
      </c>
    </row>
    <row r="8885">
      <c r="A8885" s="85" t="n">
        <v>43374</v>
      </c>
      <c r="B8885"/>
      <c r="C8885"/>
      <c r="D8885" t="s">
        <v>143</v>
      </c>
      <c r="E8885" t="s">
        <v>118</v>
      </c>
      <c r="F8885" t="n">
        <v>2855.2</v>
      </c>
      <c r="G8885" t="n">
        <v>13</v>
      </c>
      <c r="H8885" t="s">
        <v>124</v>
      </c>
    </row>
    <row r="8886">
      <c r="A8886" s="85" t="n">
        <v>43040</v>
      </c>
      <c r="B8886"/>
      <c r="C8886"/>
      <c r="D8886" t="s">
        <v>131</v>
      </c>
      <c r="E8886" t="s">
        <v>118</v>
      </c>
      <c r="F8886" t="n">
        <v>3831.68</v>
      </c>
      <c r="G8886" t="n">
        <v>1</v>
      </c>
      <c r="H8886" t="s">
        <v>119</v>
      </c>
    </row>
    <row r="8887">
      <c r="A8887" s="85" t="n">
        <v>42979</v>
      </c>
      <c r="B8887"/>
      <c r="C8887"/>
      <c r="D8887" t="s">
        <v>126</v>
      </c>
      <c r="E8887" t="s">
        <v>118</v>
      </c>
      <c r="F8887" t="n">
        <v>795.12</v>
      </c>
      <c r="G8887" t="n">
        <v>11</v>
      </c>
      <c r="H8887" t="s">
        <v>130</v>
      </c>
    </row>
    <row r="8888">
      <c r="A8888" s="85" t="n">
        <v>43497</v>
      </c>
      <c r="B8888"/>
      <c r="C8888"/>
      <c r="D8888" t="s">
        <v>128</v>
      </c>
      <c r="E8888" t="s">
        <v>118</v>
      </c>
      <c r="F8888" t="n">
        <v>190761.88</v>
      </c>
      <c r="G8888" t="n">
        <v>98</v>
      </c>
      <c r="H8888" t="s">
        <v>127</v>
      </c>
    </row>
    <row r="8889">
      <c r="A8889" s="85" t="n">
        <v>42675</v>
      </c>
      <c r="B8889"/>
      <c r="C8889"/>
      <c r="D8889" t="s">
        <v>159</v>
      </c>
      <c r="E8889" t="s">
        <v>118</v>
      </c>
      <c r="F8889" t="n">
        <v>18908.5</v>
      </c>
      <c r="G8889" t="n">
        <v>761</v>
      </c>
      <c r="H8889" t="s">
        <v>142</v>
      </c>
    </row>
    <row r="8890">
      <c r="A8890" s="85" t="n">
        <v>42644</v>
      </c>
      <c r="B8890"/>
      <c r="C8890"/>
      <c r="D8890" t="s">
        <v>144</v>
      </c>
      <c r="E8890" t="s">
        <v>118</v>
      </c>
      <c r="F8890" t="n">
        <v>81460.24</v>
      </c>
      <c r="G8890" t="n">
        <v>21</v>
      </c>
      <c r="H8890" t="s">
        <v>133</v>
      </c>
    </row>
    <row r="8891">
      <c r="A8891" s="85" t="n">
        <v>42736</v>
      </c>
      <c r="B8891"/>
      <c r="C8891"/>
      <c r="D8891" t="s">
        <v>148</v>
      </c>
      <c r="E8891" t="s">
        <v>118</v>
      </c>
      <c r="F8891" t="n">
        <v>0.15</v>
      </c>
      <c r="G8891" t="n">
        <v>15</v>
      </c>
      <c r="H8891" t="s">
        <v>130</v>
      </c>
    </row>
    <row r="8892">
      <c r="A8892" s="85" t="n">
        <v>42583</v>
      </c>
      <c r="B8892"/>
      <c r="C8892"/>
      <c r="D8892" t="s">
        <v>143</v>
      </c>
      <c r="E8892" t="s">
        <v>118</v>
      </c>
      <c r="F8892" t="n">
        <v>2390.27</v>
      </c>
      <c r="G8892" t="n">
        <v>8</v>
      </c>
      <c r="H8892" t="s">
        <v>130</v>
      </c>
    </row>
    <row r="8893">
      <c r="A8893" s="85" t="n">
        <v>43282</v>
      </c>
      <c r="B8893"/>
      <c r="C8893"/>
      <c r="D8893" t="s">
        <v>117</v>
      </c>
      <c r="E8893" t="s">
        <v>118</v>
      </c>
      <c r="F8893" t="n">
        <v>10668359.07</v>
      </c>
      <c r="G8893" t="n">
        <v>2478</v>
      </c>
      <c r="H8893" t="s">
        <v>121</v>
      </c>
    </row>
    <row r="8894">
      <c r="A8894" s="85" t="n">
        <v>42370</v>
      </c>
      <c r="B8894"/>
      <c r="C8894"/>
      <c r="D8894" t="s">
        <v>144</v>
      </c>
      <c r="E8894" t="s">
        <v>118</v>
      </c>
      <c r="F8894" t="n">
        <v>25834.41</v>
      </c>
      <c r="G8894" t="n">
        <v>5</v>
      </c>
      <c r="H8894" t="s">
        <v>134</v>
      </c>
    </row>
    <row r="8895">
      <c r="A8895" s="85" t="n">
        <v>42979</v>
      </c>
      <c r="B8895"/>
      <c r="C8895"/>
      <c r="D8895" t="s">
        <v>160</v>
      </c>
      <c r="E8895" t="s">
        <v>118</v>
      </c>
      <c r="F8895" t="n">
        <v>11530243.55</v>
      </c>
      <c r="G8895" t="n">
        <v>24859</v>
      </c>
      <c r="H8895" t="s">
        <v>142</v>
      </c>
    </row>
    <row r="8896">
      <c r="A8896" s="85" t="n">
        <v>42430</v>
      </c>
      <c r="B8896"/>
      <c r="C8896"/>
      <c r="D8896" t="s">
        <v>150</v>
      </c>
      <c r="E8896" t="s">
        <v>118</v>
      </c>
      <c r="F8896" t="n">
        <v>165725.75</v>
      </c>
      <c r="G8896" t="n">
        <v>2404</v>
      </c>
      <c r="H8896" t="s">
        <v>133</v>
      </c>
    </row>
    <row r="8897">
      <c r="A8897" s="85" t="n">
        <v>42401</v>
      </c>
      <c r="B8897"/>
      <c r="C8897"/>
      <c r="D8897" t="s">
        <v>141</v>
      </c>
      <c r="E8897" t="s">
        <v>118</v>
      </c>
      <c r="F8897" t="n">
        <v>508506.26</v>
      </c>
      <c r="G8897" t="n">
        <v>180</v>
      </c>
      <c r="H8897" t="s">
        <v>127</v>
      </c>
    </row>
    <row r="8898">
      <c r="A8898" s="85" t="n">
        <v>43009</v>
      </c>
      <c r="B8898"/>
      <c r="C8898"/>
      <c r="D8898" t="s">
        <v>129</v>
      </c>
      <c r="E8898" t="s">
        <v>118</v>
      </c>
      <c r="F8898" t="n">
        <v>5061.76</v>
      </c>
      <c r="G8898" t="n">
        <v>4</v>
      </c>
      <c r="H8898" t="s">
        <v>130</v>
      </c>
    </row>
    <row r="8899">
      <c r="A8899" s="85" t="n">
        <v>43497</v>
      </c>
      <c r="B8899"/>
      <c r="C8899"/>
      <c r="D8899" t="s">
        <v>150</v>
      </c>
      <c r="E8899" t="s">
        <v>118</v>
      </c>
      <c r="F8899" t="n">
        <v>354448.08</v>
      </c>
      <c r="G8899" t="n">
        <v>2387</v>
      </c>
      <c r="H8899" t="s">
        <v>124</v>
      </c>
    </row>
    <row r="8900">
      <c r="A8900" s="85" t="n">
        <v>42736</v>
      </c>
      <c r="B8900"/>
      <c r="C8900"/>
      <c r="D8900" t="s">
        <v>145</v>
      </c>
      <c r="E8900" t="s">
        <v>118</v>
      </c>
      <c r="F8900" t="n">
        <v>165729.75</v>
      </c>
      <c r="G8900" t="n">
        <v>442</v>
      </c>
      <c r="H8900" t="s">
        <v>134</v>
      </c>
    </row>
    <row r="8901">
      <c r="A8901" s="85" t="n">
        <v>43221</v>
      </c>
      <c r="B8901"/>
      <c r="C8901"/>
      <c r="D8901" t="s">
        <v>155</v>
      </c>
      <c r="E8901" t="s">
        <v>118</v>
      </c>
      <c r="F8901" t="n">
        <v>2554656.49</v>
      </c>
      <c r="G8901" t="n">
        <v>24732</v>
      </c>
      <c r="H8901" t="s">
        <v>134</v>
      </c>
    </row>
    <row r="8902">
      <c r="A8902" s="85" t="n">
        <v>43586</v>
      </c>
      <c r="B8902"/>
      <c r="C8902"/>
      <c r="D8902" t="s">
        <v>117</v>
      </c>
      <c r="E8902" t="s">
        <v>118</v>
      </c>
      <c r="F8902" t="n">
        <v>358160.27</v>
      </c>
      <c r="G8902" t="n">
        <v>77</v>
      </c>
      <c r="H8902" t="s">
        <v>134</v>
      </c>
    </row>
    <row r="8903">
      <c r="A8903" s="85" t="n">
        <v>43191</v>
      </c>
      <c r="B8903"/>
      <c r="C8903"/>
      <c r="D8903" t="s">
        <v>137</v>
      </c>
      <c r="E8903" t="s">
        <v>118</v>
      </c>
      <c r="F8903" t="n">
        <v>975</v>
      </c>
      <c r="G8903" t="n">
        <v>1</v>
      </c>
      <c r="H8903" t="s">
        <v>130</v>
      </c>
    </row>
    <row r="8904">
      <c r="A8904" s="85" t="n">
        <v>42826</v>
      </c>
      <c r="B8904"/>
      <c r="C8904"/>
      <c r="D8904" t="s">
        <v>154</v>
      </c>
      <c r="E8904" t="s">
        <v>118</v>
      </c>
      <c r="F8904" t="n">
        <v>1107691.3</v>
      </c>
      <c r="G8904" t="n">
        <v>8683</v>
      </c>
      <c r="H8904" t="s">
        <v>121</v>
      </c>
    </row>
    <row r="8905">
      <c r="A8905" s="85" t="n">
        <v>43009</v>
      </c>
      <c r="B8905"/>
      <c r="C8905"/>
      <c r="D8905" t="s">
        <v>161</v>
      </c>
      <c r="E8905" t="s">
        <v>118</v>
      </c>
      <c r="F8905" t="n">
        <v>22</v>
      </c>
      <c r="G8905" t="n">
        <v>1</v>
      </c>
      <c r="H8905" t="s">
        <v>134</v>
      </c>
    </row>
    <row r="8906">
      <c r="A8906" s="85" t="n">
        <v>42948</v>
      </c>
      <c r="B8906"/>
      <c r="C8906"/>
      <c r="D8906" t="s">
        <v>129</v>
      </c>
      <c r="E8906" t="s">
        <v>118</v>
      </c>
      <c r="F8906" t="n">
        <v>1468.72</v>
      </c>
      <c r="G8906" t="n">
        <v>2</v>
      </c>
      <c r="H8906" t="s">
        <v>125</v>
      </c>
    </row>
    <row r="8907">
      <c r="A8907" s="85" t="n">
        <v>42856</v>
      </c>
      <c r="B8907"/>
      <c r="C8907"/>
      <c r="D8907" t="s">
        <v>153</v>
      </c>
      <c r="E8907" t="s">
        <v>118</v>
      </c>
      <c r="F8907" t="n">
        <v>99.37</v>
      </c>
      <c r="G8907" t="n">
        <v>1</v>
      </c>
      <c r="H8907" t="s">
        <v>125</v>
      </c>
    </row>
    <row r="8908">
      <c r="A8908" s="85" t="n">
        <v>42522</v>
      </c>
      <c r="B8908"/>
      <c r="C8908"/>
      <c r="D8908" t="s">
        <v>120</v>
      </c>
      <c r="E8908" t="s">
        <v>118</v>
      </c>
      <c r="F8908" t="n">
        <v>297.5</v>
      </c>
      <c r="G8908" t="n">
        <v>7</v>
      </c>
      <c r="H8908" t="s">
        <v>142</v>
      </c>
    </row>
    <row r="8909">
      <c r="A8909" s="85" t="n">
        <v>42430</v>
      </c>
      <c r="B8909"/>
      <c r="C8909"/>
      <c r="D8909" t="s">
        <v>126</v>
      </c>
      <c r="E8909" t="s">
        <v>118</v>
      </c>
      <c r="F8909" t="n">
        <v>518798.03</v>
      </c>
      <c r="G8909" t="n">
        <v>12011</v>
      </c>
      <c r="H8909" t="s">
        <v>121</v>
      </c>
    </row>
    <row r="8910">
      <c r="A8910" s="85" t="n">
        <v>43070</v>
      </c>
      <c r="B8910"/>
      <c r="C8910"/>
      <c r="D8910" t="s">
        <v>153</v>
      </c>
      <c r="E8910" t="s">
        <v>118</v>
      </c>
      <c r="F8910" t="n">
        <v>34259.64</v>
      </c>
      <c r="G8910" t="n">
        <v>54</v>
      </c>
      <c r="H8910" t="s">
        <v>130</v>
      </c>
    </row>
    <row r="8911">
      <c r="A8911" s="85" t="n">
        <v>42979</v>
      </c>
      <c r="B8911"/>
      <c r="C8911"/>
      <c r="D8911" t="s">
        <v>145</v>
      </c>
      <c r="E8911" t="s">
        <v>118</v>
      </c>
      <c r="F8911" t="n">
        <v>1635018.59</v>
      </c>
      <c r="G8911" t="n">
        <v>4154</v>
      </c>
      <c r="H8911" t="s">
        <v>121</v>
      </c>
    </row>
    <row r="8912">
      <c r="A8912" s="85" t="n">
        <v>42614</v>
      </c>
      <c r="B8912"/>
      <c r="C8912"/>
      <c r="D8912" t="s">
        <v>141</v>
      </c>
      <c r="E8912" t="s">
        <v>118</v>
      </c>
      <c r="F8912" t="n">
        <v>6283119.84</v>
      </c>
      <c r="G8912" t="n">
        <v>1560</v>
      </c>
      <c r="H8912" t="s">
        <v>121</v>
      </c>
    </row>
    <row r="8913">
      <c r="A8913" s="85" t="n">
        <v>43466</v>
      </c>
      <c r="B8913"/>
      <c r="C8913"/>
      <c r="D8913" t="s">
        <v>140</v>
      </c>
      <c r="E8913" t="s">
        <v>118</v>
      </c>
      <c r="F8913" t="n">
        <v>7242.04</v>
      </c>
      <c r="G8913" t="n">
        <v>29</v>
      </c>
      <c r="H8913" t="s">
        <v>133</v>
      </c>
    </row>
    <row r="8914">
      <c r="A8914" s="85" t="n">
        <v>43313</v>
      </c>
      <c r="B8914"/>
      <c r="C8914"/>
      <c r="D8914" t="s">
        <v>141</v>
      </c>
      <c r="E8914" t="s">
        <v>118</v>
      </c>
      <c r="F8914" t="n">
        <v>196902.12</v>
      </c>
      <c r="G8914" t="n">
        <v>21</v>
      </c>
      <c r="H8914" t="s">
        <v>124</v>
      </c>
    </row>
    <row r="8915">
      <c r="A8915" s="85" t="n">
        <v>43160</v>
      </c>
      <c r="B8915"/>
      <c r="C8915"/>
      <c r="D8915" t="s">
        <v>132</v>
      </c>
      <c r="E8915" t="s">
        <v>118</v>
      </c>
      <c r="F8915" t="n">
        <v>730952.67</v>
      </c>
      <c r="G8915" t="n">
        <v>3920</v>
      </c>
      <c r="H8915" t="s">
        <v>133</v>
      </c>
    </row>
    <row r="8916">
      <c r="A8916" s="85" t="n">
        <v>43009</v>
      </c>
      <c r="B8916"/>
      <c r="C8916"/>
      <c r="D8916" t="s">
        <v>146</v>
      </c>
      <c r="E8916" t="s">
        <v>118</v>
      </c>
      <c r="F8916" t="n">
        <v>1728688.03</v>
      </c>
      <c r="G8916" t="n">
        <v>32</v>
      </c>
      <c r="H8916" t="s">
        <v>121</v>
      </c>
    </row>
    <row r="8917">
      <c r="A8917" s="85" t="n">
        <v>43101</v>
      </c>
      <c r="B8917"/>
      <c r="C8917"/>
      <c r="D8917" t="s">
        <v>145</v>
      </c>
      <c r="E8917" t="s">
        <v>118</v>
      </c>
      <c r="F8917" t="n">
        <v>5437.06</v>
      </c>
      <c r="G8917" t="n">
        <v>14</v>
      </c>
      <c r="H8917" t="s">
        <v>130</v>
      </c>
    </row>
    <row r="8918">
      <c r="A8918" s="85" t="n">
        <v>43586</v>
      </c>
      <c r="B8918"/>
      <c r="C8918"/>
      <c r="D8918" t="s">
        <v>153</v>
      </c>
      <c r="E8918" t="s">
        <v>118</v>
      </c>
      <c r="F8918" t="n">
        <v>61480.68</v>
      </c>
      <c r="G8918" t="n">
        <v>20</v>
      </c>
      <c r="H8918" t="s">
        <v>142</v>
      </c>
    </row>
    <row r="8919">
      <c r="A8919" s="85" t="n">
        <v>42705</v>
      </c>
      <c r="B8919"/>
      <c r="C8919"/>
      <c r="D8919" t="s">
        <v>147</v>
      </c>
      <c r="E8919" t="s">
        <v>118</v>
      </c>
      <c r="F8919" t="n">
        <v>54779.86</v>
      </c>
      <c r="G8919" t="n">
        <v>125</v>
      </c>
      <c r="H8919" t="s">
        <v>121</v>
      </c>
    </row>
    <row r="8920">
      <c r="A8920" s="85" t="n">
        <v>43525</v>
      </c>
      <c r="B8920"/>
      <c r="C8920"/>
      <c r="D8920" t="s">
        <v>129</v>
      </c>
      <c r="E8920" t="s">
        <v>118</v>
      </c>
      <c r="F8920" t="n">
        <v>260153.52</v>
      </c>
      <c r="G8920" t="n">
        <v>194</v>
      </c>
      <c r="H8920" t="s">
        <v>124</v>
      </c>
    </row>
    <row r="8921">
      <c r="A8921" s="85" t="n">
        <v>42767</v>
      </c>
      <c r="B8921"/>
      <c r="C8921"/>
      <c r="D8921" t="s">
        <v>126</v>
      </c>
      <c r="E8921" t="s">
        <v>118</v>
      </c>
      <c r="F8921" t="n">
        <v>36.41</v>
      </c>
      <c r="G8921" t="n">
        <v>1</v>
      </c>
      <c r="H8921" t="s">
        <v>125</v>
      </c>
    </row>
    <row r="8922">
      <c r="A8922" s="85" t="n">
        <v>43282</v>
      </c>
      <c r="B8922"/>
      <c r="C8922"/>
      <c r="D8922" t="s">
        <v>117</v>
      </c>
      <c r="E8922" t="s">
        <v>118</v>
      </c>
      <c r="F8922" t="n">
        <v>278907</v>
      </c>
      <c r="G8922" t="n">
        <v>51</v>
      </c>
      <c r="H8922" t="s">
        <v>133</v>
      </c>
    </row>
    <row r="8923">
      <c r="A8923" s="85" t="n">
        <v>42948</v>
      </c>
      <c r="B8923"/>
      <c r="C8923"/>
      <c r="D8923" t="s">
        <v>126</v>
      </c>
      <c r="E8923" t="s">
        <v>118</v>
      </c>
      <c r="F8923" t="n">
        <v>529.68</v>
      </c>
      <c r="G8923" t="n">
        <v>15</v>
      </c>
      <c r="H8923" t="s">
        <v>130</v>
      </c>
    </row>
    <row r="8924">
      <c r="A8924" s="85" t="n">
        <v>43221</v>
      </c>
      <c r="B8924"/>
      <c r="C8924"/>
      <c r="D8924" t="s">
        <v>153</v>
      </c>
      <c r="E8924" t="s">
        <v>118</v>
      </c>
      <c r="F8924" t="n">
        <v>123180.87</v>
      </c>
      <c r="G8924" t="n">
        <v>22</v>
      </c>
      <c r="H8924" t="s">
        <v>130</v>
      </c>
    </row>
    <row r="8925">
      <c r="A8925" s="85" t="n">
        <v>42522</v>
      </c>
      <c r="B8925"/>
      <c r="C8925"/>
      <c r="D8925" t="s">
        <v>149</v>
      </c>
      <c r="E8925" t="s">
        <v>118</v>
      </c>
      <c r="F8925" t="n">
        <v>8986888.55</v>
      </c>
      <c r="G8925" t="n">
        <v>69186</v>
      </c>
      <c r="H8925" t="s">
        <v>121</v>
      </c>
    </row>
    <row r="8926">
      <c r="A8926" s="85" t="n">
        <v>42430</v>
      </c>
      <c r="B8926"/>
      <c r="C8926"/>
      <c r="D8926" t="s">
        <v>129</v>
      </c>
      <c r="E8926" t="s">
        <v>118</v>
      </c>
      <c r="F8926" t="n">
        <v>19605.73</v>
      </c>
      <c r="G8926" t="n">
        <v>44</v>
      </c>
      <c r="H8926" t="s">
        <v>133</v>
      </c>
    </row>
    <row r="8927">
      <c r="A8927" s="85" t="n">
        <v>42705</v>
      </c>
      <c r="B8927"/>
      <c r="C8927"/>
      <c r="D8927" t="s">
        <v>129</v>
      </c>
      <c r="E8927" t="s">
        <v>118</v>
      </c>
      <c r="F8927" t="n">
        <v>120328.05</v>
      </c>
      <c r="G8927" t="n">
        <v>84</v>
      </c>
      <c r="H8927" t="s">
        <v>124</v>
      </c>
    </row>
    <row r="8928">
      <c r="A8928" s="85" t="n">
        <v>42795</v>
      </c>
      <c r="B8928"/>
      <c r="C8928"/>
      <c r="D8928" t="s">
        <v>146</v>
      </c>
      <c r="E8928" t="s">
        <v>118</v>
      </c>
      <c r="F8928" t="n">
        <v>2073894.31</v>
      </c>
      <c r="G8928" t="n">
        <v>30</v>
      </c>
      <c r="H8928" t="s">
        <v>121</v>
      </c>
    </row>
    <row r="8929">
      <c r="A8929" s="85" t="n">
        <v>42795</v>
      </c>
      <c r="B8929"/>
      <c r="C8929"/>
      <c r="D8929" t="s">
        <v>122</v>
      </c>
      <c r="E8929" t="s">
        <v>118</v>
      </c>
      <c r="F8929" t="n">
        <v>69186078.6</v>
      </c>
      <c r="G8929" t="n">
        <v>7744</v>
      </c>
      <c r="H8929" t="s">
        <v>121</v>
      </c>
    </row>
    <row r="8930">
      <c r="A8930" s="85" t="n">
        <v>42887</v>
      </c>
      <c r="B8930"/>
      <c r="C8930"/>
      <c r="D8930" t="s">
        <v>122</v>
      </c>
      <c r="E8930" t="s">
        <v>118</v>
      </c>
      <c r="F8930" t="n">
        <v>133844.12</v>
      </c>
      <c r="G8930" t="n">
        <v>7</v>
      </c>
      <c r="H8930" t="s">
        <v>125</v>
      </c>
    </row>
    <row r="8931">
      <c r="A8931" s="85" t="n">
        <v>43282</v>
      </c>
      <c r="B8931"/>
      <c r="C8931"/>
      <c r="D8931" t="s">
        <v>122</v>
      </c>
      <c r="E8931" t="s">
        <v>118</v>
      </c>
      <c r="F8931" t="n">
        <v>28455.17</v>
      </c>
      <c r="G8931" t="n">
        <v>463</v>
      </c>
      <c r="H8931" t="s">
        <v>142</v>
      </c>
    </row>
    <row r="8932">
      <c r="A8932" s="85" t="n">
        <v>43040</v>
      </c>
      <c r="B8932"/>
      <c r="C8932"/>
      <c r="D8932" t="s">
        <v>131</v>
      </c>
      <c r="E8932" t="s">
        <v>118</v>
      </c>
      <c r="F8932" t="n">
        <v>136465.58</v>
      </c>
      <c r="G8932" t="n">
        <v>28</v>
      </c>
      <c r="H8932" t="s">
        <v>124</v>
      </c>
    </row>
    <row r="8933">
      <c r="A8933" s="85" t="n">
        <v>43405</v>
      </c>
      <c r="B8933"/>
      <c r="C8933"/>
      <c r="D8933" t="s">
        <v>150</v>
      </c>
      <c r="E8933" t="s">
        <v>118</v>
      </c>
      <c r="F8933" t="n">
        <v>605388.21</v>
      </c>
      <c r="G8933" t="n">
        <v>4824</v>
      </c>
      <c r="H8933" t="s">
        <v>124</v>
      </c>
    </row>
    <row r="8934">
      <c r="A8934" s="85" t="n">
        <v>42826</v>
      </c>
      <c r="B8934"/>
      <c r="C8934"/>
      <c r="D8934" t="s">
        <v>123</v>
      </c>
      <c r="E8934" t="s">
        <v>118</v>
      </c>
      <c r="F8934" t="n">
        <v>998151.82</v>
      </c>
      <c r="G8934" t="n">
        <v>1551</v>
      </c>
      <c r="H8934" t="s">
        <v>133</v>
      </c>
    </row>
    <row r="8935">
      <c r="A8935" s="85" t="n">
        <v>42767</v>
      </c>
      <c r="B8935"/>
      <c r="C8935"/>
      <c r="D8935" t="s">
        <v>132</v>
      </c>
      <c r="E8935" t="s">
        <v>118</v>
      </c>
      <c r="F8935" t="n">
        <v>539056.94</v>
      </c>
      <c r="G8935" t="n">
        <v>2660</v>
      </c>
      <c r="H8935" t="s">
        <v>134</v>
      </c>
    </row>
    <row r="8936">
      <c r="A8936" s="85" t="n">
        <v>42522</v>
      </c>
      <c r="B8936"/>
      <c r="C8936"/>
      <c r="D8936" t="s">
        <v>155</v>
      </c>
      <c r="E8936" t="s">
        <v>118</v>
      </c>
      <c r="F8936" t="n">
        <v>4083.95</v>
      </c>
      <c r="G8936" t="n">
        <v>31</v>
      </c>
      <c r="H8936" t="s">
        <v>130</v>
      </c>
    </row>
    <row r="8937">
      <c r="A8937" s="85" t="n">
        <v>42856</v>
      </c>
      <c r="B8937"/>
      <c r="C8937"/>
      <c r="D8937" t="s">
        <v>136</v>
      </c>
      <c r="E8937" t="s">
        <v>118</v>
      </c>
      <c r="F8937" t="n">
        <v>3536636.02</v>
      </c>
      <c r="G8937" t="n">
        <v>18137</v>
      </c>
      <c r="H8937" t="s">
        <v>121</v>
      </c>
    </row>
    <row r="8938">
      <c r="A8938" s="85" t="n">
        <v>43435</v>
      </c>
      <c r="B8938"/>
      <c r="C8938"/>
      <c r="D8938" t="s">
        <v>143</v>
      </c>
      <c r="E8938" t="s">
        <v>118</v>
      </c>
      <c r="F8938" t="n">
        <v>1892.35</v>
      </c>
      <c r="G8938" t="n">
        <v>6</v>
      </c>
      <c r="H8938" t="s">
        <v>124</v>
      </c>
    </row>
    <row r="8939">
      <c r="A8939" s="85" t="n">
        <v>42552</v>
      </c>
      <c r="B8939"/>
      <c r="C8939"/>
      <c r="D8939" t="s">
        <v>149</v>
      </c>
      <c r="E8939" t="s">
        <v>118</v>
      </c>
      <c r="F8939" t="n">
        <v>11699560.4</v>
      </c>
      <c r="G8939" t="n">
        <v>87511</v>
      </c>
      <c r="H8939" t="s">
        <v>121</v>
      </c>
    </row>
    <row r="8940">
      <c r="A8940" s="85" t="n">
        <v>42644</v>
      </c>
      <c r="B8940"/>
      <c r="C8940"/>
      <c r="D8940" t="s">
        <v>147</v>
      </c>
      <c r="E8940" t="s">
        <v>118</v>
      </c>
      <c r="F8940" t="n">
        <v>89.3</v>
      </c>
      <c r="G8940" t="n">
        <v>3</v>
      </c>
      <c r="H8940" t="s">
        <v>134</v>
      </c>
    </row>
    <row r="8941">
      <c r="A8941" s="85" t="n">
        <v>43374</v>
      </c>
      <c r="B8941"/>
      <c r="C8941"/>
      <c r="D8941" t="s">
        <v>137</v>
      </c>
      <c r="E8941" t="s">
        <v>118</v>
      </c>
      <c r="F8941" t="n">
        <v>124703.45</v>
      </c>
      <c r="G8941" t="n">
        <v>92</v>
      </c>
      <c r="H8941" t="s">
        <v>133</v>
      </c>
    </row>
    <row r="8942">
      <c r="A8942" s="85" t="n">
        <v>43586</v>
      </c>
      <c r="B8942"/>
      <c r="C8942"/>
      <c r="D8942" t="s">
        <v>154</v>
      </c>
      <c r="E8942" t="s">
        <v>118</v>
      </c>
      <c r="F8942" t="n">
        <v>2786525.74</v>
      </c>
      <c r="G8942" t="n">
        <v>21679</v>
      </c>
      <c r="H8942" t="s">
        <v>121</v>
      </c>
    </row>
    <row r="8943">
      <c r="A8943" s="85" t="n">
        <v>42736</v>
      </c>
      <c r="B8943"/>
      <c r="C8943"/>
      <c r="D8943" t="s">
        <v>145</v>
      </c>
      <c r="E8943" t="s">
        <v>118</v>
      </c>
      <c r="F8943" t="n">
        <v>1255786.73</v>
      </c>
      <c r="G8943" t="n">
        <v>3241</v>
      </c>
      <c r="H8943" t="s">
        <v>121</v>
      </c>
    </row>
    <row r="8944">
      <c r="A8944" s="85" t="n">
        <v>43009</v>
      </c>
      <c r="B8944"/>
      <c r="C8944"/>
      <c r="D8944" t="s">
        <v>117</v>
      </c>
      <c r="E8944" t="s">
        <v>118</v>
      </c>
      <c r="F8944" t="n">
        <v>191639.07</v>
      </c>
      <c r="G8944" t="n">
        <v>165</v>
      </c>
      <c r="H8944" t="s">
        <v>134</v>
      </c>
    </row>
    <row r="8945">
      <c r="A8945" s="85" t="n">
        <v>43435</v>
      </c>
      <c r="B8945"/>
      <c r="C8945"/>
      <c r="D8945" t="s">
        <v>135</v>
      </c>
      <c r="E8945" t="s">
        <v>118</v>
      </c>
      <c r="F8945" t="n">
        <v>7098880.44</v>
      </c>
      <c r="G8945" t="n">
        <v>59391</v>
      </c>
      <c r="H8945" t="s">
        <v>121</v>
      </c>
    </row>
    <row r="8946">
      <c r="A8946" s="85" t="n">
        <v>42370</v>
      </c>
      <c r="B8946"/>
      <c r="C8946"/>
      <c r="D8946" t="s">
        <v>128</v>
      </c>
      <c r="E8946" t="s">
        <v>118</v>
      </c>
      <c r="F8946" t="n">
        <v>156784.59</v>
      </c>
      <c r="G8946" t="n">
        <v>347</v>
      </c>
      <c r="H8946" t="s">
        <v>127</v>
      </c>
    </row>
    <row r="8947">
      <c r="A8947" s="85" t="n">
        <v>42826</v>
      </c>
      <c r="B8947"/>
      <c r="C8947"/>
      <c r="D8947" t="s">
        <v>150</v>
      </c>
      <c r="E8947" t="s">
        <v>118</v>
      </c>
      <c r="F8947" t="n">
        <v>4079174.43</v>
      </c>
      <c r="G8947" t="n">
        <v>87756</v>
      </c>
      <c r="H8947" t="s">
        <v>121</v>
      </c>
    </row>
    <row r="8948">
      <c r="A8948" s="85" t="n">
        <v>42736</v>
      </c>
      <c r="B8948"/>
      <c r="C8948"/>
      <c r="D8948" t="s">
        <v>149</v>
      </c>
      <c r="E8948" t="s">
        <v>118</v>
      </c>
      <c r="F8948" t="n">
        <v>264796.21</v>
      </c>
      <c r="G8948" t="n">
        <v>761</v>
      </c>
      <c r="H8948" t="s">
        <v>124</v>
      </c>
    </row>
    <row r="8949">
      <c r="A8949" s="85" t="n">
        <v>42461</v>
      </c>
      <c r="B8949"/>
      <c r="C8949"/>
      <c r="D8949" t="s">
        <v>140</v>
      </c>
      <c r="E8949" t="s">
        <v>118</v>
      </c>
      <c r="F8949" t="n">
        <v>922.15</v>
      </c>
      <c r="G8949" t="n">
        <v>4</v>
      </c>
      <c r="H8949" t="s">
        <v>124</v>
      </c>
    </row>
    <row r="8950">
      <c r="A8950" s="85" t="n">
        <v>43525</v>
      </c>
      <c r="B8950"/>
      <c r="C8950"/>
      <c r="D8950" t="s">
        <v>155</v>
      </c>
      <c r="E8950" t="s">
        <v>118</v>
      </c>
      <c r="F8950" t="n">
        <v>5163.44</v>
      </c>
      <c r="G8950" t="n">
        <v>41</v>
      </c>
      <c r="H8950" t="s">
        <v>130</v>
      </c>
    </row>
    <row r="8951">
      <c r="A8951" s="85" t="n">
        <v>42856</v>
      </c>
      <c r="B8951"/>
      <c r="C8951"/>
      <c r="D8951" t="s">
        <v>129</v>
      </c>
      <c r="E8951" t="s">
        <v>118</v>
      </c>
      <c r="F8951" t="n">
        <v>270138.1</v>
      </c>
      <c r="G8951" t="n">
        <v>229</v>
      </c>
      <c r="H8951" t="s">
        <v>133</v>
      </c>
    </row>
    <row r="8952">
      <c r="A8952" s="85" t="n">
        <v>42887</v>
      </c>
      <c r="B8952"/>
      <c r="C8952"/>
      <c r="D8952" t="s">
        <v>135</v>
      </c>
      <c r="E8952" t="s">
        <v>118</v>
      </c>
      <c r="F8952" t="n">
        <v>11651971.95</v>
      </c>
      <c r="G8952" t="n">
        <v>81782</v>
      </c>
      <c r="H8952" t="s">
        <v>121</v>
      </c>
    </row>
    <row r="8953">
      <c r="A8953" s="85" t="n">
        <v>43586</v>
      </c>
      <c r="B8953"/>
      <c r="C8953"/>
      <c r="D8953" t="s">
        <v>153</v>
      </c>
      <c r="E8953" t="s">
        <v>118</v>
      </c>
      <c r="F8953" t="n">
        <v>100052.17</v>
      </c>
      <c r="G8953" t="n">
        <v>1396</v>
      </c>
      <c r="H8953" t="s">
        <v>119</v>
      </c>
    </row>
    <row r="8954">
      <c r="A8954" s="85" t="n">
        <v>42856</v>
      </c>
      <c r="B8954"/>
      <c r="C8954"/>
      <c r="D8954" t="s">
        <v>144</v>
      </c>
      <c r="E8954" t="s">
        <v>118</v>
      </c>
      <c r="F8954" t="n">
        <v>25922.87</v>
      </c>
      <c r="G8954" t="n">
        <v>6</v>
      </c>
      <c r="H8954" t="s">
        <v>130</v>
      </c>
    </row>
    <row r="8955">
      <c r="A8955" s="85" t="n">
        <v>42370</v>
      </c>
      <c r="B8955"/>
      <c r="C8955"/>
      <c r="D8955" t="s">
        <v>132</v>
      </c>
      <c r="E8955" t="s">
        <v>118</v>
      </c>
      <c r="F8955" t="n">
        <v>9262378.93</v>
      </c>
      <c r="G8955" t="n">
        <v>80787</v>
      </c>
      <c r="H8955" t="s">
        <v>121</v>
      </c>
    </row>
    <row r="8956">
      <c r="A8956" s="85" t="n">
        <v>43252</v>
      </c>
      <c r="B8956"/>
      <c r="C8956"/>
      <c r="D8956" t="s">
        <v>132</v>
      </c>
      <c r="E8956" t="s">
        <v>118</v>
      </c>
      <c r="F8956" t="n">
        <v>33409.06</v>
      </c>
      <c r="G8956" t="n">
        <v>88</v>
      </c>
      <c r="H8956" t="s">
        <v>130</v>
      </c>
    </row>
    <row r="8957">
      <c r="A8957" s="85" t="n">
        <v>43191</v>
      </c>
      <c r="B8957"/>
      <c r="C8957"/>
      <c r="D8957" t="s">
        <v>148</v>
      </c>
      <c r="E8957" t="s">
        <v>118</v>
      </c>
      <c r="F8957" t="n">
        <v>0.13</v>
      </c>
      <c r="G8957" t="n">
        <v>2</v>
      </c>
      <c r="H8957" t="s">
        <v>130</v>
      </c>
    </row>
    <row r="8958">
      <c r="A8958" s="85" t="n">
        <v>43344</v>
      </c>
      <c r="B8958"/>
      <c r="C8958"/>
      <c r="D8958" t="s">
        <v>132</v>
      </c>
      <c r="E8958" t="s">
        <v>118</v>
      </c>
      <c r="F8958" t="n">
        <v>827718.78</v>
      </c>
      <c r="G8958" t="n">
        <v>4525</v>
      </c>
      <c r="H8958" t="s">
        <v>134</v>
      </c>
    </row>
    <row r="8959">
      <c r="A8959" s="85" t="n">
        <v>43132</v>
      </c>
      <c r="B8959"/>
      <c r="C8959"/>
      <c r="D8959" t="s">
        <v>144</v>
      </c>
      <c r="E8959" t="s">
        <v>118</v>
      </c>
      <c r="F8959" t="n">
        <v>18675</v>
      </c>
      <c r="G8959" t="n">
        <v>4</v>
      </c>
      <c r="H8959" t="s">
        <v>125</v>
      </c>
    </row>
    <row r="8960">
      <c r="A8960" s="85" t="n">
        <v>43497</v>
      </c>
      <c r="B8960"/>
      <c r="C8960"/>
      <c r="D8960" t="s">
        <v>129</v>
      </c>
      <c r="E8960" t="s">
        <v>118</v>
      </c>
      <c r="F8960" t="n">
        <v>233552.66</v>
      </c>
      <c r="G8960" t="n">
        <v>132</v>
      </c>
      <c r="H8960" t="s">
        <v>124</v>
      </c>
    </row>
    <row r="8961">
      <c r="A8961" s="85" t="n">
        <v>42979</v>
      </c>
      <c r="B8961"/>
      <c r="C8961"/>
      <c r="D8961" t="s">
        <v>136</v>
      </c>
      <c r="E8961" t="s">
        <v>118</v>
      </c>
      <c r="F8961" t="n">
        <v>407598.89</v>
      </c>
      <c r="G8961" t="n">
        <v>1461</v>
      </c>
      <c r="H8961" t="s">
        <v>134</v>
      </c>
    </row>
    <row r="8962">
      <c r="A8962" s="85" t="n">
        <v>43586</v>
      </c>
      <c r="B8962"/>
      <c r="C8962"/>
      <c r="D8962" t="s">
        <v>155</v>
      </c>
      <c r="E8962" t="s">
        <v>118</v>
      </c>
      <c r="F8962" t="n">
        <v>41355.09</v>
      </c>
      <c r="G8962" t="n">
        <v>334</v>
      </c>
      <c r="H8962" t="s">
        <v>119</v>
      </c>
    </row>
    <row r="8963">
      <c r="A8963" s="85" t="n">
        <v>43556</v>
      </c>
      <c r="B8963"/>
      <c r="C8963"/>
      <c r="D8963" t="s">
        <v>139</v>
      </c>
      <c r="E8963" t="s">
        <v>118</v>
      </c>
      <c r="F8963" t="n">
        <v>904195.81</v>
      </c>
      <c r="G8963" t="n">
        <v>667</v>
      </c>
      <c r="H8963" t="s">
        <v>134</v>
      </c>
    </row>
    <row r="8964">
      <c r="A8964" s="85" t="n">
        <v>42767</v>
      </c>
      <c r="B8964"/>
      <c r="C8964"/>
      <c r="D8964" t="s">
        <v>126</v>
      </c>
      <c r="E8964" t="s">
        <v>118</v>
      </c>
      <c r="F8964" t="n">
        <v>20277.4</v>
      </c>
      <c r="G8964" t="n">
        <v>475</v>
      </c>
      <c r="H8964" t="s">
        <v>127</v>
      </c>
    </row>
    <row r="8965">
      <c r="A8965" s="85" t="n">
        <v>43435</v>
      </c>
      <c r="B8965"/>
      <c r="C8965"/>
      <c r="D8965" t="s">
        <v>132</v>
      </c>
      <c r="E8965" t="s">
        <v>118</v>
      </c>
      <c r="F8965" t="n">
        <v>7231884.49</v>
      </c>
      <c r="G8965" t="n">
        <v>43236</v>
      </c>
      <c r="H8965" t="s">
        <v>121</v>
      </c>
    </row>
    <row r="8966">
      <c r="A8966" s="85" t="n">
        <v>42856</v>
      </c>
      <c r="B8966"/>
      <c r="C8966"/>
      <c r="D8966" t="s">
        <v>160</v>
      </c>
      <c r="E8966" t="s">
        <v>118</v>
      </c>
      <c r="F8966" t="n">
        <v>263201.24</v>
      </c>
      <c r="G8966" t="n">
        <v>860</v>
      </c>
      <c r="H8966" t="s">
        <v>134</v>
      </c>
    </row>
    <row r="8967">
      <c r="A8967" s="85" t="n">
        <v>42675</v>
      </c>
      <c r="B8967"/>
      <c r="C8967"/>
      <c r="D8967" t="s">
        <v>136</v>
      </c>
      <c r="E8967" t="s">
        <v>118</v>
      </c>
      <c r="F8967" t="n">
        <v>271893.02</v>
      </c>
      <c r="G8967" t="n">
        <v>928</v>
      </c>
      <c r="H8967" t="s">
        <v>134</v>
      </c>
    </row>
    <row r="8968">
      <c r="A8968" s="85" t="n">
        <v>43101</v>
      </c>
      <c r="B8968"/>
      <c r="C8968"/>
      <c r="D8968" t="s">
        <v>136</v>
      </c>
      <c r="E8968" t="s">
        <v>118</v>
      </c>
      <c r="F8968" t="n">
        <v>78569.51</v>
      </c>
      <c r="G8968" t="n">
        <v>373</v>
      </c>
      <c r="H8968" t="s">
        <v>119</v>
      </c>
    </row>
    <row r="8969">
      <c r="A8969" s="85" t="n">
        <v>43252</v>
      </c>
      <c r="B8969"/>
      <c r="C8969"/>
      <c r="D8969" t="s">
        <v>144</v>
      </c>
      <c r="E8969" t="s">
        <v>118</v>
      </c>
      <c r="F8969" t="n">
        <v>50010.35</v>
      </c>
      <c r="G8969" t="n">
        <v>11</v>
      </c>
      <c r="H8969" t="s">
        <v>124</v>
      </c>
    </row>
    <row r="8970">
      <c r="A8970" s="85" t="n">
        <v>42795</v>
      </c>
      <c r="B8970"/>
      <c r="C8970"/>
      <c r="D8970" t="s">
        <v>156</v>
      </c>
      <c r="E8970" t="s">
        <v>118</v>
      </c>
      <c r="F8970" t="n">
        <v>-677.27</v>
      </c>
      <c r="G8970" t="n">
        <v>1</v>
      </c>
      <c r="H8970" t="s">
        <v>121</v>
      </c>
    </row>
    <row r="8971">
      <c r="A8971" s="85" t="n">
        <v>43101</v>
      </c>
      <c r="B8971"/>
      <c r="C8971"/>
      <c r="D8971" t="s">
        <v>120</v>
      </c>
      <c r="E8971" t="s">
        <v>118</v>
      </c>
      <c r="F8971" t="n">
        <v>4235.79</v>
      </c>
      <c r="G8971" t="n">
        <v>30</v>
      </c>
      <c r="H8971" t="s">
        <v>127</v>
      </c>
    </row>
    <row r="8972">
      <c r="A8972" s="85" t="n">
        <v>42887</v>
      </c>
      <c r="B8972"/>
      <c r="C8972"/>
      <c r="D8972" t="s">
        <v>122</v>
      </c>
      <c r="E8972" t="s">
        <v>118</v>
      </c>
      <c r="F8972" t="n">
        <v>8940396.25</v>
      </c>
      <c r="G8972" t="n">
        <v>666</v>
      </c>
      <c r="H8972" t="s">
        <v>133</v>
      </c>
    </row>
    <row r="8973">
      <c r="A8973" s="85" t="n">
        <v>43282</v>
      </c>
      <c r="B8973"/>
      <c r="C8973"/>
      <c r="D8973" t="s">
        <v>146</v>
      </c>
      <c r="E8973" t="s">
        <v>118</v>
      </c>
      <c r="F8973" t="n">
        <v>1641120.21</v>
      </c>
      <c r="G8973" t="n">
        <v>19</v>
      </c>
      <c r="H8973" t="s">
        <v>121</v>
      </c>
    </row>
    <row r="8974">
      <c r="A8974" s="85" t="n">
        <v>43282</v>
      </c>
      <c r="B8974"/>
      <c r="C8974"/>
      <c r="D8974" t="s">
        <v>136</v>
      </c>
      <c r="E8974" t="s">
        <v>118</v>
      </c>
      <c r="F8974" t="n">
        <v>104374.86</v>
      </c>
      <c r="G8974" t="n">
        <v>498</v>
      </c>
      <c r="H8974" t="s">
        <v>119</v>
      </c>
    </row>
    <row r="8975">
      <c r="A8975" s="85" t="n">
        <v>43160</v>
      </c>
      <c r="B8975"/>
      <c r="C8975"/>
      <c r="D8975" t="s">
        <v>128</v>
      </c>
      <c r="E8975" t="s">
        <v>118</v>
      </c>
      <c r="F8975" t="n">
        <v>11226.84</v>
      </c>
      <c r="G8975" t="n">
        <v>8</v>
      </c>
      <c r="H8975" t="s">
        <v>124</v>
      </c>
    </row>
    <row r="8976">
      <c r="A8976" s="85" t="n">
        <v>43009</v>
      </c>
      <c r="B8976"/>
      <c r="C8976"/>
      <c r="D8976" t="s">
        <v>131</v>
      </c>
      <c r="E8976" t="s">
        <v>118</v>
      </c>
      <c r="F8976" t="n">
        <v>850</v>
      </c>
      <c r="G8976" t="n">
        <v>1</v>
      </c>
      <c r="H8976" t="s">
        <v>119</v>
      </c>
    </row>
    <row r="8977">
      <c r="A8977" s="85" t="n">
        <v>42767</v>
      </c>
      <c r="B8977"/>
      <c r="C8977"/>
      <c r="D8977" t="s">
        <v>120</v>
      </c>
      <c r="E8977" t="s">
        <v>118</v>
      </c>
      <c r="F8977" t="n">
        <v>12256.29</v>
      </c>
      <c r="G8977" t="n">
        <v>98</v>
      </c>
      <c r="H8977" t="s">
        <v>119</v>
      </c>
    </row>
    <row r="8978">
      <c r="A8978" s="85" t="n">
        <v>42675</v>
      </c>
      <c r="B8978"/>
      <c r="C8978"/>
      <c r="D8978" t="s">
        <v>122</v>
      </c>
      <c r="E8978" t="s">
        <v>118</v>
      </c>
      <c r="F8978" t="n">
        <v>4995579.97</v>
      </c>
      <c r="G8978" t="n">
        <v>469</v>
      </c>
      <c r="H8978" t="s">
        <v>133</v>
      </c>
    </row>
    <row r="8979">
      <c r="A8979" s="85" t="n">
        <v>43374</v>
      </c>
      <c r="B8979"/>
      <c r="C8979"/>
      <c r="D8979" t="s">
        <v>145</v>
      </c>
      <c r="E8979" t="s">
        <v>118</v>
      </c>
      <c r="F8979" t="n">
        <v>58407.59</v>
      </c>
      <c r="G8979" t="n">
        <v>146</v>
      </c>
      <c r="H8979" t="s">
        <v>133</v>
      </c>
    </row>
    <row r="8980">
      <c r="A8980" s="85" t="n">
        <v>43282</v>
      </c>
      <c r="B8980"/>
      <c r="C8980"/>
      <c r="D8980" t="s">
        <v>148</v>
      </c>
      <c r="E8980" t="s">
        <v>118</v>
      </c>
      <c r="F8980" t="n">
        <v>306926.96</v>
      </c>
      <c r="G8980" t="n">
        <v>415</v>
      </c>
      <c r="H8980" t="s">
        <v>121</v>
      </c>
    </row>
    <row r="8981">
      <c r="A8981" s="85" t="n">
        <v>42614</v>
      </c>
      <c r="B8981"/>
      <c r="C8981"/>
      <c r="D8981" t="s">
        <v>140</v>
      </c>
      <c r="E8981" t="s">
        <v>118</v>
      </c>
      <c r="F8981" t="n">
        <v>33278.96</v>
      </c>
      <c r="G8981" t="n">
        <v>139</v>
      </c>
      <c r="H8981" t="s">
        <v>121</v>
      </c>
    </row>
    <row r="8982">
      <c r="A8982" s="85" t="n">
        <v>42522</v>
      </c>
      <c r="B8982"/>
      <c r="C8982"/>
      <c r="D8982" t="s">
        <v>147</v>
      </c>
      <c r="E8982" t="s">
        <v>118</v>
      </c>
      <c r="F8982" t="n">
        <v>105.92</v>
      </c>
      <c r="G8982" t="n">
        <v>3</v>
      </c>
      <c r="H8982" t="s">
        <v>133</v>
      </c>
    </row>
    <row r="8983">
      <c r="A8983" s="85" t="n">
        <v>43344</v>
      </c>
      <c r="B8983"/>
      <c r="C8983"/>
      <c r="D8983" t="s">
        <v>145</v>
      </c>
      <c r="E8983" t="s">
        <v>118</v>
      </c>
      <c r="F8983" t="n">
        <v>659477.26</v>
      </c>
      <c r="G8983" t="n">
        <v>1655</v>
      </c>
      <c r="H8983" t="s">
        <v>127</v>
      </c>
    </row>
    <row r="8984">
      <c r="A8984" s="85" t="n">
        <v>43070</v>
      </c>
      <c r="B8984"/>
      <c r="C8984"/>
      <c r="D8984" t="s">
        <v>120</v>
      </c>
      <c r="E8984" t="s">
        <v>118</v>
      </c>
      <c r="F8984" t="n">
        <v>19575.04</v>
      </c>
      <c r="G8984" t="n">
        <v>237</v>
      </c>
      <c r="H8984" t="s">
        <v>119</v>
      </c>
    </row>
    <row r="8985">
      <c r="A8985" s="85" t="n">
        <v>43556</v>
      </c>
      <c r="B8985"/>
      <c r="C8985"/>
      <c r="D8985" t="s">
        <v>126</v>
      </c>
      <c r="E8985" t="s">
        <v>118</v>
      </c>
      <c r="F8985" t="n">
        <v>3090.18</v>
      </c>
      <c r="G8985" t="n">
        <v>28</v>
      </c>
      <c r="H8985" t="s">
        <v>124</v>
      </c>
    </row>
    <row r="8986">
      <c r="A8986" s="85" t="n">
        <v>43313</v>
      </c>
      <c r="B8986"/>
      <c r="C8986"/>
      <c r="D8986" t="s">
        <v>139</v>
      </c>
      <c r="E8986" t="s">
        <v>118</v>
      </c>
      <c r="F8986" t="n">
        <v>2338207.49</v>
      </c>
      <c r="G8986" t="n">
        <v>1716</v>
      </c>
      <c r="H8986" t="s">
        <v>133</v>
      </c>
    </row>
    <row r="8987">
      <c r="A8987" s="85" t="n">
        <v>43282</v>
      </c>
      <c r="B8987"/>
      <c r="C8987"/>
      <c r="D8987" t="s">
        <v>126</v>
      </c>
      <c r="E8987" t="s">
        <v>118</v>
      </c>
      <c r="F8987" t="n">
        <v>3561.42</v>
      </c>
      <c r="G8987" t="n">
        <v>24</v>
      </c>
      <c r="H8987" t="s">
        <v>124</v>
      </c>
    </row>
    <row r="8988">
      <c r="A8988" s="85" t="n">
        <v>43617</v>
      </c>
      <c r="B8988"/>
      <c r="C8988"/>
      <c r="D8988" t="s">
        <v>126</v>
      </c>
      <c r="E8988" t="s">
        <v>118</v>
      </c>
      <c r="F8988" t="n">
        <v>388.57</v>
      </c>
      <c r="G8988" t="n">
        <v>7</v>
      </c>
      <c r="H8988" t="s">
        <v>130</v>
      </c>
    </row>
    <row r="8989">
      <c r="A8989" s="85" t="n">
        <v>42583</v>
      </c>
      <c r="B8989"/>
      <c r="C8989"/>
      <c r="D8989" t="s">
        <v>154</v>
      </c>
      <c r="E8989" t="s">
        <v>118</v>
      </c>
      <c r="F8989" t="n">
        <v>25674.73</v>
      </c>
      <c r="G8989" t="n">
        <v>156</v>
      </c>
      <c r="H8989" t="s">
        <v>124</v>
      </c>
    </row>
    <row r="8990">
      <c r="A8990" s="85" t="n">
        <v>43160</v>
      </c>
      <c r="B8990"/>
      <c r="C8990"/>
      <c r="D8990" t="s">
        <v>139</v>
      </c>
      <c r="E8990" t="s">
        <v>118</v>
      </c>
      <c r="F8990" t="n">
        <v>1498788.97</v>
      </c>
      <c r="G8990" t="n">
        <v>700</v>
      </c>
      <c r="H8990" t="s">
        <v>124</v>
      </c>
    </row>
    <row r="8991">
      <c r="A8991" s="85" t="n">
        <v>42583</v>
      </c>
      <c r="B8991"/>
      <c r="C8991"/>
      <c r="D8991" t="s">
        <v>155</v>
      </c>
      <c r="E8991" t="s">
        <v>118</v>
      </c>
      <c r="F8991" t="n">
        <v>5861404.98</v>
      </c>
      <c r="G8991" t="n">
        <v>61921</v>
      </c>
      <c r="H8991" t="s">
        <v>121</v>
      </c>
    </row>
    <row r="8992">
      <c r="A8992" s="85" t="n">
        <v>43617</v>
      </c>
      <c r="B8992"/>
      <c r="C8992"/>
      <c r="D8992" t="s">
        <v>155</v>
      </c>
      <c r="E8992" t="s">
        <v>118</v>
      </c>
      <c r="F8992" t="n">
        <v>232166.25</v>
      </c>
      <c r="G8992" t="n">
        <v>2152</v>
      </c>
      <c r="H8992" t="s">
        <v>133</v>
      </c>
    </row>
    <row r="8993">
      <c r="A8993" s="85" t="n">
        <v>43282</v>
      </c>
      <c r="B8993"/>
      <c r="C8993"/>
      <c r="D8993" t="s">
        <v>152</v>
      </c>
      <c r="E8993" t="s">
        <v>118</v>
      </c>
      <c r="F8993" t="n">
        <v>122.52</v>
      </c>
      <c r="G8993" t="n">
        <v>2</v>
      </c>
      <c r="H8993" t="s">
        <v>134</v>
      </c>
    </row>
    <row r="8994">
      <c r="A8994" s="85" t="n">
        <v>42583</v>
      </c>
      <c r="B8994"/>
      <c r="C8994"/>
      <c r="D8994" t="s">
        <v>139</v>
      </c>
      <c r="E8994" t="s">
        <v>118</v>
      </c>
      <c r="F8994" t="n">
        <v>576144.79</v>
      </c>
      <c r="G8994" t="n">
        <v>412</v>
      </c>
      <c r="H8994" t="s">
        <v>124</v>
      </c>
    </row>
    <row r="8995">
      <c r="A8995" s="85" t="n">
        <v>43101</v>
      </c>
      <c r="B8995"/>
      <c r="C8995"/>
      <c r="D8995" t="s">
        <v>153</v>
      </c>
      <c r="E8995" t="s">
        <v>118</v>
      </c>
      <c r="F8995" t="n">
        <v>2475035.03</v>
      </c>
      <c r="G8995" t="n">
        <v>1881</v>
      </c>
      <c r="H8995" t="s">
        <v>127</v>
      </c>
    </row>
    <row r="8996">
      <c r="A8996" s="85" t="n">
        <v>42856</v>
      </c>
      <c r="B8996"/>
      <c r="C8996"/>
      <c r="D8996" t="s">
        <v>153</v>
      </c>
      <c r="E8996" t="s">
        <v>118</v>
      </c>
      <c r="F8996" t="n">
        <v>452085.74</v>
      </c>
      <c r="G8996" t="n">
        <v>721</v>
      </c>
      <c r="H8996" t="s">
        <v>133</v>
      </c>
    </row>
    <row r="8997">
      <c r="A8997" s="85" t="n">
        <v>43435</v>
      </c>
      <c r="B8997"/>
      <c r="C8997"/>
      <c r="D8997" t="s">
        <v>139</v>
      </c>
      <c r="E8997" t="s">
        <v>118</v>
      </c>
      <c r="F8997" t="n">
        <v>796157.55</v>
      </c>
      <c r="G8997" t="n">
        <v>545</v>
      </c>
      <c r="H8997" t="s">
        <v>134</v>
      </c>
    </row>
    <row r="8998">
      <c r="A8998" s="85" t="n">
        <v>43252</v>
      </c>
      <c r="B8998"/>
      <c r="C8998"/>
      <c r="D8998" t="s">
        <v>150</v>
      </c>
      <c r="E8998" t="s">
        <v>118</v>
      </c>
      <c r="F8998" t="n">
        <v>450565.64</v>
      </c>
      <c r="G8998" t="n">
        <v>8192</v>
      </c>
      <c r="H8998" t="s">
        <v>134</v>
      </c>
    </row>
    <row r="8999">
      <c r="A8999" s="85" t="n">
        <v>43405</v>
      </c>
      <c r="B8999"/>
      <c r="C8999"/>
      <c r="D8999" t="s">
        <v>145</v>
      </c>
      <c r="E8999" t="s">
        <v>118</v>
      </c>
      <c r="F8999" t="n">
        <v>62056.81</v>
      </c>
      <c r="G8999" t="n">
        <v>118</v>
      </c>
      <c r="H8999" t="s">
        <v>124</v>
      </c>
    </row>
    <row r="9000">
      <c r="A9000" s="85" t="n">
        <v>42614</v>
      </c>
      <c r="B9000"/>
      <c r="C9000"/>
      <c r="D9000" t="s">
        <v>129</v>
      </c>
      <c r="E9000" t="s">
        <v>118</v>
      </c>
      <c r="F9000" t="n">
        <v>1240328.14</v>
      </c>
      <c r="G9000" t="n">
        <v>2161</v>
      </c>
      <c r="H9000" t="s">
        <v>121</v>
      </c>
    </row>
    <row r="9001">
      <c r="A9001" s="85" t="n">
        <v>43344</v>
      </c>
      <c r="B9001"/>
      <c r="C9001"/>
      <c r="D9001" t="s">
        <v>137</v>
      </c>
      <c r="E9001" t="s">
        <v>118</v>
      </c>
      <c r="F9001" t="n">
        <v>67076.44</v>
      </c>
      <c r="G9001" t="n">
        <v>89</v>
      </c>
      <c r="H9001" t="s">
        <v>133</v>
      </c>
    </row>
    <row r="9002">
      <c r="A9002" s="85" t="n">
        <v>43101</v>
      </c>
      <c r="B9002"/>
      <c r="C9002"/>
      <c r="D9002" t="s">
        <v>129</v>
      </c>
      <c r="E9002" t="s">
        <v>118</v>
      </c>
      <c r="F9002" t="n">
        <v>346347.93</v>
      </c>
      <c r="G9002" t="n">
        <v>241</v>
      </c>
      <c r="H9002" t="s">
        <v>127</v>
      </c>
    </row>
    <row r="9003">
      <c r="A9003" s="85" t="n">
        <v>42887</v>
      </c>
      <c r="B9003"/>
      <c r="C9003"/>
      <c r="D9003" t="s">
        <v>147</v>
      </c>
      <c r="E9003" t="s">
        <v>118</v>
      </c>
      <c r="F9003" t="n">
        <v>293.4</v>
      </c>
      <c r="G9003" t="n">
        <v>13</v>
      </c>
      <c r="H9003" t="s">
        <v>133</v>
      </c>
    </row>
    <row r="9004">
      <c r="A9004" s="85" t="n">
        <v>43282</v>
      </c>
      <c r="B9004"/>
      <c r="C9004"/>
      <c r="D9004" t="s">
        <v>141</v>
      </c>
      <c r="E9004" t="s">
        <v>118</v>
      </c>
      <c r="F9004" t="n">
        <v>328512.11</v>
      </c>
      <c r="G9004" t="n">
        <v>53</v>
      </c>
      <c r="H9004" t="s">
        <v>133</v>
      </c>
    </row>
    <row r="9005">
      <c r="A9005" s="85" t="n">
        <v>42461</v>
      </c>
      <c r="B9005"/>
      <c r="C9005"/>
      <c r="D9005" t="s">
        <v>149</v>
      </c>
      <c r="E9005" t="s">
        <v>118</v>
      </c>
      <c r="F9005" t="n">
        <v>189306.29</v>
      </c>
      <c r="G9005" t="n">
        <v>1212</v>
      </c>
      <c r="H9005" t="s">
        <v>134</v>
      </c>
    </row>
    <row r="9006">
      <c r="A9006" s="85" t="n">
        <v>43191</v>
      </c>
      <c r="B9006"/>
      <c r="C9006"/>
      <c r="D9006" t="s">
        <v>139</v>
      </c>
      <c r="E9006" t="s">
        <v>118</v>
      </c>
      <c r="F9006" t="n">
        <v>2586185.24</v>
      </c>
      <c r="G9006" t="n">
        <v>2390</v>
      </c>
      <c r="H9006" t="s">
        <v>127</v>
      </c>
    </row>
    <row r="9007">
      <c r="A9007" s="85" t="n">
        <v>43556</v>
      </c>
      <c r="B9007"/>
      <c r="C9007"/>
      <c r="D9007" t="s">
        <v>155</v>
      </c>
      <c r="E9007" t="s">
        <v>118</v>
      </c>
      <c r="F9007" t="n">
        <v>75631.78</v>
      </c>
      <c r="G9007" t="n">
        <v>489</v>
      </c>
      <c r="H9007" t="s">
        <v>124</v>
      </c>
    </row>
    <row r="9008">
      <c r="A9008" s="85" t="n">
        <v>43497</v>
      </c>
      <c r="B9008"/>
      <c r="C9008"/>
      <c r="D9008" t="s">
        <v>150</v>
      </c>
      <c r="E9008" t="s">
        <v>118</v>
      </c>
      <c r="F9008" t="n">
        <v>569055.31</v>
      </c>
      <c r="G9008" t="n">
        <v>8070</v>
      </c>
      <c r="H9008" t="s">
        <v>133</v>
      </c>
    </row>
    <row r="9009">
      <c r="A9009" s="85" t="n">
        <v>43405</v>
      </c>
      <c r="B9009"/>
      <c r="C9009"/>
      <c r="D9009" t="s">
        <v>139</v>
      </c>
      <c r="E9009" t="s">
        <v>118</v>
      </c>
      <c r="F9009" t="n">
        <v>13953884.1</v>
      </c>
      <c r="G9009" t="n">
        <v>15521</v>
      </c>
      <c r="H9009" t="s">
        <v>121</v>
      </c>
    </row>
    <row r="9010">
      <c r="A9010" s="85" t="n">
        <v>42948</v>
      </c>
      <c r="B9010"/>
      <c r="C9010"/>
      <c r="D9010" t="s">
        <v>128</v>
      </c>
      <c r="E9010" t="s">
        <v>118</v>
      </c>
      <c r="F9010" t="n">
        <v>6320.3</v>
      </c>
      <c r="G9010" t="n">
        <v>52</v>
      </c>
      <c r="H9010" t="s">
        <v>134</v>
      </c>
    </row>
    <row r="9011">
      <c r="A9011" s="85" t="n">
        <v>42948</v>
      </c>
      <c r="B9011"/>
      <c r="C9011"/>
      <c r="D9011" t="s">
        <v>122</v>
      </c>
      <c r="E9011" t="s">
        <v>118</v>
      </c>
      <c r="F9011" t="n">
        <v>6570290.15</v>
      </c>
      <c r="G9011" t="n">
        <v>564</v>
      </c>
      <c r="H9011" t="s">
        <v>133</v>
      </c>
    </row>
    <row r="9012">
      <c r="A9012" s="85" t="n">
        <v>43282</v>
      </c>
      <c r="B9012"/>
      <c r="C9012"/>
      <c r="D9012" t="s">
        <v>148</v>
      </c>
      <c r="E9012" t="s">
        <v>118</v>
      </c>
      <c r="F9012" t="n">
        <v>120861.2</v>
      </c>
      <c r="G9012" t="n">
        <v>172</v>
      </c>
      <c r="H9012" t="s">
        <v>134</v>
      </c>
    </row>
    <row r="9013">
      <c r="A9013" s="85" t="n">
        <v>43586</v>
      </c>
      <c r="B9013"/>
      <c r="C9013"/>
      <c r="D9013" t="s">
        <v>136</v>
      </c>
      <c r="E9013" t="s">
        <v>118</v>
      </c>
      <c r="F9013" t="n">
        <v>257880.08</v>
      </c>
      <c r="G9013" t="n">
        <v>930</v>
      </c>
      <c r="H9013" t="s">
        <v>119</v>
      </c>
    </row>
    <row r="9014">
      <c r="A9014" s="85" t="n">
        <v>42948</v>
      </c>
      <c r="B9014"/>
      <c r="C9014"/>
      <c r="D9014" t="s">
        <v>155</v>
      </c>
      <c r="E9014" t="s">
        <v>118</v>
      </c>
      <c r="F9014" t="n">
        <v>1555483.13</v>
      </c>
      <c r="G9014" t="n">
        <v>14634</v>
      </c>
      <c r="H9014" t="s">
        <v>134</v>
      </c>
    </row>
    <row r="9015">
      <c r="A9015" s="85" t="n">
        <v>42522</v>
      </c>
      <c r="B9015"/>
      <c r="C9015"/>
      <c r="D9015" t="s">
        <v>145</v>
      </c>
      <c r="E9015" t="s">
        <v>118</v>
      </c>
      <c r="F9015" t="n">
        <v>38487.9</v>
      </c>
      <c r="G9015" t="n">
        <v>96</v>
      </c>
      <c r="H9015" t="s">
        <v>133</v>
      </c>
    </row>
    <row r="9016">
      <c r="A9016" s="85" t="n">
        <v>42917</v>
      </c>
      <c r="B9016"/>
      <c r="C9016"/>
      <c r="D9016" t="s">
        <v>140</v>
      </c>
      <c r="E9016" t="s">
        <v>118</v>
      </c>
      <c r="F9016" t="n">
        <v>7527.47</v>
      </c>
      <c r="G9016" t="n">
        <v>25</v>
      </c>
      <c r="H9016" t="s">
        <v>134</v>
      </c>
    </row>
    <row r="9017">
      <c r="A9017" s="85" t="n">
        <v>43374</v>
      </c>
      <c r="B9017"/>
      <c r="C9017"/>
      <c r="D9017" t="s">
        <v>141</v>
      </c>
      <c r="E9017" t="s">
        <v>118</v>
      </c>
      <c r="F9017" t="n">
        <v>4087849.46</v>
      </c>
      <c r="G9017" t="n">
        <v>493</v>
      </c>
      <c r="H9017" t="s">
        <v>134</v>
      </c>
    </row>
    <row r="9018">
      <c r="A9018" s="85" t="n">
        <v>43405</v>
      </c>
      <c r="B9018"/>
      <c r="C9018"/>
      <c r="D9018" t="s">
        <v>150</v>
      </c>
      <c r="E9018" t="s">
        <v>118</v>
      </c>
      <c r="F9018" t="n">
        <v>211941.41</v>
      </c>
      <c r="G9018" t="n">
        <v>4511</v>
      </c>
      <c r="H9018" t="s">
        <v>119</v>
      </c>
    </row>
    <row r="9019">
      <c r="A9019" s="85" t="n">
        <v>42401</v>
      </c>
      <c r="B9019"/>
      <c r="C9019"/>
      <c r="D9019" t="s">
        <v>129</v>
      </c>
      <c r="E9019" t="s">
        <v>118</v>
      </c>
      <c r="F9019" t="n">
        <v>960644.39</v>
      </c>
      <c r="G9019" t="n">
        <v>1277</v>
      </c>
      <c r="H9019" t="s">
        <v>121</v>
      </c>
    </row>
    <row r="9020">
      <c r="A9020" s="85" t="n">
        <v>43252</v>
      </c>
      <c r="B9020"/>
      <c r="C9020"/>
      <c r="D9020" t="s">
        <v>136</v>
      </c>
      <c r="E9020" t="s">
        <v>118</v>
      </c>
      <c r="F9020" t="n">
        <v>5546280.6</v>
      </c>
      <c r="G9020" t="n">
        <v>22743</v>
      </c>
      <c r="H9020" t="s">
        <v>121</v>
      </c>
    </row>
    <row r="9021">
      <c r="A9021" s="85" t="n">
        <v>43405</v>
      </c>
      <c r="B9021"/>
      <c r="C9021"/>
      <c r="D9021" t="s">
        <v>145</v>
      </c>
      <c r="E9021" t="s">
        <v>118</v>
      </c>
      <c r="F9021" t="n">
        <v>7747.31</v>
      </c>
      <c r="G9021" t="n">
        <v>25</v>
      </c>
      <c r="H9021" t="s">
        <v>125</v>
      </c>
    </row>
    <row r="9022">
      <c r="A9022" s="85" t="n">
        <v>42370</v>
      </c>
      <c r="B9022"/>
      <c r="C9022"/>
      <c r="D9022" t="s">
        <v>131</v>
      </c>
      <c r="E9022" t="s">
        <v>118</v>
      </c>
      <c r="F9022" t="n">
        <v>57873.61</v>
      </c>
      <c r="G9022" t="n">
        <v>13</v>
      </c>
      <c r="H9022" t="s">
        <v>124</v>
      </c>
    </row>
    <row r="9023">
      <c r="A9023" s="85" t="n">
        <v>42979</v>
      </c>
      <c r="B9023"/>
      <c r="C9023"/>
      <c r="D9023" t="s">
        <v>159</v>
      </c>
      <c r="E9023" t="s">
        <v>118</v>
      </c>
      <c r="F9023" t="n">
        <v>36</v>
      </c>
      <c r="G9023" t="n">
        <v>1</v>
      </c>
      <c r="H9023" t="s">
        <v>127</v>
      </c>
    </row>
    <row r="9024">
      <c r="A9024" s="85" t="n">
        <v>42614</v>
      </c>
      <c r="B9024"/>
      <c r="C9024"/>
      <c r="D9024" t="s">
        <v>132</v>
      </c>
      <c r="E9024" t="s">
        <v>118</v>
      </c>
      <c r="F9024" t="n">
        <v>124681.09</v>
      </c>
      <c r="G9024" t="n">
        <v>766</v>
      </c>
      <c r="H9024" t="s">
        <v>124</v>
      </c>
    </row>
    <row r="9025">
      <c r="A9025" s="85" t="n">
        <v>42767</v>
      </c>
      <c r="B9025"/>
      <c r="C9025"/>
      <c r="D9025" t="s">
        <v>151</v>
      </c>
      <c r="E9025" t="s">
        <v>118</v>
      </c>
      <c r="F9025" t="n">
        <v>207.92</v>
      </c>
      <c r="G9025" t="n">
        <v>1</v>
      </c>
      <c r="H9025" t="s">
        <v>133</v>
      </c>
    </row>
    <row r="9026">
      <c r="A9026" s="85" t="n">
        <v>42430</v>
      </c>
      <c r="B9026"/>
      <c r="C9026"/>
      <c r="D9026" t="s">
        <v>126</v>
      </c>
      <c r="E9026" t="s">
        <v>118</v>
      </c>
      <c r="F9026" t="n">
        <v>7722.74</v>
      </c>
      <c r="G9026" t="n">
        <v>204</v>
      </c>
      <c r="H9026" t="s">
        <v>124</v>
      </c>
    </row>
    <row r="9027">
      <c r="A9027" s="85" t="n">
        <v>42370</v>
      </c>
      <c r="B9027"/>
      <c r="C9027"/>
      <c r="D9027" t="s">
        <v>139</v>
      </c>
      <c r="E9027" t="s">
        <v>118</v>
      </c>
      <c r="F9027" t="n">
        <v>13455045.06</v>
      </c>
      <c r="G9027" t="n">
        <v>10896</v>
      </c>
      <c r="H9027" t="s">
        <v>121</v>
      </c>
    </row>
    <row r="9028">
      <c r="A9028" s="85" t="n">
        <v>43070</v>
      </c>
      <c r="B9028"/>
      <c r="C9028"/>
      <c r="D9028" t="s">
        <v>136</v>
      </c>
      <c r="E9028" t="s">
        <v>118</v>
      </c>
      <c r="F9028" t="n">
        <v>3984485.08</v>
      </c>
      <c r="G9028" t="n">
        <v>21478</v>
      </c>
      <c r="H9028" t="s">
        <v>121</v>
      </c>
    </row>
    <row r="9029">
      <c r="A9029" s="85" t="n">
        <v>43009</v>
      </c>
      <c r="B9029"/>
      <c r="C9029"/>
      <c r="D9029" t="s">
        <v>129</v>
      </c>
      <c r="E9029" t="s">
        <v>118</v>
      </c>
      <c r="F9029" t="n">
        <v>9895.94</v>
      </c>
      <c r="G9029" t="n">
        <v>265</v>
      </c>
      <c r="H9029" t="s">
        <v>142</v>
      </c>
    </row>
    <row r="9030">
      <c r="A9030" s="85" t="n">
        <v>42370</v>
      </c>
      <c r="B9030"/>
      <c r="C9030"/>
      <c r="D9030" t="s">
        <v>143</v>
      </c>
      <c r="E9030" t="s">
        <v>118</v>
      </c>
      <c r="F9030" t="n">
        <v>1395</v>
      </c>
      <c r="G9030" t="n">
        <v>8</v>
      </c>
      <c r="H9030" t="s">
        <v>119</v>
      </c>
    </row>
    <row r="9031">
      <c r="A9031" s="85" t="n">
        <v>42736</v>
      </c>
      <c r="B9031"/>
      <c r="C9031"/>
      <c r="D9031" t="s">
        <v>143</v>
      </c>
      <c r="E9031" t="s">
        <v>118</v>
      </c>
      <c r="F9031" t="n">
        <v>3957.09</v>
      </c>
      <c r="G9031" t="n">
        <v>8</v>
      </c>
      <c r="H9031" t="s">
        <v>130</v>
      </c>
    </row>
    <row r="9032">
      <c r="A9032" s="85" t="n">
        <v>43405</v>
      </c>
      <c r="B9032"/>
      <c r="C9032"/>
      <c r="D9032" t="s">
        <v>129</v>
      </c>
      <c r="E9032" t="s">
        <v>118</v>
      </c>
      <c r="F9032" t="n">
        <v>320017.16</v>
      </c>
      <c r="G9032" t="n">
        <v>328</v>
      </c>
      <c r="H9032" t="s">
        <v>133</v>
      </c>
    </row>
    <row r="9033">
      <c r="A9033" s="85" t="n">
        <v>43374</v>
      </c>
      <c r="B9033"/>
      <c r="C9033"/>
      <c r="D9033" t="s">
        <v>138</v>
      </c>
      <c r="E9033" t="s">
        <v>118</v>
      </c>
      <c r="F9033" t="n">
        <v>11968801.83</v>
      </c>
      <c r="G9033" t="n">
        <v>2542</v>
      </c>
      <c r="H9033" t="s">
        <v>121</v>
      </c>
    </row>
    <row r="9034">
      <c r="A9034" s="85" t="n">
        <v>43374</v>
      </c>
      <c r="B9034"/>
      <c r="C9034"/>
      <c r="D9034" t="s">
        <v>140</v>
      </c>
      <c r="E9034" t="s">
        <v>118</v>
      </c>
      <c r="F9034" t="n">
        <v>425.49</v>
      </c>
      <c r="G9034" t="n">
        <v>1</v>
      </c>
      <c r="H9034" t="s">
        <v>125</v>
      </c>
    </row>
    <row r="9035">
      <c r="A9035" s="85" t="n">
        <v>43374</v>
      </c>
      <c r="B9035"/>
      <c r="C9035"/>
      <c r="D9035" t="s">
        <v>122</v>
      </c>
      <c r="E9035" t="s">
        <v>118</v>
      </c>
      <c r="F9035" t="n">
        <v>53026711.61</v>
      </c>
      <c r="G9035" t="n">
        <v>5315</v>
      </c>
      <c r="H9035" t="s">
        <v>121</v>
      </c>
    </row>
    <row r="9036">
      <c r="A9036" s="85" t="n">
        <v>43313</v>
      </c>
      <c r="B9036"/>
      <c r="C9036"/>
      <c r="D9036" t="s">
        <v>149</v>
      </c>
      <c r="E9036" t="s">
        <v>118</v>
      </c>
      <c r="F9036" t="n">
        <v>12279301.07</v>
      </c>
      <c r="G9036" t="n">
        <v>78318</v>
      </c>
      <c r="H9036" t="s">
        <v>121</v>
      </c>
    </row>
    <row r="9037">
      <c r="A9037" s="85" t="n">
        <v>43435</v>
      </c>
      <c r="B9037"/>
      <c r="C9037"/>
      <c r="D9037" t="s">
        <v>126</v>
      </c>
      <c r="E9037" t="s">
        <v>118</v>
      </c>
      <c r="F9037" t="n">
        <v>21414.82</v>
      </c>
      <c r="G9037" t="n">
        <v>285</v>
      </c>
      <c r="H9037" t="s">
        <v>119</v>
      </c>
    </row>
    <row r="9038">
      <c r="A9038" s="85" t="n">
        <v>42370</v>
      </c>
      <c r="B9038"/>
      <c r="C9038"/>
      <c r="D9038" t="s">
        <v>140</v>
      </c>
      <c r="E9038" t="s">
        <v>118</v>
      </c>
      <c r="F9038" t="n">
        <v>36104.3</v>
      </c>
      <c r="G9038" t="n">
        <v>86</v>
      </c>
      <c r="H9038" t="s">
        <v>127</v>
      </c>
    </row>
    <row r="9039">
      <c r="A9039" s="85" t="n">
        <v>43435</v>
      </c>
      <c r="B9039"/>
      <c r="C9039"/>
      <c r="D9039" t="s">
        <v>122</v>
      </c>
      <c r="E9039" t="s">
        <v>118</v>
      </c>
      <c r="F9039" t="n">
        <v>8836735.88</v>
      </c>
      <c r="G9039" t="n">
        <v>861</v>
      </c>
      <c r="H9039" t="s">
        <v>134</v>
      </c>
    </row>
    <row r="9040">
      <c r="A9040" s="85" t="n">
        <v>42887</v>
      </c>
      <c r="B9040"/>
      <c r="C9040"/>
      <c r="D9040" t="s">
        <v>131</v>
      </c>
      <c r="E9040" t="s">
        <v>118</v>
      </c>
      <c r="F9040" t="n">
        <v>1230414.1</v>
      </c>
      <c r="G9040" t="n">
        <v>315</v>
      </c>
      <c r="H9040" t="s">
        <v>134</v>
      </c>
    </row>
    <row r="9041">
      <c r="A9041" s="85" t="n">
        <v>43556</v>
      </c>
      <c r="B9041"/>
      <c r="C9041"/>
      <c r="D9041" t="s">
        <v>122</v>
      </c>
      <c r="E9041" t="s">
        <v>118</v>
      </c>
      <c r="F9041" t="n">
        <v>8365659.13</v>
      </c>
      <c r="G9041" t="n">
        <v>3439</v>
      </c>
      <c r="H9041" t="s">
        <v>133</v>
      </c>
    </row>
    <row r="9042">
      <c r="A9042" s="85" t="n">
        <v>43344</v>
      </c>
      <c r="B9042"/>
      <c r="C9042"/>
      <c r="D9042" t="s">
        <v>126</v>
      </c>
      <c r="E9042" t="s">
        <v>118</v>
      </c>
      <c r="F9042" t="n">
        <v>222.8</v>
      </c>
      <c r="G9042" t="n">
        <v>2</v>
      </c>
      <c r="H9042" t="s">
        <v>130</v>
      </c>
    </row>
    <row r="9043">
      <c r="A9043" s="85" t="n">
        <v>43101</v>
      </c>
      <c r="B9043"/>
      <c r="C9043"/>
      <c r="D9043" t="s">
        <v>137</v>
      </c>
      <c r="E9043" t="s">
        <v>118</v>
      </c>
      <c r="F9043" t="n">
        <v>13975</v>
      </c>
      <c r="G9043" t="n">
        <v>4</v>
      </c>
      <c r="H9043" t="s">
        <v>125</v>
      </c>
    </row>
    <row r="9044">
      <c r="A9044" s="85" t="n">
        <v>43344</v>
      </c>
      <c r="B9044"/>
      <c r="C9044"/>
      <c r="D9044" t="s">
        <v>120</v>
      </c>
      <c r="E9044" t="s">
        <v>118</v>
      </c>
      <c r="F9044" t="n">
        <v>5226.96</v>
      </c>
      <c r="G9044" t="n">
        <v>37</v>
      </c>
      <c r="H9044" t="s">
        <v>127</v>
      </c>
    </row>
    <row r="9045">
      <c r="A9045" s="85" t="n">
        <v>43252</v>
      </c>
      <c r="B9045"/>
      <c r="C9045"/>
      <c r="D9045" t="s">
        <v>117</v>
      </c>
      <c r="E9045" t="s">
        <v>118</v>
      </c>
      <c r="F9045" t="n">
        <v>24660.76</v>
      </c>
      <c r="G9045" t="n">
        <v>6</v>
      </c>
      <c r="H9045" t="s">
        <v>119</v>
      </c>
    </row>
    <row r="9046">
      <c r="A9046" s="85" t="n">
        <v>43070</v>
      </c>
      <c r="B9046"/>
      <c r="C9046"/>
      <c r="D9046" t="s">
        <v>154</v>
      </c>
      <c r="E9046" t="s">
        <v>118</v>
      </c>
      <c r="F9046" t="n">
        <v>111411.95</v>
      </c>
      <c r="G9046" t="n">
        <v>943</v>
      </c>
      <c r="H9046" t="s">
        <v>134</v>
      </c>
    </row>
    <row r="9047">
      <c r="A9047" s="85" t="n">
        <v>42430</v>
      </c>
      <c r="B9047"/>
      <c r="C9047"/>
      <c r="D9047" t="s">
        <v>162</v>
      </c>
      <c r="E9047" t="s">
        <v>118</v>
      </c>
      <c r="F9047" t="n">
        <v>1833.05</v>
      </c>
      <c r="G9047" t="n">
        <v>30</v>
      </c>
      <c r="H9047" t="s">
        <v>121</v>
      </c>
    </row>
    <row r="9048">
      <c r="A9048" s="85" t="n">
        <v>42430</v>
      </c>
      <c r="B9048"/>
      <c r="C9048"/>
      <c r="D9048" t="s">
        <v>132</v>
      </c>
      <c r="E9048" t="s">
        <v>118</v>
      </c>
      <c r="F9048" t="n">
        <v>131280.6</v>
      </c>
      <c r="G9048" t="n">
        <v>619</v>
      </c>
      <c r="H9048" t="s">
        <v>134</v>
      </c>
    </row>
    <row r="9049">
      <c r="A9049" s="85" t="n">
        <v>42795</v>
      </c>
      <c r="B9049"/>
      <c r="C9049"/>
      <c r="D9049" t="s">
        <v>128</v>
      </c>
      <c r="E9049" t="s">
        <v>118</v>
      </c>
      <c r="F9049" t="n">
        <v>1218.72</v>
      </c>
      <c r="G9049" t="n">
        <v>4</v>
      </c>
      <c r="H9049" t="s">
        <v>119</v>
      </c>
    </row>
    <row r="9050">
      <c r="A9050" s="85" t="n">
        <v>42767</v>
      </c>
      <c r="B9050"/>
      <c r="C9050"/>
      <c r="D9050" t="s">
        <v>152</v>
      </c>
      <c r="E9050" t="s">
        <v>118</v>
      </c>
      <c r="F9050" t="n">
        <v>113.36</v>
      </c>
      <c r="G9050" t="n">
        <v>1</v>
      </c>
      <c r="H9050" t="s">
        <v>134</v>
      </c>
    </row>
    <row r="9051">
      <c r="A9051" s="85" t="n">
        <v>43556</v>
      </c>
      <c r="B9051"/>
      <c r="C9051"/>
      <c r="D9051" t="s">
        <v>123</v>
      </c>
      <c r="E9051" t="s">
        <v>118</v>
      </c>
      <c r="F9051" t="n">
        <v>1367466.11</v>
      </c>
      <c r="G9051" t="n">
        <v>2338</v>
      </c>
      <c r="H9051" t="s">
        <v>133</v>
      </c>
    </row>
    <row r="9052">
      <c r="A9052" s="85" t="n">
        <v>42675</v>
      </c>
      <c r="B9052"/>
      <c r="C9052"/>
      <c r="D9052" t="s">
        <v>137</v>
      </c>
      <c r="E9052" t="s">
        <v>118</v>
      </c>
      <c r="F9052" t="n">
        <v>64471.22</v>
      </c>
      <c r="G9052" t="n">
        <v>63</v>
      </c>
      <c r="H9052" t="s">
        <v>133</v>
      </c>
    </row>
    <row r="9053">
      <c r="A9053" s="85" t="n">
        <v>42948</v>
      </c>
      <c r="B9053"/>
      <c r="C9053"/>
      <c r="D9053" t="s">
        <v>161</v>
      </c>
      <c r="E9053" t="s">
        <v>118</v>
      </c>
      <c r="F9053" t="n">
        <v>22</v>
      </c>
      <c r="G9053" t="n">
        <v>1</v>
      </c>
      <c r="H9053" t="s">
        <v>121</v>
      </c>
    </row>
    <row r="9054">
      <c r="A9054" s="85" t="n">
        <v>43252</v>
      </c>
      <c r="B9054"/>
      <c r="C9054"/>
      <c r="D9054" t="s">
        <v>156</v>
      </c>
      <c r="E9054" t="s">
        <v>118</v>
      </c>
      <c r="F9054" t="n">
        <v>5220</v>
      </c>
      <c r="G9054" t="n">
        <v>7</v>
      </c>
      <c r="H9054" t="s">
        <v>121</v>
      </c>
    </row>
    <row r="9055">
      <c r="A9055" s="85" t="n">
        <v>42705</v>
      </c>
      <c r="B9055"/>
      <c r="C9055"/>
      <c r="D9055" t="s">
        <v>137</v>
      </c>
      <c r="E9055" t="s">
        <v>118</v>
      </c>
      <c r="F9055" t="n">
        <v>4225</v>
      </c>
      <c r="G9055" t="n">
        <v>1</v>
      </c>
      <c r="H9055" t="s">
        <v>125</v>
      </c>
    </row>
    <row r="9056">
      <c r="A9056" s="85" t="n">
        <v>43525</v>
      </c>
      <c r="B9056"/>
      <c r="C9056"/>
      <c r="D9056" t="s">
        <v>144</v>
      </c>
      <c r="E9056" t="s">
        <v>118</v>
      </c>
      <c r="F9056" t="n">
        <v>158858.03</v>
      </c>
      <c r="G9056" t="n">
        <v>45</v>
      </c>
      <c r="H9056" t="s">
        <v>133</v>
      </c>
    </row>
    <row r="9057">
      <c r="A9057" s="85" t="n">
        <v>43040</v>
      </c>
      <c r="B9057"/>
      <c r="C9057"/>
      <c r="D9057" t="s">
        <v>129</v>
      </c>
      <c r="E9057" t="s">
        <v>118</v>
      </c>
      <c r="F9057" t="n">
        <v>18607.3</v>
      </c>
      <c r="G9057" t="n">
        <v>92</v>
      </c>
      <c r="H9057" t="s">
        <v>134</v>
      </c>
    </row>
    <row r="9058">
      <c r="A9058" s="85" t="n">
        <v>42887</v>
      </c>
      <c r="B9058"/>
      <c r="C9058"/>
      <c r="D9058" t="s">
        <v>144</v>
      </c>
      <c r="E9058" t="s">
        <v>118</v>
      </c>
      <c r="F9058" t="n">
        <v>180029.03</v>
      </c>
      <c r="G9058" t="n">
        <v>37</v>
      </c>
      <c r="H9058" t="s">
        <v>133</v>
      </c>
    </row>
    <row r="9059">
      <c r="A9059" s="85" t="n">
        <v>42736</v>
      </c>
      <c r="B9059"/>
      <c r="C9059"/>
      <c r="D9059" t="s">
        <v>138</v>
      </c>
      <c r="E9059" t="s">
        <v>118</v>
      </c>
      <c r="F9059" t="n">
        <v>8355259.56</v>
      </c>
      <c r="G9059" t="n">
        <v>2744</v>
      </c>
      <c r="H9059" t="s">
        <v>121</v>
      </c>
    </row>
    <row r="9060">
      <c r="A9060" s="85" t="n">
        <v>42401</v>
      </c>
      <c r="B9060"/>
      <c r="C9060"/>
      <c r="D9060" t="s">
        <v>122</v>
      </c>
      <c r="E9060" t="s">
        <v>118</v>
      </c>
      <c r="F9060" t="n">
        <v>1716820.01</v>
      </c>
      <c r="G9060" t="n">
        <v>141</v>
      </c>
      <c r="H9060" t="s">
        <v>134</v>
      </c>
    </row>
    <row r="9061">
      <c r="A9061" s="85" t="n">
        <v>42856</v>
      </c>
      <c r="B9061"/>
      <c r="C9061"/>
      <c r="D9061" t="s">
        <v>135</v>
      </c>
      <c r="E9061" t="s">
        <v>118</v>
      </c>
      <c r="F9061" t="n">
        <v>184273.01</v>
      </c>
      <c r="G9061" t="n">
        <v>2123</v>
      </c>
      <c r="H9061" t="s">
        <v>127</v>
      </c>
    </row>
    <row r="9062">
      <c r="A9062" s="85" t="n">
        <v>42644</v>
      </c>
      <c r="B9062"/>
      <c r="C9062"/>
      <c r="D9062" t="s">
        <v>123</v>
      </c>
      <c r="E9062" t="s">
        <v>118</v>
      </c>
      <c r="F9062" t="n">
        <v>311058.47</v>
      </c>
      <c r="G9062" t="n">
        <v>849</v>
      </c>
      <c r="H9062" t="s">
        <v>134</v>
      </c>
    </row>
    <row r="9063">
      <c r="A9063" s="85" t="n">
        <v>42705</v>
      </c>
      <c r="B9063"/>
      <c r="C9063"/>
      <c r="D9063" t="s">
        <v>156</v>
      </c>
      <c r="E9063" t="s">
        <v>118</v>
      </c>
      <c r="F9063" t="n">
        <v>390</v>
      </c>
      <c r="G9063" t="n">
        <v>1</v>
      </c>
      <c r="H9063" t="s">
        <v>125</v>
      </c>
    </row>
    <row r="9064">
      <c r="A9064" s="85" t="n">
        <v>42614</v>
      </c>
      <c r="B9064"/>
      <c r="C9064"/>
      <c r="D9064" t="s">
        <v>117</v>
      </c>
      <c r="E9064" t="s">
        <v>118</v>
      </c>
      <c r="F9064" t="n">
        <v>175616.29</v>
      </c>
      <c r="G9064" t="n">
        <v>43</v>
      </c>
      <c r="H9064" t="s">
        <v>133</v>
      </c>
    </row>
    <row r="9065">
      <c r="A9065" s="85" t="n">
        <v>42705</v>
      </c>
      <c r="B9065"/>
      <c r="C9065"/>
      <c r="D9065" t="s">
        <v>148</v>
      </c>
      <c r="E9065" t="s">
        <v>118</v>
      </c>
      <c r="F9065" t="n">
        <v>0.47</v>
      </c>
      <c r="G9065" t="n">
        <v>47</v>
      </c>
      <c r="H9065" t="s">
        <v>130</v>
      </c>
    </row>
    <row r="9066">
      <c r="A9066" s="85" t="n">
        <v>42461</v>
      </c>
      <c r="B9066"/>
      <c r="C9066"/>
      <c r="D9066" t="s">
        <v>143</v>
      </c>
      <c r="E9066" t="s">
        <v>118</v>
      </c>
      <c r="F9066" t="n">
        <v>2464.97</v>
      </c>
      <c r="G9066" t="n">
        <v>7</v>
      </c>
      <c r="H9066" t="s">
        <v>124</v>
      </c>
    </row>
    <row r="9067">
      <c r="A9067" s="85" t="n">
        <v>42583</v>
      </c>
      <c r="B9067"/>
      <c r="C9067"/>
      <c r="D9067" t="s">
        <v>132</v>
      </c>
      <c r="E9067" t="s">
        <v>118</v>
      </c>
      <c r="F9067" t="n">
        <v>481080.41</v>
      </c>
      <c r="G9067" t="n">
        <v>2324</v>
      </c>
      <c r="H9067" t="s">
        <v>133</v>
      </c>
    </row>
    <row r="9068">
      <c r="A9068" s="85" t="n">
        <v>43252</v>
      </c>
      <c r="B9068"/>
      <c r="C9068"/>
      <c r="D9068" t="s">
        <v>145</v>
      </c>
      <c r="E9068" t="s">
        <v>118</v>
      </c>
      <c r="F9068" t="n">
        <v>838024.68</v>
      </c>
      <c r="G9068" t="n">
        <v>2300</v>
      </c>
      <c r="H9068" t="s">
        <v>127</v>
      </c>
    </row>
    <row r="9069">
      <c r="A9069" s="85" t="n">
        <v>42552</v>
      </c>
      <c r="B9069"/>
      <c r="C9069"/>
      <c r="D9069" t="s">
        <v>153</v>
      </c>
      <c r="E9069" t="s">
        <v>118</v>
      </c>
      <c r="F9069" t="n">
        <v>443717.42</v>
      </c>
      <c r="G9069" t="n">
        <v>1103</v>
      </c>
      <c r="H9069" t="s">
        <v>127</v>
      </c>
    </row>
    <row r="9070">
      <c r="A9070" s="85" t="n">
        <v>43040</v>
      </c>
      <c r="B9070"/>
      <c r="C9070"/>
      <c r="D9070" t="s">
        <v>143</v>
      </c>
      <c r="E9070" t="s">
        <v>118</v>
      </c>
      <c r="F9070" t="n">
        <v>19233.51</v>
      </c>
      <c r="G9070" t="n">
        <v>68</v>
      </c>
      <c r="H9070" t="s">
        <v>127</v>
      </c>
    </row>
    <row r="9071">
      <c r="A9071" s="85" t="n">
        <v>42644</v>
      </c>
      <c r="B9071"/>
      <c r="C9071"/>
      <c r="D9071" t="s">
        <v>136</v>
      </c>
      <c r="E9071" t="s">
        <v>118</v>
      </c>
      <c r="F9071" t="n">
        <v>139464.41</v>
      </c>
      <c r="G9071" t="n">
        <v>760</v>
      </c>
      <c r="H9071" t="s">
        <v>124</v>
      </c>
    </row>
    <row r="9072">
      <c r="A9072" s="85" t="n">
        <v>43617</v>
      </c>
      <c r="B9072"/>
      <c r="C9072"/>
      <c r="D9072" t="s">
        <v>120</v>
      </c>
      <c r="E9072" t="s">
        <v>118</v>
      </c>
      <c r="F9072" t="n">
        <v>586.81</v>
      </c>
      <c r="G9072" t="n">
        <v>6</v>
      </c>
      <c r="H9072" t="s">
        <v>142</v>
      </c>
    </row>
    <row r="9073">
      <c r="A9073" s="85" t="n">
        <v>43617</v>
      </c>
      <c r="B9073"/>
      <c r="C9073"/>
      <c r="D9073" t="s">
        <v>126</v>
      </c>
      <c r="E9073" t="s">
        <v>118</v>
      </c>
      <c r="F9073" t="n">
        <v>8327.72</v>
      </c>
      <c r="G9073" t="n">
        <v>114</v>
      </c>
      <c r="H9073" t="s">
        <v>134</v>
      </c>
    </row>
    <row r="9074">
      <c r="A9074" s="85" t="n">
        <v>43405</v>
      </c>
      <c r="B9074"/>
      <c r="C9074"/>
      <c r="D9074" t="s">
        <v>154</v>
      </c>
      <c r="E9074" t="s">
        <v>118</v>
      </c>
      <c r="F9074" t="n">
        <v>307285.93</v>
      </c>
      <c r="G9074" t="n">
        <v>1873</v>
      </c>
      <c r="H9074" t="s">
        <v>127</v>
      </c>
    </row>
    <row r="9075">
      <c r="A9075" s="85" t="n">
        <v>43313</v>
      </c>
      <c r="B9075"/>
      <c r="C9075"/>
      <c r="D9075" t="s">
        <v>154</v>
      </c>
      <c r="E9075" t="s">
        <v>118</v>
      </c>
      <c r="F9075" t="n">
        <v>192625.5</v>
      </c>
      <c r="G9075" t="n">
        <v>1318</v>
      </c>
      <c r="H9075" t="s">
        <v>133</v>
      </c>
    </row>
    <row r="9076">
      <c r="A9076" s="85" t="n">
        <v>42370</v>
      </c>
      <c r="B9076"/>
      <c r="C9076"/>
      <c r="D9076" t="s">
        <v>137</v>
      </c>
      <c r="E9076" t="s">
        <v>118</v>
      </c>
      <c r="F9076" t="n">
        <v>1121923.12</v>
      </c>
      <c r="G9076" t="n">
        <v>1391</v>
      </c>
      <c r="H9076" t="s">
        <v>121</v>
      </c>
    </row>
    <row r="9077">
      <c r="A9077" s="85" t="n">
        <v>43160</v>
      </c>
      <c r="B9077"/>
      <c r="C9077"/>
      <c r="D9077" t="s">
        <v>128</v>
      </c>
      <c r="E9077" t="s">
        <v>118</v>
      </c>
      <c r="F9077" t="n">
        <v>4097.21</v>
      </c>
      <c r="G9077" t="n">
        <v>9</v>
      </c>
      <c r="H9077" t="s">
        <v>119</v>
      </c>
    </row>
    <row r="9078">
      <c r="A9078" s="85" t="n">
        <v>43344</v>
      </c>
      <c r="B9078"/>
      <c r="C9078"/>
      <c r="D9078" t="s">
        <v>139</v>
      </c>
      <c r="E9078" t="s">
        <v>118</v>
      </c>
      <c r="F9078" t="n">
        <v>598048.78</v>
      </c>
      <c r="G9078" t="n">
        <v>296</v>
      </c>
      <c r="H9078" t="s">
        <v>119</v>
      </c>
    </row>
    <row r="9079">
      <c r="A9079" s="85" t="n">
        <v>42795</v>
      </c>
      <c r="B9079"/>
      <c r="C9079"/>
      <c r="D9079" t="s">
        <v>138</v>
      </c>
      <c r="E9079" t="s">
        <v>118</v>
      </c>
      <c r="F9079" t="n">
        <v>94953.31</v>
      </c>
      <c r="G9079" t="n">
        <v>33</v>
      </c>
      <c r="H9079" t="s">
        <v>124</v>
      </c>
    </row>
    <row r="9080">
      <c r="A9080" s="85" t="n">
        <v>43435</v>
      </c>
      <c r="B9080"/>
      <c r="C9080"/>
      <c r="D9080" t="s">
        <v>129</v>
      </c>
      <c r="E9080" t="s">
        <v>118</v>
      </c>
      <c r="F9080" t="n">
        <v>501090.1</v>
      </c>
      <c r="G9080" t="n">
        <v>310</v>
      </c>
      <c r="H9080" t="s">
        <v>127</v>
      </c>
    </row>
    <row r="9081">
      <c r="A9081" s="85" t="n">
        <v>42614</v>
      </c>
      <c r="B9081"/>
      <c r="C9081"/>
      <c r="D9081" t="s">
        <v>135</v>
      </c>
      <c r="E9081" t="s">
        <v>118</v>
      </c>
      <c r="F9081" t="n">
        <v>2246547.24</v>
      </c>
      <c r="G9081" t="n">
        <v>15053</v>
      </c>
      <c r="H9081" t="s">
        <v>134</v>
      </c>
    </row>
    <row r="9082">
      <c r="A9082" s="85" t="n">
        <v>43191</v>
      </c>
      <c r="B9082"/>
      <c r="C9082"/>
      <c r="D9082" t="s">
        <v>122</v>
      </c>
      <c r="E9082" t="s">
        <v>118</v>
      </c>
      <c r="F9082" t="n">
        <v>5812637.86</v>
      </c>
      <c r="G9082" t="n">
        <v>463</v>
      </c>
      <c r="H9082" t="s">
        <v>133</v>
      </c>
    </row>
    <row r="9083">
      <c r="A9083" s="85" t="n">
        <v>42736</v>
      </c>
      <c r="B9083"/>
      <c r="C9083"/>
      <c r="D9083" t="s">
        <v>122</v>
      </c>
      <c r="E9083" t="s">
        <v>118</v>
      </c>
      <c r="F9083" t="n">
        <v>1393217.99</v>
      </c>
      <c r="G9083" t="n">
        <v>149</v>
      </c>
      <c r="H9083" t="s">
        <v>119</v>
      </c>
    </row>
    <row r="9084">
      <c r="A9084" s="85" t="n">
        <v>43221</v>
      </c>
      <c r="B9084"/>
      <c r="C9084"/>
      <c r="D9084" t="s">
        <v>123</v>
      </c>
      <c r="E9084" t="s">
        <v>118</v>
      </c>
      <c r="F9084" t="n">
        <v>631.58</v>
      </c>
      <c r="G9084" t="n">
        <v>5</v>
      </c>
      <c r="H9084" t="s">
        <v>125</v>
      </c>
    </row>
    <row r="9085">
      <c r="A9085" s="85" t="n">
        <v>43132</v>
      </c>
      <c r="B9085"/>
      <c r="C9085"/>
      <c r="D9085" t="s">
        <v>161</v>
      </c>
      <c r="E9085" t="s">
        <v>118</v>
      </c>
      <c r="F9085" t="n">
        <v>44</v>
      </c>
      <c r="G9085" t="n">
        <v>2</v>
      </c>
      <c r="H9085" t="s">
        <v>127</v>
      </c>
    </row>
    <row r="9086">
      <c r="A9086" s="85" t="n">
        <v>43405</v>
      </c>
      <c r="B9086"/>
      <c r="C9086"/>
      <c r="D9086" t="s">
        <v>152</v>
      </c>
      <c r="E9086" t="s">
        <v>118</v>
      </c>
      <c r="F9086" t="n">
        <v>59315.52</v>
      </c>
      <c r="G9086" t="n">
        <v>311</v>
      </c>
      <c r="H9086" t="s">
        <v>121</v>
      </c>
    </row>
    <row r="9087">
      <c r="A9087" s="85" t="n">
        <v>43586</v>
      </c>
      <c r="B9087"/>
      <c r="C9087"/>
      <c r="D9087" t="s">
        <v>145</v>
      </c>
      <c r="E9087" t="s">
        <v>118</v>
      </c>
      <c r="F9087" t="n">
        <v>31456.59</v>
      </c>
      <c r="G9087" t="n">
        <v>74</v>
      </c>
      <c r="H9087" t="s">
        <v>124</v>
      </c>
    </row>
    <row r="9088">
      <c r="A9088" s="85" t="n">
        <v>43556</v>
      </c>
      <c r="B9088"/>
      <c r="C9088"/>
      <c r="D9088" t="s">
        <v>155</v>
      </c>
      <c r="E9088" t="s">
        <v>118</v>
      </c>
      <c r="F9088" t="n">
        <v>4571699.7</v>
      </c>
      <c r="G9088" t="n">
        <v>38677</v>
      </c>
      <c r="H9088" t="s">
        <v>134</v>
      </c>
    </row>
    <row r="9089">
      <c r="A9089" s="85" t="n">
        <v>42552</v>
      </c>
      <c r="B9089"/>
      <c r="C9089"/>
      <c r="D9089" t="s">
        <v>132</v>
      </c>
      <c r="E9089" t="s">
        <v>118</v>
      </c>
      <c r="F9089" t="n">
        <v>482513.76</v>
      </c>
      <c r="G9089" t="n">
        <v>5752</v>
      </c>
      <c r="H9089" t="s">
        <v>119</v>
      </c>
    </row>
    <row r="9090">
      <c r="A9090" s="85" t="n">
        <v>42979</v>
      </c>
      <c r="B9090"/>
      <c r="C9090"/>
      <c r="D9090" t="s">
        <v>144</v>
      </c>
      <c r="E9090" t="s">
        <v>118</v>
      </c>
      <c r="F9090" t="n">
        <v>28905</v>
      </c>
      <c r="G9090" t="n">
        <v>4</v>
      </c>
      <c r="H9090" t="s">
        <v>130</v>
      </c>
    </row>
    <row r="9091">
      <c r="A9091" s="85" t="n">
        <v>42614</v>
      </c>
      <c r="B9091"/>
      <c r="C9091"/>
      <c r="D9091" t="s">
        <v>128</v>
      </c>
      <c r="E9091" t="s">
        <v>118</v>
      </c>
      <c r="F9091" t="n">
        <v>179656.23</v>
      </c>
      <c r="G9091" t="n">
        <v>672</v>
      </c>
      <c r="H9091" t="s">
        <v>121</v>
      </c>
    </row>
    <row r="9092">
      <c r="A9092" s="85" t="n">
        <v>43252</v>
      </c>
      <c r="B9092"/>
      <c r="C9092"/>
      <c r="D9092" t="s">
        <v>120</v>
      </c>
      <c r="E9092" t="s">
        <v>118</v>
      </c>
      <c r="F9092" t="n">
        <v>6418.95</v>
      </c>
      <c r="G9092" t="n">
        <v>48</v>
      </c>
      <c r="H9092" t="s">
        <v>127</v>
      </c>
    </row>
    <row r="9093">
      <c r="A9093" s="85" t="n">
        <v>42522</v>
      </c>
      <c r="B9093"/>
      <c r="C9093"/>
      <c r="D9093" t="s">
        <v>143</v>
      </c>
      <c r="E9093" t="s">
        <v>118</v>
      </c>
      <c r="F9093" t="n">
        <v>163437.39</v>
      </c>
      <c r="G9093" t="n">
        <v>73</v>
      </c>
      <c r="H9093" t="s">
        <v>142</v>
      </c>
    </row>
    <row r="9094">
      <c r="A9094" s="85" t="n">
        <v>43040</v>
      </c>
      <c r="B9094"/>
      <c r="C9094"/>
      <c r="D9094" t="s">
        <v>153</v>
      </c>
      <c r="E9094" t="s">
        <v>118</v>
      </c>
      <c r="F9094" t="n">
        <v>-48802.84</v>
      </c>
      <c r="G9094" t="n">
        <v>268</v>
      </c>
      <c r="H9094" t="s">
        <v>124</v>
      </c>
    </row>
    <row r="9095">
      <c r="A9095" s="85" t="n">
        <v>43160</v>
      </c>
      <c r="B9095"/>
      <c r="C9095"/>
      <c r="D9095" t="s">
        <v>143</v>
      </c>
      <c r="E9095" t="s">
        <v>118</v>
      </c>
      <c r="F9095" t="n">
        <v>6466.89</v>
      </c>
      <c r="G9095" t="n">
        <v>24</v>
      </c>
      <c r="H9095" t="s">
        <v>124</v>
      </c>
    </row>
    <row r="9096">
      <c r="A9096" s="85" t="n">
        <v>42826</v>
      </c>
      <c r="B9096"/>
      <c r="C9096"/>
      <c r="D9096" t="s">
        <v>135</v>
      </c>
      <c r="E9096" t="s">
        <v>118</v>
      </c>
      <c r="F9096" t="n">
        <v>207205.93</v>
      </c>
      <c r="G9096" t="n">
        <v>2689</v>
      </c>
      <c r="H9096" t="s">
        <v>119</v>
      </c>
    </row>
    <row r="9097">
      <c r="A9097" s="85" t="n">
        <v>42491</v>
      </c>
      <c r="B9097"/>
      <c r="C9097"/>
      <c r="D9097" t="s">
        <v>129</v>
      </c>
      <c r="E9097" t="s">
        <v>118</v>
      </c>
      <c r="F9097" t="n">
        <v>9876.58</v>
      </c>
      <c r="G9097" t="n">
        <v>12</v>
      </c>
      <c r="H9097" t="s">
        <v>134</v>
      </c>
    </row>
    <row r="9098">
      <c r="A9098" s="85" t="n">
        <v>43586</v>
      </c>
      <c r="B9098"/>
      <c r="C9098"/>
      <c r="D9098" t="s">
        <v>122</v>
      </c>
      <c r="E9098" t="s">
        <v>118</v>
      </c>
      <c r="F9098" t="n">
        <v>13079569.29</v>
      </c>
      <c r="G9098" t="n">
        <v>1243</v>
      </c>
      <c r="H9098" t="s">
        <v>134</v>
      </c>
    </row>
    <row r="9099">
      <c r="A9099" s="85" t="n">
        <v>42491</v>
      </c>
      <c r="B9099"/>
      <c r="C9099"/>
      <c r="D9099" t="s">
        <v>149</v>
      </c>
      <c r="E9099" t="s">
        <v>118</v>
      </c>
      <c r="F9099" t="n">
        <v>344703.34</v>
      </c>
      <c r="G9099" t="n">
        <v>512</v>
      </c>
      <c r="H9099" t="s">
        <v>124</v>
      </c>
    </row>
    <row r="9100">
      <c r="A9100" s="85" t="n">
        <v>42856</v>
      </c>
      <c r="B9100"/>
      <c r="C9100"/>
      <c r="D9100" t="s">
        <v>132</v>
      </c>
      <c r="E9100" t="s">
        <v>118</v>
      </c>
      <c r="F9100" t="n">
        <v>98859.85</v>
      </c>
      <c r="G9100" t="n">
        <v>338</v>
      </c>
      <c r="H9100" t="s">
        <v>124</v>
      </c>
    </row>
    <row r="9101">
      <c r="A9101" s="85" t="n">
        <v>42461</v>
      </c>
      <c r="B9101"/>
      <c r="C9101"/>
      <c r="D9101" t="s">
        <v>140</v>
      </c>
      <c r="E9101" t="s">
        <v>118</v>
      </c>
      <c r="F9101" t="n">
        <v>3916.2</v>
      </c>
      <c r="G9101" t="n">
        <v>21</v>
      </c>
      <c r="H9101" t="s">
        <v>134</v>
      </c>
    </row>
    <row r="9102">
      <c r="A9102" s="85" t="n">
        <v>43282</v>
      </c>
      <c r="B9102"/>
      <c r="C9102"/>
      <c r="D9102" t="s">
        <v>141</v>
      </c>
      <c r="E9102" t="s">
        <v>118</v>
      </c>
      <c r="F9102" t="n">
        <v>549096.93</v>
      </c>
      <c r="G9102" t="n">
        <v>92</v>
      </c>
      <c r="H9102" t="s">
        <v>127</v>
      </c>
    </row>
    <row r="9103">
      <c r="A9103" s="85" t="n">
        <v>43497</v>
      </c>
      <c r="B9103"/>
      <c r="C9103"/>
      <c r="D9103" t="s">
        <v>150</v>
      </c>
      <c r="E9103" t="s">
        <v>118</v>
      </c>
      <c r="F9103" t="n">
        <v>5507350.21</v>
      </c>
      <c r="G9103" t="n">
        <v>87551</v>
      </c>
      <c r="H9103" t="s">
        <v>121</v>
      </c>
    </row>
    <row r="9104">
      <c r="A9104" s="85" t="n">
        <v>42614</v>
      </c>
      <c r="B9104"/>
      <c r="C9104"/>
      <c r="D9104" t="s">
        <v>152</v>
      </c>
      <c r="E9104" t="s">
        <v>118</v>
      </c>
      <c r="F9104" t="n">
        <v>3516.96</v>
      </c>
      <c r="G9104" t="n">
        <v>10</v>
      </c>
      <c r="H9104" t="s">
        <v>133</v>
      </c>
    </row>
    <row r="9105">
      <c r="A9105" s="85" t="n">
        <v>43497</v>
      </c>
      <c r="B9105"/>
      <c r="C9105"/>
      <c r="D9105" t="s">
        <v>135</v>
      </c>
      <c r="E9105" t="s">
        <v>118</v>
      </c>
      <c r="F9105" t="n">
        <v>93201.08</v>
      </c>
      <c r="G9105" t="n">
        <v>519</v>
      </c>
      <c r="H9105" t="s">
        <v>124</v>
      </c>
    </row>
    <row r="9106">
      <c r="A9106" s="85" t="n">
        <v>43466</v>
      </c>
      <c r="B9106"/>
      <c r="C9106"/>
      <c r="D9106" t="s">
        <v>128</v>
      </c>
      <c r="E9106" t="s">
        <v>118</v>
      </c>
      <c r="F9106" t="n">
        <v>4103.24</v>
      </c>
      <c r="G9106" t="n">
        <v>13</v>
      </c>
      <c r="H9106" t="s">
        <v>119</v>
      </c>
    </row>
    <row r="9107">
      <c r="A9107" s="85" t="n">
        <v>43132</v>
      </c>
      <c r="B9107"/>
      <c r="C9107"/>
      <c r="D9107" t="s">
        <v>145</v>
      </c>
      <c r="E9107" t="s">
        <v>118</v>
      </c>
      <c r="F9107" t="n">
        <v>18297.55</v>
      </c>
      <c r="G9107" t="n">
        <v>36</v>
      </c>
      <c r="H9107" t="s">
        <v>124</v>
      </c>
    </row>
    <row r="9108">
      <c r="A9108" s="85" t="n">
        <v>43009</v>
      </c>
      <c r="B9108"/>
      <c r="C9108"/>
      <c r="D9108" t="s">
        <v>123</v>
      </c>
      <c r="E9108" t="s">
        <v>118</v>
      </c>
      <c r="F9108" t="n">
        <v>7753020.78</v>
      </c>
      <c r="G9108" t="n">
        <v>19264</v>
      </c>
      <c r="H9108" t="s">
        <v>121</v>
      </c>
    </row>
    <row r="9109">
      <c r="A9109" s="85" t="n">
        <v>43586</v>
      </c>
      <c r="B9109"/>
      <c r="C9109"/>
      <c r="D9109" t="s">
        <v>155</v>
      </c>
      <c r="E9109" t="s">
        <v>118</v>
      </c>
      <c r="F9109" t="n">
        <v>339390.19</v>
      </c>
      <c r="G9109" t="n">
        <v>3283</v>
      </c>
      <c r="H9109" t="s">
        <v>133</v>
      </c>
    </row>
    <row r="9110">
      <c r="A9110" s="85" t="n">
        <v>42795</v>
      </c>
      <c r="B9110"/>
      <c r="C9110"/>
      <c r="D9110" t="s">
        <v>131</v>
      </c>
      <c r="E9110" t="s">
        <v>118</v>
      </c>
      <c r="F9110" t="n">
        <v>6545683.04</v>
      </c>
      <c r="G9110" t="n">
        <v>2281</v>
      </c>
      <c r="H9110" t="s">
        <v>121</v>
      </c>
    </row>
    <row r="9111">
      <c r="A9111" s="85" t="n">
        <v>42917</v>
      </c>
      <c r="B9111"/>
      <c r="C9111"/>
      <c r="D9111" t="s">
        <v>150</v>
      </c>
      <c r="E9111" t="s">
        <v>118</v>
      </c>
      <c r="F9111" t="n">
        <v>18662.1</v>
      </c>
      <c r="G9111" t="n">
        <v>12</v>
      </c>
      <c r="H9111" t="s">
        <v>142</v>
      </c>
    </row>
    <row r="9112">
      <c r="A9112" s="85" t="n">
        <v>42370</v>
      </c>
      <c r="B9112"/>
      <c r="C9112"/>
      <c r="D9112" t="s">
        <v>155</v>
      </c>
      <c r="E9112" t="s">
        <v>118</v>
      </c>
      <c r="F9112" t="n">
        <v>2529187.58</v>
      </c>
      <c r="G9112" t="n">
        <v>21896</v>
      </c>
      <c r="H9112" t="s">
        <v>121</v>
      </c>
    </row>
    <row r="9113">
      <c r="A9113" s="85" t="n">
        <v>43221</v>
      </c>
      <c r="B9113"/>
      <c r="C9113"/>
      <c r="D9113" t="s">
        <v>129</v>
      </c>
      <c r="E9113" t="s">
        <v>118</v>
      </c>
      <c r="F9113" t="n">
        <v>3068.83</v>
      </c>
      <c r="G9113" t="n">
        <v>10</v>
      </c>
      <c r="H9113" t="s">
        <v>130</v>
      </c>
    </row>
    <row r="9114">
      <c r="A9114" s="85" t="n">
        <v>43344</v>
      </c>
      <c r="B9114"/>
      <c r="C9114"/>
      <c r="D9114" t="s">
        <v>117</v>
      </c>
      <c r="E9114" t="s">
        <v>118</v>
      </c>
      <c r="F9114" t="n">
        <v>602604.19</v>
      </c>
      <c r="G9114" t="n">
        <v>99</v>
      </c>
      <c r="H9114" t="s">
        <v>124</v>
      </c>
    </row>
    <row r="9115">
      <c r="A9115" s="85" t="n">
        <v>42430</v>
      </c>
      <c r="B9115"/>
      <c r="C9115"/>
      <c r="D9115" t="s">
        <v>141</v>
      </c>
      <c r="E9115" t="s">
        <v>118</v>
      </c>
      <c r="F9115" t="n">
        <v>186966.93</v>
      </c>
      <c r="G9115" t="n">
        <v>42</v>
      </c>
      <c r="H9115" t="s">
        <v>119</v>
      </c>
    </row>
    <row r="9116">
      <c r="A9116" s="85" t="n">
        <v>43405</v>
      </c>
      <c r="B9116"/>
      <c r="C9116"/>
      <c r="D9116" t="s">
        <v>128</v>
      </c>
      <c r="E9116" t="s">
        <v>118</v>
      </c>
      <c r="F9116" t="n">
        <v>6556.69</v>
      </c>
      <c r="G9116" t="n">
        <v>27</v>
      </c>
      <c r="H9116" t="s">
        <v>119</v>
      </c>
    </row>
    <row r="9117">
      <c r="A9117" s="85" t="n">
        <v>43525</v>
      </c>
      <c r="B9117"/>
      <c r="C9117"/>
      <c r="D9117" t="s">
        <v>139</v>
      </c>
      <c r="E9117" t="s">
        <v>118</v>
      </c>
      <c r="F9117" t="n">
        <v>749421.09</v>
      </c>
      <c r="G9117" t="n">
        <v>410</v>
      </c>
      <c r="H9117" t="s">
        <v>119</v>
      </c>
    </row>
    <row r="9118">
      <c r="A9118" s="85" t="n">
        <v>42948</v>
      </c>
      <c r="B9118"/>
      <c r="C9118"/>
      <c r="D9118" t="s">
        <v>149</v>
      </c>
      <c r="E9118" t="s">
        <v>118</v>
      </c>
      <c r="F9118" t="n">
        <v>360556.43</v>
      </c>
      <c r="G9118" t="n">
        <v>758</v>
      </c>
      <c r="H9118" t="s">
        <v>124</v>
      </c>
    </row>
    <row r="9119">
      <c r="A9119" s="85" t="n">
        <v>43617</v>
      </c>
      <c r="B9119"/>
      <c r="C9119"/>
      <c r="D9119" t="s">
        <v>153</v>
      </c>
      <c r="E9119" t="s">
        <v>118</v>
      </c>
      <c r="F9119" t="n">
        <v>2445368.48</v>
      </c>
      <c r="G9119" t="n">
        <v>10697</v>
      </c>
      <c r="H9119" t="s">
        <v>121</v>
      </c>
    </row>
    <row r="9120">
      <c r="A9120" s="85" t="n">
        <v>42583</v>
      </c>
      <c r="B9120"/>
      <c r="C9120"/>
      <c r="D9120" t="s">
        <v>139</v>
      </c>
      <c r="E9120" t="s">
        <v>118</v>
      </c>
      <c r="F9120" t="n">
        <v>1192308.4</v>
      </c>
      <c r="G9120" t="n">
        <v>945</v>
      </c>
      <c r="H9120" t="s">
        <v>133</v>
      </c>
    </row>
    <row r="9121">
      <c r="A9121" s="85" t="n">
        <v>42370</v>
      </c>
      <c r="B9121"/>
      <c r="C9121"/>
      <c r="D9121" t="s">
        <v>153</v>
      </c>
      <c r="E9121" t="s">
        <v>118</v>
      </c>
      <c r="F9121" t="n">
        <v>63873.91</v>
      </c>
      <c r="G9121" t="n">
        <v>127</v>
      </c>
      <c r="H9121" t="s">
        <v>134</v>
      </c>
    </row>
    <row r="9122">
      <c r="A9122" s="85" t="n">
        <v>43617</v>
      </c>
      <c r="B9122"/>
      <c r="C9122"/>
      <c r="D9122" t="s">
        <v>160</v>
      </c>
      <c r="E9122" t="s">
        <v>118</v>
      </c>
      <c r="F9122" t="n">
        <v>11941968.81</v>
      </c>
      <c r="G9122" t="n">
        <v>25922</v>
      </c>
      <c r="H9122" t="s">
        <v>142</v>
      </c>
    </row>
    <row r="9123">
      <c r="A9123" s="85" t="n">
        <v>42795</v>
      </c>
      <c r="B9123"/>
      <c r="C9123"/>
      <c r="D9123" t="s">
        <v>140</v>
      </c>
      <c r="E9123" t="s">
        <v>118</v>
      </c>
      <c r="F9123" t="n">
        <v>2897.05</v>
      </c>
      <c r="G9123" t="n">
        <v>19</v>
      </c>
      <c r="H9123" t="s">
        <v>119</v>
      </c>
    </row>
    <row r="9124">
      <c r="A9124" s="85" t="n">
        <v>42917</v>
      </c>
      <c r="B9124"/>
      <c r="C9124"/>
      <c r="D9124" t="s">
        <v>129</v>
      </c>
      <c r="E9124" t="s">
        <v>118</v>
      </c>
      <c r="F9124" t="n">
        <v>279400.18</v>
      </c>
      <c r="G9124" t="n">
        <v>225</v>
      </c>
      <c r="H9124" t="s">
        <v>133</v>
      </c>
    </row>
    <row r="9125">
      <c r="A9125" s="85" t="n">
        <v>42795</v>
      </c>
      <c r="B9125"/>
      <c r="C9125"/>
      <c r="D9125" t="s">
        <v>144</v>
      </c>
      <c r="E9125" t="s">
        <v>118</v>
      </c>
      <c r="F9125" t="n">
        <v>710907.97</v>
      </c>
      <c r="G9125" t="n">
        <v>130</v>
      </c>
      <c r="H9125" t="s">
        <v>134</v>
      </c>
    </row>
    <row r="9126">
      <c r="A9126" s="85" t="n">
        <v>42401</v>
      </c>
      <c r="B9126"/>
      <c r="C9126"/>
      <c r="D9126" t="s">
        <v>129</v>
      </c>
      <c r="E9126" t="s">
        <v>118</v>
      </c>
      <c r="F9126" t="n">
        <v>-1087.59</v>
      </c>
      <c r="G9126" t="n">
        <v>7</v>
      </c>
      <c r="H9126" t="s">
        <v>134</v>
      </c>
    </row>
    <row r="9127">
      <c r="A9127" s="85" t="n">
        <v>42522</v>
      </c>
      <c r="B9127"/>
      <c r="C9127"/>
      <c r="D9127" t="s">
        <v>129</v>
      </c>
      <c r="E9127" t="s">
        <v>118</v>
      </c>
      <c r="F9127" t="n">
        <v>75395.77</v>
      </c>
      <c r="G9127" t="n">
        <v>88</v>
      </c>
      <c r="H9127" t="s">
        <v>124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108</v>
      </c>
      <c r="B1" t="s">
        <v>110</v>
      </c>
      <c r="C1" t="s">
        <v>111</v>
      </c>
      <c r="D1" t="s">
        <v>112</v>
      </c>
      <c r="E1" t="s">
        <v>113</v>
      </c>
      <c r="F1" t="s">
        <v>114</v>
      </c>
      <c r="G1" t="s">
        <v>115</v>
      </c>
      <c r="H1" t="s">
        <v>116</v>
      </c>
    </row>
    <row r="2">
      <c r="A2" s="85" t="n">
        <v>42795</v>
      </c>
      <c r="B2"/>
      <c r="C2"/>
      <c r="D2" t="s">
        <v>123</v>
      </c>
      <c r="E2" t="s">
        <v>163</v>
      </c>
      <c r="F2" t="n">
        <v>321791.51</v>
      </c>
      <c r="G2" t="n">
        <v>528</v>
      </c>
      <c r="H2" t="s">
        <v>133</v>
      </c>
    </row>
    <row r="3">
      <c r="A3" s="85" t="n">
        <v>42917</v>
      </c>
      <c r="B3"/>
      <c r="C3"/>
      <c r="D3" t="s">
        <v>140</v>
      </c>
      <c r="E3" t="s">
        <v>163</v>
      </c>
      <c r="F3" t="n">
        <v>80209.12</v>
      </c>
      <c r="G3" t="n">
        <v>325</v>
      </c>
      <c r="H3" t="s">
        <v>133</v>
      </c>
    </row>
    <row r="4">
      <c r="A4" s="85" t="n">
        <v>43617</v>
      </c>
      <c r="B4"/>
      <c r="C4"/>
      <c r="D4" t="s">
        <v>152</v>
      </c>
      <c r="E4" t="s">
        <v>163</v>
      </c>
      <c r="F4" t="n">
        <v>4688.11</v>
      </c>
      <c r="G4" t="n">
        <v>11</v>
      </c>
      <c r="H4" t="s">
        <v>119</v>
      </c>
    </row>
    <row r="5">
      <c r="A5" s="85" t="n">
        <v>42491</v>
      </c>
      <c r="B5"/>
      <c r="C5"/>
      <c r="D5" t="s">
        <v>162</v>
      </c>
      <c r="E5" t="s">
        <v>163</v>
      </c>
      <c r="F5" t="n">
        <v>31313.08</v>
      </c>
      <c r="G5" t="n">
        <v>974</v>
      </c>
      <c r="H5" t="s">
        <v>142</v>
      </c>
    </row>
    <row r="6">
      <c r="A6" s="85" t="n">
        <v>43132</v>
      </c>
      <c r="B6"/>
      <c r="C6"/>
      <c r="D6" t="s">
        <v>150</v>
      </c>
      <c r="E6" t="s">
        <v>163</v>
      </c>
      <c r="F6" t="n">
        <v>36649.33</v>
      </c>
      <c r="G6" t="n">
        <v>1156</v>
      </c>
      <c r="H6" t="s">
        <v>130</v>
      </c>
    </row>
    <row r="7">
      <c r="A7" s="85" t="n">
        <v>43070</v>
      </c>
      <c r="B7"/>
      <c r="C7"/>
      <c r="D7" t="s">
        <v>145</v>
      </c>
      <c r="E7" t="s">
        <v>163</v>
      </c>
      <c r="F7" t="n">
        <v>765</v>
      </c>
      <c r="G7" t="n">
        <v>6</v>
      </c>
      <c r="H7" t="s">
        <v>119</v>
      </c>
    </row>
    <row r="8">
      <c r="A8" s="85" t="n">
        <v>42767</v>
      </c>
      <c r="B8"/>
      <c r="C8"/>
      <c r="D8" t="s">
        <v>137</v>
      </c>
      <c r="E8" t="s">
        <v>163</v>
      </c>
      <c r="F8" t="n">
        <v>-3892.6</v>
      </c>
      <c r="G8" t="n">
        <v>22</v>
      </c>
      <c r="H8" t="s">
        <v>121</v>
      </c>
    </row>
    <row r="9">
      <c r="A9" s="85" t="n">
        <v>42979</v>
      </c>
      <c r="B9"/>
      <c r="C9"/>
      <c r="D9" t="s">
        <v>129</v>
      </c>
      <c r="E9" t="s">
        <v>163</v>
      </c>
      <c r="F9" t="n">
        <v>731496.97</v>
      </c>
      <c r="G9" t="n">
        <v>6828</v>
      </c>
      <c r="H9" t="s">
        <v>127</v>
      </c>
    </row>
    <row r="10">
      <c r="A10" s="85" t="n">
        <v>42552</v>
      </c>
      <c r="B10"/>
      <c r="C10"/>
      <c r="D10" t="s">
        <v>123</v>
      </c>
      <c r="E10" t="s">
        <v>163</v>
      </c>
      <c r="F10" t="n">
        <v>272.34</v>
      </c>
      <c r="G10" t="n">
        <v>11</v>
      </c>
      <c r="H10" t="s">
        <v>130</v>
      </c>
    </row>
    <row r="11">
      <c r="A11" s="85" t="n">
        <v>42705</v>
      </c>
      <c r="B11"/>
      <c r="C11"/>
      <c r="D11" t="s">
        <v>156</v>
      </c>
      <c r="E11" t="s">
        <v>163</v>
      </c>
      <c r="F11" t="n">
        <v>195069.23</v>
      </c>
      <c r="G11" t="n">
        <v>3765</v>
      </c>
      <c r="H11" t="s">
        <v>127</v>
      </c>
    </row>
    <row r="12">
      <c r="A12" s="85" t="n">
        <v>43556</v>
      </c>
      <c r="B12"/>
      <c r="C12"/>
      <c r="D12" t="s">
        <v>136</v>
      </c>
      <c r="E12" t="s">
        <v>163</v>
      </c>
      <c r="F12" t="n">
        <v>20418.18</v>
      </c>
      <c r="G12" t="n">
        <v>148</v>
      </c>
      <c r="H12" t="s">
        <v>130</v>
      </c>
    </row>
    <row r="13">
      <c r="A13" s="85" t="n">
        <v>43525</v>
      </c>
      <c r="B13"/>
      <c r="C13"/>
      <c r="D13" t="s">
        <v>153</v>
      </c>
      <c r="E13" t="s">
        <v>163</v>
      </c>
      <c r="F13" t="n">
        <v>982475.44</v>
      </c>
      <c r="G13" t="n">
        <v>18212</v>
      </c>
      <c r="H13" t="s">
        <v>142</v>
      </c>
    </row>
    <row r="14">
      <c r="A14" s="85" t="n">
        <v>42370</v>
      </c>
      <c r="B14"/>
      <c r="C14"/>
      <c r="D14" t="s">
        <v>158</v>
      </c>
      <c r="E14" t="s">
        <v>163</v>
      </c>
      <c r="F14" t="n">
        <v>34866</v>
      </c>
      <c r="G14" t="n">
        <v>3</v>
      </c>
      <c r="H14" t="s">
        <v>121</v>
      </c>
    </row>
    <row r="15">
      <c r="A15" s="85" t="n">
        <v>42856</v>
      </c>
      <c r="B15"/>
      <c r="C15"/>
      <c r="D15" t="s">
        <v>135</v>
      </c>
      <c r="E15" t="s">
        <v>163</v>
      </c>
      <c r="F15" t="n">
        <v>261928.12</v>
      </c>
      <c r="G15" t="n">
        <v>2589</v>
      </c>
      <c r="H15" t="s">
        <v>133</v>
      </c>
    </row>
    <row r="16">
      <c r="A16" s="85" t="n">
        <v>42401</v>
      </c>
      <c r="B16"/>
      <c r="C16"/>
      <c r="D16" t="s">
        <v>149</v>
      </c>
      <c r="E16" t="s">
        <v>163</v>
      </c>
      <c r="F16" t="n">
        <v>1109144.58</v>
      </c>
      <c r="G16" t="n">
        <v>4800</v>
      </c>
      <c r="H16" t="s">
        <v>124</v>
      </c>
    </row>
    <row r="17">
      <c r="A17" s="85" t="n">
        <v>42917</v>
      </c>
      <c r="B17"/>
      <c r="C17"/>
      <c r="D17" t="s">
        <v>162</v>
      </c>
      <c r="E17" t="s">
        <v>163</v>
      </c>
      <c r="F17" t="n">
        <v>28107.22</v>
      </c>
      <c r="G17" t="n">
        <v>992</v>
      </c>
      <c r="H17" t="s">
        <v>142</v>
      </c>
    </row>
    <row r="18">
      <c r="A18" s="85" t="n">
        <v>42948</v>
      </c>
      <c r="B18"/>
      <c r="C18"/>
      <c r="D18" t="s">
        <v>123</v>
      </c>
      <c r="E18" t="s">
        <v>163</v>
      </c>
      <c r="F18" t="n">
        <v>54542.08</v>
      </c>
      <c r="G18" t="n">
        <v>42</v>
      </c>
      <c r="H18" t="s">
        <v>119</v>
      </c>
    </row>
    <row r="19">
      <c r="A19" s="85" t="n">
        <v>43101</v>
      </c>
      <c r="B19"/>
      <c r="C19"/>
      <c r="D19" t="s">
        <v>143</v>
      </c>
      <c r="E19" t="s">
        <v>163</v>
      </c>
      <c r="F19" t="n">
        <v>422600.61</v>
      </c>
      <c r="G19" t="n">
        <v>210</v>
      </c>
      <c r="H19" t="s">
        <v>142</v>
      </c>
    </row>
    <row r="20">
      <c r="A20" s="85" t="n">
        <v>43586</v>
      </c>
      <c r="B20"/>
      <c r="C20"/>
      <c r="D20" t="s">
        <v>155</v>
      </c>
      <c r="E20" t="s">
        <v>163</v>
      </c>
      <c r="F20" t="n">
        <v>97084.31</v>
      </c>
      <c r="G20" t="n">
        <v>1612</v>
      </c>
      <c r="H20" t="s">
        <v>127</v>
      </c>
    </row>
    <row r="21">
      <c r="A21" s="85" t="n">
        <v>43160</v>
      </c>
      <c r="B21"/>
      <c r="C21"/>
      <c r="D21" t="s">
        <v>140</v>
      </c>
      <c r="E21" t="s">
        <v>163</v>
      </c>
      <c r="F21" t="n">
        <v>3396.38</v>
      </c>
      <c r="G21" t="n">
        <v>13</v>
      </c>
      <c r="H21" t="s">
        <v>134</v>
      </c>
    </row>
    <row r="22">
      <c r="A22" s="85" t="n">
        <v>43617</v>
      </c>
      <c r="B22"/>
      <c r="C22"/>
      <c r="D22" t="s">
        <v>156</v>
      </c>
      <c r="E22" t="s">
        <v>163</v>
      </c>
      <c r="F22" t="n">
        <v>236898.55</v>
      </c>
      <c r="G22" t="n">
        <v>4209</v>
      </c>
      <c r="H22" t="s">
        <v>127</v>
      </c>
    </row>
    <row r="23">
      <c r="A23" s="85" t="n">
        <v>43374</v>
      </c>
      <c r="B23"/>
      <c r="C23"/>
      <c r="D23" t="s">
        <v>162</v>
      </c>
      <c r="E23" t="s">
        <v>163</v>
      </c>
      <c r="F23" t="n">
        <v>71057.49</v>
      </c>
      <c r="G23" t="n">
        <v>861</v>
      </c>
      <c r="H23" t="s">
        <v>134</v>
      </c>
    </row>
    <row r="24">
      <c r="A24" s="85" t="n">
        <v>43497</v>
      </c>
      <c r="B24"/>
      <c r="C24"/>
      <c r="D24" t="s">
        <v>140</v>
      </c>
      <c r="E24" t="s">
        <v>163</v>
      </c>
      <c r="F24" t="n">
        <v>62259.21</v>
      </c>
      <c r="G24" t="n">
        <v>233</v>
      </c>
      <c r="H24" t="s">
        <v>121</v>
      </c>
    </row>
    <row r="25">
      <c r="A25" s="85" t="n">
        <v>43070</v>
      </c>
      <c r="B25"/>
      <c r="C25"/>
      <c r="D25" t="s">
        <v>126</v>
      </c>
      <c r="E25" t="s">
        <v>163</v>
      </c>
      <c r="F25" t="n">
        <v>30605412.12</v>
      </c>
      <c r="G25" t="n">
        <v>375510</v>
      </c>
      <c r="H25" t="s">
        <v>121</v>
      </c>
    </row>
    <row r="26">
      <c r="A26" s="85" t="n">
        <v>43466</v>
      </c>
      <c r="B26"/>
      <c r="C26"/>
      <c r="D26" t="s">
        <v>155</v>
      </c>
      <c r="E26" t="s">
        <v>163</v>
      </c>
      <c r="F26" t="n">
        <v>67507.4</v>
      </c>
      <c r="G26" t="n">
        <v>1159</v>
      </c>
      <c r="H26" t="s">
        <v>127</v>
      </c>
    </row>
    <row r="27">
      <c r="A27" s="85" t="n">
        <v>42370</v>
      </c>
      <c r="B27"/>
      <c r="C27"/>
      <c r="D27" t="s">
        <v>126</v>
      </c>
      <c r="E27" t="s">
        <v>163</v>
      </c>
      <c r="F27" t="n">
        <v>27725323.99</v>
      </c>
      <c r="G27" t="n">
        <v>335289</v>
      </c>
      <c r="H27" t="s">
        <v>121</v>
      </c>
    </row>
    <row r="28">
      <c r="A28" s="85" t="n">
        <v>42552</v>
      </c>
      <c r="B28"/>
      <c r="C28"/>
      <c r="D28" t="s">
        <v>154</v>
      </c>
      <c r="E28" t="s">
        <v>163</v>
      </c>
      <c r="F28" t="n">
        <v>99813.1</v>
      </c>
      <c r="G28" t="n">
        <v>1463</v>
      </c>
      <c r="H28" t="s">
        <v>119</v>
      </c>
    </row>
    <row r="29">
      <c r="A29" s="85" t="n">
        <v>43282</v>
      </c>
      <c r="B29"/>
      <c r="C29"/>
      <c r="D29" t="s">
        <v>158</v>
      </c>
      <c r="E29" t="s">
        <v>163</v>
      </c>
      <c r="F29" t="n">
        <v>6437.23</v>
      </c>
      <c r="G29" t="n">
        <v>2</v>
      </c>
      <c r="H29" t="s">
        <v>119</v>
      </c>
    </row>
    <row r="30">
      <c r="A30" s="85" t="n">
        <v>42583</v>
      </c>
      <c r="B30"/>
      <c r="C30"/>
      <c r="D30" t="s">
        <v>154</v>
      </c>
      <c r="E30" t="s">
        <v>163</v>
      </c>
      <c r="F30" t="n">
        <v>34861.65</v>
      </c>
      <c r="G30" t="n">
        <v>281</v>
      </c>
      <c r="H30" t="s">
        <v>130</v>
      </c>
    </row>
    <row r="31">
      <c r="A31" s="85" t="n">
        <v>43374</v>
      </c>
      <c r="B31"/>
      <c r="C31"/>
      <c r="D31" t="s">
        <v>148</v>
      </c>
      <c r="E31" t="s">
        <v>163</v>
      </c>
      <c r="F31" t="n">
        <v>492850.54</v>
      </c>
      <c r="G31" t="n">
        <v>8111</v>
      </c>
      <c r="H31" t="s">
        <v>142</v>
      </c>
    </row>
    <row r="32">
      <c r="A32" s="85" t="n">
        <v>42675</v>
      </c>
      <c r="B32"/>
      <c r="C32"/>
      <c r="D32" t="s">
        <v>156</v>
      </c>
      <c r="E32" t="s">
        <v>163</v>
      </c>
      <c r="F32" t="n">
        <v>172144.06</v>
      </c>
      <c r="G32" t="n">
        <v>3613</v>
      </c>
      <c r="H32" t="s">
        <v>127</v>
      </c>
    </row>
    <row r="33">
      <c r="A33" s="85" t="n">
        <v>42979</v>
      </c>
      <c r="B33"/>
      <c r="C33"/>
      <c r="D33" t="s">
        <v>148</v>
      </c>
      <c r="E33" t="s">
        <v>163</v>
      </c>
      <c r="F33" t="n">
        <v>5158.04</v>
      </c>
      <c r="G33" t="n">
        <v>12</v>
      </c>
      <c r="H33" t="s">
        <v>121</v>
      </c>
    </row>
    <row r="34">
      <c r="A34" s="85" t="n">
        <v>43070</v>
      </c>
      <c r="B34"/>
      <c r="C34"/>
      <c r="D34" t="s">
        <v>150</v>
      </c>
      <c r="E34" t="s">
        <v>163</v>
      </c>
      <c r="F34" t="n">
        <v>415020.67</v>
      </c>
      <c r="G34" t="n">
        <v>20249</v>
      </c>
      <c r="H34" t="s">
        <v>119</v>
      </c>
    </row>
    <row r="35">
      <c r="A35" s="85" t="n">
        <v>43374</v>
      </c>
      <c r="B35"/>
      <c r="C35"/>
      <c r="D35" t="s">
        <v>156</v>
      </c>
      <c r="E35" t="s">
        <v>163</v>
      </c>
      <c r="F35" t="n">
        <v>1610519.79</v>
      </c>
      <c r="G35" t="n">
        <v>29182</v>
      </c>
      <c r="H35" t="s">
        <v>142</v>
      </c>
    </row>
    <row r="36">
      <c r="A36" s="85" t="n">
        <v>43556</v>
      </c>
      <c r="B36"/>
      <c r="C36"/>
      <c r="D36" t="s">
        <v>152</v>
      </c>
      <c r="E36" t="s">
        <v>163</v>
      </c>
      <c r="F36" t="n">
        <v>2518.13</v>
      </c>
      <c r="G36" t="n">
        <v>4</v>
      </c>
      <c r="H36" t="s">
        <v>119</v>
      </c>
    </row>
    <row r="37">
      <c r="A37" s="85" t="n">
        <v>43617</v>
      </c>
      <c r="B37"/>
      <c r="C37"/>
      <c r="D37" t="s">
        <v>152</v>
      </c>
      <c r="E37" t="s">
        <v>163</v>
      </c>
      <c r="F37" t="n">
        <v>2028.77</v>
      </c>
      <c r="G37" t="n">
        <v>1</v>
      </c>
      <c r="H37" t="s">
        <v>130</v>
      </c>
    </row>
    <row r="38">
      <c r="A38" s="85" t="n">
        <v>43525</v>
      </c>
      <c r="B38"/>
      <c r="C38"/>
      <c r="D38" t="s">
        <v>155</v>
      </c>
      <c r="E38" t="s">
        <v>163</v>
      </c>
      <c r="F38" t="n">
        <v>87271.55</v>
      </c>
      <c r="G38" t="n">
        <v>1369</v>
      </c>
      <c r="H38" t="s">
        <v>133</v>
      </c>
    </row>
    <row r="39">
      <c r="A39" s="85" t="n">
        <v>42705</v>
      </c>
      <c r="B39"/>
      <c r="C39"/>
      <c r="D39" t="s">
        <v>148</v>
      </c>
      <c r="E39" t="s">
        <v>163</v>
      </c>
      <c r="F39" t="n">
        <v>510797.91</v>
      </c>
      <c r="G39" t="n">
        <v>5485</v>
      </c>
      <c r="H39" t="s">
        <v>142</v>
      </c>
    </row>
    <row r="40">
      <c r="A40" s="85" t="n">
        <v>42826</v>
      </c>
      <c r="B40"/>
      <c r="C40"/>
      <c r="D40" t="s">
        <v>126</v>
      </c>
      <c r="E40" t="s">
        <v>163</v>
      </c>
      <c r="F40" t="n">
        <v>10464.57</v>
      </c>
      <c r="G40" t="n">
        <v>124</v>
      </c>
      <c r="H40" t="s">
        <v>125</v>
      </c>
    </row>
    <row r="41">
      <c r="A41" s="85" t="n">
        <v>42461</v>
      </c>
      <c r="B41"/>
      <c r="C41"/>
      <c r="D41" t="s">
        <v>162</v>
      </c>
      <c r="E41" t="s">
        <v>163</v>
      </c>
      <c r="F41" t="n">
        <v>31862.49</v>
      </c>
      <c r="G41" t="n">
        <v>335</v>
      </c>
      <c r="H41" t="s">
        <v>134</v>
      </c>
    </row>
    <row r="42">
      <c r="A42" s="85" t="n">
        <v>43586</v>
      </c>
      <c r="B42"/>
      <c r="C42"/>
      <c r="D42" t="s">
        <v>150</v>
      </c>
      <c r="E42" t="s">
        <v>163</v>
      </c>
      <c r="F42" t="n">
        <v>36297.93</v>
      </c>
      <c r="G42" t="n">
        <v>1080</v>
      </c>
      <c r="H42" t="s">
        <v>130</v>
      </c>
    </row>
    <row r="43">
      <c r="A43" s="85" t="n">
        <v>43586</v>
      </c>
      <c r="B43"/>
      <c r="C43"/>
      <c r="D43" t="s">
        <v>123</v>
      </c>
      <c r="E43" t="s">
        <v>163</v>
      </c>
      <c r="F43" t="n">
        <v>5062022.22</v>
      </c>
      <c r="G43" t="n">
        <v>3270</v>
      </c>
      <c r="H43" t="s">
        <v>121</v>
      </c>
    </row>
    <row r="44">
      <c r="A44" s="85" t="n">
        <v>42948</v>
      </c>
      <c r="B44"/>
      <c r="C44"/>
      <c r="D44" t="s">
        <v>156</v>
      </c>
      <c r="E44" t="s">
        <v>163</v>
      </c>
      <c r="F44" t="n">
        <v>82</v>
      </c>
      <c r="G44" t="n">
        <v>1</v>
      </c>
      <c r="H44" t="s">
        <v>121</v>
      </c>
    </row>
    <row r="45">
      <c r="A45" s="85" t="n">
        <v>42644</v>
      </c>
      <c r="B45"/>
      <c r="C45"/>
      <c r="D45" t="s">
        <v>153</v>
      </c>
      <c r="E45" t="s">
        <v>163</v>
      </c>
      <c r="F45" t="n">
        <v>92852.67</v>
      </c>
      <c r="G45" t="n">
        <v>1038</v>
      </c>
      <c r="H45" t="s">
        <v>134</v>
      </c>
    </row>
    <row r="46">
      <c r="A46" s="85" t="n">
        <v>43009</v>
      </c>
      <c r="B46"/>
      <c r="C46"/>
      <c r="D46" t="s">
        <v>162</v>
      </c>
      <c r="E46" t="s">
        <v>163</v>
      </c>
      <c r="F46" t="n">
        <v>8329.38</v>
      </c>
      <c r="G46" t="n">
        <v>85</v>
      </c>
      <c r="H46" t="s">
        <v>130</v>
      </c>
    </row>
    <row r="47">
      <c r="A47" s="85" t="n">
        <v>42552</v>
      </c>
      <c r="B47"/>
      <c r="C47"/>
      <c r="D47" t="s">
        <v>162</v>
      </c>
      <c r="E47" t="s">
        <v>163</v>
      </c>
      <c r="F47" t="n">
        <v>10006.92</v>
      </c>
      <c r="G47" t="n">
        <v>134</v>
      </c>
      <c r="H47" t="s">
        <v>130</v>
      </c>
    </row>
    <row r="48">
      <c r="A48" s="85" t="n">
        <v>42979</v>
      </c>
      <c r="B48"/>
      <c r="C48"/>
      <c r="D48" t="s">
        <v>126</v>
      </c>
      <c r="E48" t="s">
        <v>163</v>
      </c>
      <c r="F48" t="n">
        <v>655650.76</v>
      </c>
      <c r="G48" t="n">
        <v>7430</v>
      </c>
      <c r="H48" t="s">
        <v>134</v>
      </c>
    </row>
    <row r="49">
      <c r="A49" s="85" t="n">
        <v>42979</v>
      </c>
      <c r="B49"/>
      <c r="C49"/>
      <c r="D49" t="s">
        <v>150</v>
      </c>
      <c r="E49" t="s">
        <v>163</v>
      </c>
      <c r="F49" t="n">
        <v>49010.96</v>
      </c>
      <c r="G49" t="n">
        <v>1002</v>
      </c>
      <c r="H49" t="s">
        <v>130</v>
      </c>
    </row>
    <row r="50">
      <c r="A50" s="85" t="n">
        <v>42736</v>
      </c>
      <c r="B50"/>
      <c r="C50"/>
      <c r="D50" t="s">
        <v>154</v>
      </c>
      <c r="E50" t="s">
        <v>163</v>
      </c>
      <c r="F50" t="n">
        <v>711778.37</v>
      </c>
      <c r="G50" t="n">
        <v>8191</v>
      </c>
      <c r="H50" t="s">
        <v>127</v>
      </c>
    </row>
    <row r="51">
      <c r="A51" s="85" t="n">
        <v>42491</v>
      </c>
      <c r="B51"/>
      <c r="C51"/>
      <c r="D51" t="s">
        <v>150</v>
      </c>
      <c r="E51" t="s">
        <v>163</v>
      </c>
      <c r="F51" t="n">
        <v>2509.47</v>
      </c>
      <c r="G51" t="n">
        <v>102</v>
      </c>
      <c r="H51" t="s">
        <v>125</v>
      </c>
    </row>
    <row r="52">
      <c r="A52" s="85" t="n">
        <v>43282</v>
      </c>
      <c r="B52"/>
      <c r="C52"/>
      <c r="D52" t="s">
        <v>162</v>
      </c>
      <c r="E52" t="s">
        <v>163</v>
      </c>
      <c r="F52" t="n">
        <v>990798.41</v>
      </c>
      <c r="G52" t="n">
        <v>15139</v>
      </c>
      <c r="H52" t="s">
        <v>121</v>
      </c>
    </row>
    <row r="53">
      <c r="A53" s="85" t="n">
        <v>43101</v>
      </c>
      <c r="B53"/>
      <c r="C53"/>
      <c r="D53" t="s">
        <v>158</v>
      </c>
      <c r="E53" t="s">
        <v>163</v>
      </c>
      <c r="F53" t="n">
        <v>-13285.9</v>
      </c>
      <c r="G53" t="n">
        <v>6</v>
      </c>
      <c r="H53" t="s">
        <v>119</v>
      </c>
    </row>
    <row r="54">
      <c r="A54" s="85" t="n">
        <v>43374</v>
      </c>
      <c r="B54"/>
      <c r="C54"/>
      <c r="D54" t="s">
        <v>160</v>
      </c>
      <c r="E54" t="s">
        <v>163</v>
      </c>
      <c r="F54" t="n">
        <v>7868953.29</v>
      </c>
      <c r="G54" t="n">
        <v>24579</v>
      </c>
      <c r="H54" t="s">
        <v>121</v>
      </c>
    </row>
    <row r="55">
      <c r="A55" s="85" t="n">
        <v>43070</v>
      </c>
      <c r="B55"/>
      <c r="C55"/>
      <c r="D55" t="s">
        <v>123</v>
      </c>
      <c r="E55" t="s">
        <v>163</v>
      </c>
      <c r="F55" t="n">
        <v>6003.81</v>
      </c>
      <c r="G55" t="n">
        <v>28</v>
      </c>
      <c r="H55" t="s">
        <v>130</v>
      </c>
    </row>
    <row r="56">
      <c r="A56" s="85" t="n">
        <v>42522</v>
      </c>
      <c r="B56"/>
      <c r="C56"/>
      <c r="D56" t="s">
        <v>145</v>
      </c>
      <c r="E56" t="s">
        <v>163</v>
      </c>
      <c r="F56" t="n">
        <v>8161.47</v>
      </c>
      <c r="G56" t="n">
        <v>29</v>
      </c>
      <c r="H56" t="s">
        <v>124</v>
      </c>
    </row>
    <row r="57">
      <c r="A57" s="85" t="n">
        <v>42461</v>
      </c>
      <c r="B57"/>
      <c r="C57"/>
      <c r="D57" t="s">
        <v>154</v>
      </c>
      <c r="E57" t="s">
        <v>163</v>
      </c>
      <c r="F57" t="n">
        <v>62428.72</v>
      </c>
      <c r="G57" t="n">
        <v>786</v>
      </c>
      <c r="H57" t="s">
        <v>134</v>
      </c>
    </row>
    <row r="58">
      <c r="A58" s="85" t="n">
        <v>42887</v>
      </c>
      <c r="B58"/>
      <c r="C58"/>
      <c r="D58" t="s">
        <v>154</v>
      </c>
      <c r="E58" t="s">
        <v>163</v>
      </c>
      <c r="F58" t="n">
        <v>103396.39</v>
      </c>
      <c r="G58" t="n">
        <v>1423</v>
      </c>
      <c r="H58" t="s">
        <v>124</v>
      </c>
    </row>
    <row r="59">
      <c r="A59" s="85" t="n">
        <v>42491</v>
      </c>
      <c r="B59"/>
      <c r="C59"/>
      <c r="D59" t="s">
        <v>154</v>
      </c>
      <c r="E59" t="s">
        <v>163</v>
      </c>
      <c r="F59" t="n">
        <v>491307.14</v>
      </c>
      <c r="G59" t="n">
        <v>5982</v>
      </c>
      <c r="H59" t="s">
        <v>133</v>
      </c>
    </row>
    <row r="60">
      <c r="A60" s="85" t="n">
        <v>42461</v>
      </c>
      <c r="B60"/>
      <c r="C60"/>
      <c r="D60" t="s">
        <v>159</v>
      </c>
      <c r="E60" t="s">
        <v>163</v>
      </c>
      <c r="F60" t="n">
        <v>6140</v>
      </c>
      <c r="G60" t="n">
        <v>26</v>
      </c>
      <c r="H60" t="s">
        <v>125</v>
      </c>
    </row>
    <row r="61">
      <c r="A61" s="85" t="n">
        <v>42430</v>
      </c>
      <c r="B61"/>
      <c r="C61"/>
      <c r="D61" t="s">
        <v>155</v>
      </c>
      <c r="E61" t="s">
        <v>163</v>
      </c>
      <c r="F61" t="n">
        <v>6549.15</v>
      </c>
      <c r="G61" t="n">
        <v>103</v>
      </c>
      <c r="H61" t="s">
        <v>124</v>
      </c>
    </row>
    <row r="62">
      <c r="A62" s="85" t="n">
        <v>42491</v>
      </c>
      <c r="B62"/>
      <c r="C62"/>
      <c r="D62" t="s">
        <v>155</v>
      </c>
      <c r="E62" t="s">
        <v>163</v>
      </c>
      <c r="F62" t="n">
        <v>10283.5</v>
      </c>
      <c r="G62" t="n">
        <v>208</v>
      </c>
      <c r="H62" t="s">
        <v>119</v>
      </c>
    </row>
    <row r="63">
      <c r="A63" s="85" t="n">
        <v>42461</v>
      </c>
      <c r="B63"/>
      <c r="C63"/>
      <c r="D63" t="s">
        <v>143</v>
      </c>
      <c r="E63" t="s">
        <v>163</v>
      </c>
      <c r="F63" t="n">
        <v>365915.62</v>
      </c>
      <c r="G63" t="n">
        <v>241</v>
      </c>
      <c r="H63" t="s">
        <v>142</v>
      </c>
    </row>
    <row r="64">
      <c r="A64" s="85" t="n">
        <v>43586</v>
      </c>
      <c r="B64"/>
      <c r="C64"/>
      <c r="D64" t="s">
        <v>152</v>
      </c>
      <c r="E64" t="s">
        <v>163</v>
      </c>
      <c r="F64" t="n">
        <v>130103.1</v>
      </c>
      <c r="G64" t="n">
        <v>152</v>
      </c>
      <c r="H64" t="s">
        <v>133</v>
      </c>
    </row>
    <row r="65">
      <c r="A65" s="85" t="n">
        <v>43221</v>
      </c>
      <c r="B65"/>
      <c r="C65"/>
      <c r="D65" t="s">
        <v>152</v>
      </c>
      <c r="E65" t="s">
        <v>163</v>
      </c>
      <c r="F65" t="n">
        <v>4156.41</v>
      </c>
      <c r="G65" t="n">
        <v>8</v>
      </c>
      <c r="H65" t="s">
        <v>119</v>
      </c>
    </row>
    <row r="66">
      <c r="A66" s="85" t="n">
        <v>43466</v>
      </c>
      <c r="B66"/>
      <c r="C66"/>
      <c r="D66" t="s">
        <v>156</v>
      </c>
      <c r="E66" t="s">
        <v>163</v>
      </c>
      <c r="F66" t="n">
        <v>1369464.65</v>
      </c>
      <c r="G66" t="n">
        <v>24915</v>
      </c>
      <c r="H66" t="s">
        <v>142</v>
      </c>
    </row>
    <row r="67">
      <c r="A67" s="85" t="n">
        <v>43374</v>
      </c>
      <c r="B67"/>
      <c r="C67"/>
      <c r="D67" t="s">
        <v>140</v>
      </c>
      <c r="E67" t="s">
        <v>163</v>
      </c>
      <c r="F67" t="n">
        <v>590794.41</v>
      </c>
      <c r="G67" t="n">
        <v>1616</v>
      </c>
      <c r="H67" t="s">
        <v>127</v>
      </c>
    </row>
    <row r="68">
      <c r="A68" s="85" t="n">
        <v>43132</v>
      </c>
      <c r="B68"/>
      <c r="C68"/>
      <c r="D68" t="s">
        <v>136</v>
      </c>
      <c r="E68" t="s">
        <v>163</v>
      </c>
      <c r="F68" t="n">
        <v>655822.9</v>
      </c>
      <c r="G68" t="n">
        <v>6047</v>
      </c>
      <c r="H68" t="s">
        <v>127</v>
      </c>
    </row>
    <row r="69">
      <c r="A69" s="85" t="n">
        <v>43435</v>
      </c>
      <c r="B69"/>
      <c r="C69"/>
      <c r="D69" t="s">
        <v>135</v>
      </c>
      <c r="E69" t="s">
        <v>163</v>
      </c>
      <c r="F69" t="n">
        <v>170455.18</v>
      </c>
      <c r="G69" t="n">
        <v>1516</v>
      </c>
      <c r="H69" t="s">
        <v>124</v>
      </c>
    </row>
    <row r="70">
      <c r="A70" s="85" t="n">
        <v>42370</v>
      </c>
      <c r="B70"/>
      <c r="C70"/>
      <c r="D70" t="s">
        <v>150</v>
      </c>
      <c r="E70" t="s">
        <v>163</v>
      </c>
      <c r="F70" t="n">
        <v>656120.02</v>
      </c>
      <c r="G70" t="n">
        <v>10063</v>
      </c>
      <c r="H70" t="s">
        <v>124</v>
      </c>
    </row>
    <row r="71">
      <c r="A71" s="85" t="n">
        <v>42948</v>
      </c>
      <c r="B71"/>
      <c r="C71"/>
      <c r="D71" t="s">
        <v>161</v>
      </c>
      <c r="E71" t="s">
        <v>163</v>
      </c>
      <c r="F71" t="n">
        <v>40327.65</v>
      </c>
      <c r="G71" t="n">
        <v>1296</v>
      </c>
      <c r="H71" t="s">
        <v>121</v>
      </c>
    </row>
    <row r="72">
      <c r="A72" s="85" t="n">
        <v>42736</v>
      </c>
      <c r="B72"/>
      <c r="C72"/>
      <c r="D72" t="s">
        <v>153</v>
      </c>
      <c r="E72" t="s">
        <v>163</v>
      </c>
      <c r="F72" t="n">
        <v>6452.11</v>
      </c>
      <c r="G72" t="n">
        <v>127</v>
      </c>
      <c r="H72" t="s">
        <v>125</v>
      </c>
    </row>
    <row r="73">
      <c r="A73" s="85" t="n">
        <v>42887</v>
      </c>
      <c r="B73"/>
      <c r="C73"/>
      <c r="D73" t="s">
        <v>140</v>
      </c>
      <c r="E73" t="s">
        <v>163</v>
      </c>
      <c r="F73" t="n">
        <v>2019.19</v>
      </c>
      <c r="G73" t="n">
        <v>15</v>
      </c>
      <c r="H73" t="s">
        <v>134</v>
      </c>
    </row>
    <row r="74">
      <c r="A74" s="85" t="n">
        <v>42552</v>
      </c>
      <c r="B74"/>
      <c r="C74"/>
      <c r="D74" t="s">
        <v>147</v>
      </c>
      <c r="E74" t="s">
        <v>163</v>
      </c>
      <c r="F74" t="n">
        <v>5079.97</v>
      </c>
      <c r="G74" t="n">
        <v>26</v>
      </c>
      <c r="H74" t="s">
        <v>133</v>
      </c>
    </row>
    <row r="75">
      <c r="A75" s="85" t="n">
        <v>42491</v>
      </c>
      <c r="B75"/>
      <c r="C75"/>
      <c r="D75" t="s">
        <v>155</v>
      </c>
      <c r="E75" t="s">
        <v>163</v>
      </c>
      <c r="F75" t="n">
        <v>31683.61</v>
      </c>
      <c r="G75" t="n">
        <v>603</v>
      </c>
      <c r="H75" t="s">
        <v>133</v>
      </c>
    </row>
    <row r="76">
      <c r="A76" s="85" t="n">
        <v>43040</v>
      </c>
      <c r="B76"/>
      <c r="C76"/>
      <c r="D76" t="s">
        <v>152</v>
      </c>
      <c r="E76" t="s">
        <v>163</v>
      </c>
      <c r="F76" t="n">
        <v>126112.77</v>
      </c>
      <c r="G76" t="n">
        <v>130</v>
      </c>
      <c r="H76" t="s">
        <v>133</v>
      </c>
    </row>
    <row r="77">
      <c r="A77" s="85" t="n">
        <v>43009</v>
      </c>
      <c r="B77"/>
      <c r="C77"/>
      <c r="D77" t="s">
        <v>123</v>
      </c>
      <c r="E77" t="s">
        <v>163</v>
      </c>
      <c r="F77" t="n">
        <v>160605.91</v>
      </c>
      <c r="G77" t="n">
        <v>740</v>
      </c>
      <c r="H77" t="s">
        <v>127</v>
      </c>
    </row>
    <row r="78">
      <c r="A78" s="85" t="n">
        <v>43221</v>
      </c>
      <c r="B78"/>
      <c r="C78"/>
      <c r="D78" t="s">
        <v>156</v>
      </c>
      <c r="E78" t="s">
        <v>163</v>
      </c>
      <c r="F78" t="n">
        <v>25</v>
      </c>
      <c r="G78" t="n">
        <v>1</v>
      </c>
      <c r="H78" t="s">
        <v>124</v>
      </c>
    </row>
    <row r="79">
      <c r="A79" s="85" t="n">
        <v>42887</v>
      </c>
      <c r="B79"/>
      <c r="C79"/>
      <c r="D79" t="s">
        <v>147</v>
      </c>
      <c r="E79" t="s">
        <v>163</v>
      </c>
      <c r="F79" t="n">
        <v>90354.29</v>
      </c>
      <c r="G79" t="n">
        <v>268</v>
      </c>
      <c r="H79" t="s">
        <v>121</v>
      </c>
    </row>
    <row r="80">
      <c r="A80" s="85" t="n">
        <v>42370</v>
      </c>
      <c r="B80"/>
      <c r="C80"/>
      <c r="D80" t="s">
        <v>149</v>
      </c>
      <c r="E80" t="s">
        <v>163</v>
      </c>
      <c r="F80" t="n">
        <v>352723.78</v>
      </c>
      <c r="G80" t="n">
        <v>2133</v>
      </c>
      <c r="H80" t="s">
        <v>133</v>
      </c>
    </row>
    <row r="81">
      <c r="A81" s="85" t="n">
        <v>43556</v>
      </c>
      <c r="B81"/>
      <c r="C81"/>
      <c r="D81" t="s">
        <v>150</v>
      </c>
      <c r="E81" t="s">
        <v>163</v>
      </c>
      <c r="F81" t="n">
        <v>535488.55</v>
      </c>
      <c r="G81" t="n">
        <v>21470</v>
      </c>
      <c r="H81" t="s">
        <v>119</v>
      </c>
    </row>
    <row r="82">
      <c r="A82" s="85" t="n">
        <v>42522</v>
      </c>
      <c r="B82"/>
      <c r="C82"/>
      <c r="D82" t="s">
        <v>149</v>
      </c>
      <c r="E82" t="s">
        <v>163</v>
      </c>
      <c r="F82" t="n">
        <v>4046634.73</v>
      </c>
      <c r="G82" t="n">
        <v>26999</v>
      </c>
      <c r="H82" t="s">
        <v>133</v>
      </c>
    </row>
    <row r="83">
      <c r="A83" s="85" t="n">
        <v>42552</v>
      </c>
      <c r="B83"/>
      <c r="C83"/>
      <c r="D83" t="s">
        <v>123</v>
      </c>
      <c r="E83" t="s">
        <v>163</v>
      </c>
      <c r="F83" t="n">
        <v>240329.79</v>
      </c>
      <c r="G83" t="n">
        <v>427</v>
      </c>
      <c r="H83" t="s">
        <v>133</v>
      </c>
    </row>
    <row r="84">
      <c r="A84" s="85" t="n">
        <v>43556</v>
      </c>
      <c r="B84"/>
      <c r="C84"/>
      <c r="D84" t="s">
        <v>129</v>
      </c>
      <c r="E84" t="s">
        <v>163</v>
      </c>
      <c r="F84" t="n">
        <v>454448.53</v>
      </c>
      <c r="G84" t="n">
        <v>6224</v>
      </c>
      <c r="H84" t="s">
        <v>142</v>
      </c>
    </row>
    <row r="85">
      <c r="A85" s="85" t="n">
        <v>43132</v>
      </c>
      <c r="B85"/>
      <c r="C85"/>
      <c r="D85" t="s">
        <v>129</v>
      </c>
      <c r="E85" t="s">
        <v>163</v>
      </c>
      <c r="F85" t="n">
        <v>3238.64</v>
      </c>
      <c r="G85" t="n">
        <v>67</v>
      </c>
      <c r="H85" t="s">
        <v>125</v>
      </c>
    </row>
    <row r="86">
      <c r="A86" s="85" t="n">
        <v>42583</v>
      </c>
      <c r="B86"/>
      <c r="C86"/>
      <c r="D86" t="s">
        <v>148</v>
      </c>
      <c r="E86" t="s">
        <v>163</v>
      </c>
      <c r="F86" t="n">
        <v>4663.88</v>
      </c>
      <c r="G86" t="n">
        <v>7</v>
      </c>
      <c r="H86" t="s">
        <v>134</v>
      </c>
    </row>
    <row r="87">
      <c r="A87" s="85" t="n">
        <v>42614</v>
      </c>
      <c r="B87"/>
      <c r="C87"/>
      <c r="D87" t="s">
        <v>147</v>
      </c>
      <c r="E87" t="s">
        <v>163</v>
      </c>
      <c r="F87" t="n">
        <v>1138.19</v>
      </c>
      <c r="G87" t="n">
        <v>7</v>
      </c>
      <c r="H87" t="s">
        <v>124</v>
      </c>
    </row>
    <row r="88">
      <c r="A88" s="85" t="n">
        <v>43586</v>
      </c>
      <c r="B88"/>
      <c r="C88"/>
      <c r="D88" t="s">
        <v>136</v>
      </c>
      <c r="E88" t="s">
        <v>163</v>
      </c>
      <c r="F88" t="n">
        <v>1658791.95</v>
      </c>
      <c r="G88" t="n">
        <v>12530</v>
      </c>
      <c r="H88" t="s">
        <v>133</v>
      </c>
    </row>
    <row r="89">
      <c r="A89" s="85" t="n">
        <v>43191</v>
      </c>
      <c r="B89"/>
      <c r="C89"/>
      <c r="D89" t="s">
        <v>148</v>
      </c>
      <c r="E89" t="s">
        <v>163</v>
      </c>
      <c r="F89" t="n">
        <v>1435.04</v>
      </c>
      <c r="G89" t="n">
        <v>3</v>
      </c>
      <c r="H89" t="s">
        <v>134</v>
      </c>
    </row>
    <row r="90">
      <c r="A90" s="85" t="n">
        <v>43525</v>
      </c>
      <c r="B90"/>
      <c r="C90"/>
      <c r="D90" t="s">
        <v>158</v>
      </c>
      <c r="E90" t="s">
        <v>163</v>
      </c>
      <c r="F90" t="n">
        <v>148449.12</v>
      </c>
      <c r="G90" t="n">
        <v>12</v>
      </c>
      <c r="H90" t="s">
        <v>119</v>
      </c>
    </row>
    <row r="91">
      <c r="A91" s="85" t="n">
        <v>42491</v>
      </c>
      <c r="B91"/>
      <c r="C91"/>
      <c r="D91" t="s">
        <v>136</v>
      </c>
      <c r="E91" t="s">
        <v>163</v>
      </c>
      <c r="F91" t="n">
        <v>1002435.94</v>
      </c>
      <c r="G91" t="n">
        <v>8824</v>
      </c>
      <c r="H91" t="s">
        <v>127</v>
      </c>
    </row>
    <row r="92">
      <c r="A92" s="85" t="n">
        <v>43160</v>
      </c>
      <c r="B92"/>
      <c r="C92"/>
      <c r="D92" t="s">
        <v>147</v>
      </c>
      <c r="E92" t="s">
        <v>163</v>
      </c>
      <c r="F92" t="n">
        <v>76298.05</v>
      </c>
      <c r="G92" t="n">
        <v>398</v>
      </c>
      <c r="H92" t="s">
        <v>121</v>
      </c>
    </row>
    <row r="93">
      <c r="A93" s="85" t="n">
        <v>42644</v>
      </c>
      <c r="B93"/>
      <c r="C93"/>
      <c r="D93" t="s">
        <v>148</v>
      </c>
      <c r="E93" t="s">
        <v>163</v>
      </c>
      <c r="F93" t="n">
        <v>1671</v>
      </c>
      <c r="G93" t="n">
        <v>3</v>
      </c>
      <c r="H93" t="s">
        <v>125</v>
      </c>
    </row>
    <row r="94">
      <c r="A94" s="85" t="n">
        <v>42795</v>
      </c>
      <c r="B94"/>
      <c r="C94"/>
      <c r="D94" t="s">
        <v>147</v>
      </c>
      <c r="E94" t="s">
        <v>163</v>
      </c>
      <c r="F94" t="n">
        <v>171.77</v>
      </c>
      <c r="G94" t="n">
        <v>5</v>
      </c>
      <c r="H94" t="s">
        <v>127</v>
      </c>
    </row>
    <row r="95">
      <c r="A95" s="85" t="n">
        <v>43160</v>
      </c>
      <c r="B95"/>
      <c r="C95"/>
      <c r="D95" t="s">
        <v>154</v>
      </c>
      <c r="E95" t="s">
        <v>163</v>
      </c>
      <c r="F95" t="n">
        <v>86261.31</v>
      </c>
      <c r="G95" t="n">
        <v>1541</v>
      </c>
      <c r="H95" t="s">
        <v>124</v>
      </c>
    </row>
    <row r="96">
      <c r="A96" s="85" t="n">
        <v>42705</v>
      </c>
      <c r="B96"/>
      <c r="C96"/>
      <c r="D96" t="s">
        <v>139</v>
      </c>
      <c r="E96" t="s">
        <v>163</v>
      </c>
      <c r="F96" t="n">
        <v>53.49</v>
      </c>
      <c r="G96" t="n">
        <v>1</v>
      </c>
      <c r="H96" t="s">
        <v>142</v>
      </c>
    </row>
    <row r="97">
      <c r="A97" s="85" t="n">
        <v>43191</v>
      </c>
      <c r="B97"/>
      <c r="C97"/>
      <c r="D97" t="s">
        <v>135</v>
      </c>
      <c r="E97" t="s">
        <v>163</v>
      </c>
      <c r="F97" t="n">
        <v>49</v>
      </c>
      <c r="G97" t="n">
        <v>1</v>
      </c>
      <c r="H97" t="s">
        <v>125</v>
      </c>
    </row>
    <row r="98">
      <c r="A98" s="85" t="n">
        <v>42522</v>
      </c>
      <c r="B98"/>
      <c r="C98"/>
      <c r="D98" t="s">
        <v>123</v>
      </c>
      <c r="E98" t="s">
        <v>163</v>
      </c>
      <c r="F98" t="n">
        <v>1939221.44</v>
      </c>
      <c r="G98" t="n">
        <v>2639</v>
      </c>
      <c r="H98" t="s">
        <v>121</v>
      </c>
    </row>
    <row r="99">
      <c r="A99" s="85" t="n">
        <v>43221</v>
      </c>
      <c r="B99"/>
      <c r="C99"/>
      <c r="D99" t="s">
        <v>145</v>
      </c>
      <c r="E99" t="s">
        <v>163</v>
      </c>
      <c r="F99" t="n">
        <v>47313.68</v>
      </c>
      <c r="G99" t="n">
        <v>168</v>
      </c>
      <c r="H99" t="s">
        <v>134</v>
      </c>
    </row>
    <row r="100">
      <c r="A100" s="85" t="n">
        <v>43586</v>
      </c>
      <c r="B100"/>
      <c r="C100"/>
      <c r="D100" t="s">
        <v>148</v>
      </c>
      <c r="E100" t="s">
        <v>163</v>
      </c>
      <c r="F100" t="n">
        <v>718</v>
      </c>
      <c r="G100" t="n">
        <v>16</v>
      </c>
      <c r="H100" t="s">
        <v>125</v>
      </c>
    </row>
    <row r="101">
      <c r="A101" s="85" t="n">
        <v>42675</v>
      </c>
      <c r="B101"/>
      <c r="C101"/>
      <c r="D101" t="s">
        <v>136</v>
      </c>
      <c r="E101" t="s">
        <v>163</v>
      </c>
      <c r="F101" t="n">
        <v>86037.6</v>
      </c>
      <c r="G101" t="n">
        <v>852</v>
      </c>
      <c r="H101" t="s">
        <v>119</v>
      </c>
    </row>
    <row r="102">
      <c r="A102" s="85" t="n">
        <v>43586</v>
      </c>
      <c r="B102"/>
      <c r="C102"/>
      <c r="D102" t="s">
        <v>140</v>
      </c>
      <c r="E102" t="s">
        <v>163</v>
      </c>
      <c r="F102" t="n">
        <v>18426.62</v>
      </c>
      <c r="G102" t="n">
        <v>44</v>
      </c>
      <c r="H102" t="s">
        <v>130</v>
      </c>
    </row>
    <row r="103">
      <c r="A103" s="85" t="n">
        <v>42522</v>
      </c>
      <c r="B103"/>
      <c r="C103"/>
      <c r="D103" t="s">
        <v>147</v>
      </c>
      <c r="E103" t="s">
        <v>163</v>
      </c>
      <c r="F103" t="n">
        <v>-0.06</v>
      </c>
      <c r="G103" t="n">
        <v>1</v>
      </c>
      <c r="H103" t="s">
        <v>134</v>
      </c>
    </row>
    <row r="104">
      <c r="A104" s="85" t="n">
        <v>42644</v>
      </c>
      <c r="B104"/>
      <c r="C104"/>
      <c r="D104" t="s">
        <v>154</v>
      </c>
      <c r="E104" t="s">
        <v>163</v>
      </c>
      <c r="F104" t="n">
        <v>669897.87</v>
      </c>
      <c r="G104" t="n">
        <v>7881</v>
      </c>
      <c r="H104" t="s">
        <v>127</v>
      </c>
    </row>
    <row r="105">
      <c r="A105" s="85" t="n">
        <v>43586</v>
      </c>
      <c r="B105"/>
      <c r="C105"/>
      <c r="D105" t="s">
        <v>135</v>
      </c>
      <c r="E105" t="s">
        <v>163</v>
      </c>
      <c r="F105" t="n">
        <v>298692.87</v>
      </c>
      <c r="G105" t="n">
        <v>4582</v>
      </c>
      <c r="H105" t="s">
        <v>127</v>
      </c>
    </row>
    <row r="106">
      <c r="A106" s="85" t="n">
        <v>42979</v>
      </c>
      <c r="B106"/>
      <c r="C106"/>
      <c r="D106" t="s">
        <v>156</v>
      </c>
      <c r="E106" t="s">
        <v>163</v>
      </c>
      <c r="F106" t="n">
        <v>34011.27</v>
      </c>
      <c r="G106" t="n">
        <v>780</v>
      </c>
      <c r="H106" t="s">
        <v>130</v>
      </c>
    </row>
    <row r="107">
      <c r="A107" s="85" t="n">
        <v>43101</v>
      </c>
      <c r="B107"/>
      <c r="C107"/>
      <c r="D107" t="s">
        <v>149</v>
      </c>
      <c r="E107" t="s">
        <v>163</v>
      </c>
      <c r="F107" t="n">
        <v>157999.55</v>
      </c>
      <c r="G107" t="n">
        <v>1067</v>
      </c>
      <c r="H107" t="s">
        <v>130</v>
      </c>
    </row>
    <row r="108">
      <c r="A108" s="85" t="n">
        <v>43525</v>
      </c>
      <c r="B108"/>
      <c r="C108"/>
      <c r="D108" t="s">
        <v>123</v>
      </c>
      <c r="E108" t="s">
        <v>163</v>
      </c>
      <c r="F108" t="n">
        <v>2666.1</v>
      </c>
      <c r="G108" t="n">
        <v>3</v>
      </c>
      <c r="H108" t="s">
        <v>125</v>
      </c>
    </row>
    <row r="109">
      <c r="A109" s="85" t="n">
        <v>43617</v>
      </c>
      <c r="B109"/>
      <c r="C109"/>
      <c r="D109" t="s">
        <v>135</v>
      </c>
      <c r="E109" t="s">
        <v>163</v>
      </c>
      <c r="F109" t="n">
        <v>217.85</v>
      </c>
      <c r="G109" t="n">
        <v>2</v>
      </c>
      <c r="H109" t="s">
        <v>125</v>
      </c>
    </row>
    <row r="110">
      <c r="A110" s="85" t="n">
        <v>42795</v>
      </c>
      <c r="B110"/>
      <c r="C110"/>
      <c r="D110" t="s">
        <v>139</v>
      </c>
      <c r="E110" t="s">
        <v>163</v>
      </c>
      <c r="F110" t="n">
        <v>177442.62</v>
      </c>
      <c r="G110" t="n">
        <v>477</v>
      </c>
      <c r="H110" t="s">
        <v>119</v>
      </c>
    </row>
    <row r="111">
      <c r="A111" s="85" t="n">
        <v>43617</v>
      </c>
      <c r="B111"/>
      <c r="C111"/>
      <c r="D111" t="s">
        <v>123</v>
      </c>
      <c r="E111" t="s">
        <v>163</v>
      </c>
      <c r="F111" t="n">
        <v>3877361.53</v>
      </c>
      <c r="G111" t="n">
        <v>2685</v>
      </c>
      <c r="H111" t="s">
        <v>121</v>
      </c>
    </row>
    <row r="112">
      <c r="A112" s="85" t="n">
        <v>43344</v>
      </c>
      <c r="B112"/>
      <c r="C112"/>
      <c r="D112" t="s">
        <v>123</v>
      </c>
      <c r="E112" t="s">
        <v>163</v>
      </c>
      <c r="F112" t="n">
        <v>2666.2</v>
      </c>
      <c r="G112" t="n">
        <v>3</v>
      </c>
      <c r="H112" t="s">
        <v>125</v>
      </c>
    </row>
    <row r="113">
      <c r="A113" s="85" t="n">
        <v>43009</v>
      </c>
      <c r="B113"/>
      <c r="C113"/>
      <c r="D113" t="s">
        <v>135</v>
      </c>
      <c r="E113" t="s">
        <v>163</v>
      </c>
      <c r="F113" t="n">
        <v>575042.78</v>
      </c>
      <c r="G113" t="n">
        <v>1349</v>
      </c>
      <c r="H113" t="s">
        <v>124</v>
      </c>
    </row>
    <row r="114">
      <c r="A114" s="85" t="n">
        <v>42736</v>
      </c>
      <c r="B114"/>
      <c r="C114"/>
      <c r="D114" t="s">
        <v>140</v>
      </c>
      <c r="E114" t="s">
        <v>163</v>
      </c>
      <c r="F114" t="n">
        <v>7822.61</v>
      </c>
      <c r="G114" t="n">
        <v>488</v>
      </c>
      <c r="H114" t="s">
        <v>142</v>
      </c>
    </row>
    <row r="115">
      <c r="A115" s="85" t="n">
        <v>43132</v>
      </c>
      <c r="B115"/>
      <c r="C115"/>
      <c r="D115" t="s">
        <v>160</v>
      </c>
      <c r="E115" t="s">
        <v>163</v>
      </c>
      <c r="F115" t="n">
        <v>1324666.01</v>
      </c>
      <c r="G115" t="n">
        <v>5764</v>
      </c>
      <c r="H115" t="s">
        <v>134</v>
      </c>
    </row>
    <row r="116">
      <c r="A116" s="85" t="n">
        <v>42583</v>
      </c>
      <c r="B116"/>
      <c r="C116"/>
      <c r="D116" t="s">
        <v>148</v>
      </c>
      <c r="E116" t="s">
        <v>163</v>
      </c>
      <c r="F116" t="n">
        <v>378414.34</v>
      </c>
      <c r="G116" t="n">
        <v>3978</v>
      </c>
      <c r="H116" t="s">
        <v>142</v>
      </c>
    </row>
    <row r="117">
      <c r="A117" s="85" t="n">
        <v>42979</v>
      </c>
      <c r="B117"/>
      <c r="C117"/>
      <c r="D117" t="s">
        <v>148</v>
      </c>
      <c r="E117" t="s">
        <v>163</v>
      </c>
      <c r="F117" t="n">
        <v>515251.92</v>
      </c>
      <c r="G117" t="n">
        <v>5577</v>
      </c>
      <c r="H117" t="s">
        <v>142</v>
      </c>
    </row>
    <row r="118">
      <c r="A118" s="85" t="n">
        <v>42491</v>
      </c>
      <c r="B118"/>
      <c r="C118"/>
      <c r="D118" t="s">
        <v>154</v>
      </c>
      <c r="E118" t="s">
        <v>163</v>
      </c>
      <c r="F118" t="n">
        <v>51878.19</v>
      </c>
      <c r="G118" t="n">
        <v>1347</v>
      </c>
      <c r="H118" t="s">
        <v>142</v>
      </c>
    </row>
    <row r="119">
      <c r="A119" s="85" t="n">
        <v>42795</v>
      </c>
      <c r="B119"/>
      <c r="C119"/>
      <c r="D119" t="s">
        <v>155</v>
      </c>
      <c r="E119" t="s">
        <v>163</v>
      </c>
      <c r="F119" t="n">
        <v>87954.53</v>
      </c>
      <c r="G119" t="n">
        <v>1154</v>
      </c>
      <c r="H119" t="s">
        <v>127</v>
      </c>
    </row>
    <row r="120">
      <c r="A120" s="85" t="n">
        <v>42795</v>
      </c>
      <c r="B120"/>
      <c r="C120"/>
      <c r="D120" t="s">
        <v>145</v>
      </c>
      <c r="E120" t="s">
        <v>163</v>
      </c>
      <c r="F120" t="n">
        <v>3541.26</v>
      </c>
      <c r="G120" t="n">
        <v>11</v>
      </c>
      <c r="H120" t="s">
        <v>124</v>
      </c>
    </row>
    <row r="121">
      <c r="A121" s="85" t="n">
        <v>42644</v>
      </c>
      <c r="B121"/>
      <c r="C121"/>
      <c r="D121" t="s">
        <v>139</v>
      </c>
      <c r="E121" t="s">
        <v>163</v>
      </c>
      <c r="F121" t="n">
        <v>1051524.86</v>
      </c>
      <c r="G121" t="n">
        <v>2468</v>
      </c>
      <c r="H121" t="s">
        <v>133</v>
      </c>
    </row>
    <row r="122">
      <c r="A122" s="85" t="n">
        <v>42522</v>
      </c>
      <c r="B122"/>
      <c r="C122"/>
      <c r="D122" t="s">
        <v>139</v>
      </c>
      <c r="E122" t="s">
        <v>163</v>
      </c>
      <c r="F122" t="n">
        <v>247543.83</v>
      </c>
      <c r="G122" t="n">
        <v>569</v>
      </c>
      <c r="H122" t="s">
        <v>124</v>
      </c>
    </row>
    <row r="123">
      <c r="A123" s="85" t="n">
        <v>43344</v>
      </c>
      <c r="B123"/>
      <c r="C123"/>
      <c r="D123" t="s">
        <v>149</v>
      </c>
      <c r="E123" t="s">
        <v>163</v>
      </c>
      <c r="F123" t="n">
        <v>3271542.43</v>
      </c>
      <c r="G123" t="n">
        <v>12267</v>
      </c>
      <c r="H123" t="s">
        <v>124</v>
      </c>
    </row>
    <row r="124">
      <c r="A124" s="85" t="n">
        <v>43282</v>
      </c>
      <c r="B124"/>
      <c r="C124"/>
      <c r="D124" t="s">
        <v>126</v>
      </c>
      <c r="E124" t="s">
        <v>163</v>
      </c>
      <c r="F124" t="n">
        <v>1157509.54</v>
      </c>
      <c r="G124" t="n">
        <v>11200</v>
      </c>
      <c r="H124" t="s">
        <v>124</v>
      </c>
    </row>
    <row r="125">
      <c r="A125" s="85" t="n">
        <v>43344</v>
      </c>
      <c r="B125"/>
      <c r="C125"/>
      <c r="D125" t="s">
        <v>153</v>
      </c>
      <c r="E125" t="s">
        <v>163</v>
      </c>
      <c r="F125" t="n">
        <v>5793.54</v>
      </c>
      <c r="G125" t="n">
        <v>78</v>
      </c>
      <c r="H125" t="s">
        <v>125</v>
      </c>
    </row>
    <row r="126">
      <c r="A126" s="85" t="n">
        <v>43435</v>
      </c>
      <c r="B126"/>
      <c r="C126"/>
      <c r="D126" t="s">
        <v>145</v>
      </c>
      <c r="E126" t="s">
        <v>163</v>
      </c>
      <c r="F126" t="n">
        <v>3215.29</v>
      </c>
      <c r="G126" t="n">
        <v>14</v>
      </c>
      <c r="H126" t="s">
        <v>130</v>
      </c>
    </row>
    <row r="127">
      <c r="A127" s="85" t="n">
        <v>43617</v>
      </c>
      <c r="B127"/>
      <c r="C127"/>
      <c r="D127" t="s">
        <v>148</v>
      </c>
      <c r="E127" t="s">
        <v>163</v>
      </c>
      <c r="F127" t="n">
        <v>3049.46</v>
      </c>
      <c r="G127" t="n">
        <v>6</v>
      </c>
      <c r="H127" t="s">
        <v>134</v>
      </c>
    </row>
    <row r="128">
      <c r="A128" s="85" t="n">
        <v>43344</v>
      </c>
      <c r="B128"/>
      <c r="C128"/>
      <c r="D128" t="s">
        <v>143</v>
      </c>
      <c r="E128" t="s">
        <v>163</v>
      </c>
      <c r="F128" t="n">
        <v>769084.16</v>
      </c>
      <c r="G128" t="n">
        <v>581</v>
      </c>
      <c r="H128" t="s">
        <v>121</v>
      </c>
    </row>
    <row r="129">
      <c r="A129" s="85" t="n">
        <v>43374</v>
      </c>
      <c r="B129"/>
      <c r="C129"/>
      <c r="D129" t="s">
        <v>123</v>
      </c>
      <c r="E129" t="s">
        <v>163</v>
      </c>
      <c r="F129" t="n">
        <v>91.48</v>
      </c>
      <c r="G129" t="n">
        <v>5</v>
      </c>
      <c r="H129" t="s">
        <v>130</v>
      </c>
    </row>
    <row r="130">
      <c r="A130" s="85" t="n">
        <v>42401</v>
      </c>
      <c r="B130"/>
      <c r="C130"/>
      <c r="D130" t="s">
        <v>155</v>
      </c>
      <c r="E130" t="s">
        <v>163</v>
      </c>
      <c r="F130" t="n">
        <v>15558.01</v>
      </c>
      <c r="G130" t="n">
        <v>282</v>
      </c>
      <c r="H130" t="s">
        <v>133</v>
      </c>
    </row>
    <row r="131">
      <c r="A131" s="85" t="n">
        <v>43132</v>
      </c>
      <c r="B131"/>
      <c r="C131"/>
      <c r="D131" t="s">
        <v>159</v>
      </c>
      <c r="E131" t="s">
        <v>163</v>
      </c>
      <c r="F131" t="n">
        <v>6052.5</v>
      </c>
      <c r="G131" t="n">
        <v>39</v>
      </c>
      <c r="H131" t="s">
        <v>125</v>
      </c>
    </row>
    <row r="132">
      <c r="A132" s="85" t="n">
        <v>42370</v>
      </c>
      <c r="B132"/>
      <c r="C132"/>
      <c r="D132" t="s">
        <v>145</v>
      </c>
      <c r="E132" t="s">
        <v>163</v>
      </c>
      <c r="F132" t="n">
        <v>249142.64</v>
      </c>
      <c r="G132" t="n">
        <v>1823</v>
      </c>
      <c r="H132" t="s">
        <v>121</v>
      </c>
    </row>
    <row r="133">
      <c r="A133" s="85" t="n">
        <v>42644</v>
      </c>
      <c r="B133"/>
      <c r="C133"/>
      <c r="D133" t="s">
        <v>156</v>
      </c>
      <c r="E133" t="s">
        <v>163</v>
      </c>
      <c r="F133" t="n">
        <v>131241.13</v>
      </c>
      <c r="G133" t="n">
        <v>2905</v>
      </c>
      <c r="H133" t="s">
        <v>127</v>
      </c>
    </row>
    <row r="134">
      <c r="A134" s="85" t="n">
        <v>42552</v>
      </c>
      <c r="B134"/>
      <c r="C134"/>
      <c r="D134" t="s">
        <v>123</v>
      </c>
      <c r="E134" t="s">
        <v>163</v>
      </c>
      <c r="F134" t="n">
        <v>111339.99</v>
      </c>
      <c r="G134" t="n">
        <v>75</v>
      </c>
      <c r="H134" t="s">
        <v>124</v>
      </c>
    </row>
    <row r="135">
      <c r="A135" s="85" t="n">
        <v>42856</v>
      </c>
      <c r="B135"/>
      <c r="C135"/>
      <c r="D135" t="s">
        <v>148</v>
      </c>
      <c r="E135" t="s">
        <v>163</v>
      </c>
      <c r="F135" t="n">
        <v>6125.96</v>
      </c>
      <c r="G135" t="n">
        <v>20</v>
      </c>
      <c r="H135" t="s">
        <v>121</v>
      </c>
    </row>
    <row r="136">
      <c r="A136" s="85" t="n">
        <v>42614</v>
      </c>
      <c r="B136"/>
      <c r="C136"/>
      <c r="D136" t="s">
        <v>156</v>
      </c>
      <c r="E136" t="s">
        <v>163</v>
      </c>
      <c r="F136" t="n">
        <v>6926.01</v>
      </c>
      <c r="G136" t="n">
        <v>123</v>
      </c>
      <c r="H136" t="s">
        <v>125</v>
      </c>
    </row>
    <row r="137">
      <c r="A137" s="85" t="n">
        <v>43282</v>
      </c>
      <c r="B137"/>
      <c r="C137"/>
      <c r="D137" t="s">
        <v>149</v>
      </c>
      <c r="E137" t="s">
        <v>163</v>
      </c>
      <c r="F137" t="n">
        <v>16256.8</v>
      </c>
      <c r="G137" t="n">
        <v>153</v>
      </c>
      <c r="H137" t="s">
        <v>125</v>
      </c>
    </row>
    <row r="138">
      <c r="A138" s="85" t="n">
        <v>43405</v>
      </c>
      <c r="B138"/>
      <c r="C138"/>
      <c r="D138" t="s">
        <v>135</v>
      </c>
      <c r="E138" t="s">
        <v>163</v>
      </c>
      <c r="F138" t="n">
        <v>217547.43</v>
      </c>
      <c r="G138" t="n">
        <v>2065</v>
      </c>
      <c r="H138" t="s">
        <v>124</v>
      </c>
    </row>
    <row r="139">
      <c r="A139" s="85" t="n">
        <v>43617</v>
      </c>
      <c r="B139"/>
      <c r="C139"/>
      <c r="D139" t="s">
        <v>129</v>
      </c>
      <c r="E139" t="s">
        <v>163</v>
      </c>
      <c r="F139" t="n">
        <v>9565.65</v>
      </c>
      <c r="G139" t="n">
        <v>113</v>
      </c>
      <c r="H139" t="s">
        <v>130</v>
      </c>
    </row>
    <row r="140">
      <c r="A140" s="85" t="n">
        <v>42887</v>
      </c>
      <c r="B140"/>
      <c r="C140"/>
      <c r="D140" t="s">
        <v>156</v>
      </c>
      <c r="E140" t="s">
        <v>163</v>
      </c>
      <c r="F140" t="n">
        <v>295550.22</v>
      </c>
      <c r="G140" t="n">
        <v>5463</v>
      </c>
      <c r="H140" t="s">
        <v>127</v>
      </c>
    </row>
    <row r="141">
      <c r="A141" s="85" t="n">
        <v>42644</v>
      </c>
      <c r="B141"/>
      <c r="C141"/>
      <c r="D141" t="s">
        <v>153</v>
      </c>
      <c r="E141" t="s">
        <v>163</v>
      </c>
      <c r="F141" t="n">
        <v>22691.24</v>
      </c>
      <c r="G141" t="n">
        <v>463</v>
      </c>
      <c r="H141" t="s">
        <v>130</v>
      </c>
    </row>
    <row r="142">
      <c r="A142" s="85" t="n">
        <v>43466</v>
      </c>
      <c r="B142"/>
      <c r="C142"/>
      <c r="D142" t="s">
        <v>143</v>
      </c>
      <c r="E142" t="s">
        <v>163</v>
      </c>
      <c r="F142" t="n">
        <v>1597.5</v>
      </c>
      <c r="G142" t="n">
        <v>7</v>
      </c>
      <c r="H142" t="s">
        <v>134</v>
      </c>
    </row>
    <row r="143">
      <c r="A143" s="85" t="n">
        <v>42461</v>
      </c>
      <c r="B143"/>
      <c r="C143"/>
      <c r="D143" t="s">
        <v>154</v>
      </c>
      <c r="E143" t="s">
        <v>163</v>
      </c>
      <c r="F143" t="n">
        <v>43213.35</v>
      </c>
      <c r="G143" t="n">
        <v>581</v>
      </c>
      <c r="H143" t="s">
        <v>124</v>
      </c>
    </row>
    <row r="144">
      <c r="A144" s="85" t="n">
        <v>42948</v>
      </c>
      <c r="B144"/>
      <c r="C144"/>
      <c r="D144" t="s">
        <v>154</v>
      </c>
      <c r="E144" t="s">
        <v>163</v>
      </c>
      <c r="F144" t="n">
        <v>88983.2</v>
      </c>
      <c r="G144" t="n">
        <v>1232</v>
      </c>
      <c r="H144" t="s">
        <v>119</v>
      </c>
    </row>
    <row r="145">
      <c r="A145" s="85" t="n">
        <v>43586</v>
      </c>
      <c r="B145"/>
      <c r="C145"/>
      <c r="D145" t="s">
        <v>143</v>
      </c>
      <c r="E145" t="s">
        <v>163</v>
      </c>
      <c r="F145" t="n">
        <v>1210681.38</v>
      </c>
      <c r="G145" t="n">
        <v>861</v>
      </c>
      <c r="H145" t="s">
        <v>121</v>
      </c>
    </row>
    <row r="146">
      <c r="A146" s="85" t="n">
        <v>43070</v>
      </c>
      <c r="B146"/>
      <c r="C146"/>
      <c r="D146" t="s">
        <v>150</v>
      </c>
      <c r="E146" t="s">
        <v>163</v>
      </c>
      <c r="F146" t="n">
        <v>468173.47</v>
      </c>
      <c r="G146" t="n">
        <v>13009</v>
      </c>
      <c r="H146" t="s">
        <v>134</v>
      </c>
    </row>
    <row r="147">
      <c r="A147" s="85" t="n">
        <v>42856</v>
      </c>
      <c r="B147"/>
      <c r="C147"/>
      <c r="D147" t="s">
        <v>162</v>
      </c>
      <c r="E147" t="s">
        <v>163</v>
      </c>
      <c r="F147" t="n">
        <v>7402.7</v>
      </c>
      <c r="G147" t="n">
        <v>74</v>
      </c>
      <c r="H147" t="s">
        <v>130</v>
      </c>
    </row>
    <row r="148">
      <c r="A148" s="85" t="n">
        <v>42430</v>
      </c>
      <c r="B148"/>
      <c r="C148"/>
      <c r="D148" t="s">
        <v>154</v>
      </c>
      <c r="E148" t="s">
        <v>163</v>
      </c>
      <c r="F148" t="n">
        <v>2009.52</v>
      </c>
      <c r="G148" t="n">
        <v>14</v>
      </c>
      <c r="H148" t="s">
        <v>125</v>
      </c>
    </row>
    <row r="149">
      <c r="A149" s="85" t="n">
        <v>43435</v>
      </c>
      <c r="B149"/>
      <c r="C149"/>
      <c r="D149" t="s">
        <v>150</v>
      </c>
      <c r="E149" t="s">
        <v>163</v>
      </c>
      <c r="F149" t="n">
        <v>2404.82</v>
      </c>
      <c r="G149" t="n">
        <v>74</v>
      </c>
      <c r="H149" t="s">
        <v>125</v>
      </c>
    </row>
    <row r="150">
      <c r="A150" s="85" t="n">
        <v>43132</v>
      </c>
      <c r="B150"/>
      <c r="C150"/>
      <c r="D150" t="s">
        <v>154</v>
      </c>
      <c r="E150" t="s">
        <v>163</v>
      </c>
      <c r="F150" t="n">
        <v>120679.56</v>
      </c>
      <c r="G150" t="n">
        <v>1627</v>
      </c>
      <c r="H150" t="s">
        <v>119</v>
      </c>
    </row>
    <row r="151">
      <c r="A151" s="85" t="n">
        <v>42491</v>
      </c>
      <c r="B151"/>
      <c r="C151"/>
      <c r="D151" t="s">
        <v>135</v>
      </c>
      <c r="E151" t="s">
        <v>163</v>
      </c>
      <c r="F151" t="n">
        <v>141514.05</v>
      </c>
      <c r="G151" t="n">
        <v>1388</v>
      </c>
      <c r="H151" t="s">
        <v>133</v>
      </c>
    </row>
    <row r="152">
      <c r="A152" s="85" t="n">
        <v>42461</v>
      </c>
      <c r="B152"/>
      <c r="C152"/>
      <c r="D152" t="s">
        <v>153</v>
      </c>
      <c r="E152" t="s">
        <v>163</v>
      </c>
      <c r="F152" t="n">
        <v>98245.17</v>
      </c>
      <c r="G152" t="n">
        <v>448</v>
      </c>
      <c r="H152" t="s">
        <v>124</v>
      </c>
    </row>
    <row r="153">
      <c r="A153" s="85" t="n">
        <v>43221</v>
      </c>
      <c r="B153"/>
      <c r="C153"/>
      <c r="D153" t="s">
        <v>151</v>
      </c>
      <c r="E153" t="s">
        <v>163</v>
      </c>
      <c r="F153" t="n">
        <v>1240.51</v>
      </c>
      <c r="G153" t="n">
        <v>21</v>
      </c>
      <c r="H153" t="s">
        <v>127</v>
      </c>
    </row>
    <row r="154">
      <c r="A154" s="85" t="n">
        <v>43556</v>
      </c>
      <c r="B154"/>
      <c r="C154"/>
      <c r="D154" t="s">
        <v>135</v>
      </c>
      <c r="E154" t="s">
        <v>163</v>
      </c>
      <c r="F154" t="n">
        <v>384493.24</v>
      </c>
      <c r="G154" t="n">
        <v>3747</v>
      </c>
      <c r="H154" t="s">
        <v>134</v>
      </c>
    </row>
    <row r="155">
      <c r="A155" s="85" t="n">
        <v>42736</v>
      </c>
      <c r="B155"/>
      <c r="C155"/>
      <c r="D155" t="s">
        <v>153</v>
      </c>
      <c r="E155" t="s">
        <v>163</v>
      </c>
      <c r="F155" t="n">
        <v>31949.01</v>
      </c>
      <c r="G155" t="n">
        <v>471</v>
      </c>
      <c r="H155" t="s">
        <v>130</v>
      </c>
    </row>
    <row r="156">
      <c r="A156" s="85" t="n">
        <v>42522</v>
      </c>
      <c r="B156"/>
      <c r="C156"/>
      <c r="D156" t="s">
        <v>123</v>
      </c>
      <c r="E156" t="s">
        <v>163</v>
      </c>
      <c r="F156" t="n">
        <v>152992.15</v>
      </c>
      <c r="G156" t="n">
        <v>61</v>
      </c>
      <c r="H156" t="s">
        <v>124</v>
      </c>
    </row>
    <row r="157">
      <c r="A157" s="85" t="n">
        <v>43282</v>
      </c>
      <c r="B157"/>
      <c r="C157"/>
      <c r="D157" t="s">
        <v>135</v>
      </c>
      <c r="E157" t="s">
        <v>163</v>
      </c>
      <c r="F157" t="n">
        <v>146557.69</v>
      </c>
      <c r="G157" t="n">
        <v>1314</v>
      </c>
      <c r="H157" t="s">
        <v>124</v>
      </c>
    </row>
    <row r="158">
      <c r="A158" s="85" t="n">
        <v>42887</v>
      </c>
      <c r="B158"/>
      <c r="C158"/>
      <c r="D158" t="s">
        <v>123</v>
      </c>
      <c r="E158" t="s">
        <v>163</v>
      </c>
      <c r="F158" t="n">
        <v>90028.87</v>
      </c>
      <c r="G158" t="n">
        <v>42</v>
      </c>
      <c r="H158" t="s">
        <v>119</v>
      </c>
    </row>
    <row r="159">
      <c r="A159" s="85" t="n">
        <v>43556</v>
      </c>
      <c r="B159"/>
      <c r="C159"/>
      <c r="D159" t="s">
        <v>149</v>
      </c>
      <c r="E159" t="s">
        <v>163</v>
      </c>
      <c r="F159" t="n">
        <v>44849893.68</v>
      </c>
      <c r="G159" t="n">
        <v>312174</v>
      </c>
      <c r="H159" t="s">
        <v>121</v>
      </c>
    </row>
    <row r="160">
      <c r="A160" s="85" t="n">
        <v>42675</v>
      </c>
      <c r="B160"/>
      <c r="C160"/>
      <c r="D160" t="s">
        <v>150</v>
      </c>
      <c r="E160" t="s">
        <v>163</v>
      </c>
      <c r="F160" t="n">
        <v>341461.94</v>
      </c>
      <c r="G160" t="n">
        <v>5669</v>
      </c>
      <c r="H160" t="s">
        <v>124</v>
      </c>
    </row>
    <row r="161">
      <c r="A161" s="85" t="n">
        <v>42491</v>
      </c>
      <c r="B161"/>
      <c r="C161"/>
      <c r="D161" t="s">
        <v>129</v>
      </c>
      <c r="E161" t="s">
        <v>163</v>
      </c>
      <c r="F161" t="n">
        <v>21193.68</v>
      </c>
      <c r="G161" t="n">
        <v>132</v>
      </c>
      <c r="H161" t="s">
        <v>130</v>
      </c>
    </row>
    <row r="162">
      <c r="A162" s="85" t="n">
        <v>43101</v>
      </c>
      <c r="B162"/>
      <c r="C162"/>
      <c r="D162" t="s">
        <v>154</v>
      </c>
      <c r="E162" t="s">
        <v>163</v>
      </c>
      <c r="F162" t="n">
        <v>3323987.37</v>
      </c>
      <c r="G162" t="n">
        <v>40921</v>
      </c>
      <c r="H162" t="s">
        <v>121</v>
      </c>
    </row>
    <row r="163">
      <c r="A163" s="85" t="n">
        <v>42917</v>
      </c>
      <c r="B163"/>
      <c r="C163"/>
      <c r="D163" t="s">
        <v>148</v>
      </c>
      <c r="E163" t="s">
        <v>163</v>
      </c>
      <c r="F163" t="n">
        <v>873</v>
      </c>
      <c r="G163" t="n">
        <v>6</v>
      </c>
      <c r="H163" t="s">
        <v>125</v>
      </c>
    </row>
    <row r="164">
      <c r="A164" s="85" t="n">
        <v>42430</v>
      </c>
      <c r="B164"/>
      <c r="C164"/>
      <c r="D164" t="s">
        <v>161</v>
      </c>
      <c r="E164" t="s">
        <v>163</v>
      </c>
      <c r="F164" t="n">
        <v>13121.6</v>
      </c>
      <c r="G164" t="n">
        <v>451</v>
      </c>
      <c r="H164" t="s">
        <v>121</v>
      </c>
    </row>
    <row r="165">
      <c r="A165" s="85" t="n">
        <v>42948</v>
      </c>
      <c r="B165"/>
      <c r="C165"/>
      <c r="D165" t="s">
        <v>162</v>
      </c>
      <c r="E165" t="s">
        <v>163</v>
      </c>
      <c r="F165" t="n">
        <v>7956.06</v>
      </c>
      <c r="G165" t="n">
        <v>85</v>
      </c>
      <c r="H165" t="s">
        <v>130</v>
      </c>
    </row>
    <row r="166">
      <c r="A166" s="85" t="n">
        <v>42430</v>
      </c>
      <c r="B166"/>
      <c r="C166"/>
      <c r="D166" t="s">
        <v>162</v>
      </c>
      <c r="E166" t="s">
        <v>163</v>
      </c>
      <c r="F166" t="n">
        <v>9591.14</v>
      </c>
      <c r="G166" t="n">
        <v>90</v>
      </c>
      <c r="H166" t="s">
        <v>130</v>
      </c>
    </row>
    <row r="167">
      <c r="A167" s="85" t="n">
        <v>43313</v>
      </c>
      <c r="B167"/>
      <c r="C167"/>
      <c r="D167" t="s">
        <v>140</v>
      </c>
      <c r="E167" t="s">
        <v>163</v>
      </c>
      <c r="F167" t="n">
        <v>20734.92</v>
      </c>
      <c r="G167" t="n">
        <v>55</v>
      </c>
      <c r="H167" t="s">
        <v>130</v>
      </c>
    </row>
    <row r="168">
      <c r="A168" s="85" t="n">
        <v>42583</v>
      </c>
      <c r="B168"/>
      <c r="C168"/>
      <c r="D168" t="s">
        <v>159</v>
      </c>
      <c r="E168" t="s">
        <v>163</v>
      </c>
      <c r="F168" t="n">
        <v>424.6</v>
      </c>
      <c r="G168" t="n">
        <v>1</v>
      </c>
      <c r="H168" t="s">
        <v>121</v>
      </c>
    </row>
    <row r="169">
      <c r="A169" s="85" t="n">
        <v>42552</v>
      </c>
      <c r="B169"/>
      <c r="C169"/>
      <c r="D169" t="s">
        <v>148</v>
      </c>
      <c r="E169" t="s">
        <v>163</v>
      </c>
      <c r="F169" t="n">
        <v>2138</v>
      </c>
      <c r="G169" t="n">
        <v>3</v>
      </c>
      <c r="H169" t="s">
        <v>125</v>
      </c>
    </row>
    <row r="170">
      <c r="A170" s="85" t="n">
        <v>43191</v>
      </c>
      <c r="B170"/>
      <c r="C170"/>
      <c r="D170" t="s">
        <v>123</v>
      </c>
      <c r="E170" t="s">
        <v>163</v>
      </c>
      <c r="F170" t="n">
        <v>119539.58</v>
      </c>
      <c r="G170" t="n">
        <v>136</v>
      </c>
      <c r="H170" t="s">
        <v>124</v>
      </c>
    </row>
    <row r="171">
      <c r="A171" s="85" t="n">
        <v>42461</v>
      </c>
      <c r="B171"/>
      <c r="C171"/>
      <c r="D171" t="s">
        <v>155</v>
      </c>
      <c r="E171" t="s">
        <v>163</v>
      </c>
      <c r="F171" t="n">
        <v>13207.48</v>
      </c>
      <c r="G171" t="n">
        <v>262</v>
      </c>
      <c r="H171" t="s">
        <v>119</v>
      </c>
    </row>
    <row r="172">
      <c r="A172" s="85" t="n">
        <v>42979</v>
      </c>
      <c r="B172"/>
      <c r="C172"/>
      <c r="D172" t="s">
        <v>145</v>
      </c>
      <c r="E172" t="s">
        <v>163</v>
      </c>
      <c r="F172" t="n">
        <v>137538.25</v>
      </c>
      <c r="G172" t="n">
        <v>408</v>
      </c>
      <c r="H172" t="s">
        <v>127</v>
      </c>
    </row>
    <row r="173">
      <c r="A173" s="85" t="n">
        <v>43191</v>
      </c>
      <c r="B173"/>
      <c r="C173"/>
      <c r="D173" t="s">
        <v>129</v>
      </c>
      <c r="E173" t="s">
        <v>163</v>
      </c>
      <c r="F173" t="n">
        <v>342742.8</v>
      </c>
      <c r="G173" t="n">
        <v>6321</v>
      </c>
      <c r="H173" t="s">
        <v>142</v>
      </c>
    </row>
    <row r="174">
      <c r="A174" s="85" t="n">
        <v>43160</v>
      </c>
      <c r="B174"/>
      <c r="C174"/>
      <c r="D174" t="s">
        <v>153</v>
      </c>
      <c r="E174" t="s">
        <v>163</v>
      </c>
      <c r="F174" t="n">
        <v>191997.62</v>
      </c>
      <c r="G174" t="n">
        <v>2262</v>
      </c>
      <c r="H174" t="s">
        <v>134</v>
      </c>
    </row>
    <row r="175">
      <c r="A175" s="85" t="n">
        <v>43344</v>
      </c>
      <c r="B175"/>
      <c r="C175"/>
      <c r="D175" t="s">
        <v>123</v>
      </c>
      <c r="E175" t="s">
        <v>163</v>
      </c>
      <c r="F175" t="n">
        <v>509999.92</v>
      </c>
      <c r="G175" t="n">
        <v>428</v>
      </c>
      <c r="H175" t="s">
        <v>133</v>
      </c>
    </row>
    <row r="176">
      <c r="A176" s="85" t="n">
        <v>42979</v>
      </c>
      <c r="B176"/>
      <c r="C176"/>
      <c r="D176" t="s">
        <v>129</v>
      </c>
      <c r="E176" t="s">
        <v>163</v>
      </c>
      <c r="F176" t="n">
        <v>217364.04</v>
      </c>
      <c r="G176" t="n">
        <v>1400</v>
      </c>
      <c r="H176" t="s">
        <v>133</v>
      </c>
    </row>
    <row r="177">
      <c r="A177" s="85" t="n">
        <v>42826</v>
      </c>
      <c r="B177"/>
      <c r="C177"/>
      <c r="D177" t="s">
        <v>149</v>
      </c>
      <c r="E177" t="s">
        <v>163</v>
      </c>
      <c r="F177" t="n">
        <v>231172.9</v>
      </c>
      <c r="G177" t="n">
        <v>1377</v>
      </c>
      <c r="H177" t="s">
        <v>130</v>
      </c>
    </row>
    <row r="178">
      <c r="A178" s="85" t="n">
        <v>42491</v>
      </c>
      <c r="B178"/>
      <c r="C178"/>
      <c r="D178" t="s">
        <v>158</v>
      </c>
      <c r="E178" t="s">
        <v>163</v>
      </c>
      <c r="F178" t="n">
        <v>15657.42</v>
      </c>
      <c r="G178" t="n">
        <v>2</v>
      </c>
      <c r="H178" t="s">
        <v>133</v>
      </c>
    </row>
    <row r="179">
      <c r="A179" s="85" t="n">
        <v>42552</v>
      </c>
      <c r="B179"/>
      <c r="C179"/>
      <c r="D179" t="s">
        <v>148</v>
      </c>
      <c r="E179" t="s">
        <v>163</v>
      </c>
      <c r="F179" t="n">
        <v>6095.48</v>
      </c>
      <c r="G179" t="n">
        <v>9</v>
      </c>
      <c r="H179" t="s">
        <v>134</v>
      </c>
    </row>
    <row r="180">
      <c r="A180" s="85" t="n">
        <v>43466</v>
      </c>
      <c r="B180"/>
      <c r="C180"/>
      <c r="D180" t="s">
        <v>153</v>
      </c>
      <c r="E180" t="s">
        <v>163</v>
      </c>
      <c r="F180" t="n">
        <v>162821.07</v>
      </c>
      <c r="G180" t="n">
        <v>1851</v>
      </c>
      <c r="H180" t="s">
        <v>134</v>
      </c>
    </row>
    <row r="181">
      <c r="A181" s="85" t="n">
        <v>42552</v>
      </c>
      <c r="B181"/>
      <c r="C181"/>
      <c r="D181" t="s">
        <v>137</v>
      </c>
      <c r="E181" t="s">
        <v>163</v>
      </c>
      <c r="F181" t="n">
        <v>2591.44</v>
      </c>
      <c r="G181" t="n">
        <v>6</v>
      </c>
      <c r="H181" t="s">
        <v>127</v>
      </c>
    </row>
    <row r="182">
      <c r="A182" s="85" t="n">
        <v>42767</v>
      </c>
      <c r="B182"/>
      <c r="C182"/>
      <c r="D182" t="s">
        <v>136</v>
      </c>
      <c r="E182" t="s">
        <v>163</v>
      </c>
      <c r="F182" t="n">
        <v>300358.14</v>
      </c>
      <c r="G182" t="n">
        <v>3011</v>
      </c>
      <c r="H182" t="s">
        <v>134</v>
      </c>
    </row>
    <row r="183">
      <c r="A183" s="85" t="n">
        <v>42826</v>
      </c>
      <c r="B183"/>
      <c r="C183"/>
      <c r="D183" t="s">
        <v>135</v>
      </c>
      <c r="E183" t="s">
        <v>163</v>
      </c>
      <c r="F183" t="n">
        <v>269061.02</v>
      </c>
      <c r="G183" t="n">
        <v>3681</v>
      </c>
      <c r="H183" t="s">
        <v>127</v>
      </c>
    </row>
    <row r="184">
      <c r="A184" s="85" t="n">
        <v>42675</v>
      </c>
      <c r="B184"/>
      <c r="C184"/>
      <c r="D184" t="s">
        <v>153</v>
      </c>
      <c r="E184" t="s">
        <v>163</v>
      </c>
      <c r="F184" t="n">
        <v>577972.94</v>
      </c>
      <c r="G184" t="n">
        <v>6539</v>
      </c>
      <c r="H184" t="s">
        <v>127</v>
      </c>
    </row>
    <row r="185">
      <c r="A185" s="85" t="n">
        <v>43160</v>
      </c>
      <c r="B185"/>
      <c r="C185"/>
      <c r="D185" t="s">
        <v>140</v>
      </c>
      <c r="E185" t="s">
        <v>163</v>
      </c>
      <c r="F185" t="n">
        <v>135271.15</v>
      </c>
      <c r="G185" t="n">
        <v>464</v>
      </c>
      <c r="H185" t="s">
        <v>133</v>
      </c>
    </row>
    <row r="186">
      <c r="A186" s="85" t="n">
        <v>43070</v>
      </c>
      <c r="B186"/>
      <c r="C186"/>
      <c r="D186" t="s">
        <v>143</v>
      </c>
      <c r="E186" t="s">
        <v>163</v>
      </c>
      <c r="F186" t="n">
        <v>180</v>
      </c>
      <c r="G186" t="n">
        <v>2</v>
      </c>
      <c r="H186" t="s">
        <v>119</v>
      </c>
    </row>
    <row r="187">
      <c r="A187" s="85" t="n">
        <v>43374</v>
      </c>
      <c r="B187"/>
      <c r="C187"/>
      <c r="D187" t="s">
        <v>155</v>
      </c>
      <c r="E187" t="s">
        <v>163</v>
      </c>
      <c r="F187" t="n">
        <v>1961.9</v>
      </c>
      <c r="G187" t="n">
        <v>30</v>
      </c>
      <c r="H187" t="s">
        <v>130</v>
      </c>
    </row>
    <row r="188">
      <c r="A188" s="85" t="n">
        <v>43586</v>
      </c>
      <c r="B188"/>
      <c r="C188"/>
      <c r="D188" t="s">
        <v>153</v>
      </c>
      <c r="E188" t="s">
        <v>163</v>
      </c>
      <c r="F188" t="n">
        <v>247254.78</v>
      </c>
      <c r="G188" t="n">
        <v>1111</v>
      </c>
      <c r="H188" t="s">
        <v>124</v>
      </c>
    </row>
    <row r="189">
      <c r="A189" s="85" t="n">
        <v>42675</v>
      </c>
      <c r="B189"/>
      <c r="C189"/>
      <c r="D189" t="s">
        <v>129</v>
      </c>
      <c r="E189" t="s">
        <v>163</v>
      </c>
      <c r="F189" t="n">
        <v>486676.33</v>
      </c>
      <c r="G189" t="n">
        <v>9460</v>
      </c>
      <c r="H189" t="s">
        <v>127</v>
      </c>
    </row>
    <row r="190">
      <c r="A190" s="85" t="n">
        <v>43132</v>
      </c>
      <c r="B190"/>
      <c r="C190"/>
      <c r="D190" t="s">
        <v>149</v>
      </c>
      <c r="E190" t="s">
        <v>163</v>
      </c>
      <c r="F190" t="n">
        <v>165199.94</v>
      </c>
      <c r="G190" t="n">
        <v>1097</v>
      </c>
      <c r="H190" t="s">
        <v>130</v>
      </c>
    </row>
    <row r="191">
      <c r="A191" s="85" t="n">
        <v>43435</v>
      </c>
      <c r="B191"/>
      <c r="C191"/>
      <c r="D191" t="s">
        <v>154</v>
      </c>
      <c r="E191" t="s">
        <v>163</v>
      </c>
      <c r="F191" t="n">
        <v>102343.09</v>
      </c>
      <c r="G191" t="n">
        <v>1272</v>
      </c>
      <c r="H191" t="s">
        <v>134</v>
      </c>
    </row>
    <row r="192">
      <c r="A192" s="85" t="n">
        <v>43070</v>
      </c>
      <c r="B192"/>
      <c r="C192"/>
      <c r="D192" t="s">
        <v>139</v>
      </c>
      <c r="E192" t="s">
        <v>163</v>
      </c>
      <c r="F192" t="n">
        <v>1831.06</v>
      </c>
      <c r="G192" t="n">
        <v>6</v>
      </c>
      <c r="H192" t="s">
        <v>125</v>
      </c>
    </row>
    <row r="193">
      <c r="A193" s="85" t="n">
        <v>42826</v>
      </c>
      <c r="B193"/>
      <c r="C193"/>
      <c r="D193" t="s">
        <v>140</v>
      </c>
      <c r="E193" t="s">
        <v>163</v>
      </c>
      <c r="F193" t="n">
        <v>5725.4</v>
      </c>
      <c r="G193" t="n">
        <v>13</v>
      </c>
      <c r="H193" t="s">
        <v>125</v>
      </c>
    </row>
    <row r="194">
      <c r="A194" s="85" t="n">
        <v>43525</v>
      </c>
      <c r="B194"/>
      <c r="C194"/>
      <c r="D194" t="s">
        <v>155</v>
      </c>
      <c r="E194" t="s">
        <v>163</v>
      </c>
      <c r="F194" t="n">
        <v>4833.63</v>
      </c>
      <c r="G194" t="n">
        <v>98</v>
      </c>
      <c r="H194" t="s">
        <v>119</v>
      </c>
    </row>
    <row r="195">
      <c r="A195" s="85" t="n">
        <v>43435</v>
      </c>
      <c r="B195"/>
      <c r="C195"/>
      <c r="D195" t="s">
        <v>158</v>
      </c>
      <c r="E195" t="s">
        <v>163</v>
      </c>
      <c r="F195" t="n">
        <v>63737.68</v>
      </c>
      <c r="G195" t="n">
        <v>1</v>
      </c>
      <c r="H195" t="s">
        <v>124</v>
      </c>
    </row>
    <row r="196">
      <c r="A196" s="85" t="n">
        <v>43435</v>
      </c>
      <c r="B196"/>
      <c r="C196"/>
      <c r="D196" t="s">
        <v>150</v>
      </c>
      <c r="E196" t="s">
        <v>163</v>
      </c>
      <c r="F196" t="n">
        <v>833549.7</v>
      </c>
      <c r="G196" t="n">
        <v>11832</v>
      </c>
      <c r="H196" t="s">
        <v>124</v>
      </c>
    </row>
    <row r="197">
      <c r="A197" s="85" t="n">
        <v>43525</v>
      </c>
      <c r="B197"/>
      <c r="C197"/>
      <c r="D197" t="s">
        <v>135</v>
      </c>
      <c r="E197" t="s">
        <v>163</v>
      </c>
      <c r="F197" t="n">
        <v>272851.3</v>
      </c>
      <c r="G197" t="n">
        <v>4235</v>
      </c>
      <c r="H197" t="s">
        <v>127</v>
      </c>
    </row>
    <row r="198">
      <c r="A198" s="85" t="n">
        <v>43252</v>
      </c>
      <c r="B198"/>
      <c r="C198"/>
      <c r="D198" t="s">
        <v>126</v>
      </c>
      <c r="E198" t="s">
        <v>163</v>
      </c>
      <c r="F198" t="n">
        <v>10472.16</v>
      </c>
      <c r="G198" t="n">
        <v>138</v>
      </c>
      <c r="H198" t="s">
        <v>125</v>
      </c>
    </row>
    <row r="199">
      <c r="A199" s="85" t="n">
        <v>43556</v>
      </c>
      <c r="B199"/>
      <c r="C199"/>
      <c r="D199" t="s">
        <v>123</v>
      </c>
      <c r="E199" t="s">
        <v>163</v>
      </c>
      <c r="F199" t="n">
        <v>472184.09</v>
      </c>
      <c r="G199" t="n">
        <v>211</v>
      </c>
      <c r="H199" t="s">
        <v>124</v>
      </c>
    </row>
    <row r="200">
      <c r="A200" s="85" t="n">
        <v>43191</v>
      </c>
      <c r="B200"/>
      <c r="C200"/>
      <c r="D200" t="s">
        <v>149</v>
      </c>
      <c r="E200" t="s">
        <v>163</v>
      </c>
      <c r="F200" t="n">
        <v>41887613.33</v>
      </c>
      <c r="G200" t="n">
        <v>293069</v>
      </c>
      <c r="H200" t="s">
        <v>121</v>
      </c>
    </row>
    <row r="201">
      <c r="A201" s="85" t="n">
        <v>43556</v>
      </c>
      <c r="B201"/>
      <c r="C201"/>
      <c r="D201" t="s">
        <v>129</v>
      </c>
      <c r="E201" t="s">
        <v>163</v>
      </c>
      <c r="F201" t="n">
        <v>4084763.16</v>
      </c>
      <c r="G201" t="n">
        <v>21843</v>
      </c>
      <c r="H201" t="s">
        <v>121</v>
      </c>
    </row>
    <row r="202">
      <c r="A202" s="85" t="n">
        <v>42491</v>
      </c>
      <c r="B202"/>
      <c r="C202"/>
      <c r="D202" t="s">
        <v>149</v>
      </c>
      <c r="E202" t="s">
        <v>163</v>
      </c>
      <c r="F202" t="n">
        <v>24959.34</v>
      </c>
      <c r="G202" t="n">
        <v>270</v>
      </c>
      <c r="H202" t="s">
        <v>125</v>
      </c>
    </row>
    <row r="203">
      <c r="A203" s="85" t="n">
        <v>42461</v>
      </c>
      <c r="B203"/>
      <c r="C203"/>
      <c r="D203" t="s">
        <v>161</v>
      </c>
      <c r="E203" t="s">
        <v>163</v>
      </c>
      <c r="F203" t="n">
        <v>154234.95</v>
      </c>
      <c r="G203" t="n">
        <v>4797</v>
      </c>
      <c r="H203" t="s">
        <v>142</v>
      </c>
    </row>
    <row r="204">
      <c r="A204" s="85" t="n">
        <v>43070</v>
      </c>
      <c r="B204"/>
      <c r="C204"/>
      <c r="D204" t="s">
        <v>153</v>
      </c>
      <c r="E204" t="s">
        <v>163</v>
      </c>
      <c r="F204" t="n">
        <v>83633.66</v>
      </c>
      <c r="G204" t="n">
        <v>1808</v>
      </c>
      <c r="H204" t="s">
        <v>119</v>
      </c>
    </row>
    <row r="205">
      <c r="A205" s="85" t="n">
        <v>42583</v>
      </c>
      <c r="B205"/>
      <c r="C205"/>
      <c r="D205" t="s">
        <v>149</v>
      </c>
      <c r="E205" t="s">
        <v>163</v>
      </c>
      <c r="F205" t="n">
        <v>39529923.77</v>
      </c>
      <c r="G205" t="n">
        <v>268756</v>
      </c>
      <c r="H205" t="s">
        <v>121</v>
      </c>
    </row>
    <row r="206">
      <c r="A206" s="85" t="n">
        <v>42948</v>
      </c>
      <c r="B206"/>
      <c r="C206"/>
      <c r="D206" t="s">
        <v>140</v>
      </c>
      <c r="E206" t="s">
        <v>163</v>
      </c>
      <c r="F206" t="n">
        <v>492016.95</v>
      </c>
      <c r="G206" t="n">
        <v>1400</v>
      </c>
      <c r="H206" t="s">
        <v>127</v>
      </c>
    </row>
    <row r="207">
      <c r="A207" s="85" t="n">
        <v>43191</v>
      </c>
      <c r="B207"/>
      <c r="C207"/>
      <c r="D207" t="s">
        <v>154</v>
      </c>
      <c r="E207" t="s">
        <v>163</v>
      </c>
      <c r="F207" t="n">
        <v>3247852.99</v>
      </c>
      <c r="G207" t="n">
        <v>40072</v>
      </c>
      <c r="H207" t="s">
        <v>121</v>
      </c>
    </row>
    <row r="208">
      <c r="A208" s="85" t="n">
        <v>43252</v>
      </c>
      <c r="B208"/>
      <c r="C208"/>
      <c r="D208" t="s">
        <v>162</v>
      </c>
      <c r="E208" t="s">
        <v>163</v>
      </c>
      <c r="F208" t="n">
        <v>1260427.03</v>
      </c>
      <c r="G208" t="n">
        <v>16520</v>
      </c>
      <c r="H208" t="s">
        <v>121</v>
      </c>
    </row>
    <row r="209">
      <c r="A209" s="85" t="n">
        <v>42491</v>
      </c>
      <c r="B209"/>
      <c r="C209"/>
      <c r="D209" t="s">
        <v>162</v>
      </c>
      <c r="E209" t="s">
        <v>163</v>
      </c>
      <c r="F209" t="n">
        <v>11040.93</v>
      </c>
      <c r="G209" t="n">
        <v>158</v>
      </c>
      <c r="H209" t="s">
        <v>124</v>
      </c>
    </row>
    <row r="210">
      <c r="A210" s="85" t="n">
        <v>43040</v>
      </c>
      <c r="B210"/>
      <c r="C210"/>
      <c r="D210" t="s">
        <v>123</v>
      </c>
      <c r="E210" t="s">
        <v>163</v>
      </c>
      <c r="F210" t="n">
        <v>-446.56</v>
      </c>
      <c r="G210" t="n">
        <v>2</v>
      </c>
      <c r="H210" t="s">
        <v>142</v>
      </c>
    </row>
    <row r="211">
      <c r="A211" s="85" t="n">
        <v>42767</v>
      </c>
      <c r="B211"/>
      <c r="C211"/>
      <c r="D211" t="s">
        <v>123</v>
      </c>
      <c r="E211" t="s">
        <v>163</v>
      </c>
      <c r="F211" t="n">
        <v>27653.87</v>
      </c>
      <c r="G211" t="n">
        <v>37</v>
      </c>
      <c r="H211" t="s">
        <v>119</v>
      </c>
    </row>
    <row r="212">
      <c r="A212" s="85" t="n">
        <v>42401</v>
      </c>
      <c r="B212"/>
      <c r="C212"/>
      <c r="D212" t="s">
        <v>136</v>
      </c>
      <c r="E212" t="s">
        <v>163</v>
      </c>
      <c r="F212" t="n">
        <v>27487.86</v>
      </c>
      <c r="G212" t="n">
        <v>157</v>
      </c>
      <c r="H212" t="s">
        <v>130</v>
      </c>
    </row>
    <row r="213">
      <c r="A213" s="85" t="n">
        <v>43466</v>
      </c>
      <c r="B213"/>
      <c r="C213"/>
      <c r="D213" t="s">
        <v>139</v>
      </c>
      <c r="E213" t="s">
        <v>163</v>
      </c>
      <c r="F213" t="n">
        <v>747769.28</v>
      </c>
      <c r="G213" t="n">
        <v>1246</v>
      </c>
      <c r="H213" t="s">
        <v>124</v>
      </c>
    </row>
    <row r="214">
      <c r="A214" s="85" t="n">
        <v>42979</v>
      </c>
      <c r="B214"/>
      <c r="C214"/>
      <c r="D214" t="s">
        <v>161</v>
      </c>
      <c r="E214" t="s">
        <v>163</v>
      </c>
      <c r="F214" t="n">
        <v>2488.25</v>
      </c>
      <c r="G214" t="n">
        <v>81</v>
      </c>
      <c r="H214" t="s">
        <v>125</v>
      </c>
    </row>
    <row r="215">
      <c r="A215" s="85" t="n">
        <v>43070</v>
      </c>
      <c r="B215"/>
      <c r="C215"/>
      <c r="D215" t="s">
        <v>161</v>
      </c>
      <c r="E215" t="s">
        <v>163</v>
      </c>
      <c r="F215" t="n">
        <v>75467.05</v>
      </c>
      <c r="G215" t="n">
        <v>2394</v>
      </c>
      <c r="H215" t="s">
        <v>121</v>
      </c>
    </row>
    <row r="216">
      <c r="A216" s="85" t="n">
        <v>43374</v>
      </c>
      <c r="B216"/>
      <c r="C216"/>
      <c r="D216" t="s">
        <v>143</v>
      </c>
      <c r="E216" t="s">
        <v>163</v>
      </c>
      <c r="F216" t="n">
        <v>450</v>
      </c>
      <c r="G216" t="n">
        <v>3</v>
      </c>
      <c r="H216" t="s">
        <v>134</v>
      </c>
    </row>
    <row r="217">
      <c r="A217" s="85" t="n">
        <v>43070</v>
      </c>
      <c r="B217"/>
      <c r="C217"/>
      <c r="D217" t="s">
        <v>135</v>
      </c>
      <c r="E217" t="s">
        <v>163</v>
      </c>
      <c r="F217" t="n">
        <v>403793.21</v>
      </c>
      <c r="G217" t="n">
        <v>2877</v>
      </c>
      <c r="H217" t="s">
        <v>134</v>
      </c>
    </row>
    <row r="218">
      <c r="A218" s="85" t="n">
        <v>42370</v>
      </c>
      <c r="B218"/>
      <c r="C218"/>
      <c r="D218" t="s">
        <v>160</v>
      </c>
      <c r="E218" t="s">
        <v>163</v>
      </c>
      <c r="F218" t="n">
        <v>25105277.63</v>
      </c>
      <c r="G218" t="n">
        <v>55058</v>
      </c>
      <c r="H218" t="s">
        <v>142</v>
      </c>
    </row>
    <row r="219">
      <c r="A219" s="85" t="n">
        <v>43070</v>
      </c>
      <c r="B219"/>
      <c r="C219"/>
      <c r="D219" t="s">
        <v>149</v>
      </c>
      <c r="E219" t="s">
        <v>163</v>
      </c>
      <c r="F219" t="n">
        <v>2041248.05</v>
      </c>
      <c r="G219" t="n">
        <v>16366</v>
      </c>
      <c r="H219" t="s">
        <v>119</v>
      </c>
    </row>
    <row r="220">
      <c r="A220" s="85" t="n">
        <v>43617</v>
      </c>
      <c r="B220"/>
      <c r="C220"/>
      <c r="D220" t="s">
        <v>136</v>
      </c>
      <c r="E220" t="s">
        <v>163</v>
      </c>
      <c r="F220" t="n">
        <v>733.53</v>
      </c>
      <c r="G220" t="n">
        <v>11</v>
      </c>
      <c r="H220" t="s">
        <v>125</v>
      </c>
    </row>
    <row r="221">
      <c r="A221" s="85" t="n">
        <v>42795</v>
      </c>
      <c r="B221"/>
      <c r="C221"/>
      <c r="D221" t="s">
        <v>148</v>
      </c>
      <c r="E221" t="s">
        <v>163</v>
      </c>
      <c r="F221" t="n">
        <v>10976.7</v>
      </c>
      <c r="G221" t="n">
        <v>7</v>
      </c>
      <c r="H221" t="s">
        <v>134</v>
      </c>
    </row>
    <row r="222">
      <c r="A222" s="85" t="n">
        <v>42522</v>
      </c>
      <c r="B222"/>
      <c r="C222"/>
      <c r="D222" t="s">
        <v>152</v>
      </c>
      <c r="E222" t="s">
        <v>163</v>
      </c>
      <c r="F222" t="n">
        <v>2427.43</v>
      </c>
      <c r="G222" t="n">
        <v>1</v>
      </c>
      <c r="H222" t="s">
        <v>130</v>
      </c>
    </row>
    <row r="223">
      <c r="A223" s="85" t="n">
        <v>42705</v>
      </c>
      <c r="B223"/>
      <c r="C223"/>
      <c r="D223" t="s">
        <v>123</v>
      </c>
      <c r="E223" t="s">
        <v>163</v>
      </c>
      <c r="F223" t="n">
        <v>3.36</v>
      </c>
      <c r="G223" t="n">
        <v>1</v>
      </c>
      <c r="H223" t="s">
        <v>125</v>
      </c>
    </row>
    <row r="224">
      <c r="A224" s="85" t="n">
        <v>43282</v>
      </c>
      <c r="B224"/>
      <c r="C224"/>
      <c r="D224" t="s">
        <v>148</v>
      </c>
      <c r="E224" t="s">
        <v>163</v>
      </c>
      <c r="F224" t="n">
        <v>1255.66</v>
      </c>
      <c r="G224" t="n">
        <v>4</v>
      </c>
      <c r="H224" t="s">
        <v>134</v>
      </c>
    </row>
    <row r="225">
      <c r="A225" s="85" t="n">
        <v>42401</v>
      </c>
      <c r="B225"/>
      <c r="C225"/>
      <c r="D225" t="s">
        <v>140</v>
      </c>
      <c r="E225" t="s">
        <v>163</v>
      </c>
      <c r="F225" t="n">
        <v>66254.35</v>
      </c>
      <c r="G225" t="n">
        <v>341</v>
      </c>
      <c r="H225" t="s">
        <v>121</v>
      </c>
    </row>
    <row r="226">
      <c r="A226" s="85" t="n">
        <v>42401</v>
      </c>
      <c r="B226"/>
      <c r="C226"/>
      <c r="D226" t="s">
        <v>126</v>
      </c>
      <c r="E226" t="s">
        <v>163</v>
      </c>
      <c r="F226" t="n">
        <v>70937.96</v>
      </c>
      <c r="G226" t="n">
        <v>670</v>
      </c>
      <c r="H226" t="s">
        <v>130</v>
      </c>
    </row>
    <row r="227">
      <c r="A227" s="85" t="n">
        <v>43191</v>
      </c>
      <c r="B227"/>
      <c r="C227"/>
      <c r="D227" t="s">
        <v>149</v>
      </c>
      <c r="E227" t="s">
        <v>163</v>
      </c>
      <c r="F227" t="n">
        <v>361361.8</v>
      </c>
      <c r="G227" t="n">
        <v>3866</v>
      </c>
      <c r="H227" t="s">
        <v>142</v>
      </c>
    </row>
    <row r="228">
      <c r="A228" s="85" t="n">
        <v>43252</v>
      </c>
      <c r="B228"/>
      <c r="C228"/>
      <c r="D228" t="s">
        <v>149</v>
      </c>
      <c r="E228" t="s">
        <v>163</v>
      </c>
      <c r="F228" t="n">
        <v>2420963.49</v>
      </c>
      <c r="G228" t="n">
        <v>27338</v>
      </c>
      <c r="H228" t="s">
        <v>119</v>
      </c>
    </row>
    <row r="229">
      <c r="A229" s="85" t="n">
        <v>42675</v>
      </c>
      <c r="B229"/>
      <c r="C229"/>
      <c r="D229" t="s">
        <v>152</v>
      </c>
      <c r="E229" t="s">
        <v>163</v>
      </c>
      <c r="F229" t="n">
        <v>166.38</v>
      </c>
      <c r="G229" t="n">
        <v>1</v>
      </c>
      <c r="H229" t="s">
        <v>127</v>
      </c>
    </row>
    <row r="230">
      <c r="A230" s="85" t="n">
        <v>42736</v>
      </c>
      <c r="B230"/>
      <c r="C230"/>
      <c r="D230" t="s">
        <v>147</v>
      </c>
      <c r="E230" t="s">
        <v>163</v>
      </c>
      <c r="F230" t="n">
        <v>6798.7</v>
      </c>
      <c r="G230" t="n">
        <v>36</v>
      </c>
      <c r="H230" t="s">
        <v>133</v>
      </c>
    </row>
    <row r="231">
      <c r="A231" s="85" t="n">
        <v>43617</v>
      </c>
      <c r="B231"/>
      <c r="C231"/>
      <c r="D231" t="s">
        <v>150</v>
      </c>
      <c r="E231" t="s">
        <v>163</v>
      </c>
      <c r="F231" t="n">
        <v>691518.75</v>
      </c>
      <c r="G231" t="n">
        <v>11910</v>
      </c>
      <c r="H231" t="s">
        <v>124</v>
      </c>
    </row>
    <row r="232">
      <c r="A232" s="85" t="n">
        <v>43405</v>
      </c>
      <c r="B232"/>
      <c r="C232"/>
      <c r="D232" t="s">
        <v>154</v>
      </c>
      <c r="E232" t="s">
        <v>163</v>
      </c>
      <c r="F232" t="n">
        <v>188284.67</v>
      </c>
      <c r="G232" t="n">
        <v>2403</v>
      </c>
      <c r="H232" t="s">
        <v>119</v>
      </c>
    </row>
    <row r="233">
      <c r="A233" s="85" t="n">
        <v>43556</v>
      </c>
      <c r="B233"/>
      <c r="C233"/>
      <c r="D233" t="s">
        <v>140</v>
      </c>
      <c r="E233" t="s">
        <v>163</v>
      </c>
      <c r="F233" t="n">
        <v>243542.33</v>
      </c>
      <c r="G233" t="n">
        <v>347</v>
      </c>
      <c r="H233" t="s">
        <v>133</v>
      </c>
    </row>
    <row r="234">
      <c r="A234" s="85" t="n">
        <v>43132</v>
      </c>
      <c r="B234"/>
      <c r="C234"/>
      <c r="D234" t="s">
        <v>153</v>
      </c>
      <c r="E234" t="s">
        <v>163</v>
      </c>
      <c r="F234" t="n">
        <v>2084455.41</v>
      </c>
      <c r="G234" t="n">
        <v>23182</v>
      </c>
      <c r="H234" t="s">
        <v>121</v>
      </c>
    </row>
    <row r="235">
      <c r="A235" s="85" t="n">
        <v>42401</v>
      </c>
      <c r="B235"/>
      <c r="C235"/>
      <c r="D235" t="s">
        <v>162</v>
      </c>
      <c r="E235" t="s">
        <v>163</v>
      </c>
      <c r="F235" t="n">
        <v>8772.82</v>
      </c>
      <c r="G235" t="n">
        <v>90</v>
      </c>
      <c r="H235" t="s">
        <v>130</v>
      </c>
    </row>
    <row r="236">
      <c r="A236" s="85" t="n">
        <v>42705</v>
      </c>
      <c r="B236"/>
      <c r="C236"/>
      <c r="D236" t="s">
        <v>126</v>
      </c>
      <c r="E236" t="s">
        <v>163</v>
      </c>
      <c r="F236" t="n">
        <v>8787.52</v>
      </c>
      <c r="G236" t="n">
        <v>97</v>
      </c>
      <c r="H236" t="s">
        <v>125</v>
      </c>
    </row>
    <row r="237">
      <c r="A237" s="85" t="n">
        <v>42370</v>
      </c>
      <c r="B237"/>
      <c r="C237"/>
      <c r="D237" t="s">
        <v>136</v>
      </c>
      <c r="E237" t="s">
        <v>163</v>
      </c>
      <c r="F237" t="n">
        <v>468116.06</v>
      </c>
      <c r="G237" t="n">
        <v>2919</v>
      </c>
      <c r="H237" t="s">
        <v>124</v>
      </c>
    </row>
    <row r="238">
      <c r="A238" s="85" t="n">
        <v>43556</v>
      </c>
      <c r="B238"/>
      <c r="C238"/>
      <c r="D238" t="s">
        <v>159</v>
      </c>
      <c r="E238" t="s">
        <v>163</v>
      </c>
      <c r="F238" t="n">
        <v>3382</v>
      </c>
      <c r="G238" t="n">
        <v>21</v>
      </c>
      <c r="H238" t="s">
        <v>125</v>
      </c>
    </row>
    <row r="239">
      <c r="A239" s="85" t="n">
        <v>42583</v>
      </c>
      <c r="B239"/>
      <c r="C239"/>
      <c r="D239" t="s">
        <v>156</v>
      </c>
      <c r="E239" t="s">
        <v>163</v>
      </c>
      <c r="F239" t="n">
        <v>7794.51</v>
      </c>
      <c r="G239" t="n">
        <v>136</v>
      </c>
      <c r="H239" t="s">
        <v>125</v>
      </c>
    </row>
    <row r="240">
      <c r="A240" s="85" t="n">
        <v>42887</v>
      </c>
      <c r="B240"/>
      <c r="C240"/>
      <c r="D240" t="s">
        <v>150</v>
      </c>
      <c r="E240" t="s">
        <v>163</v>
      </c>
      <c r="F240" t="n">
        <v>52751.47</v>
      </c>
      <c r="G240" t="n">
        <v>1141</v>
      </c>
      <c r="H240" t="s">
        <v>130</v>
      </c>
    </row>
    <row r="241">
      <c r="A241" s="85" t="n">
        <v>42948</v>
      </c>
      <c r="B241"/>
      <c r="C241"/>
      <c r="D241" t="s">
        <v>154</v>
      </c>
      <c r="E241" t="s">
        <v>163</v>
      </c>
      <c r="F241" t="n">
        <v>74851.97</v>
      </c>
      <c r="G241" t="n">
        <v>1077</v>
      </c>
      <c r="H241" t="s">
        <v>124</v>
      </c>
    </row>
    <row r="242">
      <c r="A242" s="85" t="n">
        <v>43160</v>
      </c>
      <c r="B242"/>
      <c r="C242"/>
      <c r="D242" t="s">
        <v>162</v>
      </c>
      <c r="E242" t="s">
        <v>163</v>
      </c>
      <c r="F242" t="n">
        <v>1345.82</v>
      </c>
      <c r="G242" t="n">
        <v>18</v>
      </c>
      <c r="H242" t="s">
        <v>125</v>
      </c>
    </row>
    <row r="243">
      <c r="A243" s="85" t="n">
        <v>43313</v>
      </c>
      <c r="B243"/>
      <c r="C243"/>
      <c r="D243" t="s">
        <v>153</v>
      </c>
      <c r="E243" t="s">
        <v>163</v>
      </c>
      <c r="F243" t="n">
        <v>248986.53</v>
      </c>
      <c r="G243" t="n">
        <v>2349</v>
      </c>
      <c r="H243" t="s">
        <v>134</v>
      </c>
    </row>
    <row r="244">
      <c r="A244" s="85" t="n">
        <v>43374</v>
      </c>
      <c r="B244"/>
      <c r="C244"/>
      <c r="D244" t="s">
        <v>145</v>
      </c>
      <c r="E244" t="s">
        <v>163</v>
      </c>
      <c r="F244" t="n">
        <v>4632.48</v>
      </c>
      <c r="G244" t="n">
        <v>19</v>
      </c>
      <c r="H244" t="s">
        <v>125</v>
      </c>
    </row>
    <row r="245">
      <c r="A245" s="85" t="n">
        <v>42675</v>
      </c>
      <c r="B245"/>
      <c r="C245"/>
      <c r="D245" t="s">
        <v>129</v>
      </c>
      <c r="E245" t="s">
        <v>163</v>
      </c>
      <c r="F245" t="n">
        <v>270767.07</v>
      </c>
      <c r="G245" t="n">
        <v>4540</v>
      </c>
      <c r="H245" t="s">
        <v>142</v>
      </c>
    </row>
    <row r="246">
      <c r="A246" s="85" t="n">
        <v>42552</v>
      </c>
      <c r="B246"/>
      <c r="C246"/>
      <c r="D246" t="s">
        <v>139</v>
      </c>
      <c r="E246" t="s">
        <v>163</v>
      </c>
      <c r="F246" t="n">
        <v>37804.37</v>
      </c>
      <c r="G246" t="n">
        <v>103</v>
      </c>
      <c r="H246" t="s">
        <v>130</v>
      </c>
    </row>
    <row r="247">
      <c r="A247" s="85" t="n">
        <v>42948</v>
      </c>
      <c r="B247"/>
      <c r="C247"/>
      <c r="D247" t="s">
        <v>154</v>
      </c>
      <c r="E247" t="s">
        <v>163</v>
      </c>
      <c r="F247" t="n">
        <v>3184189.22</v>
      </c>
      <c r="G247" t="n">
        <v>40022</v>
      </c>
      <c r="H247" t="s">
        <v>121</v>
      </c>
    </row>
    <row r="248">
      <c r="A248" s="85" t="n">
        <v>42614</v>
      </c>
      <c r="B248"/>
      <c r="C248"/>
      <c r="D248" t="s">
        <v>136</v>
      </c>
      <c r="E248" t="s">
        <v>163</v>
      </c>
      <c r="F248" t="n">
        <v>1194766.21</v>
      </c>
      <c r="G248" t="n">
        <v>8178</v>
      </c>
      <c r="H248" t="s">
        <v>127</v>
      </c>
    </row>
    <row r="249">
      <c r="A249" s="85" t="n">
        <v>42401</v>
      </c>
      <c r="B249"/>
      <c r="C249"/>
      <c r="D249" t="s">
        <v>126</v>
      </c>
      <c r="E249" t="s">
        <v>163</v>
      </c>
      <c r="F249" t="n">
        <v>1890601.71</v>
      </c>
      <c r="G249" t="n">
        <v>18999</v>
      </c>
      <c r="H249" t="s">
        <v>127</v>
      </c>
    </row>
    <row r="250">
      <c r="A250" s="85" t="n">
        <v>43435</v>
      </c>
      <c r="B250"/>
      <c r="C250"/>
      <c r="D250" t="s">
        <v>159</v>
      </c>
      <c r="E250" t="s">
        <v>163</v>
      </c>
      <c r="F250" t="n">
        <v>3412</v>
      </c>
      <c r="G250" t="n">
        <v>31</v>
      </c>
      <c r="H250" t="s">
        <v>125</v>
      </c>
    </row>
    <row r="251">
      <c r="A251" s="85" t="n">
        <v>43132</v>
      </c>
      <c r="B251"/>
      <c r="C251"/>
      <c r="D251" t="s">
        <v>162</v>
      </c>
      <c r="E251" t="s">
        <v>163</v>
      </c>
      <c r="F251" t="n">
        <v>11085.8</v>
      </c>
      <c r="G251" t="n">
        <v>169</v>
      </c>
      <c r="H251" t="s">
        <v>124</v>
      </c>
    </row>
    <row r="252">
      <c r="A252" s="85" t="n">
        <v>43221</v>
      </c>
      <c r="B252"/>
      <c r="C252"/>
      <c r="D252" t="s">
        <v>140</v>
      </c>
      <c r="E252" t="s">
        <v>163</v>
      </c>
      <c r="F252" t="n">
        <v>20729.39</v>
      </c>
      <c r="G252" t="n">
        <v>50</v>
      </c>
      <c r="H252" t="s">
        <v>130</v>
      </c>
    </row>
    <row r="253">
      <c r="A253" s="85" t="n">
        <v>42887</v>
      </c>
      <c r="B253"/>
      <c r="C253"/>
      <c r="D253" t="s">
        <v>149</v>
      </c>
      <c r="E253" t="s">
        <v>163</v>
      </c>
      <c r="F253" t="n">
        <v>8433406.31</v>
      </c>
      <c r="G253" t="n">
        <v>67760</v>
      </c>
      <c r="H253" t="s">
        <v>127</v>
      </c>
    </row>
    <row r="254">
      <c r="A254" s="85" t="n">
        <v>42856</v>
      </c>
      <c r="B254"/>
      <c r="C254"/>
      <c r="D254" t="s">
        <v>153</v>
      </c>
      <c r="E254" t="s">
        <v>163</v>
      </c>
      <c r="F254" t="n">
        <v>1957359.1</v>
      </c>
      <c r="G254" t="n">
        <v>20507</v>
      </c>
      <c r="H254" t="s">
        <v>121</v>
      </c>
    </row>
    <row r="255">
      <c r="A255" s="85" t="n">
        <v>42856</v>
      </c>
      <c r="B255"/>
      <c r="C255"/>
      <c r="D255" t="s">
        <v>123</v>
      </c>
      <c r="E255" t="s">
        <v>163</v>
      </c>
      <c r="F255" t="n">
        <v>97977.42</v>
      </c>
      <c r="G255" t="n">
        <v>702</v>
      </c>
      <c r="H255" t="s">
        <v>127</v>
      </c>
    </row>
    <row r="256">
      <c r="A256" s="85" t="n">
        <v>42583</v>
      </c>
      <c r="B256"/>
      <c r="C256"/>
      <c r="D256" t="s">
        <v>162</v>
      </c>
      <c r="E256" t="s">
        <v>163</v>
      </c>
      <c r="F256" t="n">
        <v>1024222.66</v>
      </c>
      <c r="G256" t="n">
        <v>11717</v>
      </c>
      <c r="H256" t="s">
        <v>121</v>
      </c>
    </row>
    <row r="257">
      <c r="A257" s="85" t="n">
        <v>43070</v>
      </c>
      <c r="B257"/>
      <c r="C257"/>
      <c r="D257" t="s">
        <v>148</v>
      </c>
      <c r="E257" t="s">
        <v>163</v>
      </c>
      <c r="F257" t="n">
        <v>2360</v>
      </c>
      <c r="G257" t="n">
        <v>20</v>
      </c>
      <c r="H257" t="s">
        <v>125</v>
      </c>
    </row>
    <row r="258">
      <c r="A258" s="85" t="n">
        <v>43132</v>
      </c>
      <c r="B258"/>
      <c r="C258"/>
      <c r="D258" t="s">
        <v>162</v>
      </c>
      <c r="E258" t="s">
        <v>163</v>
      </c>
      <c r="F258" t="n">
        <v>1148.5</v>
      </c>
      <c r="G258" t="n">
        <v>14</v>
      </c>
      <c r="H258" t="s">
        <v>125</v>
      </c>
    </row>
    <row r="259">
      <c r="A259" s="85" t="n">
        <v>43556</v>
      </c>
      <c r="B259"/>
      <c r="C259"/>
      <c r="D259" t="s">
        <v>155</v>
      </c>
      <c r="E259" t="s">
        <v>163</v>
      </c>
      <c r="F259" t="n">
        <v>3339</v>
      </c>
      <c r="G259" t="n">
        <v>8</v>
      </c>
      <c r="H259" t="s">
        <v>142</v>
      </c>
    </row>
    <row r="260">
      <c r="A260" s="85" t="n">
        <v>42979</v>
      </c>
      <c r="B260"/>
      <c r="C260"/>
      <c r="D260" t="s">
        <v>145</v>
      </c>
      <c r="E260" t="s">
        <v>163</v>
      </c>
      <c r="F260" t="n">
        <v>6998.75</v>
      </c>
      <c r="G260" t="n">
        <v>37</v>
      </c>
      <c r="H260" t="s">
        <v>133</v>
      </c>
    </row>
    <row r="261">
      <c r="A261" s="85" t="n">
        <v>43221</v>
      </c>
      <c r="B261"/>
      <c r="C261"/>
      <c r="D261" t="s">
        <v>158</v>
      </c>
      <c r="E261" t="s">
        <v>163</v>
      </c>
      <c r="F261" t="n">
        <v>207511.69</v>
      </c>
      <c r="G261" t="n">
        <v>27</v>
      </c>
      <c r="H261" t="s">
        <v>121</v>
      </c>
    </row>
    <row r="262">
      <c r="A262" s="85" t="n">
        <v>42461</v>
      </c>
      <c r="B262"/>
      <c r="C262"/>
      <c r="D262" t="s">
        <v>140</v>
      </c>
      <c r="E262" t="s">
        <v>163</v>
      </c>
      <c r="F262" t="n">
        <v>9297.72</v>
      </c>
      <c r="G262" t="n">
        <v>683</v>
      </c>
      <c r="H262" t="s">
        <v>142</v>
      </c>
    </row>
    <row r="263">
      <c r="A263" s="85" t="n">
        <v>42917</v>
      </c>
      <c r="B263"/>
      <c r="C263"/>
      <c r="D263" t="s">
        <v>126</v>
      </c>
      <c r="E263" t="s">
        <v>163</v>
      </c>
      <c r="F263" t="n">
        <v>65562.48</v>
      </c>
      <c r="G263" t="n">
        <v>619</v>
      </c>
      <c r="H263" t="s">
        <v>130</v>
      </c>
    </row>
    <row r="264">
      <c r="A264" s="85" t="n">
        <v>43191</v>
      </c>
      <c r="B264"/>
      <c r="C264"/>
      <c r="D264" t="s">
        <v>148</v>
      </c>
      <c r="E264" t="s">
        <v>163</v>
      </c>
      <c r="F264" t="n">
        <v>1548</v>
      </c>
      <c r="G264" t="n">
        <v>19</v>
      </c>
      <c r="H264" t="s">
        <v>125</v>
      </c>
    </row>
    <row r="265">
      <c r="A265" s="85" t="n">
        <v>43252</v>
      </c>
      <c r="B265"/>
      <c r="C265"/>
      <c r="D265" t="s">
        <v>160</v>
      </c>
      <c r="E265" t="s">
        <v>163</v>
      </c>
      <c r="F265" t="n">
        <v>1387.68</v>
      </c>
      <c r="G265" t="n">
        <v>3</v>
      </c>
      <c r="H265" t="s">
        <v>119</v>
      </c>
    </row>
    <row r="266">
      <c r="A266" s="85" t="n">
        <v>42401</v>
      </c>
      <c r="B266"/>
      <c r="C266"/>
      <c r="D266" t="s">
        <v>154</v>
      </c>
      <c r="E266" t="s">
        <v>163</v>
      </c>
      <c r="F266" t="n">
        <v>71501.39</v>
      </c>
      <c r="G266" t="n">
        <v>972</v>
      </c>
      <c r="H266" t="s">
        <v>119</v>
      </c>
    </row>
    <row r="267">
      <c r="A267" s="85" t="n">
        <v>43191</v>
      </c>
      <c r="B267"/>
      <c r="C267"/>
      <c r="D267" t="s">
        <v>123</v>
      </c>
      <c r="E267" t="s">
        <v>163</v>
      </c>
      <c r="F267" t="n">
        <v>119613.56</v>
      </c>
      <c r="G267" t="n">
        <v>613</v>
      </c>
      <c r="H267" t="s">
        <v>127</v>
      </c>
    </row>
    <row r="268">
      <c r="A268" s="85" t="n">
        <v>43497</v>
      </c>
      <c r="B268"/>
      <c r="C268"/>
      <c r="D268" t="s">
        <v>136</v>
      </c>
      <c r="E268" t="s">
        <v>163</v>
      </c>
      <c r="F268" t="n">
        <v>21432.78</v>
      </c>
      <c r="G268" t="n">
        <v>131</v>
      </c>
      <c r="H268" t="s">
        <v>130</v>
      </c>
    </row>
    <row r="269">
      <c r="A269" s="85" t="n">
        <v>42583</v>
      </c>
      <c r="B269"/>
      <c r="C269"/>
      <c r="D269" t="s">
        <v>153</v>
      </c>
      <c r="E269" t="s">
        <v>163</v>
      </c>
      <c r="F269" t="n">
        <v>465531.48</v>
      </c>
      <c r="G269" t="n">
        <v>5506</v>
      </c>
      <c r="H269" t="s">
        <v>127</v>
      </c>
    </row>
    <row r="270">
      <c r="A270" s="85" t="n">
        <v>43191</v>
      </c>
      <c r="B270"/>
      <c r="C270"/>
      <c r="D270" t="s">
        <v>143</v>
      </c>
      <c r="E270" t="s">
        <v>163</v>
      </c>
      <c r="F270" t="n">
        <v>1027458.81</v>
      </c>
      <c r="G270" t="n">
        <v>612</v>
      </c>
      <c r="H270" t="s">
        <v>121</v>
      </c>
    </row>
    <row r="271">
      <c r="A271" s="85" t="n">
        <v>42461</v>
      </c>
      <c r="B271"/>
      <c r="C271"/>
      <c r="D271" t="s">
        <v>149</v>
      </c>
      <c r="E271" t="s">
        <v>163</v>
      </c>
      <c r="F271" t="n">
        <v>1164461.68</v>
      </c>
      <c r="G271" t="n">
        <v>4911</v>
      </c>
      <c r="H271" t="s">
        <v>124</v>
      </c>
    </row>
    <row r="272">
      <c r="A272" s="85" t="n">
        <v>43282</v>
      </c>
      <c r="B272"/>
      <c r="C272"/>
      <c r="D272" t="s">
        <v>149</v>
      </c>
      <c r="E272" t="s">
        <v>163</v>
      </c>
      <c r="F272" t="n">
        <v>2562707.78</v>
      </c>
      <c r="G272" t="n">
        <v>28611</v>
      </c>
      <c r="H272" t="s">
        <v>134</v>
      </c>
    </row>
    <row r="273">
      <c r="A273" s="85" t="n">
        <v>42705</v>
      </c>
      <c r="B273"/>
      <c r="C273"/>
      <c r="D273" t="s">
        <v>159</v>
      </c>
      <c r="E273" t="s">
        <v>163</v>
      </c>
      <c r="F273" t="n">
        <v>478227.11</v>
      </c>
      <c r="G273" t="n">
        <v>7038</v>
      </c>
      <c r="H273" t="s">
        <v>142</v>
      </c>
    </row>
    <row r="274">
      <c r="A274" s="85" t="n">
        <v>42491</v>
      </c>
      <c r="B274"/>
      <c r="C274"/>
      <c r="D274" t="s">
        <v>154</v>
      </c>
      <c r="E274" t="s">
        <v>163</v>
      </c>
      <c r="F274" t="n">
        <v>26671.61</v>
      </c>
      <c r="G274" t="n">
        <v>262</v>
      </c>
      <c r="H274" t="s">
        <v>130</v>
      </c>
    </row>
    <row r="275">
      <c r="A275" s="85" t="n">
        <v>42430</v>
      </c>
      <c r="B275"/>
      <c r="C275"/>
      <c r="D275" t="s">
        <v>126</v>
      </c>
      <c r="E275" t="s">
        <v>163</v>
      </c>
      <c r="F275" t="n">
        <v>161177.88</v>
      </c>
      <c r="G275" t="n">
        <v>1695</v>
      </c>
      <c r="H275" t="s">
        <v>134</v>
      </c>
    </row>
    <row r="276">
      <c r="A276" s="85" t="n">
        <v>43009</v>
      </c>
      <c r="B276"/>
      <c r="C276"/>
      <c r="D276" t="s">
        <v>151</v>
      </c>
      <c r="E276" t="s">
        <v>163</v>
      </c>
      <c r="F276" t="n">
        <v>307.57</v>
      </c>
      <c r="G276" t="n">
        <v>7</v>
      </c>
      <c r="H276" t="s">
        <v>127</v>
      </c>
    </row>
    <row r="277">
      <c r="A277" s="85" t="n">
        <v>42644</v>
      </c>
      <c r="B277"/>
      <c r="C277"/>
      <c r="D277" t="s">
        <v>123</v>
      </c>
      <c r="E277" t="s">
        <v>163</v>
      </c>
      <c r="F277" t="n">
        <v>127226.47</v>
      </c>
      <c r="G277" t="n">
        <v>91</v>
      </c>
      <c r="H277" t="s">
        <v>134</v>
      </c>
    </row>
    <row r="278">
      <c r="A278" s="85" t="n">
        <v>42948</v>
      </c>
      <c r="B278"/>
      <c r="C278"/>
      <c r="D278" t="s">
        <v>148</v>
      </c>
      <c r="E278" t="s">
        <v>163</v>
      </c>
      <c r="F278" t="n">
        <v>1199</v>
      </c>
      <c r="G278" t="n">
        <v>9</v>
      </c>
      <c r="H278" t="s">
        <v>125</v>
      </c>
    </row>
    <row r="279">
      <c r="A279" s="85" t="n">
        <v>42552</v>
      </c>
      <c r="B279"/>
      <c r="C279"/>
      <c r="D279" t="s">
        <v>149</v>
      </c>
      <c r="E279" t="s">
        <v>163</v>
      </c>
      <c r="F279" t="n">
        <v>4723428.36</v>
      </c>
      <c r="G279" t="n">
        <v>34504</v>
      </c>
      <c r="H279" t="s">
        <v>133</v>
      </c>
    </row>
    <row r="280">
      <c r="A280" s="85" t="n">
        <v>42705</v>
      </c>
      <c r="B280"/>
      <c r="C280"/>
      <c r="D280" t="s">
        <v>129</v>
      </c>
      <c r="E280" t="s">
        <v>163</v>
      </c>
      <c r="F280" t="n">
        <v>48743.92</v>
      </c>
      <c r="G280" t="n">
        <v>355</v>
      </c>
      <c r="H280" t="s">
        <v>124</v>
      </c>
    </row>
    <row r="281">
      <c r="A281" s="85" t="n">
        <v>43132</v>
      </c>
      <c r="B281"/>
      <c r="C281"/>
      <c r="D281" t="s">
        <v>152</v>
      </c>
      <c r="E281" t="s">
        <v>163</v>
      </c>
      <c r="F281" t="n">
        <v>4342867.74</v>
      </c>
      <c r="G281" t="n">
        <v>4077</v>
      </c>
      <c r="H281" t="s">
        <v>121</v>
      </c>
    </row>
    <row r="282">
      <c r="A282" s="85" t="n">
        <v>43313</v>
      </c>
      <c r="B282"/>
      <c r="C282"/>
      <c r="D282" t="s">
        <v>153</v>
      </c>
      <c r="E282" t="s">
        <v>163</v>
      </c>
      <c r="F282" t="n">
        <v>2805695.56</v>
      </c>
      <c r="G282" t="n">
        <v>28736</v>
      </c>
      <c r="H282" t="s">
        <v>121</v>
      </c>
    </row>
    <row r="283">
      <c r="A283" s="85" t="n">
        <v>42552</v>
      </c>
      <c r="B283"/>
      <c r="C283"/>
      <c r="D283" t="s">
        <v>153</v>
      </c>
      <c r="E283" t="s">
        <v>163</v>
      </c>
      <c r="F283" t="n">
        <v>2239251.07</v>
      </c>
      <c r="G283" t="n">
        <v>26189</v>
      </c>
      <c r="H283" t="s">
        <v>121</v>
      </c>
    </row>
    <row r="284">
      <c r="A284" s="85" t="n">
        <v>43160</v>
      </c>
      <c r="B284"/>
      <c r="C284"/>
      <c r="D284" t="s">
        <v>123</v>
      </c>
      <c r="E284" t="s">
        <v>163</v>
      </c>
      <c r="F284" t="n">
        <v>483785.81</v>
      </c>
      <c r="G284" t="n">
        <v>526</v>
      </c>
      <c r="H284" t="s">
        <v>133</v>
      </c>
    </row>
    <row r="285">
      <c r="A285" s="85" t="n">
        <v>42370</v>
      </c>
      <c r="B285"/>
      <c r="C285"/>
      <c r="D285" t="s">
        <v>126</v>
      </c>
      <c r="E285" t="s">
        <v>163</v>
      </c>
      <c r="F285" t="n">
        <v>99051.15</v>
      </c>
      <c r="G285" t="n">
        <v>907</v>
      </c>
      <c r="H285" t="s">
        <v>130</v>
      </c>
    </row>
    <row r="286">
      <c r="A286" s="85" t="n">
        <v>42522</v>
      </c>
      <c r="B286"/>
      <c r="C286"/>
      <c r="D286" t="s">
        <v>154</v>
      </c>
      <c r="E286" t="s">
        <v>163</v>
      </c>
      <c r="F286" t="n">
        <v>630129.89</v>
      </c>
      <c r="G286" t="n">
        <v>8227</v>
      </c>
      <c r="H286" t="s">
        <v>127</v>
      </c>
    </row>
    <row r="287">
      <c r="A287" s="85" t="n">
        <v>42491</v>
      </c>
      <c r="B287"/>
      <c r="C287"/>
      <c r="D287" t="s">
        <v>129</v>
      </c>
      <c r="E287" t="s">
        <v>163</v>
      </c>
      <c r="F287" t="n">
        <v>95556.53</v>
      </c>
      <c r="G287" t="n">
        <v>390</v>
      </c>
      <c r="H287" t="s">
        <v>119</v>
      </c>
    </row>
    <row r="288">
      <c r="A288" s="85" t="n">
        <v>43405</v>
      </c>
      <c r="B288"/>
      <c r="C288"/>
      <c r="D288" t="s">
        <v>147</v>
      </c>
      <c r="E288" t="s">
        <v>163</v>
      </c>
      <c r="F288" t="n">
        <v>1808.13</v>
      </c>
      <c r="G288" t="n">
        <v>15</v>
      </c>
      <c r="H288" t="s">
        <v>124</v>
      </c>
    </row>
    <row r="289">
      <c r="A289" s="85" t="n">
        <v>43344</v>
      </c>
      <c r="B289"/>
      <c r="C289"/>
      <c r="D289" t="s">
        <v>140</v>
      </c>
      <c r="E289" t="s">
        <v>163</v>
      </c>
      <c r="F289" t="n">
        <v>2895.29</v>
      </c>
      <c r="G289" t="n">
        <v>9</v>
      </c>
      <c r="H289" t="s">
        <v>125</v>
      </c>
    </row>
    <row r="290">
      <c r="A290" s="85" t="n">
        <v>42826</v>
      </c>
      <c r="B290"/>
      <c r="C290"/>
      <c r="D290" t="s">
        <v>135</v>
      </c>
      <c r="E290" t="s">
        <v>163</v>
      </c>
      <c r="F290" t="n">
        <v>3670134.11</v>
      </c>
      <c r="G290" t="n">
        <v>35917</v>
      </c>
      <c r="H290" t="s">
        <v>121</v>
      </c>
    </row>
    <row r="291">
      <c r="A291" s="85" t="n">
        <v>42948</v>
      </c>
      <c r="B291"/>
      <c r="C291"/>
      <c r="D291" t="s">
        <v>153</v>
      </c>
      <c r="E291" t="s">
        <v>163</v>
      </c>
      <c r="F291" t="n">
        <v>613897.32</v>
      </c>
      <c r="G291" t="n">
        <v>7651</v>
      </c>
      <c r="H291" t="s">
        <v>127</v>
      </c>
    </row>
    <row r="292">
      <c r="A292" s="85" t="n">
        <v>43191</v>
      </c>
      <c r="B292"/>
      <c r="C292"/>
      <c r="D292" t="s">
        <v>159</v>
      </c>
      <c r="E292" t="s">
        <v>163</v>
      </c>
      <c r="F292" t="n">
        <v>1487.5</v>
      </c>
      <c r="G292" t="n">
        <v>12</v>
      </c>
      <c r="H292" t="s">
        <v>121</v>
      </c>
    </row>
    <row r="293">
      <c r="A293" s="85" t="n">
        <v>42795</v>
      </c>
      <c r="B293"/>
      <c r="C293"/>
      <c r="D293" t="s">
        <v>136</v>
      </c>
      <c r="E293" t="s">
        <v>163</v>
      </c>
      <c r="F293" t="n">
        <v>1903809.2</v>
      </c>
      <c r="G293" t="n">
        <v>13284</v>
      </c>
      <c r="H293" t="s">
        <v>133</v>
      </c>
    </row>
    <row r="294">
      <c r="A294" s="85" t="n">
        <v>43525</v>
      </c>
      <c r="B294"/>
      <c r="C294"/>
      <c r="D294" t="s">
        <v>150</v>
      </c>
      <c r="E294" t="s">
        <v>163</v>
      </c>
      <c r="F294" t="n">
        <v>13807424.09</v>
      </c>
      <c r="G294" t="n">
        <v>357726</v>
      </c>
      <c r="H294" t="s">
        <v>121</v>
      </c>
    </row>
    <row r="295">
      <c r="A295" s="85" t="n">
        <v>43435</v>
      </c>
      <c r="B295"/>
      <c r="C295"/>
      <c r="D295" t="s">
        <v>158</v>
      </c>
      <c r="E295" t="s">
        <v>163</v>
      </c>
      <c r="F295" t="n">
        <v>177677.59</v>
      </c>
      <c r="G295" t="n">
        <v>2</v>
      </c>
      <c r="H295" t="s">
        <v>127</v>
      </c>
    </row>
    <row r="296">
      <c r="A296" s="85" t="n">
        <v>43344</v>
      </c>
      <c r="B296"/>
      <c r="C296"/>
      <c r="D296" t="s">
        <v>150</v>
      </c>
      <c r="E296" t="s">
        <v>163</v>
      </c>
      <c r="F296" t="n">
        <v>2186.41</v>
      </c>
      <c r="G296" t="n">
        <v>53</v>
      </c>
      <c r="H296" t="s">
        <v>125</v>
      </c>
    </row>
    <row r="297">
      <c r="A297" s="85" t="n">
        <v>43497</v>
      </c>
      <c r="B297"/>
      <c r="C297"/>
      <c r="D297" t="s">
        <v>160</v>
      </c>
      <c r="E297" t="s">
        <v>163</v>
      </c>
      <c r="F297" t="n">
        <v>354119.39</v>
      </c>
      <c r="G297" t="n">
        <v>829</v>
      </c>
      <c r="H297" t="s">
        <v>125</v>
      </c>
    </row>
    <row r="298">
      <c r="A298" s="85" t="n">
        <v>42583</v>
      </c>
      <c r="B298"/>
      <c r="C298"/>
      <c r="D298" t="s">
        <v>135</v>
      </c>
      <c r="E298" t="s">
        <v>163</v>
      </c>
      <c r="F298" t="n">
        <v>240038.33</v>
      </c>
      <c r="G298" t="n">
        <v>4273</v>
      </c>
      <c r="H298" t="s">
        <v>127</v>
      </c>
    </row>
    <row r="299">
      <c r="A299" s="85" t="n">
        <v>42795</v>
      </c>
      <c r="B299"/>
      <c r="C299"/>
      <c r="D299" t="s">
        <v>126</v>
      </c>
      <c r="E299" t="s">
        <v>163</v>
      </c>
      <c r="F299" t="n">
        <v>2497584.19</v>
      </c>
      <c r="G299" t="n">
        <v>31201</v>
      </c>
      <c r="H299" t="s">
        <v>119</v>
      </c>
    </row>
    <row r="300">
      <c r="A300" s="85" t="n">
        <v>42736</v>
      </c>
      <c r="B300"/>
      <c r="C300"/>
      <c r="D300" t="s">
        <v>153</v>
      </c>
      <c r="E300" t="s">
        <v>163</v>
      </c>
      <c r="F300" t="n">
        <v>105122.11</v>
      </c>
      <c r="G300" t="n">
        <v>1031</v>
      </c>
      <c r="H300" t="s">
        <v>134</v>
      </c>
    </row>
    <row r="301">
      <c r="A301" s="85" t="n">
        <v>42675</v>
      </c>
      <c r="B301"/>
      <c r="C301"/>
      <c r="D301" t="s">
        <v>135</v>
      </c>
      <c r="E301" t="s">
        <v>163</v>
      </c>
      <c r="F301" t="n">
        <v>163.12</v>
      </c>
      <c r="G301" t="n">
        <v>1</v>
      </c>
      <c r="H301" t="s">
        <v>125</v>
      </c>
    </row>
    <row r="302">
      <c r="A302" s="85" t="n">
        <v>43132</v>
      </c>
      <c r="B302"/>
      <c r="C302"/>
      <c r="D302" t="s">
        <v>126</v>
      </c>
      <c r="E302" t="s">
        <v>163</v>
      </c>
      <c r="F302" t="n">
        <v>138.92</v>
      </c>
      <c r="G302" t="n">
        <v>10</v>
      </c>
      <c r="H302" t="s">
        <v>142</v>
      </c>
    </row>
    <row r="303">
      <c r="A303" s="85" t="n">
        <v>42948</v>
      </c>
      <c r="B303"/>
      <c r="C303"/>
      <c r="D303" t="s">
        <v>158</v>
      </c>
      <c r="E303" t="s">
        <v>163</v>
      </c>
      <c r="F303" t="n">
        <v>42923.53</v>
      </c>
      <c r="G303" t="n">
        <v>9</v>
      </c>
      <c r="H303" t="s">
        <v>121</v>
      </c>
    </row>
    <row r="304">
      <c r="A304" s="85" t="n">
        <v>43070</v>
      </c>
      <c r="B304"/>
      <c r="C304"/>
      <c r="D304" t="s">
        <v>151</v>
      </c>
      <c r="E304" t="s">
        <v>163</v>
      </c>
      <c r="F304" t="n">
        <v>70.39</v>
      </c>
      <c r="G304" t="n">
        <v>1</v>
      </c>
      <c r="H304" t="s">
        <v>130</v>
      </c>
    </row>
    <row r="305">
      <c r="A305" s="85" t="n">
        <v>42675</v>
      </c>
      <c r="B305"/>
      <c r="C305"/>
      <c r="D305" t="s">
        <v>136</v>
      </c>
      <c r="E305" t="s">
        <v>163</v>
      </c>
      <c r="F305" t="n">
        <v>6812458.17</v>
      </c>
      <c r="G305" t="n">
        <v>50912</v>
      </c>
      <c r="H305" t="s">
        <v>121</v>
      </c>
    </row>
    <row r="306">
      <c r="A306" s="85" t="n">
        <v>43070</v>
      </c>
      <c r="B306"/>
      <c r="C306"/>
      <c r="D306" t="s">
        <v>126</v>
      </c>
      <c r="E306" t="s">
        <v>163</v>
      </c>
      <c r="F306" t="n">
        <v>96.96</v>
      </c>
      <c r="G306" t="n">
        <v>8</v>
      </c>
      <c r="H306" t="s">
        <v>142</v>
      </c>
    </row>
    <row r="307">
      <c r="A307" s="85" t="n">
        <v>42461</v>
      </c>
      <c r="B307"/>
      <c r="C307"/>
      <c r="D307" t="s">
        <v>123</v>
      </c>
      <c r="E307" t="s">
        <v>163</v>
      </c>
      <c r="F307" t="n">
        <v>117015.29</v>
      </c>
      <c r="G307" t="n">
        <v>53</v>
      </c>
      <c r="H307" t="s">
        <v>124</v>
      </c>
    </row>
    <row r="308">
      <c r="A308" s="85" t="n">
        <v>43191</v>
      </c>
      <c r="B308"/>
      <c r="C308"/>
      <c r="D308" t="s">
        <v>137</v>
      </c>
      <c r="E308" t="s">
        <v>163</v>
      </c>
      <c r="F308" t="n">
        <v>-91.01</v>
      </c>
      <c r="G308" t="n">
        <v>1</v>
      </c>
      <c r="H308" t="s">
        <v>121</v>
      </c>
    </row>
    <row r="309">
      <c r="A309" s="85" t="n">
        <v>43405</v>
      </c>
      <c r="B309"/>
      <c r="C309"/>
      <c r="D309" t="s">
        <v>150</v>
      </c>
      <c r="E309" t="s">
        <v>163</v>
      </c>
      <c r="F309" t="n">
        <v>3048963.54</v>
      </c>
      <c r="G309" t="n">
        <v>53435</v>
      </c>
      <c r="H309" t="s">
        <v>133</v>
      </c>
    </row>
    <row r="310">
      <c r="A310" s="85" t="n">
        <v>42430</v>
      </c>
      <c r="B310"/>
      <c r="C310"/>
      <c r="D310" t="s">
        <v>160</v>
      </c>
      <c r="E310" t="s">
        <v>163</v>
      </c>
      <c r="F310" t="n">
        <v>20946757.39</v>
      </c>
      <c r="G310" t="n">
        <v>46531</v>
      </c>
      <c r="H310" t="s">
        <v>142</v>
      </c>
    </row>
    <row r="311">
      <c r="A311" s="85" t="n">
        <v>43101</v>
      </c>
      <c r="B311"/>
      <c r="C311"/>
      <c r="D311" t="s">
        <v>139</v>
      </c>
      <c r="E311" t="s">
        <v>163</v>
      </c>
      <c r="F311" t="n">
        <v>228953.82</v>
      </c>
      <c r="G311" t="n">
        <v>620</v>
      </c>
      <c r="H311" t="s">
        <v>134</v>
      </c>
    </row>
    <row r="312">
      <c r="A312" s="85" t="n">
        <v>42583</v>
      </c>
      <c r="B312"/>
      <c r="C312"/>
      <c r="D312" t="s">
        <v>126</v>
      </c>
      <c r="E312" t="s">
        <v>163</v>
      </c>
      <c r="F312" t="n">
        <v>3599655.08</v>
      </c>
      <c r="G312" t="n">
        <v>34121</v>
      </c>
      <c r="H312" t="s">
        <v>133</v>
      </c>
    </row>
    <row r="313">
      <c r="A313" s="85" t="n">
        <v>43586</v>
      </c>
      <c r="B313"/>
      <c r="C313"/>
      <c r="D313" t="s">
        <v>161</v>
      </c>
      <c r="E313" t="s">
        <v>163</v>
      </c>
      <c r="F313" t="n">
        <v>33954.95</v>
      </c>
      <c r="G313" t="n">
        <v>1153</v>
      </c>
      <c r="H313" t="s">
        <v>134</v>
      </c>
    </row>
    <row r="314">
      <c r="A314" s="85" t="n">
        <v>43435</v>
      </c>
      <c r="B314"/>
      <c r="C314"/>
      <c r="D314" t="s">
        <v>159</v>
      </c>
      <c r="E314" t="s">
        <v>163</v>
      </c>
      <c r="F314" t="n">
        <v>620517.37</v>
      </c>
      <c r="G314" t="n">
        <v>8108</v>
      </c>
      <c r="H314" t="s">
        <v>142</v>
      </c>
    </row>
    <row r="315">
      <c r="A315" s="85" t="n">
        <v>42614</v>
      </c>
      <c r="B315"/>
      <c r="C315"/>
      <c r="D315" t="s">
        <v>123</v>
      </c>
      <c r="E315" t="s">
        <v>163</v>
      </c>
      <c r="F315" t="n">
        <v>557222.45</v>
      </c>
      <c r="G315" t="n">
        <v>377</v>
      </c>
      <c r="H315" t="s">
        <v>133</v>
      </c>
    </row>
    <row r="316">
      <c r="A316" s="85" t="n">
        <v>42491</v>
      </c>
      <c r="B316"/>
      <c r="C316"/>
      <c r="D316" t="s">
        <v>145</v>
      </c>
      <c r="E316" t="s">
        <v>163</v>
      </c>
      <c r="F316" t="n">
        <v>7146.18</v>
      </c>
      <c r="G316" t="n">
        <v>42</v>
      </c>
      <c r="H316" t="s">
        <v>125</v>
      </c>
    </row>
    <row r="317">
      <c r="A317" s="85" t="n">
        <v>42522</v>
      </c>
      <c r="B317"/>
      <c r="C317"/>
      <c r="D317" t="s">
        <v>129</v>
      </c>
      <c r="E317" t="s">
        <v>163</v>
      </c>
      <c r="F317" t="n">
        <v>14657.59</v>
      </c>
      <c r="G317" t="n">
        <v>80</v>
      </c>
      <c r="H317" t="s">
        <v>125</v>
      </c>
    </row>
    <row r="318">
      <c r="A318" s="85" t="n">
        <v>43374</v>
      </c>
      <c r="B318"/>
      <c r="C318"/>
      <c r="D318" t="s">
        <v>152</v>
      </c>
      <c r="E318" t="s">
        <v>163</v>
      </c>
      <c r="F318" t="n">
        <v>67418.87</v>
      </c>
      <c r="G318" t="n">
        <v>63</v>
      </c>
      <c r="H318" t="s">
        <v>134</v>
      </c>
    </row>
    <row r="319">
      <c r="A319" s="85" t="n">
        <v>43497</v>
      </c>
      <c r="B319"/>
      <c r="C319"/>
      <c r="D319" t="s">
        <v>153</v>
      </c>
      <c r="E319" t="s">
        <v>163</v>
      </c>
      <c r="F319" t="n">
        <v>6473.96</v>
      </c>
      <c r="G319" t="n">
        <v>96</v>
      </c>
      <c r="H319" t="s">
        <v>125</v>
      </c>
    </row>
    <row r="320">
      <c r="A320" s="85" t="n">
        <v>43405</v>
      </c>
      <c r="B320"/>
      <c r="C320"/>
      <c r="D320" t="s">
        <v>162</v>
      </c>
      <c r="E320" t="s">
        <v>163</v>
      </c>
      <c r="F320" t="n">
        <v>7611.31</v>
      </c>
      <c r="G320" t="n">
        <v>81</v>
      </c>
      <c r="H320" t="s">
        <v>130</v>
      </c>
    </row>
    <row r="321">
      <c r="A321" s="85" t="n">
        <v>42401</v>
      </c>
      <c r="B321"/>
      <c r="C321"/>
      <c r="D321" t="s">
        <v>135</v>
      </c>
      <c r="E321" t="s">
        <v>163</v>
      </c>
      <c r="F321" t="n">
        <v>599681.69</v>
      </c>
      <c r="G321" t="n">
        <v>3419</v>
      </c>
      <c r="H321" t="s">
        <v>119</v>
      </c>
    </row>
    <row r="322">
      <c r="A322" s="85" t="n">
        <v>43405</v>
      </c>
      <c r="B322"/>
      <c r="C322"/>
      <c r="D322" t="s">
        <v>150</v>
      </c>
      <c r="E322" t="s">
        <v>163</v>
      </c>
      <c r="F322" t="n">
        <v>3307.02</v>
      </c>
      <c r="G322" t="n">
        <v>90</v>
      </c>
      <c r="H322" t="s">
        <v>125</v>
      </c>
    </row>
    <row r="323">
      <c r="A323" s="85" t="n">
        <v>42736</v>
      </c>
      <c r="B323"/>
      <c r="C323"/>
      <c r="D323" t="s">
        <v>154</v>
      </c>
      <c r="E323" t="s">
        <v>163</v>
      </c>
      <c r="F323" t="n">
        <v>22639.55</v>
      </c>
      <c r="G323" t="n">
        <v>197</v>
      </c>
      <c r="H323" t="s">
        <v>130</v>
      </c>
    </row>
    <row r="324">
      <c r="A324" s="85" t="n">
        <v>43466</v>
      </c>
      <c r="B324"/>
      <c r="C324"/>
      <c r="D324" t="s">
        <v>140</v>
      </c>
      <c r="E324" t="s">
        <v>163</v>
      </c>
      <c r="F324" t="n">
        <v>549339.57</v>
      </c>
      <c r="G324" t="n">
        <v>1488</v>
      </c>
      <c r="H324" t="s">
        <v>127</v>
      </c>
    </row>
    <row r="325">
      <c r="A325" s="85" t="n">
        <v>42461</v>
      </c>
      <c r="B325"/>
      <c r="C325"/>
      <c r="D325" t="s">
        <v>154</v>
      </c>
      <c r="E325" t="s">
        <v>163</v>
      </c>
      <c r="F325" t="n">
        <v>3996804.44</v>
      </c>
      <c r="G325" t="n">
        <v>51069</v>
      </c>
      <c r="H325" t="s">
        <v>121</v>
      </c>
    </row>
    <row r="326">
      <c r="A326" s="85" t="n">
        <v>43132</v>
      </c>
      <c r="B326"/>
      <c r="C326"/>
      <c r="D326" t="s">
        <v>140</v>
      </c>
      <c r="E326" t="s">
        <v>163</v>
      </c>
      <c r="F326" t="n">
        <v>86471.7</v>
      </c>
      <c r="G326" t="n">
        <v>225</v>
      </c>
      <c r="H326" t="s">
        <v>119</v>
      </c>
    </row>
    <row r="327">
      <c r="A327" s="85" t="n">
        <v>42705</v>
      </c>
      <c r="B327"/>
      <c r="C327"/>
      <c r="D327" t="s">
        <v>126</v>
      </c>
      <c r="E327" t="s">
        <v>163</v>
      </c>
      <c r="F327" t="n">
        <v>2322743.74</v>
      </c>
      <c r="G327" t="n">
        <v>31308</v>
      </c>
      <c r="H327" t="s">
        <v>119</v>
      </c>
    </row>
    <row r="328">
      <c r="A328" s="85" t="n">
        <v>43586</v>
      </c>
      <c r="B328"/>
      <c r="C328"/>
      <c r="D328" t="s">
        <v>123</v>
      </c>
      <c r="E328" t="s">
        <v>163</v>
      </c>
      <c r="F328" t="n">
        <v>162727.94</v>
      </c>
      <c r="G328" t="n">
        <v>46</v>
      </c>
      <c r="H328" t="s">
        <v>119</v>
      </c>
    </row>
    <row r="329">
      <c r="A329" s="85" t="n">
        <v>42370</v>
      </c>
      <c r="B329"/>
      <c r="C329"/>
      <c r="D329" t="s">
        <v>152</v>
      </c>
      <c r="E329" t="s">
        <v>163</v>
      </c>
      <c r="F329" t="n">
        <v>77840.07</v>
      </c>
      <c r="G329" t="n">
        <v>77</v>
      </c>
      <c r="H329" t="s">
        <v>124</v>
      </c>
    </row>
    <row r="330">
      <c r="A330" s="85" t="n">
        <v>42795</v>
      </c>
      <c r="B330"/>
      <c r="C330"/>
      <c r="D330" t="s">
        <v>154</v>
      </c>
      <c r="E330" t="s">
        <v>163</v>
      </c>
      <c r="F330" t="n">
        <v>105878.93</v>
      </c>
      <c r="G330" t="n">
        <v>1337</v>
      </c>
      <c r="H330" t="s">
        <v>134</v>
      </c>
    </row>
    <row r="331">
      <c r="A331" s="85" t="n">
        <v>42705</v>
      </c>
      <c r="B331"/>
      <c r="C331"/>
      <c r="D331" t="s">
        <v>162</v>
      </c>
      <c r="E331" t="s">
        <v>163</v>
      </c>
      <c r="F331" t="n">
        <v>33982.28</v>
      </c>
      <c r="G331" t="n">
        <v>1637</v>
      </c>
      <c r="H331" t="s">
        <v>142</v>
      </c>
    </row>
    <row r="332">
      <c r="A332" s="85" t="n">
        <v>43252</v>
      </c>
      <c r="B332"/>
      <c r="C332"/>
      <c r="D332" t="s">
        <v>154</v>
      </c>
      <c r="E332" t="s">
        <v>163</v>
      </c>
      <c r="F332" t="n">
        <v>1703.1</v>
      </c>
      <c r="G332" t="n">
        <v>9</v>
      </c>
      <c r="H332" t="s">
        <v>125</v>
      </c>
    </row>
    <row r="333">
      <c r="A333" s="85" t="n">
        <v>43525</v>
      </c>
      <c r="B333"/>
      <c r="C333"/>
      <c r="D333" t="s">
        <v>156</v>
      </c>
      <c r="E333" t="s">
        <v>163</v>
      </c>
      <c r="F333" t="n">
        <v>9817.48</v>
      </c>
      <c r="G333" t="n">
        <v>164</v>
      </c>
      <c r="H333" t="s">
        <v>125</v>
      </c>
    </row>
    <row r="334">
      <c r="A334" s="85" t="n">
        <v>43070</v>
      </c>
      <c r="B334"/>
      <c r="C334"/>
      <c r="D334" t="s">
        <v>159</v>
      </c>
      <c r="E334" t="s">
        <v>163</v>
      </c>
      <c r="F334" t="n">
        <v>239.6</v>
      </c>
      <c r="G334" t="n">
        <v>4</v>
      </c>
      <c r="H334" t="s">
        <v>130</v>
      </c>
    </row>
    <row r="335">
      <c r="A335" s="85" t="n">
        <v>42644</v>
      </c>
      <c r="B335"/>
      <c r="C335"/>
      <c r="D335" t="s">
        <v>152</v>
      </c>
      <c r="E335" t="s">
        <v>163</v>
      </c>
      <c r="F335" t="n">
        <v>79435.78</v>
      </c>
      <c r="G335" t="n">
        <v>56</v>
      </c>
      <c r="H335" t="s">
        <v>124</v>
      </c>
    </row>
    <row r="336">
      <c r="A336" s="85" t="n">
        <v>42430</v>
      </c>
      <c r="B336"/>
      <c r="C336"/>
      <c r="D336" t="s">
        <v>123</v>
      </c>
      <c r="E336" t="s">
        <v>163</v>
      </c>
      <c r="F336" t="n">
        <v>31372.71</v>
      </c>
      <c r="G336" t="n">
        <v>47</v>
      </c>
      <c r="H336" t="s">
        <v>119</v>
      </c>
    </row>
    <row r="337">
      <c r="A337" s="85" t="n">
        <v>43160</v>
      </c>
      <c r="B337"/>
      <c r="C337"/>
      <c r="D337" t="s">
        <v>154</v>
      </c>
      <c r="E337" t="s">
        <v>163</v>
      </c>
      <c r="F337" t="n">
        <v>18332.28</v>
      </c>
      <c r="G337" t="n">
        <v>191</v>
      </c>
      <c r="H337" t="s">
        <v>130</v>
      </c>
    </row>
    <row r="338">
      <c r="A338" s="85" t="n">
        <v>42917</v>
      </c>
      <c r="B338"/>
      <c r="C338"/>
      <c r="D338" t="s">
        <v>156</v>
      </c>
      <c r="E338" t="s">
        <v>163</v>
      </c>
      <c r="F338" t="n">
        <v>1218598.17</v>
      </c>
      <c r="G338" t="n">
        <v>19966</v>
      </c>
      <c r="H338" t="s">
        <v>142</v>
      </c>
    </row>
    <row r="339">
      <c r="A339" s="85" t="n">
        <v>42736</v>
      </c>
      <c r="B339"/>
      <c r="C339"/>
      <c r="D339" t="s">
        <v>145</v>
      </c>
      <c r="E339" t="s">
        <v>163</v>
      </c>
      <c r="F339" t="n">
        <v>1232.1</v>
      </c>
      <c r="G339" t="n">
        <v>6</v>
      </c>
      <c r="H339" t="s">
        <v>119</v>
      </c>
    </row>
    <row r="340">
      <c r="A340" s="85" t="n">
        <v>42401</v>
      </c>
      <c r="B340"/>
      <c r="C340"/>
      <c r="D340" t="s">
        <v>153</v>
      </c>
      <c r="E340" t="s">
        <v>163</v>
      </c>
      <c r="F340" t="n">
        <v>50056.3</v>
      </c>
      <c r="G340" t="n">
        <v>436</v>
      </c>
      <c r="H340" t="s">
        <v>133</v>
      </c>
    </row>
    <row r="341">
      <c r="A341" s="85" t="n">
        <v>43344</v>
      </c>
      <c r="B341"/>
      <c r="C341"/>
      <c r="D341" t="s">
        <v>162</v>
      </c>
      <c r="E341" t="s">
        <v>163</v>
      </c>
      <c r="F341" t="n">
        <v>25933.14</v>
      </c>
      <c r="G341" t="n">
        <v>869</v>
      </c>
      <c r="H341" t="s">
        <v>142</v>
      </c>
    </row>
    <row r="342">
      <c r="A342" s="85" t="n">
        <v>43191</v>
      </c>
      <c r="B342"/>
      <c r="C342"/>
      <c r="D342" t="s">
        <v>139</v>
      </c>
      <c r="E342" t="s">
        <v>163</v>
      </c>
      <c r="F342" t="n">
        <v>26356.9</v>
      </c>
      <c r="G342" t="n">
        <v>49</v>
      </c>
      <c r="H342" t="s">
        <v>130</v>
      </c>
    </row>
    <row r="343">
      <c r="A343" s="85" t="n">
        <v>42491</v>
      </c>
      <c r="B343"/>
      <c r="C343"/>
      <c r="D343" t="s">
        <v>154</v>
      </c>
      <c r="E343" t="s">
        <v>163</v>
      </c>
      <c r="F343" t="n">
        <v>2001.82</v>
      </c>
      <c r="G343" t="n">
        <v>16</v>
      </c>
      <c r="H343" t="s">
        <v>125</v>
      </c>
    </row>
    <row r="344">
      <c r="A344" s="85" t="n">
        <v>43221</v>
      </c>
      <c r="B344"/>
      <c r="C344"/>
      <c r="D344" t="s">
        <v>156</v>
      </c>
      <c r="E344" t="s">
        <v>163</v>
      </c>
      <c r="F344" t="n">
        <v>-1.75</v>
      </c>
      <c r="G344" t="n">
        <v>2</v>
      </c>
      <c r="H344" t="s">
        <v>133</v>
      </c>
    </row>
    <row r="345">
      <c r="A345" s="85" t="n">
        <v>43040</v>
      </c>
      <c r="B345"/>
      <c r="C345"/>
      <c r="D345" t="s">
        <v>154</v>
      </c>
      <c r="E345" t="s">
        <v>163</v>
      </c>
      <c r="F345" t="n">
        <v>22826.86</v>
      </c>
      <c r="G345" t="n">
        <v>233</v>
      </c>
      <c r="H345" t="s">
        <v>130</v>
      </c>
    </row>
    <row r="346">
      <c r="A346" s="85" t="n">
        <v>43525</v>
      </c>
      <c r="B346"/>
      <c r="C346"/>
      <c r="D346" t="s">
        <v>161</v>
      </c>
      <c r="E346" t="s">
        <v>163</v>
      </c>
      <c r="F346" t="n">
        <v>1868.75</v>
      </c>
      <c r="G346" t="n">
        <v>61</v>
      </c>
      <c r="H346" t="s">
        <v>125</v>
      </c>
    </row>
    <row r="347">
      <c r="A347" s="85" t="n">
        <v>42736</v>
      </c>
      <c r="B347"/>
      <c r="C347"/>
      <c r="D347" t="s">
        <v>123</v>
      </c>
      <c r="E347" t="s">
        <v>163</v>
      </c>
      <c r="F347" t="n">
        <v>103328.15</v>
      </c>
      <c r="G347" t="n">
        <v>728</v>
      </c>
      <c r="H347" t="s">
        <v>127</v>
      </c>
    </row>
    <row r="348">
      <c r="A348" s="85" t="n">
        <v>43070</v>
      </c>
      <c r="B348"/>
      <c r="C348"/>
      <c r="D348" t="s">
        <v>136</v>
      </c>
      <c r="E348" t="s">
        <v>163</v>
      </c>
      <c r="F348" t="n">
        <v>252069.17</v>
      </c>
      <c r="G348" t="n">
        <v>3063</v>
      </c>
      <c r="H348" t="s">
        <v>134</v>
      </c>
    </row>
    <row r="349">
      <c r="A349" s="85" t="n">
        <v>43525</v>
      </c>
      <c r="B349"/>
      <c r="C349"/>
      <c r="D349" t="s">
        <v>154</v>
      </c>
      <c r="E349" t="s">
        <v>163</v>
      </c>
      <c r="F349" t="n">
        <v>71587.06</v>
      </c>
      <c r="G349" t="n">
        <v>1926</v>
      </c>
      <c r="H349" t="s">
        <v>142</v>
      </c>
    </row>
    <row r="350">
      <c r="A350" s="85" t="n">
        <v>43556</v>
      </c>
      <c r="B350"/>
      <c r="C350"/>
      <c r="D350" t="s">
        <v>151</v>
      </c>
      <c r="E350" t="s">
        <v>163</v>
      </c>
      <c r="F350" t="n">
        <v>329.6</v>
      </c>
      <c r="G350" t="n">
        <v>6</v>
      </c>
      <c r="H350" t="s">
        <v>127</v>
      </c>
    </row>
    <row r="351">
      <c r="A351" s="85" t="n">
        <v>42948</v>
      </c>
      <c r="B351"/>
      <c r="C351"/>
      <c r="D351" t="s">
        <v>123</v>
      </c>
      <c r="E351" t="s">
        <v>163</v>
      </c>
      <c r="F351" t="n">
        <v>2026.19</v>
      </c>
      <c r="G351" t="n">
        <v>14</v>
      </c>
      <c r="H351" t="s">
        <v>130</v>
      </c>
    </row>
    <row r="352">
      <c r="A352" s="85" t="n">
        <v>43221</v>
      </c>
      <c r="B352"/>
      <c r="C352"/>
      <c r="D352" t="s">
        <v>149</v>
      </c>
      <c r="E352" t="s">
        <v>163</v>
      </c>
      <c r="F352" t="n">
        <v>335532.37</v>
      </c>
      <c r="G352" t="n">
        <v>3729</v>
      </c>
      <c r="H352" t="s">
        <v>142</v>
      </c>
    </row>
    <row r="353">
      <c r="A353" s="85" t="n">
        <v>43282</v>
      </c>
      <c r="B353"/>
      <c r="C353"/>
      <c r="D353" t="s">
        <v>150</v>
      </c>
      <c r="E353" t="s">
        <v>163</v>
      </c>
      <c r="F353" t="n">
        <v>434877.07</v>
      </c>
      <c r="G353" t="n">
        <v>15106</v>
      </c>
      <c r="H353" t="s">
        <v>134</v>
      </c>
    </row>
    <row r="354">
      <c r="A354" s="85" t="n">
        <v>43282</v>
      </c>
      <c r="B354"/>
      <c r="C354"/>
      <c r="D354" t="s">
        <v>145</v>
      </c>
      <c r="E354" t="s">
        <v>163</v>
      </c>
      <c r="F354" t="n">
        <v>183689.4</v>
      </c>
      <c r="G354" t="n">
        <v>1071</v>
      </c>
      <c r="H354" t="s">
        <v>142</v>
      </c>
    </row>
    <row r="355">
      <c r="A355" s="85" t="n">
        <v>42917</v>
      </c>
      <c r="B355"/>
      <c r="C355"/>
      <c r="D355" t="s">
        <v>123</v>
      </c>
      <c r="E355" t="s">
        <v>163</v>
      </c>
      <c r="F355" t="n">
        <v>139169.47</v>
      </c>
      <c r="G355" t="n">
        <v>764</v>
      </c>
      <c r="H355" t="s">
        <v>127</v>
      </c>
    </row>
    <row r="356">
      <c r="A356" s="85" t="n">
        <v>43374</v>
      </c>
      <c r="B356"/>
      <c r="C356"/>
      <c r="D356" t="s">
        <v>161</v>
      </c>
      <c r="E356" t="s">
        <v>163</v>
      </c>
      <c r="F356" t="n">
        <v>30</v>
      </c>
      <c r="G356" t="n">
        <v>1</v>
      </c>
      <c r="H356" t="s">
        <v>119</v>
      </c>
    </row>
    <row r="357">
      <c r="A357" s="85" t="n">
        <v>42461</v>
      </c>
      <c r="B357"/>
      <c r="C357"/>
      <c r="D357" t="s">
        <v>159</v>
      </c>
      <c r="E357" t="s">
        <v>163</v>
      </c>
      <c r="F357" t="n">
        <v>1008.2</v>
      </c>
      <c r="G357" t="n">
        <v>3</v>
      </c>
      <c r="H357" t="s">
        <v>121</v>
      </c>
    </row>
    <row r="358">
      <c r="A358" s="85" t="n">
        <v>43101</v>
      </c>
      <c r="B358"/>
      <c r="C358"/>
      <c r="D358" t="s">
        <v>153</v>
      </c>
      <c r="E358" t="s">
        <v>163</v>
      </c>
      <c r="F358" t="n">
        <v>85539.5</v>
      </c>
      <c r="G358" t="n">
        <v>1201</v>
      </c>
      <c r="H358" t="s">
        <v>119</v>
      </c>
    </row>
    <row r="359">
      <c r="A359" s="85" t="n">
        <v>43160</v>
      </c>
      <c r="B359"/>
      <c r="C359"/>
      <c r="D359" t="s">
        <v>150</v>
      </c>
      <c r="E359" t="s">
        <v>163</v>
      </c>
      <c r="F359" t="n">
        <v>2301.35</v>
      </c>
      <c r="G359" t="n">
        <v>69</v>
      </c>
      <c r="H359" t="s">
        <v>125</v>
      </c>
    </row>
    <row r="360">
      <c r="A360" s="85" t="n">
        <v>42583</v>
      </c>
      <c r="B360"/>
      <c r="C360"/>
      <c r="D360" t="s">
        <v>140</v>
      </c>
      <c r="E360" t="s">
        <v>163</v>
      </c>
      <c r="F360" t="n">
        <v>7786.77</v>
      </c>
      <c r="G360" t="n">
        <v>490</v>
      </c>
      <c r="H360" t="s">
        <v>142</v>
      </c>
    </row>
    <row r="361">
      <c r="A361" s="85" t="n">
        <v>43435</v>
      </c>
      <c r="B361"/>
      <c r="C361"/>
      <c r="D361" t="s">
        <v>152</v>
      </c>
      <c r="E361" t="s">
        <v>163</v>
      </c>
      <c r="F361" t="n">
        <v>784.31</v>
      </c>
      <c r="G361" t="n">
        <v>1</v>
      </c>
      <c r="H361" t="s">
        <v>130</v>
      </c>
    </row>
    <row r="362">
      <c r="A362" s="85" t="n">
        <v>43435</v>
      </c>
      <c r="B362"/>
      <c r="C362"/>
      <c r="D362" t="s">
        <v>123</v>
      </c>
      <c r="E362" t="s">
        <v>163</v>
      </c>
      <c r="F362" t="n">
        <v>-173.24</v>
      </c>
      <c r="G362" t="n">
        <v>11</v>
      </c>
      <c r="H362" t="s">
        <v>130</v>
      </c>
    </row>
    <row r="363">
      <c r="A363" s="85" t="n">
        <v>42644</v>
      </c>
      <c r="B363"/>
      <c r="C363"/>
      <c r="D363" t="s">
        <v>123</v>
      </c>
      <c r="E363" t="s">
        <v>163</v>
      </c>
      <c r="F363" t="n">
        <v>70.08</v>
      </c>
      <c r="G363" t="n">
        <v>12</v>
      </c>
      <c r="H363" t="s">
        <v>130</v>
      </c>
    </row>
    <row r="364">
      <c r="A364" s="85" t="n">
        <v>42583</v>
      </c>
      <c r="B364"/>
      <c r="C364"/>
      <c r="D364" t="s">
        <v>159</v>
      </c>
      <c r="E364" t="s">
        <v>163</v>
      </c>
      <c r="F364" t="n">
        <v>10327.25</v>
      </c>
      <c r="G364" t="n">
        <v>37</v>
      </c>
      <c r="H364" t="s">
        <v>125</v>
      </c>
    </row>
    <row r="365">
      <c r="A365" s="85" t="n">
        <v>43221</v>
      </c>
      <c r="B365"/>
      <c r="C365"/>
      <c r="D365" t="s">
        <v>129</v>
      </c>
      <c r="E365" t="s">
        <v>163</v>
      </c>
      <c r="F365" t="n">
        <v>7084.95</v>
      </c>
      <c r="G365" t="n">
        <v>108</v>
      </c>
      <c r="H365" t="s">
        <v>130</v>
      </c>
    </row>
    <row r="366">
      <c r="A366" s="85" t="n">
        <v>43525</v>
      </c>
      <c r="B366"/>
      <c r="C366"/>
      <c r="D366" t="s">
        <v>126</v>
      </c>
      <c r="E366" t="s">
        <v>163</v>
      </c>
      <c r="F366" t="n">
        <v>30149811.51</v>
      </c>
      <c r="G366" t="n">
        <v>340161</v>
      </c>
      <c r="H366" t="s">
        <v>121</v>
      </c>
    </row>
    <row r="367">
      <c r="A367" s="85" t="n">
        <v>43282</v>
      </c>
      <c r="B367"/>
      <c r="C367"/>
      <c r="D367" t="s">
        <v>140</v>
      </c>
      <c r="E367" t="s">
        <v>163</v>
      </c>
      <c r="F367" t="n">
        <v>159872.02</v>
      </c>
      <c r="G367" t="n">
        <v>235</v>
      </c>
      <c r="H367" t="s">
        <v>119</v>
      </c>
    </row>
    <row r="368">
      <c r="A368" s="85" t="n">
        <v>43132</v>
      </c>
      <c r="B368"/>
      <c r="C368"/>
      <c r="D368" t="s">
        <v>139</v>
      </c>
      <c r="E368" t="s">
        <v>163</v>
      </c>
      <c r="F368" t="n">
        <v>997701.77</v>
      </c>
      <c r="G368" t="n">
        <v>2838</v>
      </c>
      <c r="H368" t="s">
        <v>127</v>
      </c>
    </row>
    <row r="369">
      <c r="A369" s="85" t="n">
        <v>43221</v>
      </c>
      <c r="B369"/>
      <c r="C369"/>
      <c r="D369" t="s">
        <v>158</v>
      </c>
      <c r="E369" t="s">
        <v>163</v>
      </c>
      <c r="F369" t="n">
        <v>10907.4</v>
      </c>
      <c r="G369" t="n">
        <v>3</v>
      </c>
      <c r="H369" t="s">
        <v>124</v>
      </c>
    </row>
    <row r="370">
      <c r="A370" s="85" t="n">
        <v>42644</v>
      </c>
      <c r="B370"/>
      <c r="C370"/>
      <c r="D370" t="s">
        <v>136</v>
      </c>
      <c r="E370" t="s">
        <v>163</v>
      </c>
      <c r="F370" t="n">
        <v>1080.77</v>
      </c>
      <c r="G370" t="n">
        <v>16</v>
      </c>
      <c r="H370" t="s">
        <v>125</v>
      </c>
    </row>
    <row r="371">
      <c r="A371" s="85" t="n">
        <v>43556</v>
      </c>
      <c r="B371"/>
      <c r="C371"/>
      <c r="D371" t="s">
        <v>126</v>
      </c>
      <c r="E371" t="s">
        <v>163</v>
      </c>
      <c r="F371" t="n">
        <v>970382.93</v>
      </c>
      <c r="G371" t="n">
        <v>10987</v>
      </c>
      <c r="H371" t="s">
        <v>134</v>
      </c>
    </row>
    <row r="372">
      <c r="A372" s="85" t="n">
        <v>42614</v>
      </c>
      <c r="B372"/>
      <c r="C372"/>
      <c r="D372" t="s">
        <v>145</v>
      </c>
      <c r="E372" t="s">
        <v>163</v>
      </c>
      <c r="F372" t="n">
        <v>126849.48</v>
      </c>
      <c r="G372" t="n">
        <v>300</v>
      </c>
      <c r="H372" t="s">
        <v>127</v>
      </c>
    </row>
    <row r="373">
      <c r="A373" s="85" t="n">
        <v>42887</v>
      </c>
      <c r="B373"/>
      <c r="C373"/>
      <c r="D373" t="s">
        <v>150</v>
      </c>
      <c r="E373" t="s">
        <v>163</v>
      </c>
      <c r="F373" t="n">
        <v>399703.96</v>
      </c>
      <c r="G373" t="n">
        <v>19910</v>
      </c>
      <c r="H373" t="s">
        <v>119</v>
      </c>
    </row>
    <row r="374">
      <c r="A374" s="85" t="n">
        <v>42614</v>
      </c>
      <c r="B374"/>
      <c r="C374"/>
      <c r="D374" t="s">
        <v>150</v>
      </c>
      <c r="E374" t="s">
        <v>163</v>
      </c>
      <c r="F374" t="n">
        <v>435048.39</v>
      </c>
      <c r="G374" t="n">
        <v>6625</v>
      </c>
      <c r="H374" t="s">
        <v>124</v>
      </c>
    </row>
    <row r="375">
      <c r="A375" s="85" t="n">
        <v>43344</v>
      </c>
      <c r="B375"/>
      <c r="C375"/>
      <c r="D375" t="s">
        <v>140</v>
      </c>
      <c r="E375" t="s">
        <v>163</v>
      </c>
      <c r="F375" t="n">
        <v>145493.41</v>
      </c>
      <c r="G375" t="n">
        <v>163</v>
      </c>
      <c r="H375" t="s">
        <v>119</v>
      </c>
    </row>
    <row r="376">
      <c r="A376" s="85" t="n">
        <v>43132</v>
      </c>
      <c r="B376"/>
      <c r="C376"/>
      <c r="D376" t="s">
        <v>129</v>
      </c>
      <c r="E376" t="s">
        <v>163</v>
      </c>
      <c r="F376" t="n">
        <v>44965.06</v>
      </c>
      <c r="G376" t="n">
        <v>365</v>
      </c>
      <c r="H376" t="s">
        <v>124</v>
      </c>
    </row>
    <row r="377">
      <c r="A377" s="85" t="n">
        <v>43435</v>
      </c>
      <c r="B377"/>
      <c r="C377"/>
      <c r="D377" t="s">
        <v>155</v>
      </c>
      <c r="E377" t="s">
        <v>163</v>
      </c>
      <c r="F377" t="n">
        <v>26374.47</v>
      </c>
      <c r="G377" t="n">
        <v>184</v>
      </c>
      <c r="H377" t="s">
        <v>124</v>
      </c>
    </row>
    <row r="378">
      <c r="A378" s="85" t="n">
        <v>42979</v>
      </c>
      <c r="B378"/>
      <c r="C378"/>
      <c r="D378" t="s">
        <v>159</v>
      </c>
      <c r="E378" t="s">
        <v>163</v>
      </c>
      <c r="F378" t="n">
        <v>5680</v>
      </c>
      <c r="G378" t="n">
        <v>34</v>
      </c>
      <c r="H378" t="s">
        <v>125</v>
      </c>
    </row>
    <row r="379">
      <c r="A379" s="85" t="n">
        <v>42675</v>
      </c>
      <c r="B379"/>
      <c r="C379"/>
      <c r="D379" t="s">
        <v>143</v>
      </c>
      <c r="E379" t="s">
        <v>163</v>
      </c>
      <c r="F379" t="n">
        <v>583545.01</v>
      </c>
      <c r="G379" t="n">
        <v>458</v>
      </c>
      <c r="H379" t="s">
        <v>121</v>
      </c>
    </row>
    <row r="380">
      <c r="A380" s="85" t="n">
        <v>42705</v>
      </c>
      <c r="B380"/>
      <c r="C380"/>
      <c r="D380" t="s">
        <v>129</v>
      </c>
      <c r="E380" t="s">
        <v>163</v>
      </c>
      <c r="F380" t="n">
        <v>17161.93</v>
      </c>
      <c r="G380" t="n">
        <v>303</v>
      </c>
      <c r="H380" t="s">
        <v>130</v>
      </c>
    </row>
    <row r="381">
      <c r="A381" s="85" t="n">
        <v>42856</v>
      </c>
      <c r="B381"/>
      <c r="C381"/>
      <c r="D381" t="s">
        <v>126</v>
      </c>
      <c r="E381" t="s">
        <v>163</v>
      </c>
      <c r="F381" t="n">
        <v>2633678.13</v>
      </c>
      <c r="G381" t="n">
        <v>27425</v>
      </c>
      <c r="H381" t="s">
        <v>127</v>
      </c>
    </row>
    <row r="382">
      <c r="A382" s="85" t="n">
        <v>42430</v>
      </c>
      <c r="B382"/>
      <c r="C382"/>
      <c r="D382" t="s">
        <v>147</v>
      </c>
      <c r="E382" t="s">
        <v>163</v>
      </c>
      <c r="F382" t="n">
        <v>57104.57</v>
      </c>
      <c r="G382" t="n">
        <v>208</v>
      </c>
      <c r="H382" t="s">
        <v>121</v>
      </c>
    </row>
    <row r="383">
      <c r="A383" s="85" t="n">
        <v>43497</v>
      </c>
      <c r="B383"/>
      <c r="C383"/>
      <c r="D383" t="s">
        <v>149</v>
      </c>
      <c r="E383" t="s">
        <v>163</v>
      </c>
      <c r="F383" t="n">
        <v>3194725.67</v>
      </c>
      <c r="G383" t="n">
        <v>26242</v>
      </c>
      <c r="H383" t="s">
        <v>134</v>
      </c>
    </row>
    <row r="384">
      <c r="A384" s="85" t="n">
        <v>42705</v>
      </c>
      <c r="B384"/>
      <c r="C384"/>
      <c r="D384" t="s">
        <v>149</v>
      </c>
      <c r="E384" t="s">
        <v>163</v>
      </c>
      <c r="F384" t="n">
        <v>1495109.68</v>
      </c>
      <c r="G384" t="n">
        <v>15180</v>
      </c>
      <c r="H384" t="s">
        <v>119</v>
      </c>
    </row>
    <row r="385">
      <c r="A385" s="85" t="n">
        <v>42522</v>
      </c>
      <c r="B385"/>
      <c r="C385"/>
      <c r="D385" t="s">
        <v>135</v>
      </c>
      <c r="E385" t="s">
        <v>163</v>
      </c>
      <c r="F385" t="n">
        <v>759922.86</v>
      </c>
      <c r="G385" t="n">
        <v>3769</v>
      </c>
      <c r="H385" t="s">
        <v>119</v>
      </c>
    </row>
    <row r="386">
      <c r="A386" s="85" t="n">
        <v>43556</v>
      </c>
      <c r="B386"/>
      <c r="C386"/>
      <c r="D386" t="s">
        <v>153</v>
      </c>
      <c r="E386" t="s">
        <v>163</v>
      </c>
      <c r="F386" t="n">
        <v>850375.86</v>
      </c>
      <c r="G386" t="n">
        <v>16579</v>
      </c>
      <c r="H386" t="s">
        <v>142</v>
      </c>
    </row>
    <row r="387">
      <c r="A387" s="85" t="n">
        <v>43586</v>
      </c>
      <c r="B387"/>
      <c r="C387"/>
      <c r="D387" t="s">
        <v>140</v>
      </c>
      <c r="E387" t="s">
        <v>163</v>
      </c>
      <c r="F387" t="n">
        <v>4382.68</v>
      </c>
      <c r="G387" t="n">
        <v>11</v>
      </c>
      <c r="H387" t="s">
        <v>125</v>
      </c>
    </row>
    <row r="388">
      <c r="A388" s="85" t="n">
        <v>43160</v>
      </c>
      <c r="B388"/>
      <c r="C388"/>
      <c r="D388" t="s">
        <v>161</v>
      </c>
      <c r="E388" t="s">
        <v>163</v>
      </c>
      <c r="F388" t="n">
        <v>2220.5</v>
      </c>
      <c r="G388" t="n">
        <v>74</v>
      </c>
      <c r="H388" t="s">
        <v>125</v>
      </c>
    </row>
    <row r="389">
      <c r="A389" s="85" t="n">
        <v>43405</v>
      </c>
      <c r="B389"/>
      <c r="C389"/>
      <c r="D389" t="s">
        <v>149</v>
      </c>
      <c r="E389" t="s">
        <v>163</v>
      </c>
      <c r="F389" t="n">
        <v>7780104.24</v>
      </c>
      <c r="G389" t="n">
        <v>47331</v>
      </c>
      <c r="H389" t="s">
        <v>133</v>
      </c>
    </row>
    <row r="390">
      <c r="A390" s="85" t="n">
        <v>43435</v>
      </c>
      <c r="B390"/>
      <c r="C390"/>
      <c r="D390" t="s">
        <v>145</v>
      </c>
      <c r="E390" t="s">
        <v>163</v>
      </c>
      <c r="F390" t="n">
        <v>219323.32</v>
      </c>
      <c r="G390" t="n">
        <v>860</v>
      </c>
      <c r="H390" t="s">
        <v>142</v>
      </c>
    </row>
    <row r="391">
      <c r="A391" s="85" t="n">
        <v>42491</v>
      </c>
      <c r="B391"/>
      <c r="C391"/>
      <c r="D391" t="s">
        <v>155</v>
      </c>
      <c r="E391" t="s">
        <v>163</v>
      </c>
      <c r="F391" t="n">
        <v>41155.43</v>
      </c>
      <c r="G391" t="n">
        <v>1047</v>
      </c>
      <c r="H391" t="s">
        <v>134</v>
      </c>
    </row>
    <row r="392">
      <c r="A392" s="85" t="n">
        <v>43221</v>
      </c>
      <c r="B392"/>
      <c r="C392"/>
      <c r="D392" t="s">
        <v>126</v>
      </c>
      <c r="E392" t="s">
        <v>163</v>
      </c>
      <c r="F392" t="n">
        <v>5154888.76</v>
      </c>
      <c r="G392" t="n">
        <v>49847</v>
      </c>
      <c r="H392" t="s">
        <v>133</v>
      </c>
    </row>
    <row r="393">
      <c r="A393" s="85" t="n">
        <v>42401</v>
      </c>
      <c r="B393"/>
      <c r="C393"/>
      <c r="D393" t="s">
        <v>123</v>
      </c>
      <c r="E393" t="s">
        <v>163</v>
      </c>
      <c r="F393" t="n">
        <v>101632.16</v>
      </c>
      <c r="G393" t="n">
        <v>599</v>
      </c>
      <c r="H393" t="s">
        <v>127</v>
      </c>
    </row>
    <row r="394">
      <c r="A394" s="85" t="n">
        <v>43525</v>
      </c>
      <c r="B394"/>
      <c r="C394"/>
      <c r="D394" t="s">
        <v>153</v>
      </c>
      <c r="E394" t="s">
        <v>163</v>
      </c>
      <c r="F394" t="n">
        <v>174855.31</v>
      </c>
      <c r="G394" t="n">
        <v>2636</v>
      </c>
      <c r="H394" t="s">
        <v>119</v>
      </c>
    </row>
    <row r="395">
      <c r="A395" s="85" t="n">
        <v>42491</v>
      </c>
      <c r="B395"/>
      <c r="C395"/>
      <c r="D395" t="s">
        <v>126</v>
      </c>
      <c r="E395" t="s">
        <v>163</v>
      </c>
      <c r="F395" t="n">
        <v>2457863.48</v>
      </c>
      <c r="G395" t="n">
        <v>32496</v>
      </c>
      <c r="H395" t="s">
        <v>127</v>
      </c>
    </row>
    <row r="396">
      <c r="A396" s="85" t="n">
        <v>43252</v>
      </c>
      <c r="B396"/>
      <c r="C396"/>
      <c r="D396" t="s">
        <v>160</v>
      </c>
      <c r="E396" t="s">
        <v>163</v>
      </c>
      <c r="F396" t="n">
        <v>500.85</v>
      </c>
      <c r="G396" t="n">
        <v>2</v>
      </c>
      <c r="H396" t="s">
        <v>127</v>
      </c>
    </row>
    <row r="397">
      <c r="A397" s="85" t="n">
        <v>43282</v>
      </c>
      <c r="B397"/>
      <c r="C397"/>
      <c r="D397" t="s">
        <v>150</v>
      </c>
      <c r="E397" t="s">
        <v>163</v>
      </c>
      <c r="F397" t="n">
        <v>2031.83</v>
      </c>
      <c r="G397" t="n">
        <v>76</v>
      </c>
      <c r="H397" t="s">
        <v>125</v>
      </c>
    </row>
    <row r="398">
      <c r="A398" s="85" t="n">
        <v>42795</v>
      </c>
      <c r="B398"/>
      <c r="C398"/>
      <c r="D398" t="s">
        <v>159</v>
      </c>
      <c r="E398" t="s">
        <v>163</v>
      </c>
      <c r="F398" t="n">
        <v>1079</v>
      </c>
      <c r="G398" t="n">
        <v>14</v>
      </c>
      <c r="H398" t="s">
        <v>121</v>
      </c>
    </row>
    <row r="399">
      <c r="A399" s="85" t="n">
        <v>42856</v>
      </c>
      <c r="B399"/>
      <c r="C399"/>
      <c r="D399" t="s">
        <v>126</v>
      </c>
      <c r="E399" t="s">
        <v>163</v>
      </c>
      <c r="F399" t="n">
        <v>23472974.97</v>
      </c>
      <c r="G399" t="n">
        <v>267612</v>
      </c>
      <c r="H399" t="s">
        <v>121</v>
      </c>
    </row>
    <row r="400">
      <c r="A400" s="85" t="n">
        <v>42522</v>
      </c>
      <c r="B400"/>
      <c r="C400"/>
      <c r="D400" t="s">
        <v>149</v>
      </c>
      <c r="E400" t="s">
        <v>163</v>
      </c>
      <c r="F400" t="n">
        <v>726176.36</v>
      </c>
      <c r="G400" t="n">
        <v>5497</v>
      </c>
      <c r="H400" t="s">
        <v>134</v>
      </c>
    </row>
    <row r="401">
      <c r="A401" s="85" t="n">
        <v>42948</v>
      </c>
      <c r="B401"/>
      <c r="C401"/>
      <c r="D401" t="s">
        <v>135</v>
      </c>
      <c r="E401" t="s">
        <v>163</v>
      </c>
      <c r="F401" t="n">
        <v>3584578.87</v>
      </c>
      <c r="G401" t="n">
        <v>34567</v>
      </c>
      <c r="H401" t="s">
        <v>121</v>
      </c>
    </row>
    <row r="402">
      <c r="A402" s="85" t="n">
        <v>43132</v>
      </c>
      <c r="B402"/>
      <c r="C402"/>
      <c r="D402" t="s">
        <v>153</v>
      </c>
      <c r="E402" t="s">
        <v>163</v>
      </c>
      <c r="F402" t="n">
        <v>643725.8</v>
      </c>
      <c r="G402" t="n">
        <v>11511</v>
      </c>
      <c r="H402" t="s">
        <v>142</v>
      </c>
    </row>
    <row r="403">
      <c r="A403" s="85" t="n">
        <v>42552</v>
      </c>
      <c r="B403"/>
      <c r="C403"/>
      <c r="D403" t="s">
        <v>135</v>
      </c>
      <c r="E403" t="s">
        <v>163</v>
      </c>
      <c r="F403" t="n">
        <v>204223.4</v>
      </c>
      <c r="G403" t="n">
        <v>1979</v>
      </c>
      <c r="H403" t="s">
        <v>133</v>
      </c>
    </row>
    <row r="404">
      <c r="A404" s="85" t="n">
        <v>42583</v>
      </c>
      <c r="B404"/>
      <c r="C404"/>
      <c r="D404" t="s">
        <v>136</v>
      </c>
      <c r="E404" t="s">
        <v>163</v>
      </c>
      <c r="F404" t="n">
        <v>6619065.34</v>
      </c>
      <c r="G404" t="n">
        <v>49531</v>
      </c>
      <c r="H404" t="s">
        <v>121</v>
      </c>
    </row>
    <row r="405">
      <c r="A405" s="85" t="n">
        <v>43040</v>
      </c>
      <c r="B405"/>
      <c r="C405"/>
      <c r="D405" t="s">
        <v>136</v>
      </c>
      <c r="E405" t="s">
        <v>163</v>
      </c>
      <c r="F405" t="n">
        <v>65157.59</v>
      </c>
      <c r="G405" t="n">
        <v>770</v>
      </c>
      <c r="H405" t="s">
        <v>119</v>
      </c>
    </row>
    <row r="406">
      <c r="A406" s="85" t="n">
        <v>43070</v>
      </c>
      <c r="B406"/>
      <c r="C406"/>
      <c r="D406" t="s">
        <v>149</v>
      </c>
      <c r="E406" t="s">
        <v>163</v>
      </c>
      <c r="F406" t="n">
        <v>425726.25</v>
      </c>
      <c r="G406" t="n">
        <v>4627</v>
      </c>
      <c r="H406" t="s">
        <v>142</v>
      </c>
    </row>
    <row r="407">
      <c r="A407" s="85" t="n">
        <v>43221</v>
      </c>
      <c r="B407"/>
      <c r="C407"/>
      <c r="D407" t="s">
        <v>139</v>
      </c>
      <c r="E407" t="s">
        <v>163</v>
      </c>
      <c r="F407" t="n">
        <v>1479154.51</v>
      </c>
      <c r="G407" t="n">
        <v>3270</v>
      </c>
      <c r="H407" t="s">
        <v>133</v>
      </c>
    </row>
    <row r="408">
      <c r="A408" s="85" t="n">
        <v>43009</v>
      </c>
      <c r="B408"/>
      <c r="C408"/>
      <c r="D408" t="s">
        <v>139</v>
      </c>
      <c r="E408" t="s">
        <v>163</v>
      </c>
      <c r="F408" t="n">
        <v>1288313.13</v>
      </c>
      <c r="G408" t="n">
        <v>2728</v>
      </c>
      <c r="H408" t="s">
        <v>133</v>
      </c>
    </row>
    <row r="409">
      <c r="A409" s="85" t="n">
        <v>43586</v>
      </c>
      <c r="B409"/>
      <c r="C409"/>
      <c r="D409" t="s">
        <v>161</v>
      </c>
      <c r="E409" t="s">
        <v>163</v>
      </c>
      <c r="F409" t="n">
        <v>312995.45</v>
      </c>
      <c r="G409" t="n">
        <v>10707</v>
      </c>
      <c r="H409" t="s">
        <v>142</v>
      </c>
    </row>
    <row r="410">
      <c r="A410" s="85" t="n">
        <v>42461</v>
      </c>
      <c r="B410"/>
      <c r="C410"/>
      <c r="D410" t="s">
        <v>153</v>
      </c>
      <c r="E410" t="s">
        <v>163</v>
      </c>
      <c r="F410" t="n">
        <v>503539.36</v>
      </c>
      <c r="G410" t="n">
        <v>6321</v>
      </c>
      <c r="H410" t="s">
        <v>127</v>
      </c>
    </row>
    <row r="411">
      <c r="A411" s="85" t="n">
        <v>42614</v>
      </c>
      <c r="B411"/>
      <c r="C411"/>
      <c r="D411" t="s">
        <v>135</v>
      </c>
      <c r="E411" t="s">
        <v>163</v>
      </c>
      <c r="F411" t="n">
        <v>873191.54</v>
      </c>
      <c r="G411" t="n">
        <v>3815</v>
      </c>
      <c r="H411" t="s">
        <v>119</v>
      </c>
    </row>
    <row r="412">
      <c r="A412" s="85" t="n">
        <v>42917</v>
      </c>
      <c r="B412"/>
      <c r="C412"/>
      <c r="D412" t="s">
        <v>150</v>
      </c>
      <c r="E412" t="s">
        <v>163</v>
      </c>
      <c r="F412" t="n">
        <v>51432.58</v>
      </c>
      <c r="G412" t="n">
        <v>757</v>
      </c>
      <c r="H412" t="s">
        <v>130</v>
      </c>
    </row>
    <row r="413">
      <c r="A413" s="85" t="n">
        <v>42795</v>
      </c>
      <c r="B413"/>
      <c r="C413"/>
      <c r="D413" t="s">
        <v>123</v>
      </c>
      <c r="E413" t="s">
        <v>163</v>
      </c>
      <c r="F413" t="n">
        <v>0.96</v>
      </c>
      <c r="G413" t="n">
        <v>1</v>
      </c>
      <c r="H413" t="s">
        <v>125</v>
      </c>
    </row>
    <row r="414">
      <c r="A414" s="85" t="n">
        <v>42856</v>
      </c>
      <c r="B414"/>
      <c r="C414"/>
      <c r="D414" t="s">
        <v>139</v>
      </c>
      <c r="E414" t="s">
        <v>163</v>
      </c>
      <c r="F414" t="n">
        <v>1304511.6</v>
      </c>
      <c r="G414" t="n">
        <v>2904</v>
      </c>
      <c r="H414" t="s">
        <v>133</v>
      </c>
    </row>
    <row r="415">
      <c r="A415" s="85" t="n">
        <v>42887</v>
      </c>
      <c r="B415"/>
      <c r="C415"/>
      <c r="D415" t="s">
        <v>154</v>
      </c>
      <c r="E415" t="s">
        <v>163</v>
      </c>
      <c r="F415" t="n">
        <v>1543.43</v>
      </c>
      <c r="G415" t="n">
        <v>13</v>
      </c>
      <c r="H415" t="s">
        <v>125</v>
      </c>
    </row>
    <row r="416">
      <c r="A416" s="85" t="n">
        <v>43132</v>
      </c>
      <c r="B416"/>
      <c r="C416"/>
      <c r="D416" t="s">
        <v>123</v>
      </c>
      <c r="E416" t="s">
        <v>163</v>
      </c>
      <c r="F416" t="n">
        <v>1702.05</v>
      </c>
      <c r="G416" t="n">
        <v>9</v>
      </c>
      <c r="H416" t="s">
        <v>130</v>
      </c>
    </row>
    <row r="417">
      <c r="A417" s="85" t="n">
        <v>42795</v>
      </c>
      <c r="B417"/>
      <c r="C417"/>
      <c r="D417" t="s">
        <v>150</v>
      </c>
      <c r="E417" t="s">
        <v>163</v>
      </c>
      <c r="F417" t="n">
        <v>14889736.51</v>
      </c>
      <c r="G417" t="n">
        <v>345622</v>
      </c>
      <c r="H417" t="s">
        <v>121</v>
      </c>
    </row>
    <row r="418">
      <c r="A418" s="85" t="n">
        <v>42795</v>
      </c>
      <c r="B418"/>
      <c r="C418"/>
      <c r="D418" t="s">
        <v>148</v>
      </c>
      <c r="E418" t="s">
        <v>163</v>
      </c>
      <c r="F418" t="n">
        <v>507074.06</v>
      </c>
      <c r="G418" t="n">
        <v>5642</v>
      </c>
      <c r="H418" t="s">
        <v>142</v>
      </c>
    </row>
    <row r="419">
      <c r="A419" s="85" t="n">
        <v>42826</v>
      </c>
      <c r="B419"/>
      <c r="C419"/>
      <c r="D419" t="s">
        <v>145</v>
      </c>
      <c r="E419" t="s">
        <v>163</v>
      </c>
      <c r="F419" t="n">
        <v>2290</v>
      </c>
      <c r="G419" t="n">
        <v>4</v>
      </c>
      <c r="H419" t="s">
        <v>119</v>
      </c>
    </row>
    <row r="420">
      <c r="A420" s="85" t="n">
        <v>42736</v>
      </c>
      <c r="B420"/>
      <c r="C420"/>
      <c r="D420" t="s">
        <v>145</v>
      </c>
      <c r="E420" t="s">
        <v>163</v>
      </c>
      <c r="F420" t="n">
        <v>96531.3</v>
      </c>
      <c r="G420" t="n">
        <v>249</v>
      </c>
      <c r="H420" t="s">
        <v>127</v>
      </c>
    </row>
    <row r="421">
      <c r="A421" s="85" t="n">
        <v>42917</v>
      </c>
      <c r="B421"/>
      <c r="C421"/>
      <c r="D421" t="s">
        <v>150</v>
      </c>
      <c r="E421" t="s">
        <v>163</v>
      </c>
      <c r="F421" t="n">
        <v>364146.43</v>
      </c>
      <c r="G421" t="n">
        <v>9313</v>
      </c>
      <c r="H421" t="s">
        <v>134</v>
      </c>
    </row>
    <row r="422">
      <c r="A422" s="85" t="n">
        <v>42583</v>
      </c>
      <c r="B422"/>
      <c r="C422"/>
      <c r="D422" t="s">
        <v>140</v>
      </c>
      <c r="E422" t="s">
        <v>163</v>
      </c>
      <c r="F422" t="n">
        <v>73867.19</v>
      </c>
      <c r="G422" t="n">
        <v>376</v>
      </c>
      <c r="H422" t="s">
        <v>121</v>
      </c>
    </row>
    <row r="423">
      <c r="A423" s="85" t="n">
        <v>43313</v>
      </c>
      <c r="B423"/>
      <c r="C423"/>
      <c r="D423" t="s">
        <v>152</v>
      </c>
      <c r="E423" t="s">
        <v>163</v>
      </c>
      <c r="F423" t="n">
        <v>135578.82</v>
      </c>
      <c r="G423" t="n">
        <v>151</v>
      </c>
      <c r="H423" t="s">
        <v>133</v>
      </c>
    </row>
    <row r="424">
      <c r="A424" s="85" t="n">
        <v>42491</v>
      </c>
      <c r="B424"/>
      <c r="C424"/>
      <c r="D424" t="s">
        <v>153</v>
      </c>
      <c r="E424" t="s">
        <v>163</v>
      </c>
      <c r="F424" t="n">
        <v>1814771.79</v>
      </c>
      <c r="G424" t="n">
        <v>22468</v>
      </c>
      <c r="H424" t="s">
        <v>121</v>
      </c>
    </row>
    <row r="425">
      <c r="A425" s="85" t="n">
        <v>42522</v>
      </c>
      <c r="B425"/>
      <c r="C425"/>
      <c r="D425" t="s">
        <v>153</v>
      </c>
      <c r="E425" t="s">
        <v>163</v>
      </c>
      <c r="F425" t="n">
        <v>31393.85</v>
      </c>
      <c r="G425" t="n">
        <v>765</v>
      </c>
      <c r="H425" t="s">
        <v>130</v>
      </c>
    </row>
    <row r="426">
      <c r="A426" s="85" t="n">
        <v>43221</v>
      </c>
      <c r="B426"/>
      <c r="C426"/>
      <c r="D426" t="s">
        <v>140</v>
      </c>
      <c r="E426" t="s">
        <v>163</v>
      </c>
      <c r="F426" t="n">
        <v>3878.28</v>
      </c>
      <c r="G426" t="n">
        <v>14</v>
      </c>
      <c r="H426" t="s">
        <v>134</v>
      </c>
    </row>
    <row r="427">
      <c r="A427" s="85" t="n">
        <v>43101</v>
      </c>
      <c r="B427"/>
      <c r="C427"/>
      <c r="D427" t="s">
        <v>161</v>
      </c>
      <c r="E427" t="s">
        <v>163</v>
      </c>
      <c r="F427" t="n">
        <v>36647</v>
      </c>
      <c r="G427" t="n">
        <v>1217</v>
      </c>
      <c r="H427" t="s">
        <v>121</v>
      </c>
    </row>
    <row r="428">
      <c r="A428" s="85" t="n">
        <v>42705</v>
      </c>
      <c r="B428"/>
      <c r="C428"/>
      <c r="D428" t="s">
        <v>150</v>
      </c>
      <c r="E428" t="s">
        <v>163</v>
      </c>
      <c r="F428" t="n">
        <v>3356.07</v>
      </c>
      <c r="G428" t="n">
        <v>93</v>
      </c>
      <c r="H428" t="s">
        <v>125</v>
      </c>
    </row>
    <row r="429">
      <c r="A429" s="85" t="n">
        <v>43070</v>
      </c>
      <c r="B429"/>
      <c r="C429"/>
      <c r="D429" t="s">
        <v>149</v>
      </c>
      <c r="E429" t="s">
        <v>163</v>
      </c>
      <c r="F429" t="n">
        <v>2828058.14</v>
      </c>
      <c r="G429" t="n">
        <v>21778</v>
      </c>
      <c r="H429" t="s">
        <v>134</v>
      </c>
    </row>
    <row r="430">
      <c r="A430" s="85" t="n">
        <v>43435</v>
      </c>
      <c r="B430"/>
      <c r="C430"/>
      <c r="D430" t="s">
        <v>149</v>
      </c>
      <c r="E430" t="s">
        <v>163</v>
      </c>
      <c r="F430" t="n">
        <v>22277.03</v>
      </c>
      <c r="G430" t="n">
        <v>154</v>
      </c>
      <c r="H430" t="s">
        <v>125</v>
      </c>
    </row>
    <row r="431">
      <c r="A431" s="85" t="n">
        <v>42401</v>
      </c>
      <c r="B431"/>
      <c r="C431"/>
      <c r="D431" t="s">
        <v>152</v>
      </c>
      <c r="E431" t="s">
        <v>163</v>
      </c>
      <c r="F431" t="n">
        <v>3854874.33</v>
      </c>
      <c r="G431" t="n">
        <v>2946</v>
      </c>
      <c r="H431" t="s">
        <v>121</v>
      </c>
    </row>
    <row r="432">
      <c r="A432" s="85" t="n">
        <v>42736</v>
      </c>
      <c r="B432"/>
      <c r="C432"/>
      <c r="D432" t="s">
        <v>152</v>
      </c>
      <c r="E432" t="s">
        <v>163</v>
      </c>
      <c r="F432" t="n">
        <v>2152.07</v>
      </c>
      <c r="G432" t="n">
        <v>2</v>
      </c>
      <c r="H432" t="s">
        <v>127</v>
      </c>
    </row>
    <row r="433">
      <c r="A433" s="85" t="n">
        <v>42401</v>
      </c>
      <c r="B433"/>
      <c r="C433"/>
      <c r="D433" t="s">
        <v>139</v>
      </c>
      <c r="E433" t="s">
        <v>163</v>
      </c>
      <c r="F433" t="n">
        <v>31071.5</v>
      </c>
      <c r="G433" t="n">
        <v>69</v>
      </c>
      <c r="H433" t="s">
        <v>130</v>
      </c>
    </row>
    <row r="434">
      <c r="A434" s="85" t="n">
        <v>42644</v>
      </c>
      <c r="B434"/>
      <c r="C434"/>
      <c r="D434" t="s">
        <v>129</v>
      </c>
      <c r="E434" t="s">
        <v>163</v>
      </c>
      <c r="F434" t="n">
        <v>161043.36</v>
      </c>
      <c r="G434" t="n">
        <v>879</v>
      </c>
      <c r="H434" t="s">
        <v>133</v>
      </c>
    </row>
    <row r="435">
      <c r="A435" s="85" t="n">
        <v>43132</v>
      </c>
      <c r="B435"/>
      <c r="C435"/>
      <c r="D435" t="s">
        <v>149</v>
      </c>
      <c r="E435" t="s">
        <v>163</v>
      </c>
      <c r="F435" t="n">
        <v>2438020.17</v>
      </c>
      <c r="G435" t="n">
        <v>20180</v>
      </c>
      <c r="H435" t="s">
        <v>134</v>
      </c>
    </row>
    <row r="436">
      <c r="A436" s="85" t="n">
        <v>43525</v>
      </c>
      <c r="B436"/>
      <c r="C436"/>
      <c r="D436" t="s">
        <v>149</v>
      </c>
      <c r="E436" t="s">
        <v>163</v>
      </c>
      <c r="F436" t="n">
        <v>27975.39</v>
      </c>
      <c r="G436" t="n">
        <v>155</v>
      </c>
      <c r="H436" t="s">
        <v>125</v>
      </c>
    </row>
    <row r="437">
      <c r="A437" s="85" t="n">
        <v>43466</v>
      </c>
      <c r="B437"/>
      <c r="C437"/>
      <c r="D437" t="s">
        <v>155</v>
      </c>
      <c r="E437" t="s">
        <v>163</v>
      </c>
      <c r="F437" t="n">
        <v>913425.72</v>
      </c>
      <c r="G437" t="n">
        <v>22863</v>
      </c>
      <c r="H437" t="s">
        <v>121</v>
      </c>
    </row>
    <row r="438">
      <c r="A438" s="85" t="n">
        <v>42826</v>
      </c>
      <c r="B438"/>
      <c r="C438"/>
      <c r="D438" t="s">
        <v>126</v>
      </c>
      <c r="E438" t="s">
        <v>163</v>
      </c>
      <c r="F438" t="n">
        <v>522922.63</v>
      </c>
      <c r="G438" t="n">
        <v>6100</v>
      </c>
      <c r="H438" t="s">
        <v>134</v>
      </c>
    </row>
    <row r="439">
      <c r="A439" s="85" t="n">
        <v>42552</v>
      </c>
      <c r="B439"/>
      <c r="C439"/>
      <c r="D439" t="s">
        <v>155</v>
      </c>
      <c r="E439" t="s">
        <v>163</v>
      </c>
      <c r="F439" t="n">
        <v>62069.15</v>
      </c>
      <c r="G439" t="n">
        <v>1155</v>
      </c>
      <c r="H439" t="s">
        <v>127</v>
      </c>
    </row>
    <row r="440">
      <c r="A440" s="85" t="n">
        <v>42583</v>
      </c>
      <c r="B440"/>
      <c r="C440"/>
      <c r="D440" t="s">
        <v>148</v>
      </c>
      <c r="E440" t="s">
        <v>163</v>
      </c>
      <c r="F440" t="n">
        <v>3243.3</v>
      </c>
      <c r="G440" t="n">
        <v>9</v>
      </c>
      <c r="H440" t="s">
        <v>121</v>
      </c>
    </row>
    <row r="441">
      <c r="A441" s="85" t="n">
        <v>43160</v>
      </c>
      <c r="B441"/>
      <c r="C441"/>
      <c r="D441" t="s">
        <v>162</v>
      </c>
      <c r="E441" t="s">
        <v>163</v>
      </c>
      <c r="F441" t="n">
        <v>46010.37</v>
      </c>
      <c r="G441" t="n">
        <v>592</v>
      </c>
      <c r="H441" t="s">
        <v>119</v>
      </c>
    </row>
    <row r="442">
      <c r="A442" s="85" t="n">
        <v>42522</v>
      </c>
      <c r="B442"/>
      <c r="C442"/>
      <c r="D442" t="s">
        <v>137</v>
      </c>
      <c r="E442" t="s">
        <v>163</v>
      </c>
      <c r="F442" t="n">
        <v>116.94</v>
      </c>
      <c r="G442" t="n">
        <v>1</v>
      </c>
      <c r="H442" t="s">
        <v>134</v>
      </c>
    </row>
    <row r="443">
      <c r="A443" s="85" t="n">
        <v>42948</v>
      </c>
      <c r="B443"/>
      <c r="C443"/>
      <c r="D443" t="s">
        <v>159</v>
      </c>
      <c r="E443" t="s">
        <v>163</v>
      </c>
      <c r="F443" t="n">
        <v>6638.5</v>
      </c>
      <c r="G443" t="n">
        <v>33</v>
      </c>
      <c r="H443" t="s">
        <v>125</v>
      </c>
    </row>
    <row r="444">
      <c r="A444" s="85" t="n">
        <v>42917</v>
      </c>
      <c r="B444"/>
      <c r="C444"/>
      <c r="D444" t="s">
        <v>139</v>
      </c>
      <c r="E444" t="s">
        <v>163</v>
      </c>
      <c r="F444" t="n">
        <v>223587.31</v>
      </c>
      <c r="G444" t="n">
        <v>553</v>
      </c>
      <c r="H444" t="s">
        <v>134</v>
      </c>
    </row>
    <row r="445">
      <c r="A445" s="85" t="n">
        <v>42887</v>
      </c>
      <c r="B445"/>
      <c r="C445"/>
      <c r="D445" t="s">
        <v>162</v>
      </c>
      <c r="E445" t="s">
        <v>163</v>
      </c>
      <c r="F445" t="n">
        <v>163160.06</v>
      </c>
      <c r="G445" t="n">
        <v>1882</v>
      </c>
      <c r="H445" t="s">
        <v>133</v>
      </c>
    </row>
    <row r="446">
      <c r="A446" s="85" t="n">
        <v>42917</v>
      </c>
      <c r="B446"/>
      <c r="C446"/>
      <c r="D446" t="s">
        <v>156</v>
      </c>
      <c r="E446" t="s">
        <v>163</v>
      </c>
      <c r="F446" t="n">
        <v>4839.52</v>
      </c>
      <c r="G446" t="n">
        <v>87</v>
      </c>
      <c r="H446" t="s">
        <v>125</v>
      </c>
    </row>
    <row r="447">
      <c r="A447" s="85" t="n">
        <v>43070</v>
      </c>
      <c r="B447"/>
      <c r="C447"/>
      <c r="D447" t="s">
        <v>160</v>
      </c>
      <c r="E447" t="s">
        <v>163</v>
      </c>
      <c r="F447" t="n">
        <v>36027575.92</v>
      </c>
      <c r="G447" t="n">
        <v>89662</v>
      </c>
      <c r="H447" t="s">
        <v>142</v>
      </c>
    </row>
    <row r="448">
      <c r="A448" s="85" t="n">
        <v>43070</v>
      </c>
      <c r="B448"/>
      <c r="C448"/>
      <c r="D448" t="s">
        <v>155</v>
      </c>
      <c r="E448" t="s">
        <v>163</v>
      </c>
      <c r="F448" t="n">
        <v>1518193.02</v>
      </c>
      <c r="G448" t="n">
        <v>35193</v>
      </c>
      <c r="H448" t="s">
        <v>121</v>
      </c>
    </row>
    <row r="449">
      <c r="A449" s="85" t="n">
        <v>43586</v>
      </c>
      <c r="B449"/>
      <c r="C449"/>
      <c r="D449" t="s">
        <v>150</v>
      </c>
      <c r="E449" t="s">
        <v>163</v>
      </c>
      <c r="F449" t="n">
        <v>927574.95</v>
      </c>
      <c r="G449" t="n">
        <v>12922</v>
      </c>
      <c r="H449" t="s">
        <v>124</v>
      </c>
    </row>
    <row r="450">
      <c r="A450" s="85" t="n">
        <v>42675</v>
      </c>
      <c r="B450"/>
      <c r="C450"/>
      <c r="D450" t="s">
        <v>160</v>
      </c>
      <c r="E450" t="s">
        <v>163</v>
      </c>
      <c r="F450" t="n">
        <v>4938637.95</v>
      </c>
      <c r="G450" t="n">
        <v>26468</v>
      </c>
      <c r="H450" t="s">
        <v>121</v>
      </c>
    </row>
    <row r="451">
      <c r="A451" s="85" t="n">
        <v>43132</v>
      </c>
      <c r="B451"/>
      <c r="C451"/>
      <c r="D451" t="s">
        <v>136</v>
      </c>
      <c r="E451" t="s">
        <v>163</v>
      </c>
      <c r="F451" t="n">
        <v>195619.88</v>
      </c>
      <c r="G451" t="n">
        <v>1295</v>
      </c>
      <c r="H451" t="s">
        <v>124</v>
      </c>
    </row>
    <row r="452">
      <c r="A452" s="85" t="n">
        <v>43586</v>
      </c>
      <c r="B452"/>
      <c r="C452"/>
      <c r="D452" t="s">
        <v>145</v>
      </c>
      <c r="E452" t="s">
        <v>163</v>
      </c>
      <c r="F452" t="n">
        <v>273403.98</v>
      </c>
      <c r="G452" t="n">
        <v>1204</v>
      </c>
      <c r="H452" t="s">
        <v>142</v>
      </c>
    </row>
    <row r="453">
      <c r="A453" s="85" t="n">
        <v>42583</v>
      </c>
      <c r="B453"/>
      <c r="C453"/>
      <c r="D453" t="s">
        <v>135</v>
      </c>
      <c r="E453" t="s">
        <v>163</v>
      </c>
      <c r="F453" t="n">
        <v>9731.3</v>
      </c>
      <c r="G453" t="n">
        <v>251</v>
      </c>
      <c r="H453" t="s">
        <v>130</v>
      </c>
    </row>
    <row r="454">
      <c r="A454" s="85" t="n">
        <v>43617</v>
      </c>
      <c r="B454"/>
      <c r="C454"/>
      <c r="D454" t="s">
        <v>129</v>
      </c>
      <c r="E454" t="s">
        <v>163</v>
      </c>
      <c r="F454" t="n">
        <v>296138.61</v>
      </c>
      <c r="G454" t="n">
        <v>1639</v>
      </c>
      <c r="H454" t="s">
        <v>133</v>
      </c>
    </row>
    <row r="455">
      <c r="A455" s="85" t="n">
        <v>43344</v>
      </c>
      <c r="B455"/>
      <c r="C455"/>
      <c r="D455" t="s">
        <v>145</v>
      </c>
      <c r="E455" t="s">
        <v>163</v>
      </c>
      <c r="F455" t="n">
        <v>2016</v>
      </c>
      <c r="G455" t="n">
        <v>10</v>
      </c>
      <c r="H455" t="s">
        <v>133</v>
      </c>
    </row>
    <row r="456">
      <c r="A456" s="85" t="n">
        <v>43191</v>
      </c>
      <c r="B456"/>
      <c r="C456"/>
      <c r="D456" t="s">
        <v>155</v>
      </c>
      <c r="E456" t="s">
        <v>163</v>
      </c>
      <c r="F456" t="n">
        <v>48061.35</v>
      </c>
      <c r="G456" t="n">
        <v>867</v>
      </c>
      <c r="H456" t="s">
        <v>133</v>
      </c>
    </row>
    <row r="457">
      <c r="A457" s="85" t="n">
        <v>42887</v>
      </c>
      <c r="B457"/>
      <c r="C457"/>
      <c r="D457" t="s">
        <v>162</v>
      </c>
      <c r="E457" t="s">
        <v>163</v>
      </c>
      <c r="F457" t="n">
        <v>2036.6</v>
      </c>
      <c r="G457" t="n">
        <v>24</v>
      </c>
      <c r="H457" t="s">
        <v>125</v>
      </c>
    </row>
    <row r="458">
      <c r="A458" s="85" t="n">
        <v>42401</v>
      </c>
      <c r="B458"/>
      <c r="C458"/>
      <c r="D458" t="s">
        <v>153</v>
      </c>
      <c r="E458" t="s">
        <v>163</v>
      </c>
      <c r="F458" t="n">
        <v>16030.92</v>
      </c>
      <c r="G458" t="n">
        <v>204</v>
      </c>
      <c r="H458" t="s">
        <v>125</v>
      </c>
    </row>
    <row r="459">
      <c r="A459" s="85" t="n">
        <v>42795</v>
      </c>
      <c r="B459"/>
      <c r="C459"/>
      <c r="D459" t="s">
        <v>151</v>
      </c>
      <c r="E459" t="s">
        <v>163</v>
      </c>
      <c r="F459" t="n">
        <v>797.96</v>
      </c>
      <c r="G459" t="n">
        <v>15</v>
      </c>
      <c r="H459" t="s">
        <v>127</v>
      </c>
    </row>
    <row r="460">
      <c r="A460" s="85" t="n">
        <v>42370</v>
      </c>
      <c r="B460"/>
      <c r="C460"/>
      <c r="D460" t="s">
        <v>159</v>
      </c>
      <c r="E460" t="s">
        <v>163</v>
      </c>
      <c r="F460" t="n">
        <v>7214</v>
      </c>
      <c r="G460" t="n">
        <v>33</v>
      </c>
      <c r="H460" t="s">
        <v>125</v>
      </c>
    </row>
    <row r="461">
      <c r="A461" s="85" t="n">
        <v>43040</v>
      </c>
      <c r="B461"/>
      <c r="C461"/>
      <c r="D461" t="s">
        <v>150</v>
      </c>
      <c r="E461" t="s">
        <v>163</v>
      </c>
      <c r="F461" t="n">
        <v>1279.4</v>
      </c>
      <c r="G461" t="n">
        <v>38</v>
      </c>
      <c r="H461" t="s">
        <v>142</v>
      </c>
    </row>
    <row r="462">
      <c r="A462" s="85" t="n">
        <v>42370</v>
      </c>
      <c r="B462"/>
      <c r="C462"/>
      <c r="D462" t="s">
        <v>123</v>
      </c>
      <c r="E462" t="s">
        <v>163</v>
      </c>
      <c r="F462" t="n">
        <v>44019.12</v>
      </c>
      <c r="G462" t="n">
        <v>44</v>
      </c>
      <c r="H462" t="s">
        <v>119</v>
      </c>
    </row>
    <row r="463">
      <c r="A463" s="85" t="n">
        <v>43556</v>
      </c>
      <c r="B463"/>
      <c r="C463"/>
      <c r="D463" t="s">
        <v>145</v>
      </c>
      <c r="E463" t="s">
        <v>163</v>
      </c>
      <c r="F463" t="n">
        <v>2063.74</v>
      </c>
      <c r="G463" t="n">
        <v>9</v>
      </c>
      <c r="H463" t="s">
        <v>124</v>
      </c>
    </row>
    <row r="464">
      <c r="A464" s="85" t="n">
        <v>43466</v>
      </c>
      <c r="B464"/>
      <c r="C464"/>
      <c r="D464" t="s">
        <v>136</v>
      </c>
      <c r="E464" t="s">
        <v>163</v>
      </c>
      <c r="F464" t="n">
        <v>1073185.41</v>
      </c>
      <c r="G464" t="n">
        <v>8117</v>
      </c>
      <c r="H464" t="s">
        <v>133</v>
      </c>
    </row>
    <row r="465">
      <c r="A465" s="85" t="n">
        <v>43282</v>
      </c>
      <c r="B465"/>
      <c r="C465"/>
      <c r="D465" t="s">
        <v>143</v>
      </c>
      <c r="E465" t="s">
        <v>163</v>
      </c>
      <c r="F465" t="n">
        <v>226892.46</v>
      </c>
      <c r="G465" t="n">
        <v>143</v>
      </c>
      <c r="H465" t="s">
        <v>142</v>
      </c>
    </row>
    <row r="466">
      <c r="A466" s="85" t="n">
        <v>43160</v>
      </c>
      <c r="B466"/>
      <c r="C466"/>
      <c r="D466" t="s">
        <v>148</v>
      </c>
      <c r="E466" t="s">
        <v>163</v>
      </c>
      <c r="F466" t="n">
        <v>584838</v>
      </c>
      <c r="G466" t="n">
        <v>6342</v>
      </c>
      <c r="H466" t="s">
        <v>142</v>
      </c>
    </row>
    <row r="467">
      <c r="A467" s="85" t="n">
        <v>42644</v>
      </c>
      <c r="B467"/>
      <c r="C467"/>
      <c r="D467" t="s">
        <v>126</v>
      </c>
      <c r="E467" t="s">
        <v>163</v>
      </c>
      <c r="F467" t="n">
        <v>24450612.89</v>
      </c>
      <c r="G467" t="n">
        <v>285508</v>
      </c>
      <c r="H467" t="s">
        <v>121</v>
      </c>
    </row>
    <row r="468">
      <c r="A468" s="85" t="n">
        <v>42795</v>
      </c>
      <c r="B468"/>
      <c r="C468"/>
      <c r="D468" t="s">
        <v>135</v>
      </c>
      <c r="E468" t="s">
        <v>163</v>
      </c>
      <c r="F468" t="n">
        <v>4521611.51</v>
      </c>
      <c r="G468" t="n">
        <v>43821</v>
      </c>
      <c r="H468" t="s">
        <v>121</v>
      </c>
    </row>
    <row r="469">
      <c r="A469" s="85" t="n">
        <v>43313</v>
      </c>
      <c r="B469"/>
      <c r="C469"/>
      <c r="D469" t="s">
        <v>140</v>
      </c>
      <c r="E469" t="s">
        <v>163</v>
      </c>
      <c r="F469" t="n">
        <v>21768.02</v>
      </c>
      <c r="G469" t="n">
        <v>1100</v>
      </c>
      <c r="H469" t="s">
        <v>142</v>
      </c>
    </row>
    <row r="470">
      <c r="A470" s="85" t="n">
        <v>43191</v>
      </c>
      <c r="B470"/>
      <c r="C470"/>
      <c r="D470" t="s">
        <v>140</v>
      </c>
      <c r="E470" t="s">
        <v>163</v>
      </c>
      <c r="F470" t="n">
        <v>5507.51</v>
      </c>
      <c r="G470" t="n">
        <v>15</v>
      </c>
      <c r="H470" t="s">
        <v>125</v>
      </c>
    </row>
    <row r="471">
      <c r="A471" s="85" t="n">
        <v>43435</v>
      </c>
      <c r="B471"/>
      <c r="C471"/>
      <c r="D471" t="s">
        <v>147</v>
      </c>
      <c r="E471" t="s">
        <v>163</v>
      </c>
      <c r="F471" t="n">
        <v>352.85</v>
      </c>
      <c r="G471" t="n">
        <v>6</v>
      </c>
      <c r="H471" t="s">
        <v>134</v>
      </c>
    </row>
    <row r="472">
      <c r="A472" s="85" t="n">
        <v>43525</v>
      </c>
      <c r="B472"/>
      <c r="C472"/>
      <c r="D472" t="s">
        <v>139</v>
      </c>
      <c r="E472" t="s">
        <v>163</v>
      </c>
      <c r="F472" t="n">
        <v>869058.91</v>
      </c>
      <c r="G472" t="n">
        <v>2397</v>
      </c>
      <c r="H472" t="s">
        <v>127</v>
      </c>
    </row>
    <row r="473">
      <c r="A473" s="85" t="n">
        <v>43525</v>
      </c>
      <c r="B473"/>
      <c r="C473"/>
      <c r="D473" t="s">
        <v>145</v>
      </c>
      <c r="E473" t="s">
        <v>163</v>
      </c>
      <c r="F473" t="n">
        <v>548064.29</v>
      </c>
      <c r="G473" t="n">
        <v>1333</v>
      </c>
      <c r="H473" t="s">
        <v>121</v>
      </c>
    </row>
    <row r="474">
      <c r="A474" s="85" t="n">
        <v>43282</v>
      </c>
      <c r="B474"/>
      <c r="C474"/>
      <c r="D474" t="s">
        <v>126</v>
      </c>
      <c r="E474" t="s">
        <v>163</v>
      </c>
      <c r="F474" t="n">
        <v>2020213.99</v>
      </c>
      <c r="G474" t="n">
        <v>35923</v>
      </c>
      <c r="H474" t="s">
        <v>119</v>
      </c>
    </row>
    <row r="475">
      <c r="A475" s="85" t="n">
        <v>42856</v>
      </c>
      <c r="B475"/>
      <c r="C475"/>
      <c r="D475" t="s">
        <v>155</v>
      </c>
      <c r="E475" t="s">
        <v>163</v>
      </c>
      <c r="F475" t="n">
        <v>7586.31</v>
      </c>
      <c r="G475" t="n">
        <v>92</v>
      </c>
      <c r="H475" t="s">
        <v>124</v>
      </c>
    </row>
    <row r="476">
      <c r="A476" s="85" t="n">
        <v>42522</v>
      </c>
      <c r="B476"/>
      <c r="C476"/>
      <c r="D476" t="s">
        <v>145</v>
      </c>
      <c r="E476" t="s">
        <v>163</v>
      </c>
      <c r="F476" t="n">
        <v>2848.66</v>
      </c>
      <c r="G476" t="n">
        <v>6</v>
      </c>
      <c r="H476" t="s">
        <v>130</v>
      </c>
    </row>
    <row r="477">
      <c r="A477" s="85" t="n">
        <v>43191</v>
      </c>
      <c r="B477"/>
      <c r="C477"/>
      <c r="D477" t="s">
        <v>155</v>
      </c>
      <c r="E477" t="s">
        <v>163</v>
      </c>
      <c r="F477" t="n">
        <v>5445.61</v>
      </c>
      <c r="G477" t="n">
        <v>137</v>
      </c>
      <c r="H477" t="s">
        <v>119</v>
      </c>
    </row>
    <row r="478">
      <c r="A478" s="85" t="n">
        <v>42705</v>
      </c>
      <c r="B478"/>
      <c r="C478"/>
      <c r="D478" t="s">
        <v>139</v>
      </c>
      <c r="E478" t="s">
        <v>163</v>
      </c>
      <c r="F478" t="n">
        <v>91954.54</v>
      </c>
      <c r="G478" t="n">
        <v>673</v>
      </c>
      <c r="H478" t="s">
        <v>119</v>
      </c>
    </row>
    <row r="479">
      <c r="A479" s="85" t="n">
        <v>42948</v>
      </c>
      <c r="B479"/>
      <c r="C479"/>
      <c r="D479" t="s">
        <v>126</v>
      </c>
      <c r="E479" t="s">
        <v>163</v>
      </c>
      <c r="F479" t="n">
        <v>569724.9</v>
      </c>
      <c r="G479" t="n">
        <v>6524</v>
      </c>
      <c r="H479" t="s">
        <v>134</v>
      </c>
    </row>
    <row r="480">
      <c r="A480" s="85" t="n">
        <v>43221</v>
      </c>
      <c r="B480"/>
      <c r="C480"/>
      <c r="D480" t="s">
        <v>153</v>
      </c>
      <c r="E480" t="s">
        <v>163</v>
      </c>
      <c r="F480" t="n">
        <v>672789.54</v>
      </c>
      <c r="G480" t="n">
        <v>7173</v>
      </c>
      <c r="H480" t="s">
        <v>127</v>
      </c>
    </row>
    <row r="481">
      <c r="A481" s="85" t="n">
        <v>43374</v>
      </c>
      <c r="B481"/>
      <c r="C481"/>
      <c r="D481" t="s">
        <v>139</v>
      </c>
      <c r="E481" t="s">
        <v>163</v>
      </c>
      <c r="F481" t="n">
        <v>838.56</v>
      </c>
      <c r="G481" t="n">
        <v>5</v>
      </c>
      <c r="H481" t="s">
        <v>125</v>
      </c>
    </row>
    <row r="482">
      <c r="A482" s="85" t="n">
        <v>43282</v>
      </c>
      <c r="B482"/>
      <c r="C482"/>
      <c r="D482" t="s">
        <v>152</v>
      </c>
      <c r="E482" t="s">
        <v>163</v>
      </c>
      <c r="F482" t="n">
        <v>15.05</v>
      </c>
      <c r="G482" t="n">
        <v>1</v>
      </c>
      <c r="H482" t="s">
        <v>130</v>
      </c>
    </row>
    <row r="483">
      <c r="A483" s="85" t="n">
        <v>43497</v>
      </c>
      <c r="B483"/>
      <c r="C483"/>
      <c r="D483" t="s">
        <v>156</v>
      </c>
      <c r="E483" t="s">
        <v>163</v>
      </c>
      <c r="F483" t="n">
        <v>249361.77</v>
      </c>
      <c r="G483" t="n">
        <v>4641</v>
      </c>
      <c r="H483" t="s">
        <v>127</v>
      </c>
    </row>
    <row r="484">
      <c r="A484" s="85" t="n">
        <v>42461</v>
      </c>
      <c r="B484"/>
      <c r="C484"/>
      <c r="D484" t="s">
        <v>135</v>
      </c>
      <c r="E484" t="s">
        <v>163</v>
      </c>
      <c r="F484" t="n">
        <v>272339.79</v>
      </c>
      <c r="G484" t="n">
        <v>3726</v>
      </c>
      <c r="H484" t="s">
        <v>127</v>
      </c>
    </row>
    <row r="485">
      <c r="A485" s="85" t="n">
        <v>43435</v>
      </c>
      <c r="B485"/>
      <c r="C485"/>
      <c r="D485" t="s">
        <v>162</v>
      </c>
      <c r="E485" t="s">
        <v>163</v>
      </c>
      <c r="F485" t="n">
        <v>31781.03</v>
      </c>
      <c r="G485" t="n">
        <v>472</v>
      </c>
      <c r="H485" t="s">
        <v>124</v>
      </c>
    </row>
    <row r="486">
      <c r="A486" s="85" t="n">
        <v>43252</v>
      </c>
      <c r="B486"/>
      <c r="C486"/>
      <c r="D486" t="s">
        <v>162</v>
      </c>
      <c r="E486" t="s">
        <v>163</v>
      </c>
      <c r="F486" t="n">
        <v>180144.96</v>
      </c>
      <c r="G486" t="n">
        <v>2157</v>
      </c>
      <c r="H486" t="s">
        <v>133</v>
      </c>
    </row>
    <row r="487">
      <c r="A487" s="85" t="n">
        <v>43009</v>
      </c>
      <c r="B487"/>
      <c r="C487"/>
      <c r="D487" t="s">
        <v>152</v>
      </c>
      <c r="E487" t="s">
        <v>163</v>
      </c>
      <c r="F487" t="n">
        <v>53161.79</v>
      </c>
      <c r="G487" t="n">
        <v>52</v>
      </c>
      <c r="H487" t="s">
        <v>134</v>
      </c>
    </row>
    <row r="488">
      <c r="A488" s="85" t="n">
        <v>42948</v>
      </c>
      <c r="B488"/>
      <c r="C488"/>
      <c r="D488" t="s">
        <v>155</v>
      </c>
      <c r="E488" t="s">
        <v>163</v>
      </c>
      <c r="F488" t="n">
        <v>3861.51</v>
      </c>
      <c r="G488" t="n">
        <v>45</v>
      </c>
      <c r="H488" t="s">
        <v>130</v>
      </c>
    </row>
    <row r="489">
      <c r="A489" s="85" t="n">
        <v>42430</v>
      </c>
      <c r="B489"/>
      <c r="C489"/>
      <c r="D489" t="s">
        <v>155</v>
      </c>
      <c r="E489" t="s">
        <v>163</v>
      </c>
      <c r="F489" t="n">
        <v>1864.14</v>
      </c>
      <c r="G489" t="n">
        <v>26</v>
      </c>
      <c r="H489" t="s">
        <v>130</v>
      </c>
    </row>
    <row r="490">
      <c r="A490" s="85" t="n">
        <v>42401</v>
      </c>
      <c r="B490"/>
      <c r="C490"/>
      <c r="D490" t="s">
        <v>145</v>
      </c>
      <c r="E490" t="s">
        <v>163</v>
      </c>
      <c r="F490" t="n">
        <v>9732.98</v>
      </c>
      <c r="G490" t="n">
        <v>125</v>
      </c>
      <c r="H490" t="s">
        <v>125</v>
      </c>
    </row>
    <row r="491">
      <c r="A491" s="85" t="n">
        <v>42979</v>
      </c>
      <c r="B491"/>
      <c r="C491"/>
      <c r="D491" t="s">
        <v>162</v>
      </c>
      <c r="E491" t="s">
        <v>163</v>
      </c>
      <c r="F491" t="n">
        <v>257893.99</v>
      </c>
      <c r="G491" t="n">
        <v>3351</v>
      </c>
      <c r="H491" t="s">
        <v>127</v>
      </c>
    </row>
    <row r="492">
      <c r="A492" s="85" t="n">
        <v>42917</v>
      </c>
      <c r="B492"/>
      <c r="C492"/>
      <c r="D492" t="s">
        <v>140</v>
      </c>
      <c r="E492" t="s">
        <v>163</v>
      </c>
      <c r="F492" t="n">
        <v>27122.03</v>
      </c>
      <c r="G492" t="n">
        <v>49</v>
      </c>
      <c r="H492" t="s">
        <v>130</v>
      </c>
    </row>
    <row r="493">
      <c r="A493" s="85" t="n">
        <v>42795</v>
      </c>
      <c r="B493"/>
      <c r="C493"/>
      <c r="D493" t="s">
        <v>126</v>
      </c>
      <c r="E493" t="s">
        <v>163</v>
      </c>
      <c r="F493" t="n">
        <v>5357209.23</v>
      </c>
      <c r="G493" t="n">
        <v>54123</v>
      </c>
      <c r="H493" t="s">
        <v>133</v>
      </c>
    </row>
    <row r="494">
      <c r="A494" s="85" t="n">
        <v>42644</v>
      </c>
      <c r="B494"/>
      <c r="C494"/>
      <c r="D494" t="s">
        <v>129</v>
      </c>
      <c r="E494" t="s">
        <v>163</v>
      </c>
      <c r="F494" t="n">
        <v>6108.11</v>
      </c>
      <c r="G494" t="n">
        <v>310</v>
      </c>
      <c r="H494" t="s">
        <v>130</v>
      </c>
    </row>
    <row r="495">
      <c r="A495" s="85" t="n">
        <v>42948</v>
      </c>
      <c r="B495"/>
      <c r="C495"/>
      <c r="D495" t="s">
        <v>153</v>
      </c>
      <c r="E495" t="s">
        <v>163</v>
      </c>
      <c r="F495" t="n">
        <v>605819.48</v>
      </c>
      <c r="G495" t="n">
        <v>10702</v>
      </c>
      <c r="H495" t="s">
        <v>142</v>
      </c>
    </row>
    <row r="496">
      <c r="A496" s="85" t="n">
        <v>43586</v>
      </c>
      <c r="B496"/>
      <c r="C496"/>
      <c r="D496" t="s">
        <v>123</v>
      </c>
      <c r="E496" t="s">
        <v>163</v>
      </c>
      <c r="F496" t="n">
        <v>413962.02</v>
      </c>
      <c r="G496" t="n">
        <v>244</v>
      </c>
      <c r="H496" t="s">
        <v>124</v>
      </c>
    </row>
    <row r="497">
      <c r="A497" s="85" t="n">
        <v>43191</v>
      </c>
      <c r="B497"/>
      <c r="C497"/>
      <c r="D497" t="s">
        <v>159</v>
      </c>
      <c r="E497" t="s">
        <v>163</v>
      </c>
      <c r="F497" t="n">
        <v>47.6</v>
      </c>
      <c r="G497" t="n">
        <v>1</v>
      </c>
      <c r="H497" t="s">
        <v>130</v>
      </c>
    </row>
    <row r="498">
      <c r="A498" s="85" t="n">
        <v>42430</v>
      </c>
      <c r="B498"/>
      <c r="C498"/>
      <c r="D498" t="s">
        <v>159</v>
      </c>
      <c r="E498" t="s">
        <v>163</v>
      </c>
      <c r="F498" t="n">
        <v>1396</v>
      </c>
      <c r="G498" t="n">
        <v>4</v>
      </c>
      <c r="H498" t="s">
        <v>121</v>
      </c>
    </row>
    <row r="499">
      <c r="A499" s="85" t="n">
        <v>42948</v>
      </c>
      <c r="B499"/>
      <c r="C499"/>
      <c r="D499" t="s">
        <v>126</v>
      </c>
      <c r="E499" t="s">
        <v>163</v>
      </c>
      <c r="F499" t="n">
        <v>7692.38</v>
      </c>
      <c r="G499" t="n">
        <v>88</v>
      </c>
      <c r="H499" t="s">
        <v>125</v>
      </c>
    </row>
    <row r="500">
      <c r="A500" s="85" t="n">
        <v>43617</v>
      </c>
      <c r="B500"/>
      <c r="C500"/>
      <c r="D500" t="s">
        <v>150</v>
      </c>
      <c r="E500" t="s">
        <v>163</v>
      </c>
      <c r="F500" t="n">
        <v>478961.75</v>
      </c>
      <c r="G500" t="n">
        <v>17220</v>
      </c>
      <c r="H500" t="s">
        <v>134</v>
      </c>
    </row>
    <row r="501">
      <c r="A501" s="85" t="n">
        <v>42705</v>
      </c>
      <c r="B501"/>
      <c r="C501"/>
      <c r="D501" t="s">
        <v>150</v>
      </c>
      <c r="E501" t="s">
        <v>163</v>
      </c>
      <c r="F501" t="n">
        <v>1371</v>
      </c>
      <c r="G501" t="n">
        <v>34</v>
      </c>
      <c r="H501" t="s">
        <v>142</v>
      </c>
    </row>
    <row r="502">
      <c r="A502" s="85" t="n">
        <v>42705</v>
      </c>
      <c r="B502"/>
      <c r="C502"/>
      <c r="D502" t="s">
        <v>136</v>
      </c>
      <c r="E502" t="s">
        <v>163</v>
      </c>
      <c r="F502" t="n">
        <v>7681371.75</v>
      </c>
      <c r="G502" t="n">
        <v>70539</v>
      </c>
      <c r="H502" t="s">
        <v>121</v>
      </c>
    </row>
    <row r="503">
      <c r="A503" s="85" t="n">
        <v>42461</v>
      </c>
      <c r="B503"/>
      <c r="C503"/>
      <c r="D503" t="s">
        <v>162</v>
      </c>
      <c r="E503" t="s">
        <v>163</v>
      </c>
      <c r="F503" t="n">
        <v>28899.03</v>
      </c>
      <c r="G503" t="n">
        <v>787</v>
      </c>
      <c r="H503" t="s">
        <v>142</v>
      </c>
    </row>
    <row r="504">
      <c r="A504" s="85" t="n">
        <v>43497</v>
      </c>
      <c r="B504"/>
      <c r="C504"/>
      <c r="D504" t="s">
        <v>150</v>
      </c>
      <c r="E504" t="s">
        <v>163</v>
      </c>
      <c r="F504" t="n">
        <v>634461.87</v>
      </c>
      <c r="G504" t="n">
        <v>8807</v>
      </c>
      <c r="H504" t="s">
        <v>124</v>
      </c>
    </row>
    <row r="505">
      <c r="A505" s="85" t="n">
        <v>43405</v>
      </c>
      <c r="B505"/>
      <c r="C505"/>
      <c r="D505" t="s">
        <v>140</v>
      </c>
      <c r="E505" t="s">
        <v>163</v>
      </c>
      <c r="F505" t="n">
        <v>750103.14</v>
      </c>
      <c r="G505" t="n">
        <v>2073</v>
      </c>
      <c r="H505" t="s">
        <v>127</v>
      </c>
    </row>
    <row r="506">
      <c r="A506" s="85" t="n">
        <v>43101</v>
      </c>
      <c r="B506"/>
      <c r="C506"/>
      <c r="D506" t="s">
        <v>155</v>
      </c>
      <c r="E506" t="s">
        <v>163</v>
      </c>
      <c r="F506" t="n">
        <v>225212.27</v>
      </c>
      <c r="G506" t="n">
        <v>5603</v>
      </c>
      <c r="H506" t="s">
        <v>134</v>
      </c>
    </row>
    <row r="507">
      <c r="A507" s="85" t="n">
        <v>42491</v>
      </c>
      <c r="B507"/>
      <c r="C507"/>
      <c r="D507" t="s">
        <v>147</v>
      </c>
      <c r="E507" t="s">
        <v>163</v>
      </c>
      <c r="F507" t="n">
        <v>2262.94</v>
      </c>
      <c r="G507" t="n">
        <v>4</v>
      </c>
      <c r="H507" t="s">
        <v>119</v>
      </c>
    </row>
    <row r="508">
      <c r="A508" s="85" t="n">
        <v>43221</v>
      </c>
      <c r="B508"/>
      <c r="C508"/>
      <c r="D508" t="s">
        <v>148</v>
      </c>
      <c r="E508" t="s">
        <v>163</v>
      </c>
      <c r="F508" t="n">
        <v>2980</v>
      </c>
      <c r="G508" t="n">
        <v>33</v>
      </c>
      <c r="H508" t="s">
        <v>125</v>
      </c>
    </row>
    <row r="509">
      <c r="A509" s="85" t="n">
        <v>42795</v>
      </c>
      <c r="B509"/>
      <c r="C509"/>
      <c r="D509" t="s">
        <v>152</v>
      </c>
      <c r="E509" t="s">
        <v>163</v>
      </c>
      <c r="F509" t="n">
        <v>114890.27</v>
      </c>
      <c r="G509" t="n">
        <v>110</v>
      </c>
      <c r="H509" t="s">
        <v>133</v>
      </c>
    </row>
    <row r="510">
      <c r="A510" s="85" t="n">
        <v>42401</v>
      </c>
      <c r="B510"/>
      <c r="C510"/>
      <c r="D510" t="s">
        <v>136</v>
      </c>
      <c r="E510" t="s">
        <v>163</v>
      </c>
      <c r="F510" t="n">
        <v>492920.47</v>
      </c>
      <c r="G510" t="n">
        <v>3024</v>
      </c>
      <c r="H510" t="s">
        <v>133</v>
      </c>
    </row>
    <row r="511">
      <c r="A511" s="85" t="n">
        <v>43374</v>
      </c>
      <c r="B511"/>
      <c r="C511"/>
      <c r="D511" t="s">
        <v>162</v>
      </c>
      <c r="E511" t="s">
        <v>163</v>
      </c>
      <c r="F511" t="n">
        <v>972296.45</v>
      </c>
      <c r="G511" t="n">
        <v>11271</v>
      </c>
      <c r="H511" t="s">
        <v>121</v>
      </c>
    </row>
    <row r="512">
      <c r="A512" s="85" t="n">
        <v>43132</v>
      </c>
      <c r="B512"/>
      <c r="C512"/>
      <c r="D512" t="s">
        <v>149</v>
      </c>
      <c r="E512" t="s">
        <v>163</v>
      </c>
      <c r="F512" t="n">
        <v>20325.13</v>
      </c>
      <c r="G512" t="n">
        <v>139</v>
      </c>
      <c r="H512" t="s">
        <v>125</v>
      </c>
    </row>
    <row r="513">
      <c r="A513" s="85" t="n">
        <v>43374</v>
      </c>
      <c r="B513"/>
      <c r="C513"/>
      <c r="D513" t="s">
        <v>129</v>
      </c>
      <c r="E513" t="s">
        <v>163</v>
      </c>
      <c r="F513" t="n">
        <v>2930.56</v>
      </c>
      <c r="G513" t="n">
        <v>54</v>
      </c>
      <c r="H513" t="s">
        <v>125</v>
      </c>
    </row>
    <row r="514">
      <c r="A514" s="85" t="n">
        <v>42552</v>
      </c>
      <c r="B514"/>
      <c r="C514"/>
      <c r="D514" t="s">
        <v>150</v>
      </c>
      <c r="E514" t="s">
        <v>163</v>
      </c>
      <c r="F514" t="n">
        <v>59084.51</v>
      </c>
      <c r="G514" t="n">
        <v>1359</v>
      </c>
      <c r="H514" t="s">
        <v>130</v>
      </c>
    </row>
    <row r="515">
      <c r="A515" s="85" t="n">
        <v>42705</v>
      </c>
      <c r="B515"/>
      <c r="C515"/>
      <c r="D515" t="s">
        <v>162</v>
      </c>
      <c r="E515" t="s">
        <v>163</v>
      </c>
      <c r="F515" t="n">
        <v>1148612.69</v>
      </c>
      <c r="G515" t="n">
        <v>19085</v>
      </c>
      <c r="H515" t="s">
        <v>121</v>
      </c>
    </row>
    <row r="516">
      <c r="A516" s="85" t="n">
        <v>42767</v>
      </c>
      <c r="B516"/>
      <c r="C516"/>
      <c r="D516" t="s">
        <v>135</v>
      </c>
      <c r="E516" t="s">
        <v>163</v>
      </c>
      <c r="F516" t="n">
        <v>688340.77</v>
      </c>
      <c r="G516" t="n">
        <v>3943</v>
      </c>
      <c r="H516" t="s">
        <v>119</v>
      </c>
    </row>
    <row r="517">
      <c r="A517" s="85" t="n">
        <v>43556</v>
      </c>
      <c r="B517"/>
      <c r="C517"/>
      <c r="D517" t="s">
        <v>139</v>
      </c>
      <c r="E517" t="s">
        <v>163</v>
      </c>
      <c r="F517" t="n">
        <v>1383.89</v>
      </c>
      <c r="G517" t="n">
        <v>2</v>
      </c>
      <c r="H517" t="s">
        <v>125</v>
      </c>
    </row>
    <row r="518">
      <c r="A518" s="85" t="n">
        <v>42644</v>
      </c>
      <c r="B518"/>
      <c r="C518"/>
      <c r="D518" t="s">
        <v>155</v>
      </c>
      <c r="E518" t="s">
        <v>163</v>
      </c>
      <c r="F518" t="n">
        <v>1555286.73</v>
      </c>
      <c r="G518" t="n">
        <v>27668</v>
      </c>
      <c r="H518" t="s">
        <v>121</v>
      </c>
    </row>
    <row r="519">
      <c r="A519" s="85" t="n">
        <v>42736</v>
      </c>
      <c r="B519"/>
      <c r="C519"/>
      <c r="D519" t="s">
        <v>156</v>
      </c>
      <c r="E519" t="s">
        <v>163</v>
      </c>
      <c r="F519" t="n">
        <v>6692.48</v>
      </c>
      <c r="G519" t="n">
        <v>117</v>
      </c>
      <c r="H519" t="s">
        <v>125</v>
      </c>
    </row>
    <row r="520">
      <c r="A520" s="85" t="n">
        <v>43344</v>
      </c>
      <c r="B520"/>
      <c r="C520"/>
      <c r="D520" t="s">
        <v>152</v>
      </c>
      <c r="E520" t="s">
        <v>163</v>
      </c>
      <c r="F520" t="n">
        <v>10260.67</v>
      </c>
      <c r="G520" t="n">
        <v>9</v>
      </c>
      <c r="H520" t="s">
        <v>119</v>
      </c>
    </row>
    <row r="521">
      <c r="A521" s="85" t="n">
        <v>42401</v>
      </c>
      <c r="B521"/>
      <c r="C521"/>
      <c r="D521" t="s">
        <v>147</v>
      </c>
      <c r="E521" t="s">
        <v>163</v>
      </c>
      <c r="F521" t="n">
        <v>1207.23</v>
      </c>
      <c r="G521" t="n">
        <v>9</v>
      </c>
      <c r="H521" t="s">
        <v>133</v>
      </c>
    </row>
    <row r="522">
      <c r="A522" s="85" t="n">
        <v>43497</v>
      </c>
      <c r="B522"/>
      <c r="C522"/>
      <c r="D522" t="s">
        <v>162</v>
      </c>
      <c r="E522" t="s">
        <v>163</v>
      </c>
      <c r="F522" t="n">
        <v>41238.05</v>
      </c>
      <c r="G522" t="n">
        <v>477</v>
      </c>
      <c r="H522" t="s">
        <v>119</v>
      </c>
    </row>
    <row r="523">
      <c r="A523" s="85" t="n">
        <v>43101</v>
      </c>
      <c r="B523"/>
      <c r="C523"/>
      <c r="D523" t="s">
        <v>140</v>
      </c>
      <c r="E523" t="s">
        <v>163</v>
      </c>
      <c r="F523" t="n">
        <v>51944.47</v>
      </c>
      <c r="G523" t="n">
        <v>218</v>
      </c>
      <c r="H523" t="s">
        <v>133</v>
      </c>
    </row>
    <row r="524">
      <c r="A524" s="85" t="n">
        <v>42917</v>
      </c>
      <c r="B524"/>
      <c r="C524"/>
      <c r="D524" t="s">
        <v>154</v>
      </c>
      <c r="E524" t="s">
        <v>163</v>
      </c>
      <c r="F524" t="n">
        <v>45090.88</v>
      </c>
      <c r="G524" t="n">
        <v>1445</v>
      </c>
      <c r="H524" t="s">
        <v>142</v>
      </c>
    </row>
    <row r="525">
      <c r="A525" s="85" t="n">
        <v>43586</v>
      </c>
      <c r="B525"/>
      <c r="C525"/>
      <c r="D525" t="s">
        <v>123</v>
      </c>
      <c r="E525" t="s">
        <v>163</v>
      </c>
      <c r="F525" t="n">
        <v>323.8</v>
      </c>
      <c r="G525" t="n">
        <v>16</v>
      </c>
      <c r="H525" t="s">
        <v>130</v>
      </c>
    </row>
    <row r="526">
      <c r="A526" s="85" t="n">
        <v>43374</v>
      </c>
      <c r="B526"/>
      <c r="C526"/>
      <c r="D526" t="s">
        <v>149</v>
      </c>
      <c r="E526" t="s">
        <v>163</v>
      </c>
      <c r="F526" t="n">
        <v>185253.43</v>
      </c>
      <c r="G526" t="n">
        <v>1074</v>
      </c>
      <c r="H526" t="s">
        <v>130</v>
      </c>
    </row>
    <row r="527">
      <c r="A527" s="85" t="n">
        <v>42552</v>
      </c>
      <c r="B527"/>
      <c r="C527"/>
      <c r="D527" t="s">
        <v>156</v>
      </c>
      <c r="E527" t="s">
        <v>163</v>
      </c>
      <c r="F527" t="n">
        <v>46.76</v>
      </c>
      <c r="G527" t="n">
        <v>2</v>
      </c>
      <c r="H527" t="s">
        <v>124</v>
      </c>
    </row>
    <row r="528">
      <c r="A528" s="85" t="n">
        <v>42430</v>
      </c>
      <c r="B528"/>
      <c r="C528"/>
      <c r="D528" t="s">
        <v>162</v>
      </c>
      <c r="E528" t="s">
        <v>163</v>
      </c>
      <c r="F528" t="n">
        <v>34060.43</v>
      </c>
      <c r="G528" t="n">
        <v>371</v>
      </c>
      <c r="H528" t="s">
        <v>119</v>
      </c>
    </row>
    <row r="529">
      <c r="A529" s="85" t="n">
        <v>43070</v>
      </c>
      <c r="B529"/>
      <c r="C529"/>
      <c r="D529" t="s">
        <v>129</v>
      </c>
      <c r="E529" t="s">
        <v>163</v>
      </c>
      <c r="F529" t="n">
        <v>107771.18</v>
      </c>
      <c r="G529" t="n">
        <v>572</v>
      </c>
      <c r="H529" t="s">
        <v>124</v>
      </c>
    </row>
    <row r="530">
      <c r="A530" s="85" t="n">
        <v>43070</v>
      </c>
      <c r="B530"/>
      <c r="C530"/>
      <c r="D530" t="s">
        <v>147</v>
      </c>
      <c r="E530" t="s">
        <v>163</v>
      </c>
      <c r="F530" t="n">
        <v>276.75</v>
      </c>
      <c r="G530" t="n">
        <v>6</v>
      </c>
      <c r="H530" t="s">
        <v>124</v>
      </c>
    </row>
    <row r="531">
      <c r="A531" s="85" t="n">
        <v>43221</v>
      </c>
      <c r="B531"/>
      <c r="C531"/>
      <c r="D531" t="s">
        <v>129</v>
      </c>
      <c r="E531" t="s">
        <v>163</v>
      </c>
      <c r="F531" t="n">
        <v>3841506.21</v>
      </c>
      <c r="G531" t="n">
        <v>22344</v>
      </c>
      <c r="H531" t="s">
        <v>121</v>
      </c>
    </row>
    <row r="532">
      <c r="A532" s="85" t="n">
        <v>42856</v>
      </c>
      <c r="B532"/>
      <c r="C532"/>
      <c r="D532" t="s">
        <v>150</v>
      </c>
      <c r="E532" t="s">
        <v>163</v>
      </c>
      <c r="F532" t="n">
        <v>2870.49</v>
      </c>
      <c r="G532" t="n">
        <v>70</v>
      </c>
      <c r="H532" t="s">
        <v>125</v>
      </c>
    </row>
    <row r="533">
      <c r="A533" s="85" t="n">
        <v>42430</v>
      </c>
      <c r="B533"/>
      <c r="C533"/>
      <c r="D533" t="s">
        <v>143</v>
      </c>
      <c r="E533" t="s">
        <v>163</v>
      </c>
      <c r="F533" t="n">
        <v>453538.2</v>
      </c>
      <c r="G533" t="n">
        <v>376</v>
      </c>
      <c r="H533" t="s">
        <v>121</v>
      </c>
    </row>
    <row r="534">
      <c r="A534" s="85" t="n">
        <v>43070</v>
      </c>
      <c r="B534"/>
      <c r="C534"/>
      <c r="D534" t="s">
        <v>153</v>
      </c>
      <c r="E534" t="s">
        <v>163</v>
      </c>
      <c r="F534" t="n">
        <v>179667.85</v>
      </c>
      <c r="G534" t="n">
        <v>1805</v>
      </c>
      <c r="H534" t="s">
        <v>134</v>
      </c>
    </row>
    <row r="535">
      <c r="A535" s="85" t="n">
        <v>42887</v>
      </c>
      <c r="B535"/>
      <c r="C535"/>
      <c r="D535" t="s">
        <v>147</v>
      </c>
      <c r="E535" t="s">
        <v>163</v>
      </c>
      <c r="F535" t="n">
        <v>3910.98</v>
      </c>
      <c r="G535" t="n">
        <v>27</v>
      </c>
      <c r="H535" t="s">
        <v>133</v>
      </c>
    </row>
    <row r="536">
      <c r="A536" s="85" t="n">
        <v>42736</v>
      </c>
      <c r="B536"/>
      <c r="C536"/>
      <c r="D536" t="s">
        <v>153</v>
      </c>
      <c r="E536" t="s">
        <v>163</v>
      </c>
      <c r="F536" t="n">
        <v>517100.5</v>
      </c>
      <c r="G536" t="n">
        <v>5673</v>
      </c>
      <c r="H536" t="s">
        <v>127</v>
      </c>
    </row>
    <row r="537">
      <c r="A537" s="85" t="n">
        <v>42430</v>
      </c>
      <c r="B537"/>
      <c r="C537"/>
      <c r="D537" t="s">
        <v>136</v>
      </c>
      <c r="E537" t="s">
        <v>163</v>
      </c>
      <c r="F537" t="n">
        <v>39413.59</v>
      </c>
      <c r="G537" t="n">
        <v>199</v>
      </c>
      <c r="H537" t="s">
        <v>130</v>
      </c>
    </row>
    <row r="538">
      <c r="A538" s="85" t="n">
        <v>42583</v>
      </c>
      <c r="B538"/>
      <c r="C538"/>
      <c r="D538" t="s">
        <v>153</v>
      </c>
      <c r="E538" t="s">
        <v>163</v>
      </c>
      <c r="F538" t="n">
        <v>30514.5</v>
      </c>
      <c r="G538" t="n">
        <v>544</v>
      </c>
      <c r="H538" t="s">
        <v>130</v>
      </c>
    </row>
    <row r="539">
      <c r="A539" s="85" t="n">
        <v>43282</v>
      </c>
      <c r="B539"/>
      <c r="C539"/>
      <c r="D539" t="s">
        <v>148</v>
      </c>
      <c r="E539" t="s">
        <v>163</v>
      </c>
      <c r="F539" t="n">
        <v>452094.88</v>
      </c>
      <c r="G539" t="n">
        <v>5611</v>
      </c>
      <c r="H539" t="s">
        <v>142</v>
      </c>
    </row>
    <row r="540">
      <c r="A540" s="85" t="n">
        <v>43435</v>
      </c>
      <c r="B540"/>
      <c r="C540"/>
      <c r="D540" t="s">
        <v>160</v>
      </c>
      <c r="E540" t="s">
        <v>163</v>
      </c>
      <c r="F540" t="n">
        <v>8301718.34</v>
      </c>
      <c r="G540" t="n">
        <v>25266</v>
      </c>
      <c r="H540" t="s">
        <v>121</v>
      </c>
    </row>
    <row r="541">
      <c r="A541" s="85" t="n">
        <v>43344</v>
      </c>
      <c r="B541"/>
      <c r="C541"/>
      <c r="D541" t="s">
        <v>161</v>
      </c>
      <c r="E541" t="s">
        <v>163</v>
      </c>
      <c r="F541" t="n">
        <v>179259.75</v>
      </c>
      <c r="G541" t="n">
        <v>5768</v>
      </c>
      <c r="H541" t="s">
        <v>142</v>
      </c>
    </row>
    <row r="542">
      <c r="A542" s="85" t="n">
        <v>43040</v>
      </c>
      <c r="B542"/>
      <c r="C542"/>
      <c r="D542" t="s">
        <v>149</v>
      </c>
      <c r="E542" t="s">
        <v>163</v>
      </c>
      <c r="F542" t="n">
        <v>342919.38</v>
      </c>
      <c r="G542" t="n">
        <v>3552</v>
      </c>
      <c r="H542" t="s">
        <v>142</v>
      </c>
    </row>
    <row r="543">
      <c r="A543" s="85" t="n">
        <v>42795</v>
      </c>
      <c r="B543"/>
      <c r="C543"/>
      <c r="D543" t="s">
        <v>129</v>
      </c>
      <c r="E543" t="s">
        <v>163</v>
      </c>
      <c r="F543" t="n">
        <v>15300.3</v>
      </c>
      <c r="G543" t="n">
        <v>176</v>
      </c>
      <c r="H543" t="s">
        <v>130</v>
      </c>
    </row>
    <row r="544">
      <c r="A544" s="85" t="n">
        <v>42826</v>
      </c>
      <c r="B544"/>
      <c r="C544"/>
      <c r="D544" t="s">
        <v>156</v>
      </c>
      <c r="E544" t="s">
        <v>163</v>
      </c>
      <c r="F544" t="n">
        <v>7317.29</v>
      </c>
      <c r="G544" t="n">
        <v>204</v>
      </c>
      <c r="H544" t="s">
        <v>125</v>
      </c>
    </row>
    <row r="545">
      <c r="A545" s="85" t="n">
        <v>42948</v>
      </c>
      <c r="B545"/>
      <c r="C545"/>
      <c r="D545" t="s">
        <v>162</v>
      </c>
      <c r="E545" t="s">
        <v>163</v>
      </c>
      <c r="F545" t="n">
        <v>1028911.46</v>
      </c>
      <c r="G545" t="n">
        <v>12192</v>
      </c>
      <c r="H545" t="s">
        <v>121</v>
      </c>
    </row>
    <row r="546">
      <c r="A546" s="85" t="n">
        <v>43009</v>
      </c>
      <c r="B546"/>
      <c r="C546"/>
      <c r="D546" t="s">
        <v>140</v>
      </c>
      <c r="E546" t="s">
        <v>163</v>
      </c>
      <c r="F546" t="n">
        <v>10246.13</v>
      </c>
      <c r="G546" t="n">
        <v>592</v>
      </c>
      <c r="H546" t="s">
        <v>142</v>
      </c>
    </row>
    <row r="547">
      <c r="A547" s="85" t="n">
        <v>42826</v>
      </c>
      <c r="B547"/>
      <c r="C547"/>
      <c r="D547" t="s">
        <v>150</v>
      </c>
      <c r="E547" t="s">
        <v>163</v>
      </c>
      <c r="F547" t="n">
        <v>1949.5</v>
      </c>
      <c r="G547" t="n">
        <v>70</v>
      </c>
      <c r="H547" t="s">
        <v>125</v>
      </c>
    </row>
    <row r="548">
      <c r="A548" s="85" t="n">
        <v>42401</v>
      </c>
      <c r="B548"/>
      <c r="C548"/>
      <c r="D548" t="s">
        <v>162</v>
      </c>
      <c r="E548" t="s">
        <v>163</v>
      </c>
      <c r="F548" t="n">
        <v>37627.21</v>
      </c>
      <c r="G548" t="n">
        <v>374</v>
      </c>
      <c r="H548" t="s">
        <v>133</v>
      </c>
    </row>
    <row r="549">
      <c r="A549" s="85" t="n">
        <v>42979</v>
      </c>
      <c r="B549"/>
      <c r="C549"/>
      <c r="D549" t="s">
        <v>149</v>
      </c>
      <c r="E549" t="s">
        <v>163</v>
      </c>
      <c r="F549" t="n">
        <v>1805760.99</v>
      </c>
      <c r="G549" t="n">
        <v>14072</v>
      </c>
      <c r="H549" t="s">
        <v>119</v>
      </c>
    </row>
    <row r="550">
      <c r="A550" s="85" t="n">
        <v>42583</v>
      </c>
      <c r="B550"/>
      <c r="C550"/>
      <c r="D550" t="s">
        <v>153</v>
      </c>
      <c r="E550" t="s">
        <v>163</v>
      </c>
      <c r="F550" t="n">
        <v>55875.97</v>
      </c>
      <c r="G550" t="n">
        <v>616</v>
      </c>
      <c r="H550" t="s">
        <v>134</v>
      </c>
    </row>
    <row r="551">
      <c r="A551" s="85" t="n">
        <v>43525</v>
      </c>
      <c r="B551"/>
      <c r="C551"/>
      <c r="D551" t="s">
        <v>162</v>
      </c>
      <c r="E551" t="s">
        <v>163</v>
      </c>
      <c r="F551" t="n">
        <v>1459.61</v>
      </c>
      <c r="G551" t="n">
        <v>14</v>
      </c>
      <c r="H551" t="s">
        <v>125</v>
      </c>
    </row>
    <row r="552">
      <c r="A552" s="85" t="n">
        <v>43435</v>
      </c>
      <c r="B552"/>
      <c r="C552"/>
      <c r="D552" t="s">
        <v>152</v>
      </c>
      <c r="E552" t="s">
        <v>163</v>
      </c>
      <c r="F552" t="n">
        <v>3774.22</v>
      </c>
      <c r="G552" t="n">
        <v>4</v>
      </c>
      <c r="H552" t="s">
        <v>119</v>
      </c>
    </row>
    <row r="553">
      <c r="A553" s="85" t="n">
        <v>43009</v>
      </c>
      <c r="B553"/>
      <c r="C553"/>
      <c r="D553" t="s">
        <v>145</v>
      </c>
      <c r="E553" t="s">
        <v>163</v>
      </c>
      <c r="F553" t="n">
        <v>2016.21</v>
      </c>
      <c r="G553" t="n">
        <v>17</v>
      </c>
      <c r="H553" t="s">
        <v>125</v>
      </c>
    </row>
    <row r="554">
      <c r="A554" s="85" t="n">
        <v>42826</v>
      </c>
      <c r="B554"/>
      <c r="C554"/>
      <c r="D554" t="s">
        <v>139</v>
      </c>
      <c r="E554" t="s">
        <v>163</v>
      </c>
      <c r="F554" t="n">
        <v>55.08</v>
      </c>
      <c r="G554" t="n">
        <v>2</v>
      </c>
      <c r="H554" t="s">
        <v>142</v>
      </c>
    </row>
    <row r="555">
      <c r="A555" s="85" t="n">
        <v>43344</v>
      </c>
      <c r="B555"/>
      <c r="C555"/>
      <c r="D555" t="s">
        <v>145</v>
      </c>
      <c r="E555" t="s">
        <v>163</v>
      </c>
      <c r="F555" t="n">
        <v>35450.32</v>
      </c>
      <c r="G555" t="n">
        <v>150</v>
      </c>
      <c r="H555" t="s">
        <v>134</v>
      </c>
    </row>
    <row r="556">
      <c r="A556" s="85" t="n">
        <v>42856</v>
      </c>
      <c r="B556"/>
      <c r="C556"/>
      <c r="D556" t="s">
        <v>123</v>
      </c>
      <c r="E556" t="s">
        <v>163</v>
      </c>
      <c r="F556" t="n">
        <v>91900.38</v>
      </c>
      <c r="G556" t="n">
        <v>161</v>
      </c>
      <c r="H556" t="s">
        <v>134</v>
      </c>
    </row>
    <row r="557">
      <c r="A557" s="85" t="n">
        <v>43009</v>
      </c>
      <c r="B557"/>
      <c r="C557"/>
      <c r="D557" t="s">
        <v>152</v>
      </c>
      <c r="E557" t="s">
        <v>163</v>
      </c>
      <c r="F557" t="n">
        <v>121385.24</v>
      </c>
      <c r="G557" t="n">
        <v>136</v>
      </c>
      <c r="H557" t="s">
        <v>133</v>
      </c>
    </row>
    <row r="558">
      <c r="A558" s="85" t="n">
        <v>42826</v>
      </c>
      <c r="B558"/>
      <c r="C558"/>
      <c r="D558" t="s">
        <v>145</v>
      </c>
      <c r="E558" t="s">
        <v>163</v>
      </c>
      <c r="F558" t="n">
        <v>7610.98</v>
      </c>
      <c r="G558" t="n">
        <v>37</v>
      </c>
      <c r="H558" t="s">
        <v>133</v>
      </c>
    </row>
    <row r="559">
      <c r="A559" s="85" t="n">
        <v>43344</v>
      </c>
      <c r="B559"/>
      <c r="C559"/>
      <c r="D559" t="s">
        <v>162</v>
      </c>
      <c r="E559" t="s">
        <v>163</v>
      </c>
      <c r="F559" t="n">
        <v>948273.8</v>
      </c>
      <c r="G559" t="n">
        <v>11104</v>
      </c>
      <c r="H559" t="s">
        <v>121</v>
      </c>
    </row>
    <row r="560">
      <c r="A560" s="85" t="n">
        <v>43435</v>
      </c>
      <c r="B560"/>
      <c r="C560"/>
      <c r="D560" t="s">
        <v>149</v>
      </c>
      <c r="E560" t="s">
        <v>163</v>
      </c>
      <c r="F560" t="n">
        <v>150607.93</v>
      </c>
      <c r="G560" t="n">
        <v>1024</v>
      </c>
      <c r="H560" t="s">
        <v>130</v>
      </c>
    </row>
    <row r="561">
      <c r="A561" s="85" t="n">
        <v>43374</v>
      </c>
      <c r="B561"/>
      <c r="C561"/>
      <c r="D561" t="s">
        <v>154</v>
      </c>
      <c r="E561" t="s">
        <v>163</v>
      </c>
      <c r="F561" t="n">
        <v>757634.99</v>
      </c>
      <c r="G561" t="n">
        <v>9587</v>
      </c>
      <c r="H561" t="s">
        <v>133</v>
      </c>
    </row>
    <row r="562">
      <c r="A562" s="85" t="n">
        <v>42644</v>
      </c>
      <c r="B562"/>
      <c r="C562"/>
      <c r="D562" t="s">
        <v>123</v>
      </c>
      <c r="E562" t="s">
        <v>163</v>
      </c>
      <c r="F562" t="n">
        <v>47102.04</v>
      </c>
      <c r="G562" t="n">
        <v>37</v>
      </c>
      <c r="H562" t="s">
        <v>119</v>
      </c>
    </row>
    <row r="563">
      <c r="A563" s="85" t="n">
        <v>42430</v>
      </c>
      <c r="B563"/>
      <c r="C563"/>
      <c r="D563" t="s">
        <v>153</v>
      </c>
      <c r="E563" t="s">
        <v>163</v>
      </c>
      <c r="F563" t="n">
        <v>26798.67</v>
      </c>
      <c r="G563" t="n">
        <v>402</v>
      </c>
      <c r="H563" t="s">
        <v>134</v>
      </c>
    </row>
    <row r="564">
      <c r="A564" s="85" t="n">
        <v>42675</v>
      </c>
      <c r="B564"/>
      <c r="C564"/>
      <c r="D564" t="s">
        <v>140</v>
      </c>
      <c r="E564" t="s">
        <v>163</v>
      </c>
      <c r="F564" t="n">
        <v>29974.43</v>
      </c>
      <c r="G564" t="n">
        <v>130</v>
      </c>
      <c r="H564" t="s">
        <v>119</v>
      </c>
    </row>
    <row r="565">
      <c r="A565" s="85" t="n">
        <v>43040</v>
      </c>
      <c r="B565"/>
      <c r="C565"/>
      <c r="D565" t="s">
        <v>139</v>
      </c>
      <c r="E565" t="s">
        <v>163</v>
      </c>
      <c r="F565" t="n">
        <v>1125466.92</v>
      </c>
      <c r="G565" t="n">
        <v>2871</v>
      </c>
      <c r="H565" t="s">
        <v>127</v>
      </c>
    </row>
    <row r="566">
      <c r="A566" s="85" t="n">
        <v>42917</v>
      </c>
      <c r="B566"/>
      <c r="C566"/>
      <c r="D566" t="s">
        <v>147</v>
      </c>
      <c r="E566" t="s">
        <v>163</v>
      </c>
      <c r="F566" t="n">
        <v>593.87</v>
      </c>
      <c r="G566" t="n">
        <v>3</v>
      </c>
      <c r="H566" t="s">
        <v>127</v>
      </c>
    </row>
    <row r="567">
      <c r="A567" s="85" t="n">
        <v>42948</v>
      </c>
      <c r="B567"/>
      <c r="C567"/>
      <c r="D567" t="s">
        <v>162</v>
      </c>
      <c r="E567" t="s">
        <v>163</v>
      </c>
      <c r="F567" t="n">
        <v>36464.13</v>
      </c>
      <c r="G567" t="n">
        <v>1332</v>
      </c>
      <c r="H567" t="s">
        <v>142</v>
      </c>
    </row>
    <row r="568">
      <c r="A568" s="85" t="n">
        <v>43556</v>
      </c>
      <c r="B568"/>
      <c r="C568"/>
      <c r="D568" t="s">
        <v>135</v>
      </c>
      <c r="E568" t="s">
        <v>163</v>
      </c>
      <c r="F568" t="n">
        <v>253896.4</v>
      </c>
      <c r="G568" t="n">
        <v>3810</v>
      </c>
      <c r="H568" t="s">
        <v>127</v>
      </c>
    </row>
    <row r="569">
      <c r="A569" s="85" t="n">
        <v>43101</v>
      </c>
      <c r="B569"/>
      <c r="C569"/>
      <c r="D569" t="s">
        <v>140</v>
      </c>
      <c r="E569" t="s">
        <v>163</v>
      </c>
      <c r="F569" t="n">
        <v>6036.74</v>
      </c>
      <c r="G569" t="n">
        <v>396</v>
      </c>
      <c r="H569" t="s">
        <v>142</v>
      </c>
    </row>
    <row r="570">
      <c r="A570" s="85" t="n">
        <v>42705</v>
      </c>
      <c r="B570"/>
      <c r="C570"/>
      <c r="D570" t="s">
        <v>154</v>
      </c>
      <c r="E570" t="s">
        <v>163</v>
      </c>
      <c r="F570" t="n">
        <v>898751.93</v>
      </c>
      <c r="G570" t="n">
        <v>10528</v>
      </c>
      <c r="H570" t="s">
        <v>127</v>
      </c>
    </row>
    <row r="571">
      <c r="A571" s="85" t="n">
        <v>42644</v>
      </c>
      <c r="B571"/>
      <c r="C571"/>
      <c r="D571" t="s">
        <v>152</v>
      </c>
      <c r="E571" t="s">
        <v>163</v>
      </c>
      <c r="F571" t="n">
        <v>69053.06</v>
      </c>
      <c r="G571" t="n">
        <v>66</v>
      </c>
      <c r="H571" t="s">
        <v>133</v>
      </c>
    </row>
    <row r="572">
      <c r="A572" s="85" t="n">
        <v>42644</v>
      </c>
      <c r="B572"/>
      <c r="C572"/>
      <c r="D572" t="s">
        <v>161</v>
      </c>
      <c r="E572" t="s">
        <v>163</v>
      </c>
      <c r="F572" t="n">
        <v>40</v>
      </c>
      <c r="G572" t="n">
        <v>1</v>
      </c>
      <c r="H572" t="s">
        <v>127</v>
      </c>
    </row>
    <row r="573">
      <c r="A573" s="85" t="n">
        <v>42887</v>
      </c>
      <c r="B573"/>
      <c r="C573"/>
      <c r="D573" t="s">
        <v>150</v>
      </c>
      <c r="E573" t="s">
        <v>163</v>
      </c>
      <c r="F573" t="n">
        <v>2832474.59</v>
      </c>
      <c r="G573" t="n">
        <v>51581</v>
      </c>
      <c r="H573" t="s">
        <v>133</v>
      </c>
    </row>
    <row r="574">
      <c r="A574" s="85" t="n">
        <v>42614</v>
      </c>
      <c r="B574"/>
      <c r="C574"/>
      <c r="D574" t="s">
        <v>126</v>
      </c>
      <c r="E574" t="s">
        <v>163</v>
      </c>
      <c r="F574" t="n">
        <v>4420254.72</v>
      </c>
      <c r="G574" t="n">
        <v>41893</v>
      </c>
      <c r="H574" t="s">
        <v>133</v>
      </c>
    </row>
    <row r="575">
      <c r="A575" s="85" t="n">
        <v>43070</v>
      </c>
      <c r="B575"/>
      <c r="C575"/>
      <c r="D575" t="s">
        <v>155</v>
      </c>
      <c r="E575" t="s">
        <v>163</v>
      </c>
      <c r="F575" t="n">
        <v>83641.53</v>
      </c>
      <c r="G575" t="n">
        <v>1316</v>
      </c>
      <c r="H575" t="s">
        <v>127</v>
      </c>
    </row>
    <row r="576">
      <c r="A576" s="85" t="n">
        <v>42736</v>
      </c>
      <c r="B576"/>
      <c r="C576"/>
      <c r="D576" t="s">
        <v>137</v>
      </c>
      <c r="E576" t="s">
        <v>163</v>
      </c>
      <c r="F576" t="n">
        <v>386.85</v>
      </c>
      <c r="G576" t="n">
        <v>1</v>
      </c>
      <c r="H576" t="s">
        <v>134</v>
      </c>
    </row>
    <row r="577">
      <c r="A577" s="85" t="n">
        <v>42979</v>
      </c>
      <c r="B577"/>
      <c r="C577"/>
      <c r="D577" t="s">
        <v>140</v>
      </c>
      <c r="E577" t="s">
        <v>163</v>
      </c>
      <c r="F577" t="n">
        <v>53303.26</v>
      </c>
      <c r="G577" t="n">
        <v>134</v>
      </c>
      <c r="H577" t="s">
        <v>124</v>
      </c>
    </row>
    <row r="578">
      <c r="A578" s="85" t="n">
        <v>43252</v>
      </c>
      <c r="B578"/>
      <c r="C578"/>
      <c r="D578" t="s">
        <v>136</v>
      </c>
      <c r="E578" t="s">
        <v>163</v>
      </c>
      <c r="F578" t="n">
        <v>323006.25</v>
      </c>
      <c r="G578" t="n">
        <v>5105</v>
      </c>
      <c r="H578" t="s">
        <v>134</v>
      </c>
    </row>
    <row r="579">
      <c r="A579" s="85" t="n">
        <v>42705</v>
      </c>
      <c r="B579"/>
      <c r="C579"/>
      <c r="D579" t="s">
        <v>153</v>
      </c>
      <c r="E579" t="s">
        <v>163</v>
      </c>
      <c r="F579" t="n">
        <v>180378.33</v>
      </c>
      <c r="G579" t="n">
        <v>1299</v>
      </c>
      <c r="H579" t="s">
        <v>119</v>
      </c>
    </row>
    <row r="580">
      <c r="A580" s="85" t="n">
        <v>42826</v>
      </c>
      <c r="B580"/>
      <c r="C580"/>
      <c r="D580" t="s">
        <v>159</v>
      </c>
      <c r="E580" t="s">
        <v>163</v>
      </c>
      <c r="F580" t="n">
        <v>7428.5</v>
      </c>
      <c r="G580" t="n">
        <v>35</v>
      </c>
      <c r="H580" t="s">
        <v>125</v>
      </c>
    </row>
    <row r="581">
      <c r="A581" s="85" t="n">
        <v>42583</v>
      </c>
      <c r="B581"/>
      <c r="C581"/>
      <c r="D581" t="s">
        <v>161</v>
      </c>
      <c r="E581" t="s">
        <v>163</v>
      </c>
      <c r="F581" t="n">
        <v>21374.05</v>
      </c>
      <c r="G581" t="n">
        <v>697</v>
      </c>
      <c r="H581" t="s">
        <v>121</v>
      </c>
    </row>
    <row r="582">
      <c r="A582" s="85" t="n">
        <v>43466</v>
      </c>
      <c r="B582"/>
      <c r="C582"/>
      <c r="D582" t="s">
        <v>160</v>
      </c>
      <c r="E582" t="s">
        <v>163</v>
      </c>
      <c r="F582" t="n">
        <v>8413132.55</v>
      </c>
      <c r="G582" t="n">
        <v>24298</v>
      </c>
      <c r="H582" t="s">
        <v>121</v>
      </c>
    </row>
    <row r="583">
      <c r="A583" s="85" t="n">
        <v>43525</v>
      </c>
      <c r="B583"/>
      <c r="C583"/>
      <c r="D583" t="s">
        <v>123</v>
      </c>
      <c r="E583" t="s">
        <v>163</v>
      </c>
      <c r="F583" t="n">
        <v>5983143.35</v>
      </c>
      <c r="G583" t="n">
        <v>3702</v>
      </c>
      <c r="H583" t="s">
        <v>121</v>
      </c>
    </row>
    <row r="584">
      <c r="A584" s="85" t="n">
        <v>42736</v>
      </c>
      <c r="B584"/>
      <c r="C584"/>
      <c r="D584" t="s">
        <v>152</v>
      </c>
      <c r="E584" t="s">
        <v>163</v>
      </c>
      <c r="F584" t="n">
        <v>81153.97</v>
      </c>
      <c r="G584" t="n">
        <v>55</v>
      </c>
      <c r="H584" t="s">
        <v>124</v>
      </c>
    </row>
    <row r="585">
      <c r="A585" s="85" t="n">
        <v>43040</v>
      </c>
      <c r="B585"/>
      <c r="C585"/>
      <c r="D585" t="s">
        <v>147</v>
      </c>
      <c r="E585" t="s">
        <v>163</v>
      </c>
      <c r="F585" t="n">
        <v>20.61</v>
      </c>
      <c r="G585" t="n">
        <v>1</v>
      </c>
      <c r="H585" t="s">
        <v>134</v>
      </c>
    </row>
    <row r="586">
      <c r="A586" s="85" t="n">
        <v>43497</v>
      </c>
      <c r="B586"/>
      <c r="C586"/>
      <c r="D586" t="s">
        <v>145</v>
      </c>
      <c r="E586" t="s">
        <v>163</v>
      </c>
      <c r="F586" t="n">
        <v>2257.44</v>
      </c>
      <c r="G586" t="n">
        <v>7</v>
      </c>
      <c r="H586" t="s">
        <v>130</v>
      </c>
    </row>
    <row r="587">
      <c r="A587" s="85" t="n">
        <v>42675</v>
      </c>
      <c r="B587"/>
      <c r="C587"/>
      <c r="D587" t="s">
        <v>143</v>
      </c>
      <c r="E587" t="s">
        <v>163</v>
      </c>
      <c r="F587" t="n">
        <v>348165.3</v>
      </c>
      <c r="G587" t="n">
        <v>193</v>
      </c>
      <c r="H587" t="s">
        <v>142</v>
      </c>
    </row>
    <row r="588">
      <c r="A588" s="85" t="n">
        <v>42826</v>
      </c>
      <c r="B588"/>
      <c r="C588"/>
      <c r="D588" t="s">
        <v>149</v>
      </c>
      <c r="E588" t="s">
        <v>163</v>
      </c>
      <c r="F588" t="n">
        <v>5347273.48</v>
      </c>
      <c r="G588" t="n">
        <v>34106</v>
      </c>
      <c r="H588" t="s">
        <v>133</v>
      </c>
    </row>
    <row r="589">
      <c r="A589" s="85" t="n">
        <v>42705</v>
      </c>
      <c r="B589"/>
      <c r="C589"/>
      <c r="D589" t="s">
        <v>154</v>
      </c>
      <c r="E589" t="s">
        <v>163</v>
      </c>
      <c r="F589" t="n">
        <v>36095.6</v>
      </c>
      <c r="G589" t="n">
        <v>348</v>
      </c>
      <c r="H589" t="s">
        <v>130</v>
      </c>
    </row>
    <row r="590">
      <c r="A590" s="85" t="n">
        <v>43586</v>
      </c>
      <c r="B590"/>
      <c r="C590"/>
      <c r="D590" t="s">
        <v>126</v>
      </c>
      <c r="E590" t="s">
        <v>163</v>
      </c>
      <c r="F590" t="n">
        <v>53.16</v>
      </c>
      <c r="G590" t="n">
        <v>4</v>
      </c>
      <c r="H590" t="s">
        <v>142</v>
      </c>
    </row>
    <row r="591">
      <c r="A591" s="85" t="n">
        <v>42767</v>
      </c>
      <c r="B591"/>
      <c r="C591"/>
      <c r="D591" t="s">
        <v>123</v>
      </c>
      <c r="E591" t="s">
        <v>163</v>
      </c>
      <c r="F591" t="n">
        <v>123.87</v>
      </c>
      <c r="G591" t="n">
        <v>14</v>
      </c>
      <c r="H591" t="s">
        <v>130</v>
      </c>
    </row>
    <row r="592">
      <c r="A592" s="85" t="n">
        <v>42979</v>
      </c>
      <c r="B592"/>
      <c r="C592"/>
      <c r="D592" t="s">
        <v>149</v>
      </c>
      <c r="E592" t="s">
        <v>163</v>
      </c>
      <c r="F592" t="n">
        <v>8401023.4</v>
      </c>
      <c r="G592" t="n">
        <v>56277</v>
      </c>
      <c r="H592" t="s">
        <v>127</v>
      </c>
    </row>
    <row r="593">
      <c r="A593" s="85" t="n">
        <v>42736</v>
      </c>
      <c r="B593"/>
      <c r="C593"/>
      <c r="D593" t="s">
        <v>149</v>
      </c>
      <c r="E593" t="s">
        <v>163</v>
      </c>
      <c r="F593" t="n">
        <v>6129987.39</v>
      </c>
      <c r="G593" t="n">
        <v>40854</v>
      </c>
      <c r="H593" t="s">
        <v>127</v>
      </c>
    </row>
    <row r="594">
      <c r="A594" s="85" t="n">
        <v>43374</v>
      </c>
      <c r="B594"/>
      <c r="C594"/>
      <c r="D594" t="s">
        <v>145</v>
      </c>
      <c r="E594" t="s">
        <v>163</v>
      </c>
      <c r="F594" t="n">
        <v>95303.88</v>
      </c>
      <c r="G594" t="n">
        <v>323</v>
      </c>
      <c r="H594" t="s">
        <v>127</v>
      </c>
    </row>
    <row r="595">
      <c r="A595" s="85" t="n">
        <v>42644</v>
      </c>
      <c r="B595"/>
      <c r="C595"/>
      <c r="D595" t="s">
        <v>153</v>
      </c>
      <c r="E595" t="s">
        <v>163</v>
      </c>
      <c r="F595" t="n">
        <v>498508.78</v>
      </c>
      <c r="G595" t="n">
        <v>9028</v>
      </c>
      <c r="H595" t="s">
        <v>142</v>
      </c>
    </row>
    <row r="596">
      <c r="A596" s="85" t="n">
        <v>43525</v>
      </c>
      <c r="B596"/>
      <c r="C596"/>
      <c r="D596" t="s">
        <v>155</v>
      </c>
      <c r="E596" t="s">
        <v>163</v>
      </c>
      <c r="F596" t="n">
        <v>2955.99</v>
      </c>
      <c r="G596" t="n">
        <v>47</v>
      </c>
      <c r="H596" t="s">
        <v>130</v>
      </c>
    </row>
    <row r="597">
      <c r="A597" s="85" t="n">
        <v>43617</v>
      </c>
      <c r="B597"/>
      <c r="C597"/>
      <c r="D597" t="s">
        <v>123</v>
      </c>
      <c r="E597" t="s">
        <v>163</v>
      </c>
      <c r="F597" t="n">
        <v>1417.14</v>
      </c>
      <c r="G597" t="n">
        <v>21</v>
      </c>
      <c r="H597" t="s">
        <v>130</v>
      </c>
    </row>
    <row r="598">
      <c r="A598" s="85" t="n">
        <v>42826</v>
      </c>
      <c r="B598"/>
      <c r="C598"/>
      <c r="D598" t="s">
        <v>136</v>
      </c>
      <c r="E598" t="s">
        <v>163</v>
      </c>
      <c r="F598" t="n">
        <v>87019.68</v>
      </c>
      <c r="G598" t="n">
        <v>896</v>
      </c>
      <c r="H598" t="s">
        <v>119</v>
      </c>
    </row>
    <row r="599">
      <c r="A599" s="85" t="n">
        <v>42491</v>
      </c>
      <c r="B599"/>
      <c r="C599"/>
      <c r="D599" t="s">
        <v>150</v>
      </c>
      <c r="E599" t="s">
        <v>163</v>
      </c>
      <c r="F599" t="n">
        <v>838.63</v>
      </c>
      <c r="G599" t="n">
        <v>25</v>
      </c>
      <c r="H599" t="s">
        <v>142</v>
      </c>
    </row>
    <row r="600">
      <c r="A600" s="85" t="n">
        <v>42644</v>
      </c>
      <c r="B600"/>
      <c r="C600"/>
      <c r="D600" t="s">
        <v>136</v>
      </c>
      <c r="E600" t="s">
        <v>163</v>
      </c>
      <c r="F600" t="n">
        <v>1029135.38</v>
      </c>
      <c r="G600" t="n">
        <v>7213</v>
      </c>
      <c r="H600" t="s">
        <v>127</v>
      </c>
    </row>
    <row r="601">
      <c r="A601" s="85" t="n">
        <v>43374</v>
      </c>
      <c r="B601"/>
      <c r="C601"/>
      <c r="D601" t="s">
        <v>136</v>
      </c>
      <c r="E601" t="s">
        <v>163</v>
      </c>
      <c r="F601" t="n">
        <v>27303.35</v>
      </c>
      <c r="G601" t="n">
        <v>199</v>
      </c>
      <c r="H601" t="s">
        <v>130</v>
      </c>
    </row>
    <row r="602">
      <c r="A602" s="85" t="n">
        <v>43070</v>
      </c>
      <c r="B602"/>
      <c r="C602"/>
      <c r="D602" t="s">
        <v>139</v>
      </c>
      <c r="E602" t="s">
        <v>163</v>
      </c>
      <c r="F602" t="n">
        <v>635336.92</v>
      </c>
      <c r="G602" t="n">
        <v>1149</v>
      </c>
      <c r="H602" t="s">
        <v>124</v>
      </c>
    </row>
    <row r="603">
      <c r="A603" s="85" t="n">
        <v>42736</v>
      </c>
      <c r="B603"/>
      <c r="C603"/>
      <c r="D603" t="s">
        <v>126</v>
      </c>
      <c r="E603" t="s">
        <v>163</v>
      </c>
      <c r="F603" t="n">
        <v>22306314.88</v>
      </c>
      <c r="G603" t="n">
        <v>261298</v>
      </c>
      <c r="H603" t="s">
        <v>121</v>
      </c>
    </row>
    <row r="604">
      <c r="A604" s="85" t="n">
        <v>42614</v>
      </c>
      <c r="B604"/>
      <c r="C604"/>
      <c r="D604" t="s">
        <v>162</v>
      </c>
      <c r="E604" t="s">
        <v>163</v>
      </c>
      <c r="F604" t="n">
        <v>47066.44</v>
      </c>
      <c r="G604" t="n">
        <v>579</v>
      </c>
      <c r="H604" t="s">
        <v>134</v>
      </c>
    </row>
    <row r="605">
      <c r="A605" s="85" t="n">
        <v>42979</v>
      </c>
      <c r="B605"/>
      <c r="C605"/>
      <c r="D605" t="s">
        <v>147</v>
      </c>
      <c r="E605" t="s">
        <v>163</v>
      </c>
      <c r="F605" t="n">
        <v>147.08</v>
      </c>
      <c r="G605" t="n">
        <v>4</v>
      </c>
      <c r="H605" t="s">
        <v>124</v>
      </c>
    </row>
    <row r="606">
      <c r="A606" s="85" t="n">
        <v>42583</v>
      </c>
      <c r="B606"/>
      <c r="C606"/>
      <c r="D606" t="s">
        <v>161</v>
      </c>
      <c r="E606" t="s">
        <v>163</v>
      </c>
      <c r="F606" t="n">
        <v>3709.55</v>
      </c>
      <c r="G606" t="n">
        <v>120</v>
      </c>
      <c r="H606" t="s">
        <v>134</v>
      </c>
    </row>
    <row r="607">
      <c r="A607" s="85" t="n">
        <v>42491</v>
      </c>
      <c r="B607"/>
      <c r="C607"/>
      <c r="D607" t="s">
        <v>149</v>
      </c>
      <c r="E607" t="s">
        <v>163</v>
      </c>
      <c r="F607" t="n">
        <v>6242453.33</v>
      </c>
      <c r="G607" t="n">
        <v>52800</v>
      </c>
      <c r="H607" t="s">
        <v>127</v>
      </c>
    </row>
    <row r="608">
      <c r="A608" s="85" t="n">
        <v>43466</v>
      </c>
      <c r="B608"/>
      <c r="C608"/>
      <c r="D608" t="s">
        <v>160</v>
      </c>
      <c r="E608" t="s">
        <v>163</v>
      </c>
      <c r="F608" t="n">
        <v>1406.75</v>
      </c>
      <c r="G608" t="n">
        <v>6</v>
      </c>
      <c r="H608" t="s">
        <v>127</v>
      </c>
    </row>
    <row r="609">
      <c r="A609" s="85" t="n">
        <v>43466</v>
      </c>
      <c r="B609"/>
      <c r="C609"/>
      <c r="D609" t="s">
        <v>153</v>
      </c>
      <c r="E609" t="s">
        <v>163</v>
      </c>
      <c r="F609" t="n">
        <v>234198.75</v>
      </c>
      <c r="G609" t="n">
        <v>2765</v>
      </c>
      <c r="H609" t="s">
        <v>133</v>
      </c>
    </row>
    <row r="610">
      <c r="A610" s="85" t="n">
        <v>43282</v>
      </c>
      <c r="B610"/>
      <c r="C610"/>
      <c r="D610" t="s">
        <v>123</v>
      </c>
      <c r="E610" t="s">
        <v>163</v>
      </c>
      <c r="F610" t="n">
        <v>1.3</v>
      </c>
      <c r="G610" t="n">
        <v>1</v>
      </c>
      <c r="H610" t="s">
        <v>125</v>
      </c>
    </row>
    <row r="611">
      <c r="A611" s="85" t="n">
        <v>42675</v>
      </c>
      <c r="B611"/>
      <c r="C611"/>
      <c r="D611" t="s">
        <v>145</v>
      </c>
      <c r="E611" t="s">
        <v>163</v>
      </c>
      <c r="F611" t="n">
        <v>3120.44</v>
      </c>
      <c r="G611" t="n">
        <v>17</v>
      </c>
      <c r="H611" t="s">
        <v>125</v>
      </c>
    </row>
    <row r="612">
      <c r="A612" s="85" t="n">
        <v>42887</v>
      </c>
      <c r="B612"/>
      <c r="C612"/>
      <c r="D612" t="s">
        <v>143</v>
      </c>
      <c r="E612" t="s">
        <v>163</v>
      </c>
      <c r="F612" t="n">
        <v>270</v>
      </c>
      <c r="G612" t="n">
        <v>3</v>
      </c>
      <c r="H612" t="s">
        <v>134</v>
      </c>
    </row>
    <row r="613">
      <c r="A613" s="85" t="n">
        <v>43405</v>
      </c>
      <c r="B613"/>
      <c r="C613"/>
      <c r="D613" t="s">
        <v>143</v>
      </c>
      <c r="E613" t="s">
        <v>163</v>
      </c>
      <c r="F613" t="n">
        <v>1356.5</v>
      </c>
      <c r="G613" t="n">
        <v>3</v>
      </c>
      <c r="H613" t="s">
        <v>134</v>
      </c>
    </row>
    <row r="614">
      <c r="A614" s="85" t="n">
        <v>43617</v>
      </c>
      <c r="B614"/>
      <c r="C614"/>
      <c r="D614" t="s">
        <v>140</v>
      </c>
      <c r="E614" t="s">
        <v>163</v>
      </c>
      <c r="F614" t="n">
        <v>213622.31</v>
      </c>
      <c r="G614" t="n">
        <v>329</v>
      </c>
      <c r="H614" t="s">
        <v>133</v>
      </c>
    </row>
    <row r="615">
      <c r="A615" s="85" t="n">
        <v>42856</v>
      </c>
      <c r="B615"/>
      <c r="C615"/>
      <c r="D615" t="s">
        <v>151</v>
      </c>
      <c r="E615" t="s">
        <v>163</v>
      </c>
      <c r="F615" t="n">
        <v>66.71</v>
      </c>
      <c r="G615" t="n">
        <v>1</v>
      </c>
      <c r="H615" t="s">
        <v>121</v>
      </c>
    </row>
    <row r="616">
      <c r="A616" s="85" t="n">
        <v>42583</v>
      </c>
      <c r="B616"/>
      <c r="C616"/>
      <c r="D616" t="s">
        <v>123</v>
      </c>
      <c r="E616" t="s">
        <v>163</v>
      </c>
      <c r="F616" t="n">
        <v>1.44</v>
      </c>
      <c r="G616" t="n">
        <v>1</v>
      </c>
      <c r="H616" t="s">
        <v>125</v>
      </c>
    </row>
    <row r="617">
      <c r="A617" s="85" t="n">
        <v>43617</v>
      </c>
      <c r="B617"/>
      <c r="C617"/>
      <c r="D617" t="s">
        <v>160</v>
      </c>
      <c r="E617" t="s">
        <v>163</v>
      </c>
      <c r="F617" t="n">
        <v>0.34</v>
      </c>
      <c r="G617" t="n">
        <v>3</v>
      </c>
      <c r="H617" t="s">
        <v>127</v>
      </c>
    </row>
    <row r="618">
      <c r="A618" s="85" t="n">
        <v>43252</v>
      </c>
      <c r="B618"/>
      <c r="C618"/>
      <c r="D618" t="s">
        <v>147</v>
      </c>
      <c r="E618" t="s">
        <v>163</v>
      </c>
      <c r="F618" t="n">
        <v>658.66</v>
      </c>
      <c r="G618" t="n">
        <v>9</v>
      </c>
      <c r="H618" t="s">
        <v>134</v>
      </c>
    </row>
    <row r="619">
      <c r="A619" s="85" t="n">
        <v>43101</v>
      </c>
      <c r="B619"/>
      <c r="C619"/>
      <c r="D619" t="s">
        <v>123</v>
      </c>
      <c r="E619" t="s">
        <v>163</v>
      </c>
      <c r="F619" t="n">
        <v>2636.84</v>
      </c>
      <c r="G619" t="n">
        <v>14</v>
      </c>
      <c r="H619" t="s">
        <v>130</v>
      </c>
    </row>
    <row r="620">
      <c r="A620" s="85" t="n">
        <v>42795</v>
      </c>
      <c r="B620"/>
      <c r="C620"/>
      <c r="D620" t="s">
        <v>161</v>
      </c>
      <c r="E620" t="s">
        <v>163</v>
      </c>
      <c r="F620" t="n">
        <v>193758.7</v>
      </c>
      <c r="G620" t="n">
        <v>6432</v>
      </c>
      <c r="H620" t="s">
        <v>142</v>
      </c>
    </row>
    <row r="621">
      <c r="A621" s="85" t="n">
        <v>42795</v>
      </c>
      <c r="B621"/>
      <c r="C621"/>
      <c r="D621" t="s">
        <v>123</v>
      </c>
      <c r="E621" t="s">
        <v>163</v>
      </c>
      <c r="F621" t="n">
        <v>106054.57</v>
      </c>
      <c r="G621" t="n">
        <v>38</v>
      </c>
      <c r="H621" t="s">
        <v>119</v>
      </c>
    </row>
    <row r="622">
      <c r="A622" s="85" t="n">
        <v>42491</v>
      </c>
      <c r="B622"/>
      <c r="C622"/>
      <c r="D622" t="s">
        <v>123</v>
      </c>
      <c r="E622" t="s">
        <v>163</v>
      </c>
      <c r="F622" t="n">
        <v>167024.17</v>
      </c>
      <c r="G622" t="n">
        <v>58</v>
      </c>
      <c r="H622" t="s">
        <v>124</v>
      </c>
    </row>
    <row r="623">
      <c r="A623" s="85" t="n">
        <v>42522</v>
      </c>
      <c r="B623"/>
      <c r="C623"/>
      <c r="D623" t="s">
        <v>153</v>
      </c>
      <c r="E623" t="s">
        <v>163</v>
      </c>
      <c r="F623" t="n">
        <v>1705588.37</v>
      </c>
      <c r="G623" t="n">
        <v>20841</v>
      </c>
      <c r="H623" t="s">
        <v>121</v>
      </c>
    </row>
    <row r="624">
      <c r="A624" s="85" t="n">
        <v>42826</v>
      </c>
      <c r="B624"/>
      <c r="C624"/>
      <c r="D624" t="s">
        <v>162</v>
      </c>
      <c r="E624" t="s">
        <v>163</v>
      </c>
      <c r="F624" t="n">
        <v>193800.9</v>
      </c>
      <c r="G624" t="n">
        <v>2498</v>
      </c>
      <c r="H624" t="s">
        <v>127</v>
      </c>
    </row>
    <row r="625">
      <c r="A625" s="85" t="n">
        <v>43556</v>
      </c>
      <c r="B625"/>
      <c r="C625"/>
      <c r="D625" t="s">
        <v>150</v>
      </c>
      <c r="E625" t="s">
        <v>163</v>
      </c>
      <c r="F625" t="n">
        <v>12185988.89</v>
      </c>
      <c r="G625" t="n">
        <v>286876</v>
      </c>
      <c r="H625" t="s">
        <v>121</v>
      </c>
    </row>
    <row r="626">
      <c r="A626" s="85" t="n">
        <v>42887</v>
      </c>
      <c r="B626"/>
      <c r="C626"/>
      <c r="D626" t="s">
        <v>152</v>
      </c>
      <c r="E626" t="s">
        <v>163</v>
      </c>
      <c r="F626" t="n">
        <v>97038.19</v>
      </c>
      <c r="G626" t="n">
        <v>104</v>
      </c>
      <c r="H626" t="s">
        <v>133</v>
      </c>
    </row>
    <row r="627">
      <c r="A627" s="85" t="n">
        <v>43070</v>
      </c>
      <c r="B627"/>
      <c r="C627"/>
      <c r="D627" t="s">
        <v>150</v>
      </c>
      <c r="E627" t="s">
        <v>163</v>
      </c>
      <c r="F627" t="n">
        <v>960.09</v>
      </c>
      <c r="G627" t="n">
        <v>42</v>
      </c>
      <c r="H627" t="s">
        <v>142</v>
      </c>
    </row>
    <row r="628">
      <c r="A628" s="85" t="n">
        <v>42583</v>
      </c>
      <c r="B628"/>
      <c r="C628"/>
      <c r="D628" t="s">
        <v>150</v>
      </c>
      <c r="E628" t="s">
        <v>163</v>
      </c>
      <c r="F628" t="n">
        <v>349035.83</v>
      </c>
      <c r="G628" t="n">
        <v>5298</v>
      </c>
      <c r="H628" t="s">
        <v>124</v>
      </c>
    </row>
    <row r="629">
      <c r="A629" s="85" t="n">
        <v>42948</v>
      </c>
      <c r="B629"/>
      <c r="C629"/>
      <c r="D629" t="s">
        <v>158</v>
      </c>
      <c r="E629" t="s">
        <v>163</v>
      </c>
      <c r="F629" t="n">
        <v>385.86</v>
      </c>
      <c r="G629" t="n">
        <v>1</v>
      </c>
      <c r="H629" t="s">
        <v>124</v>
      </c>
    </row>
    <row r="630">
      <c r="A630" s="85" t="n">
        <v>43282</v>
      </c>
      <c r="B630"/>
      <c r="C630"/>
      <c r="D630" t="s">
        <v>152</v>
      </c>
      <c r="E630" t="s">
        <v>163</v>
      </c>
      <c r="F630" t="n">
        <v>123058.14</v>
      </c>
      <c r="G630" t="n">
        <v>144</v>
      </c>
      <c r="H630" t="s">
        <v>133</v>
      </c>
    </row>
    <row r="631">
      <c r="A631" s="85" t="n">
        <v>43132</v>
      </c>
      <c r="B631"/>
      <c r="C631"/>
      <c r="D631" t="s">
        <v>147</v>
      </c>
      <c r="E631" t="s">
        <v>163</v>
      </c>
      <c r="F631" t="n">
        <v>40.14</v>
      </c>
      <c r="G631" t="n">
        <v>1</v>
      </c>
      <c r="H631" t="s">
        <v>119</v>
      </c>
    </row>
    <row r="632">
      <c r="A632" s="85" t="n">
        <v>43221</v>
      </c>
      <c r="B632"/>
      <c r="C632"/>
      <c r="D632" t="s">
        <v>149</v>
      </c>
      <c r="E632" t="s">
        <v>163</v>
      </c>
      <c r="F632" t="n">
        <v>43022185.27</v>
      </c>
      <c r="G632" t="n">
        <v>299866</v>
      </c>
      <c r="H632" t="s">
        <v>121</v>
      </c>
    </row>
    <row r="633">
      <c r="A633" s="85" t="n">
        <v>42979</v>
      </c>
      <c r="B633"/>
      <c r="C633"/>
      <c r="D633" t="s">
        <v>150</v>
      </c>
      <c r="E633" t="s">
        <v>163</v>
      </c>
      <c r="F633" t="n">
        <v>1838683.31</v>
      </c>
      <c r="G633" t="n">
        <v>42746</v>
      </c>
      <c r="H633" t="s">
        <v>127</v>
      </c>
    </row>
    <row r="634">
      <c r="A634" s="85" t="n">
        <v>43191</v>
      </c>
      <c r="B634"/>
      <c r="C634"/>
      <c r="D634" t="s">
        <v>161</v>
      </c>
      <c r="E634" t="s">
        <v>163</v>
      </c>
      <c r="F634" t="n">
        <v>17860.5</v>
      </c>
      <c r="G634" t="n">
        <v>570</v>
      </c>
      <c r="H634" t="s">
        <v>134</v>
      </c>
    </row>
    <row r="635">
      <c r="A635" s="85" t="n">
        <v>43160</v>
      </c>
      <c r="B635"/>
      <c r="C635"/>
      <c r="D635" t="s">
        <v>150</v>
      </c>
      <c r="E635" t="s">
        <v>163</v>
      </c>
      <c r="F635" t="n">
        <v>14661487</v>
      </c>
      <c r="G635" t="n">
        <v>354534</v>
      </c>
      <c r="H635" t="s">
        <v>121</v>
      </c>
    </row>
    <row r="636">
      <c r="A636" s="85" t="n">
        <v>42461</v>
      </c>
      <c r="B636"/>
      <c r="C636"/>
      <c r="D636" t="s">
        <v>153</v>
      </c>
      <c r="E636" t="s">
        <v>163</v>
      </c>
      <c r="F636" t="n">
        <v>36941</v>
      </c>
      <c r="G636" t="n">
        <v>582</v>
      </c>
      <c r="H636" t="s">
        <v>134</v>
      </c>
    </row>
    <row r="637">
      <c r="A637" s="85" t="n">
        <v>42917</v>
      </c>
      <c r="B637"/>
      <c r="C637"/>
      <c r="D637" t="s">
        <v>139</v>
      </c>
      <c r="E637" t="s">
        <v>163</v>
      </c>
      <c r="F637" t="n">
        <v>5817533.5</v>
      </c>
      <c r="G637" t="n">
        <v>14449</v>
      </c>
      <c r="H637" t="s">
        <v>121</v>
      </c>
    </row>
    <row r="638">
      <c r="A638" s="85" t="n">
        <v>42461</v>
      </c>
      <c r="B638"/>
      <c r="C638"/>
      <c r="D638" t="s">
        <v>153</v>
      </c>
      <c r="E638" t="s">
        <v>163</v>
      </c>
      <c r="F638" t="n">
        <v>29354.25</v>
      </c>
      <c r="G638" t="n">
        <v>609</v>
      </c>
      <c r="H638" t="s">
        <v>130</v>
      </c>
    </row>
    <row r="639">
      <c r="A639" s="85" t="n">
        <v>43009</v>
      </c>
      <c r="B639"/>
      <c r="C639"/>
      <c r="D639" t="s">
        <v>155</v>
      </c>
      <c r="E639" t="s">
        <v>163</v>
      </c>
      <c r="F639" t="n">
        <v>4010.18</v>
      </c>
      <c r="G639" t="n">
        <v>55</v>
      </c>
      <c r="H639" t="s">
        <v>130</v>
      </c>
    </row>
    <row r="640">
      <c r="A640" s="85" t="n">
        <v>42856</v>
      </c>
      <c r="B640"/>
      <c r="C640"/>
      <c r="D640" t="s">
        <v>143</v>
      </c>
      <c r="E640" t="s">
        <v>163</v>
      </c>
      <c r="F640" t="n">
        <v>452803.13</v>
      </c>
      <c r="G640" t="n">
        <v>254</v>
      </c>
      <c r="H640" t="s">
        <v>142</v>
      </c>
    </row>
    <row r="641">
      <c r="A641" s="85" t="n">
        <v>42370</v>
      </c>
      <c r="B641"/>
      <c r="C641"/>
      <c r="D641" t="s">
        <v>162</v>
      </c>
      <c r="E641" t="s">
        <v>163</v>
      </c>
      <c r="F641" t="n">
        <v>200491.64</v>
      </c>
      <c r="G641" t="n">
        <v>2287</v>
      </c>
      <c r="H641" t="s">
        <v>127</v>
      </c>
    </row>
    <row r="642">
      <c r="A642" s="85" t="n">
        <v>42430</v>
      </c>
      <c r="B642"/>
      <c r="C642"/>
      <c r="D642" t="s">
        <v>150</v>
      </c>
      <c r="E642" t="s">
        <v>163</v>
      </c>
      <c r="F642" t="n">
        <v>451.33</v>
      </c>
      <c r="G642" t="n">
        <v>19</v>
      </c>
      <c r="H642" t="s">
        <v>142</v>
      </c>
    </row>
    <row r="643">
      <c r="A643" s="85" t="n">
        <v>42614</v>
      </c>
      <c r="B643"/>
      <c r="C643"/>
      <c r="D643" t="s">
        <v>136</v>
      </c>
      <c r="E643" t="s">
        <v>163</v>
      </c>
      <c r="F643" t="n">
        <v>47578.15</v>
      </c>
      <c r="G643" t="n">
        <v>240</v>
      </c>
      <c r="H643" t="s">
        <v>130</v>
      </c>
    </row>
    <row r="644">
      <c r="A644" s="85" t="n">
        <v>42948</v>
      </c>
      <c r="B644"/>
      <c r="C644"/>
      <c r="D644" t="s">
        <v>161</v>
      </c>
      <c r="E644" t="s">
        <v>163</v>
      </c>
      <c r="F644" t="n">
        <v>554</v>
      </c>
      <c r="G644" t="n">
        <v>17</v>
      </c>
      <c r="H644" t="s">
        <v>125</v>
      </c>
    </row>
    <row r="645">
      <c r="A645" s="85" t="n">
        <v>42461</v>
      </c>
      <c r="B645"/>
      <c r="C645"/>
      <c r="D645" t="s">
        <v>129</v>
      </c>
      <c r="E645" t="s">
        <v>163</v>
      </c>
      <c r="F645" t="n">
        <v>7166.46</v>
      </c>
      <c r="G645" t="n">
        <v>79</v>
      </c>
      <c r="H645" t="s">
        <v>125</v>
      </c>
    </row>
    <row r="646">
      <c r="A646" s="85" t="n">
        <v>43435</v>
      </c>
      <c r="B646"/>
      <c r="C646"/>
      <c r="D646" t="s">
        <v>129</v>
      </c>
      <c r="E646" t="s">
        <v>163</v>
      </c>
      <c r="F646" t="n">
        <v>307430.92</v>
      </c>
      <c r="G646" t="n">
        <v>2246</v>
      </c>
      <c r="H646" t="s">
        <v>134</v>
      </c>
    </row>
    <row r="647">
      <c r="A647" s="85" t="n">
        <v>42675</v>
      </c>
      <c r="B647"/>
      <c r="C647"/>
      <c r="D647" t="s">
        <v>154</v>
      </c>
      <c r="E647" t="s">
        <v>163</v>
      </c>
      <c r="F647" t="n">
        <v>26233.63</v>
      </c>
      <c r="G647" t="n">
        <v>227</v>
      </c>
      <c r="H647" t="s">
        <v>130</v>
      </c>
    </row>
    <row r="648">
      <c r="A648" s="85" t="n">
        <v>43313</v>
      </c>
      <c r="B648"/>
      <c r="C648"/>
      <c r="D648" t="s">
        <v>139</v>
      </c>
      <c r="E648" t="s">
        <v>163</v>
      </c>
      <c r="F648" t="n">
        <v>1720197.9</v>
      </c>
      <c r="G648" t="n">
        <v>3711</v>
      </c>
      <c r="H648" t="s">
        <v>133</v>
      </c>
    </row>
    <row r="649">
      <c r="A649" s="85" t="n">
        <v>42370</v>
      </c>
      <c r="B649"/>
      <c r="C649"/>
      <c r="D649" t="s">
        <v>160</v>
      </c>
      <c r="E649" t="s">
        <v>163</v>
      </c>
      <c r="F649" t="n">
        <v>3116.4</v>
      </c>
      <c r="G649" t="n">
        <v>2</v>
      </c>
      <c r="H649" t="s">
        <v>127</v>
      </c>
    </row>
    <row r="650">
      <c r="A650" s="85" t="n">
        <v>42675</v>
      </c>
      <c r="B650"/>
      <c r="C650"/>
      <c r="D650" t="s">
        <v>140</v>
      </c>
      <c r="E650" t="s">
        <v>163</v>
      </c>
      <c r="F650" t="n">
        <v>477141.39</v>
      </c>
      <c r="G650" t="n">
        <v>1286</v>
      </c>
      <c r="H650" t="s">
        <v>127</v>
      </c>
    </row>
    <row r="651">
      <c r="A651" s="85" t="n">
        <v>43160</v>
      </c>
      <c r="B651"/>
      <c r="C651"/>
      <c r="D651" t="s">
        <v>145</v>
      </c>
      <c r="E651" t="s">
        <v>163</v>
      </c>
      <c r="F651" t="n">
        <v>680</v>
      </c>
      <c r="G651" t="n">
        <v>4</v>
      </c>
      <c r="H651" t="s">
        <v>119</v>
      </c>
    </row>
    <row r="652">
      <c r="A652" s="85" t="n">
        <v>43466</v>
      </c>
      <c r="B652"/>
      <c r="C652"/>
      <c r="D652" t="s">
        <v>145</v>
      </c>
      <c r="E652" t="s">
        <v>163</v>
      </c>
      <c r="F652" t="n">
        <v>2036.09</v>
      </c>
      <c r="G652" t="n">
        <v>10</v>
      </c>
      <c r="H652" t="s">
        <v>124</v>
      </c>
    </row>
    <row r="653">
      <c r="A653" s="85" t="n">
        <v>43313</v>
      </c>
      <c r="B653"/>
      <c r="C653"/>
      <c r="D653" t="s">
        <v>150</v>
      </c>
      <c r="E653" t="s">
        <v>163</v>
      </c>
      <c r="F653" t="n">
        <v>2604.63</v>
      </c>
      <c r="G653" t="n">
        <v>66</v>
      </c>
      <c r="H653" t="s">
        <v>125</v>
      </c>
    </row>
    <row r="654">
      <c r="A654" s="85" t="n">
        <v>43282</v>
      </c>
      <c r="B654"/>
      <c r="C654"/>
      <c r="D654" t="s">
        <v>140</v>
      </c>
      <c r="E654" t="s">
        <v>163</v>
      </c>
      <c r="F654" t="n">
        <v>615254.42</v>
      </c>
      <c r="G654" t="n">
        <v>1792</v>
      </c>
      <c r="H654" t="s">
        <v>127</v>
      </c>
    </row>
    <row r="655">
      <c r="A655" s="85" t="n">
        <v>42552</v>
      </c>
      <c r="B655"/>
      <c r="C655"/>
      <c r="D655" t="s">
        <v>140</v>
      </c>
      <c r="E655" t="s">
        <v>163</v>
      </c>
      <c r="F655" t="n">
        <v>37508.73</v>
      </c>
      <c r="G655" t="n">
        <v>166</v>
      </c>
      <c r="H655" t="s">
        <v>119</v>
      </c>
    </row>
    <row r="656">
      <c r="A656" s="85" t="n">
        <v>42948</v>
      </c>
      <c r="B656"/>
      <c r="C656"/>
      <c r="D656" t="s">
        <v>158</v>
      </c>
      <c r="E656" t="s">
        <v>163</v>
      </c>
      <c r="F656" t="n">
        <v>46126.41</v>
      </c>
      <c r="G656" t="n">
        <v>4</v>
      </c>
      <c r="H656" t="s">
        <v>119</v>
      </c>
    </row>
    <row r="657">
      <c r="A657" s="85" t="n">
        <v>42644</v>
      </c>
      <c r="B657"/>
      <c r="C657"/>
      <c r="D657" t="s">
        <v>126</v>
      </c>
      <c r="E657" t="s">
        <v>163</v>
      </c>
      <c r="F657" t="n">
        <v>1973074.99</v>
      </c>
      <c r="G657" t="n">
        <v>25211</v>
      </c>
      <c r="H657" t="s">
        <v>119</v>
      </c>
    </row>
    <row r="658">
      <c r="A658" s="85" t="n">
        <v>43070</v>
      </c>
      <c r="B658"/>
      <c r="C658"/>
      <c r="D658" t="s">
        <v>161</v>
      </c>
      <c r="E658" t="s">
        <v>163</v>
      </c>
      <c r="F658" t="n">
        <v>2564</v>
      </c>
      <c r="G658" t="n">
        <v>81</v>
      </c>
      <c r="H658" t="s">
        <v>125</v>
      </c>
    </row>
    <row r="659">
      <c r="A659" s="85" t="n">
        <v>43160</v>
      </c>
      <c r="B659"/>
      <c r="C659"/>
      <c r="D659" t="s">
        <v>162</v>
      </c>
      <c r="E659" t="s">
        <v>163</v>
      </c>
      <c r="F659" t="n">
        <v>10723.14</v>
      </c>
      <c r="G659" t="n">
        <v>113</v>
      </c>
      <c r="H659" t="s">
        <v>130</v>
      </c>
    </row>
    <row r="660">
      <c r="A660" s="85" t="n">
        <v>43617</v>
      </c>
      <c r="B660"/>
      <c r="C660"/>
      <c r="D660" t="s">
        <v>129</v>
      </c>
      <c r="E660" t="s">
        <v>163</v>
      </c>
      <c r="F660" t="n">
        <v>352938.46</v>
      </c>
      <c r="G660" t="n">
        <v>2350</v>
      </c>
      <c r="H660" t="s">
        <v>134</v>
      </c>
    </row>
    <row r="661">
      <c r="A661" s="85" t="n">
        <v>42736</v>
      </c>
      <c r="B661"/>
      <c r="C661"/>
      <c r="D661" t="s">
        <v>126</v>
      </c>
      <c r="E661" t="s">
        <v>163</v>
      </c>
      <c r="F661" t="n">
        <v>1911129.01</v>
      </c>
      <c r="G661" t="n">
        <v>24387</v>
      </c>
      <c r="H661" t="s">
        <v>119</v>
      </c>
    </row>
    <row r="662">
      <c r="A662" s="85" t="n">
        <v>43466</v>
      </c>
      <c r="B662"/>
      <c r="C662"/>
      <c r="D662" t="s">
        <v>135</v>
      </c>
      <c r="E662" t="s">
        <v>163</v>
      </c>
      <c r="F662" t="n">
        <v>333504.99</v>
      </c>
      <c r="G662" t="n">
        <v>3227</v>
      </c>
      <c r="H662" t="s">
        <v>133</v>
      </c>
    </row>
    <row r="663">
      <c r="A663" s="85" t="n">
        <v>43282</v>
      </c>
      <c r="B663"/>
      <c r="C663"/>
      <c r="D663" t="s">
        <v>154</v>
      </c>
      <c r="E663" t="s">
        <v>163</v>
      </c>
      <c r="F663" t="n">
        <v>116187.5</v>
      </c>
      <c r="G663" t="n">
        <v>1796</v>
      </c>
      <c r="H663" t="s">
        <v>124</v>
      </c>
    </row>
    <row r="664">
      <c r="A664" s="85" t="n">
        <v>43101</v>
      </c>
      <c r="B664"/>
      <c r="C664"/>
      <c r="D664" t="s">
        <v>135</v>
      </c>
      <c r="E664" t="s">
        <v>163</v>
      </c>
      <c r="F664" t="n">
        <v>278923.21</v>
      </c>
      <c r="G664" t="n">
        <v>2719</v>
      </c>
      <c r="H664" t="s">
        <v>133</v>
      </c>
    </row>
    <row r="665">
      <c r="A665" s="85" t="n">
        <v>43282</v>
      </c>
      <c r="B665"/>
      <c r="C665"/>
      <c r="D665" t="s">
        <v>153</v>
      </c>
      <c r="E665" t="s">
        <v>163</v>
      </c>
      <c r="F665" t="n">
        <v>5361.97</v>
      </c>
      <c r="G665" t="n">
        <v>106</v>
      </c>
      <c r="H665" t="s">
        <v>125</v>
      </c>
    </row>
    <row r="666">
      <c r="A666" s="85" t="n">
        <v>43282</v>
      </c>
      <c r="B666"/>
      <c r="C666"/>
      <c r="D666" t="s">
        <v>162</v>
      </c>
      <c r="E666" t="s">
        <v>163</v>
      </c>
      <c r="F666" t="n">
        <v>1094.41</v>
      </c>
      <c r="G666" t="n">
        <v>30</v>
      </c>
      <c r="H666" t="s">
        <v>125</v>
      </c>
    </row>
    <row r="667">
      <c r="A667" s="85" t="n">
        <v>43344</v>
      </c>
      <c r="B667"/>
      <c r="C667"/>
      <c r="D667" t="s">
        <v>129</v>
      </c>
      <c r="E667" t="s">
        <v>163</v>
      </c>
      <c r="F667" t="n">
        <v>136246.21</v>
      </c>
      <c r="G667" t="n">
        <v>656</v>
      </c>
      <c r="H667" t="s">
        <v>124</v>
      </c>
    </row>
    <row r="668">
      <c r="A668" s="85" t="n">
        <v>42887</v>
      </c>
      <c r="B668"/>
      <c r="C668"/>
      <c r="D668" t="s">
        <v>150</v>
      </c>
      <c r="E668" t="s">
        <v>163</v>
      </c>
      <c r="F668" t="n">
        <v>532642.14</v>
      </c>
      <c r="G668" t="n">
        <v>15258</v>
      </c>
      <c r="H668" t="s">
        <v>134</v>
      </c>
    </row>
    <row r="669">
      <c r="A669" s="85" t="n">
        <v>43282</v>
      </c>
      <c r="B669"/>
      <c r="C669"/>
      <c r="D669" t="s">
        <v>139</v>
      </c>
      <c r="E669" t="s">
        <v>163</v>
      </c>
      <c r="F669" t="n">
        <v>1013501.06</v>
      </c>
      <c r="G669" t="n">
        <v>4213</v>
      </c>
      <c r="H669" t="s">
        <v>127</v>
      </c>
    </row>
    <row r="670">
      <c r="A670" s="85" t="n">
        <v>43313</v>
      </c>
      <c r="B670"/>
      <c r="C670"/>
      <c r="D670" t="s">
        <v>162</v>
      </c>
      <c r="E670" t="s">
        <v>163</v>
      </c>
      <c r="F670" t="n">
        <v>1323250.57</v>
      </c>
      <c r="G670" t="n">
        <v>15359</v>
      </c>
      <c r="H670" t="s">
        <v>121</v>
      </c>
    </row>
    <row r="671">
      <c r="A671" s="85" t="n">
        <v>43160</v>
      </c>
      <c r="B671"/>
      <c r="C671"/>
      <c r="D671" t="s">
        <v>156</v>
      </c>
      <c r="E671" t="s">
        <v>163</v>
      </c>
      <c r="F671" t="n">
        <v>1821291.85</v>
      </c>
      <c r="G671" t="n">
        <v>31375</v>
      </c>
      <c r="H671" t="s">
        <v>142</v>
      </c>
    </row>
    <row r="672">
      <c r="A672" s="85" t="n">
        <v>43405</v>
      </c>
      <c r="B672"/>
      <c r="C672"/>
      <c r="D672" t="s">
        <v>149</v>
      </c>
      <c r="E672" t="s">
        <v>163</v>
      </c>
      <c r="F672" t="n">
        <v>354100.92</v>
      </c>
      <c r="G672" t="n">
        <v>4129</v>
      </c>
      <c r="H672" t="s">
        <v>142</v>
      </c>
    </row>
    <row r="673">
      <c r="A673" s="85" t="n">
        <v>42795</v>
      </c>
      <c r="B673"/>
      <c r="C673"/>
      <c r="D673" t="s">
        <v>154</v>
      </c>
      <c r="E673" t="s">
        <v>163</v>
      </c>
      <c r="F673" t="n">
        <v>60909.14</v>
      </c>
      <c r="G673" t="n">
        <v>1757</v>
      </c>
      <c r="H673" t="s">
        <v>142</v>
      </c>
    </row>
    <row r="674">
      <c r="A674" s="85" t="n">
        <v>42795</v>
      </c>
      <c r="B674"/>
      <c r="C674"/>
      <c r="D674" t="s">
        <v>154</v>
      </c>
      <c r="E674" t="s">
        <v>163</v>
      </c>
      <c r="F674" t="n">
        <v>70583.03</v>
      </c>
      <c r="G674" t="n">
        <v>889</v>
      </c>
      <c r="H674" t="s">
        <v>124</v>
      </c>
    </row>
    <row r="675">
      <c r="A675" s="85" t="n">
        <v>42856</v>
      </c>
      <c r="B675"/>
      <c r="C675"/>
      <c r="D675" t="s">
        <v>145</v>
      </c>
      <c r="E675" t="s">
        <v>163</v>
      </c>
      <c r="F675" t="n">
        <v>232949.71</v>
      </c>
      <c r="G675" t="n">
        <v>944</v>
      </c>
      <c r="H675" t="s">
        <v>121</v>
      </c>
    </row>
    <row r="676">
      <c r="A676" s="85" t="n">
        <v>43070</v>
      </c>
      <c r="B676"/>
      <c r="C676"/>
      <c r="D676" t="s">
        <v>136</v>
      </c>
      <c r="E676" t="s">
        <v>163</v>
      </c>
      <c r="F676" t="n">
        <v>1012229.12</v>
      </c>
      <c r="G676" t="n">
        <v>8164</v>
      </c>
      <c r="H676" t="s">
        <v>127</v>
      </c>
    </row>
    <row r="677">
      <c r="A677" s="85" t="n">
        <v>42826</v>
      </c>
      <c r="B677"/>
      <c r="C677"/>
      <c r="D677" t="s">
        <v>145</v>
      </c>
      <c r="E677" t="s">
        <v>163</v>
      </c>
      <c r="F677" t="n">
        <v>3789.63</v>
      </c>
      <c r="G677" t="n">
        <v>19</v>
      </c>
      <c r="H677" t="s">
        <v>124</v>
      </c>
    </row>
    <row r="678">
      <c r="A678" s="85" t="n">
        <v>42887</v>
      </c>
      <c r="B678"/>
      <c r="C678"/>
      <c r="D678" t="s">
        <v>135</v>
      </c>
      <c r="E678" t="s">
        <v>163</v>
      </c>
      <c r="F678" t="n">
        <v>566652.21</v>
      </c>
      <c r="G678" t="n">
        <v>2999</v>
      </c>
      <c r="H678" t="s">
        <v>134</v>
      </c>
    </row>
    <row r="679">
      <c r="A679" s="85" t="n">
        <v>42430</v>
      </c>
      <c r="B679"/>
      <c r="C679"/>
      <c r="D679" t="s">
        <v>152</v>
      </c>
      <c r="E679" t="s">
        <v>163</v>
      </c>
      <c r="F679" t="n">
        <v>33654.6</v>
      </c>
      <c r="G679" t="n">
        <v>36</v>
      </c>
      <c r="H679" t="s">
        <v>133</v>
      </c>
    </row>
    <row r="680">
      <c r="A680" s="85" t="n">
        <v>43313</v>
      </c>
      <c r="B680"/>
      <c r="C680"/>
      <c r="D680" t="s">
        <v>154</v>
      </c>
      <c r="E680" t="s">
        <v>163</v>
      </c>
      <c r="F680" t="n">
        <v>790418.54</v>
      </c>
      <c r="G680" t="n">
        <v>9148</v>
      </c>
      <c r="H680" t="s">
        <v>127</v>
      </c>
    </row>
    <row r="681">
      <c r="A681" s="85" t="n">
        <v>43160</v>
      </c>
      <c r="B681"/>
      <c r="C681"/>
      <c r="D681" t="s">
        <v>143</v>
      </c>
      <c r="E681" t="s">
        <v>163</v>
      </c>
      <c r="F681" t="n">
        <v>548278.05</v>
      </c>
      <c r="G681" t="n">
        <v>294</v>
      </c>
      <c r="H681" t="s">
        <v>142</v>
      </c>
    </row>
    <row r="682">
      <c r="A682" s="85" t="n">
        <v>43191</v>
      </c>
      <c r="B682"/>
      <c r="C682"/>
      <c r="D682" t="s">
        <v>150</v>
      </c>
      <c r="E682" t="s">
        <v>163</v>
      </c>
      <c r="F682" t="n">
        <v>640363.99</v>
      </c>
      <c r="G682" t="n">
        <v>8770</v>
      </c>
      <c r="H682" t="s">
        <v>124</v>
      </c>
    </row>
    <row r="683">
      <c r="A683" s="85" t="n">
        <v>42430</v>
      </c>
      <c r="B683"/>
      <c r="C683"/>
      <c r="D683" t="s">
        <v>153</v>
      </c>
      <c r="E683" t="s">
        <v>163</v>
      </c>
      <c r="F683" t="n">
        <v>89134.62</v>
      </c>
      <c r="G683" t="n">
        <v>1044</v>
      </c>
      <c r="H683" t="s">
        <v>133</v>
      </c>
    </row>
    <row r="684">
      <c r="A684" s="85" t="n">
        <v>42491</v>
      </c>
      <c r="B684"/>
      <c r="C684"/>
      <c r="D684" t="s">
        <v>139</v>
      </c>
      <c r="E684" t="s">
        <v>163</v>
      </c>
      <c r="F684" t="n">
        <v>37426.15</v>
      </c>
      <c r="G684" t="n">
        <v>75</v>
      </c>
      <c r="H684" t="s">
        <v>130</v>
      </c>
    </row>
    <row r="685">
      <c r="A685" s="85" t="n">
        <v>43586</v>
      </c>
      <c r="B685"/>
      <c r="C685"/>
      <c r="D685" t="s">
        <v>160</v>
      </c>
      <c r="E685" t="s">
        <v>163</v>
      </c>
      <c r="F685" t="n">
        <v>593.6</v>
      </c>
      <c r="G685" t="n">
        <v>2</v>
      </c>
      <c r="H685" t="s">
        <v>127</v>
      </c>
    </row>
    <row r="686">
      <c r="A686" s="85" t="n">
        <v>42826</v>
      </c>
      <c r="B686"/>
      <c r="C686"/>
      <c r="D686" t="s">
        <v>139</v>
      </c>
      <c r="E686" t="s">
        <v>163</v>
      </c>
      <c r="F686" t="n">
        <v>1048163.75</v>
      </c>
      <c r="G686" t="n">
        <v>2704</v>
      </c>
      <c r="H686" t="s">
        <v>127</v>
      </c>
    </row>
    <row r="687">
      <c r="A687" s="85" t="n">
        <v>43313</v>
      </c>
      <c r="B687"/>
      <c r="C687"/>
      <c r="D687" t="s">
        <v>129</v>
      </c>
      <c r="E687" t="s">
        <v>163</v>
      </c>
      <c r="F687" t="n">
        <v>351620.91</v>
      </c>
      <c r="G687" t="n">
        <v>2703</v>
      </c>
      <c r="H687" t="s">
        <v>134</v>
      </c>
    </row>
    <row r="688">
      <c r="A688" s="85" t="n">
        <v>43101</v>
      </c>
      <c r="B688"/>
      <c r="C688"/>
      <c r="D688" t="s">
        <v>145</v>
      </c>
      <c r="E688" t="s">
        <v>163</v>
      </c>
      <c r="F688" t="n">
        <v>1105</v>
      </c>
      <c r="G688" t="n">
        <v>9</v>
      </c>
      <c r="H688" t="s">
        <v>119</v>
      </c>
    </row>
    <row r="689">
      <c r="A689" s="85" t="n">
        <v>42675</v>
      </c>
      <c r="B689"/>
      <c r="C689"/>
      <c r="D689" t="s">
        <v>140</v>
      </c>
      <c r="E689" t="s">
        <v>163</v>
      </c>
      <c r="F689" t="n">
        <v>20917.32</v>
      </c>
      <c r="G689" t="n">
        <v>51</v>
      </c>
      <c r="H689" t="s">
        <v>130</v>
      </c>
    </row>
    <row r="690">
      <c r="A690" s="85" t="n">
        <v>42856</v>
      </c>
      <c r="B690"/>
      <c r="C690"/>
      <c r="D690" t="s">
        <v>126</v>
      </c>
      <c r="E690" t="s">
        <v>163</v>
      </c>
      <c r="F690" t="n">
        <v>73971.8</v>
      </c>
      <c r="G690" t="n">
        <v>685</v>
      </c>
      <c r="H690" t="s">
        <v>130</v>
      </c>
    </row>
    <row r="691">
      <c r="A691" s="85" t="n">
        <v>43466</v>
      </c>
      <c r="B691"/>
      <c r="C691"/>
      <c r="D691" t="s">
        <v>160</v>
      </c>
      <c r="E691" t="s">
        <v>163</v>
      </c>
      <c r="F691" t="n">
        <v>243919.06</v>
      </c>
      <c r="G691" t="n">
        <v>557</v>
      </c>
      <c r="H691" t="s">
        <v>125</v>
      </c>
    </row>
    <row r="692">
      <c r="A692" s="85" t="n">
        <v>42795</v>
      </c>
      <c r="B692"/>
      <c r="C692"/>
      <c r="D692" t="s">
        <v>161</v>
      </c>
      <c r="E692" t="s">
        <v>163</v>
      </c>
      <c r="F692" t="n">
        <v>61837.15</v>
      </c>
      <c r="G692" t="n">
        <v>2035</v>
      </c>
      <c r="H692" t="s">
        <v>121</v>
      </c>
    </row>
    <row r="693">
      <c r="A693" s="85" t="n">
        <v>43009</v>
      </c>
      <c r="B693"/>
      <c r="C693"/>
      <c r="D693" t="s">
        <v>147</v>
      </c>
      <c r="E693" t="s">
        <v>163</v>
      </c>
      <c r="F693" t="n">
        <v>3530.7</v>
      </c>
      <c r="G693" t="n">
        <v>32</v>
      </c>
      <c r="H693" t="s">
        <v>133</v>
      </c>
    </row>
    <row r="694">
      <c r="A694" s="85" t="n">
        <v>42401</v>
      </c>
      <c r="B694"/>
      <c r="C694"/>
      <c r="D694" t="s">
        <v>150</v>
      </c>
      <c r="E694" t="s">
        <v>163</v>
      </c>
      <c r="F694" t="n">
        <v>1215563.51</v>
      </c>
      <c r="G694" t="n">
        <v>27304</v>
      </c>
      <c r="H694" t="s">
        <v>127</v>
      </c>
    </row>
    <row r="695">
      <c r="A695" s="85" t="n">
        <v>43070</v>
      </c>
      <c r="B695"/>
      <c r="C695"/>
      <c r="D695" t="s">
        <v>135</v>
      </c>
      <c r="E695" t="s">
        <v>163</v>
      </c>
      <c r="F695" t="n">
        <v>340596.26</v>
      </c>
      <c r="G695" t="n">
        <v>3371</v>
      </c>
      <c r="H695" t="s">
        <v>133</v>
      </c>
    </row>
    <row r="696">
      <c r="A696" s="85" t="n">
        <v>43282</v>
      </c>
      <c r="B696"/>
      <c r="C696"/>
      <c r="D696" t="s">
        <v>151</v>
      </c>
      <c r="E696" t="s">
        <v>163</v>
      </c>
      <c r="F696" t="n">
        <v>70.82</v>
      </c>
      <c r="G696" t="n">
        <v>1</v>
      </c>
      <c r="H696" t="s">
        <v>130</v>
      </c>
    </row>
    <row r="697">
      <c r="A697" s="85" t="n">
        <v>43282</v>
      </c>
      <c r="B697"/>
      <c r="C697"/>
      <c r="D697" t="s">
        <v>158</v>
      </c>
      <c r="E697" t="s">
        <v>163</v>
      </c>
      <c r="F697" t="n">
        <v>26024.64</v>
      </c>
      <c r="G697" t="n">
        <v>3</v>
      </c>
      <c r="H697" t="s">
        <v>127</v>
      </c>
    </row>
    <row r="698">
      <c r="A698" s="85" t="n">
        <v>43466</v>
      </c>
      <c r="B698"/>
      <c r="C698"/>
      <c r="D698" t="s">
        <v>129</v>
      </c>
      <c r="E698" t="s">
        <v>163</v>
      </c>
      <c r="F698" t="n">
        <v>5061.22</v>
      </c>
      <c r="G698" t="n">
        <v>55</v>
      </c>
      <c r="H698" t="s">
        <v>125</v>
      </c>
    </row>
    <row r="699">
      <c r="A699" s="85" t="n">
        <v>43617</v>
      </c>
      <c r="B699"/>
      <c r="C699"/>
      <c r="D699" t="s">
        <v>149</v>
      </c>
      <c r="E699" t="s">
        <v>163</v>
      </c>
      <c r="F699" t="n">
        <v>319859.98</v>
      </c>
      <c r="G699" t="n">
        <v>4022</v>
      </c>
      <c r="H699" t="s">
        <v>142</v>
      </c>
    </row>
    <row r="700">
      <c r="A700" s="85" t="n">
        <v>42795</v>
      </c>
      <c r="B700"/>
      <c r="C700"/>
      <c r="D700" t="s">
        <v>162</v>
      </c>
      <c r="E700" t="s">
        <v>163</v>
      </c>
      <c r="F700" t="n">
        <v>37661.22</v>
      </c>
      <c r="G700" t="n">
        <v>1076</v>
      </c>
      <c r="H700" t="s">
        <v>142</v>
      </c>
    </row>
    <row r="701">
      <c r="A701" s="85" t="n">
        <v>42767</v>
      </c>
      <c r="B701"/>
      <c r="C701"/>
      <c r="D701" t="s">
        <v>135</v>
      </c>
      <c r="E701" t="s">
        <v>163</v>
      </c>
      <c r="F701" t="n">
        <v>401091.28</v>
      </c>
      <c r="G701" t="n">
        <v>640</v>
      </c>
      <c r="H701" t="s">
        <v>124</v>
      </c>
    </row>
    <row r="702">
      <c r="A702" s="85" t="n">
        <v>42461</v>
      </c>
      <c r="B702"/>
      <c r="C702"/>
      <c r="D702" t="s">
        <v>160</v>
      </c>
      <c r="E702" t="s">
        <v>163</v>
      </c>
      <c r="F702" t="n">
        <v>27565563.95</v>
      </c>
      <c r="G702" t="n">
        <v>67506</v>
      </c>
      <c r="H702" t="s">
        <v>142</v>
      </c>
    </row>
    <row r="703">
      <c r="A703" s="85" t="n">
        <v>43252</v>
      </c>
      <c r="B703"/>
      <c r="C703"/>
      <c r="D703" t="s">
        <v>129</v>
      </c>
      <c r="E703" t="s">
        <v>163</v>
      </c>
      <c r="F703" t="n">
        <v>321471.69</v>
      </c>
      <c r="G703" t="n">
        <v>1952</v>
      </c>
      <c r="H703" t="s">
        <v>134</v>
      </c>
    </row>
    <row r="704">
      <c r="A704" s="85" t="n">
        <v>42522</v>
      </c>
      <c r="B704"/>
      <c r="C704"/>
      <c r="D704" t="s">
        <v>150</v>
      </c>
      <c r="E704" t="s">
        <v>163</v>
      </c>
      <c r="F704" t="n">
        <v>525.14</v>
      </c>
      <c r="G704" t="n">
        <v>20</v>
      </c>
      <c r="H704" t="s">
        <v>142</v>
      </c>
    </row>
    <row r="705">
      <c r="A705" s="85" t="n">
        <v>43497</v>
      </c>
      <c r="B705"/>
      <c r="C705"/>
      <c r="D705" t="s">
        <v>129</v>
      </c>
      <c r="E705" t="s">
        <v>163</v>
      </c>
      <c r="F705" t="n">
        <v>233040.51</v>
      </c>
      <c r="G705" t="n">
        <v>1478</v>
      </c>
      <c r="H705" t="s">
        <v>133</v>
      </c>
    </row>
    <row r="706">
      <c r="A706" s="85" t="n">
        <v>43101</v>
      </c>
      <c r="B706"/>
      <c r="C706"/>
      <c r="D706" t="s">
        <v>136</v>
      </c>
      <c r="E706" t="s">
        <v>163</v>
      </c>
      <c r="F706" t="n">
        <v>825017.59</v>
      </c>
      <c r="G706" t="n">
        <v>6834</v>
      </c>
      <c r="H706" t="s">
        <v>127</v>
      </c>
    </row>
    <row r="707">
      <c r="A707" s="85" t="n">
        <v>42461</v>
      </c>
      <c r="B707"/>
      <c r="C707"/>
      <c r="D707" t="s">
        <v>156</v>
      </c>
      <c r="E707" t="s">
        <v>163</v>
      </c>
      <c r="F707" t="n">
        <v>147260.87</v>
      </c>
      <c r="G707" t="n">
        <v>3552</v>
      </c>
      <c r="H707" t="s">
        <v>127</v>
      </c>
    </row>
    <row r="708">
      <c r="A708" s="85" t="n">
        <v>43617</v>
      </c>
      <c r="B708"/>
      <c r="C708"/>
      <c r="D708" t="s">
        <v>150</v>
      </c>
      <c r="E708" t="s">
        <v>163</v>
      </c>
      <c r="F708" t="n">
        <v>2178488.21</v>
      </c>
      <c r="G708" t="n">
        <v>55943</v>
      </c>
      <c r="H708" t="s">
        <v>133</v>
      </c>
    </row>
    <row r="709">
      <c r="A709" s="85" t="n">
        <v>42917</v>
      </c>
      <c r="B709"/>
      <c r="C709"/>
      <c r="D709" t="s">
        <v>148</v>
      </c>
      <c r="E709" t="s">
        <v>163</v>
      </c>
      <c r="F709" t="n">
        <v>352886.66</v>
      </c>
      <c r="G709" t="n">
        <v>4137</v>
      </c>
      <c r="H709" t="s">
        <v>142</v>
      </c>
    </row>
    <row r="710">
      <c r="A710" s="85" t="n">
        <v>43132</v>
      </c>
      <c r="B710"/>
      <c r="C710"/>
      <c r="D710" t="s">
        <v>139</v>
      </c>
      <c r="E710" t="s">
        <v>163</v>
      </c>
      <c r="F710" t="n">
        <v>263998.72</v>
      </c>
      <c r="G710" t="n">
        <v>766</v>
      </c>
      <c r="H710" t="s">
        <v>134</v>
      </c>
    </row>
    <row r="711">
      <c r="A711" s="85" t="n">
        <v>43160</v>
      </c>
      <c r="B711"/>
      <c r="C711"/>
      <c r="D711" t="s">
        <v>155</v>
      </c>
      <c r="E711" t="s">
        <v>163</v>
      </c>
      <c r="F711" t="n">
        <v>81178.06</v>
      </c>
      <c r="G711" t="n">
        <v>1312</v>
      </c>
      <c r="H711" t="s">
        <v>127</v>
      </c>
    </row>
    <row r="712">
      <c r="A712" s="85" t="n">
        <v>42644</v>
      </c>
      <c r="B712"/>
      <c r="C712"/>
      <c r="D712" t="s">
        <v>162</v>
      </c>
      <c r="E712" t="s">
        <v>163</v>
      </c>
      <c r="F712" t="n">
        <v>31103.78</v>
      </c>
      <c r="G712" t="n">
        <v>382</v>
      </c>
      <c r="H712" t="s">
        <v>119</v>
      </c>
    </row>
    <row r="713">
      <c r="A713" s="85" t="n">
        <v>42795</v>
      </c>
      <c r="B713"/>
      <c r="C713"/>
      <c r="D713" t="s">
        <v>149</v>
      </c>
      <c r="E713" t="s">
        <v>163</v>
      </c>
      <c r="F713" t="n">
        <v>2520135.21</v>
      </c>
      <c r="G713" t="n">
        <v>19396</v>
      </c>
      <c r="H713" t="s">
        <v>134</v>
      </c>
    </row>
    <row r="714">
      <c r="A714" s="85" t="n">
        <v>43556</v>
      </c>
      <c r="B714"/>
      <c r="C714"/>
      <c r="D714" t="s">
        <v>162</v>
      </c>
      <c r="E714" t="s">
        <v>163</v>
      </c>
      <c r="F714" t="n">
        <v>85387.67</v>
      </c>
      <c r="G714" t="n">
        <v>992</v>
      </c>
      <c r="H714" t="s">
        <v>134</v>
      </c>
    </row>
    <row r="715">
      <c r="A715" s="85" t="n">
        <v>43586</v>
      </c>
      <c r="B715"/>
      <c r="C715"/>
      <c r="D715" t="s">
        <v>150</v>
      </c>
      <c r="E715" t="s">
        <v>163</v>
      </c>
      <c r="F715" t="n">
        <v>14169006.48</v>
      </c>
      <c r="G715" t="n">
        <v>325710</v>
      </c>
      <c r="H715" t="s">
        <v>121</v>
      </c>
    </row>
    <row r="716">
      <c r="A716" s="85" t="n">
        <v>43466</v>
      </c>
      <c r="B716"/>
      <c r="C716"/>
      <c r="D716" t="s">
        <v>151</v>
      </c>
      <c r="E716" t="s">
        <v>163</v>
      </c>
      <c r="F716" t="n">
        <v>70.82</v>
      </c>
      <c r="G716" t="n">
        <v>1</v>
      </c>
      <c r="H716" t="s">
        <v>125</v>
      </c>
    </row>
    <row r="717">
      <c r="A717" s="85" t="n">
        <v>43405</v>
      </c>
      <c r="B717"/>
      <c r="C717"/>
      <c r="D717" t="s">
        <v>136</v>
      </c>
      <c r="E717" t="s">
        <v>163</v>
      </c>
      <c r="F717" t="n">
        <v>1466137.59</v>
      </c>
      <c r="G717" t="n">
        <v>11328</v>
      </c>
      <c r="H717" t="s">
        <v>133</v>
      </c>
    </row>
    <row r="718">
      <c r="A718" s="85" t="n">
        <v>42370</v>
      </c>
      <c r="B718"/>
      <c r="C718"/>
      <c r="D718" t="s">
        <v>137</v>
      </c>
      <c r="E718" t="s">
        <v>163</v>
      </c>
      <c r="F718" t="n">
        <v>19373.95</v>
      </c>
      <c r="G718" t="n">
        <v>29</v>
      </c>
      <c r="H718" t="s">
        <v>121</v>
      </c>
    </row>
    <row r="719">
      <c r="A719" s="85" t="n">
        <v>43435</v>
      </c>
      <c r="B719"/>
      <c r="C719"/>
      <c r="D719" t="s">
        <v>154</v>
      </c>
      <c r="E719" t="s">
        <v>163</v>
      </c>
      <c r="F719" t="n">
        <v>146151.61</v>
      </c>
      <c r="G719" t="n">
        <v>2136</v>
      </c>
      <c r="H719" t="s">
        <v>124</v>
      </c>
    </row>
    <row r="720">
      <c r="A720" s="85" t="n">
        <v>43466</v>
      </c>
      <c r="B720"/>
      <c r="C720"/>
      <c r="D720" t="s">
        <v>161</v>
      </c>
      <c r="E720" t="s">
        <v>163</v>
      </c>
      <c r="F720" t="n">
        <v>350</v>
      </c>
      <c r="G720" t="n">
        <v>11</v>
      </c>
      <c r="H720" t="s">
        <v>125</v>
      </c>
    </row>
    <row r="721">
      <c r="A721" s="85" t="n">
        <v>42856</v>
      </c>
      <c r="B721"/>
      <c r="C721"/>
      <c r="D721" t="s">
        <v>150</v>
      </c>
      <c r="E721" t="s">
        <v>163</v>
      </c>
      <c r="F721" t="n">
        <v>323304.63</v>
      </c>
      <c r="G721" t="n">
        <v>15295</v>
      </c>
      <c r="H721" t="s">
        <v>119</v>
      </c>
    </row>
    <row r="722">
      <c r="A722" s="85" t="n">
        <v>43101</v>
      </c>
      <c r="B722"/>
      <c r="C722"/>
      <c r="D722" t="s">
        <v>150</v>
      </c>
      <c r="E722" t="s">
        <v>163</v>
      </c>
      <c r="F722" t="n">
        <v>9974139.67</v>
      </c>
      <c r="G722" t="n">
        <v>265703</v>
      </c>
      <c r="H722" t="s">
        <v>121</v>
      </c>
    </row>
    <row r="723">
      <c r="A723" s="85" t="n">
        <v>43132</v>
      </c>
      <c r="B723"/>
      <c r="C723"/>
      <c r="D723" t="s">
        <v>129</v>
      </c>
      <c r="E723" t="s">
        <v>163</v>
      </c>
      <c r="F723" t="n">
        <v>511182.15</v>
      </c>
      <c r="G723" t="n">
        <v>5351</v>
      </c>
      <c r="H723" t="s">
        <v>127</v>
      </c>
    </row>
    <row r="724">
      <c r="A724" s="85" t="n">
        <v>42552</v>
      </c>
      <c r="B724"/>
      <c r="C724"/>
      <c r="D724" t="s">
        <v>156</v>
      </c>
      <c r="E724" t="s">
        <v>163</v>
      </c>
      <c r="F724" t="n">
        <v>149514.92</v>
      </c>
      <c r="G724" t="n">
        <v>3516</v>
      </c>
      <c r="H724" t="s">
        <v>127</v>
      </c>
    </row>
    <row r="725">
      <c r="A725" s="85" t="n">
        <v>42856</v>
      </c>
      <c r="B725"/>
      <c r="C725"/>
      <c r="D725" t="s">
        <v>126</v>
      </c>
      <c r="E725" t="s">
        <v>163</v>
      </c>
      <c r="F725" t="n">
        <v>206.26</v>
      </c>
      <c r="G725" t="n">
        <v>11</v>
      </c>
      <c r="H725" t="s">
        <v>142</v>
      </c>
    </row>
    <row r="726">
      <c r="A726" s="85" t="n">
        <v>43466</v>
      </c>
      <c r="B726"/>
      <c r="C726"/>
      <c r="D726" t="s">
        <v>126</v>
      </c>
      <c r="E726" t="s">
        <v>163</v>
      </c>
      <c r="F726" t="n">
        <v>1220136.11</v>
      </c>
      <c r="G726" t="n">
        <v>10502</v>
      </c>
      <c r="H726" t="s">
        <v>124</v>
      </c>
    </row>
    <row r="727">
      <c r="A727" s="85" t="n">
        <v>42767</v>
      </c>
      <c r="B727"/>
      <c r="C727"/>
      <c r="D727" t="s">
        <v>149</v>
      </c>
      <c r="E727" t="s">
        <v>163</v>
      </c>
      <c r="F727" t="n">
        <v>4869023.36</v>
      </c>
      <c r="G727" t="n">
        <v>34388</v>
      </c>
      <c r="H727" t="s">
        <v>133</v>
      </c>
    </row>
    <row r="728">
      <c r="A728" s="85" t="n">
        <v>43101</v>
      </c>
      <c r="B728"/>
      <c r="C728"/>
      <c r="D728" t="s">
        <v>153</v>
      </c>
      <c r="E728" t="s">
        <v>163</v>
      </c>
      <c r="F728" t="n">
        <v>23069.08</v>
      </c>
      <c r="G728" t="n">
        <v>438</v>
      </c>
      <c r="H728" t="s">
        <v>130</v>
      </c>
    </row>
    <row r="729">
      <c r="A729" s="85" t="n">
        <v>43313</v>
      </c>
      <c r="B729"/>
      <c r="C729"/>
      <c r="D729" t="s">
        <v>135</v>
      </c>
      <c r="E729" t="s">
        <v>163</v>
      </c>
      <c r="F729" t="n">
        <v>193381.25</v>
      </c>
      <c r="G729" t="n">
        <v>1657</v>
      </c>
      <c r="H729" t="s">
        <v>124</v>
      </c>
    </row>
    <row r="730">
      <c r="A730" s="85" t="n">
        <v>42644</v>
      </c>
      <c r="B730"/>
      <c r="C730"/>
      <c r="D730" t="s">
        <v>150</v>
      </c>
      <c r="E730" t="s">
        <v>163</v>
      </c>
      <c r="F730" t="n">
        <v>364457.24</v>
      </c>
      <c r="G730" t="n">
        <v>5419</v>
      </c>
      <c r="H730" t="s">
        <v>124</v>
      </c>
    </row>
    <row r="731">
      <c r="A731" s="85" t="n">
        <v>42583</v>
      </c>
      <c r="B731"/>
      <c r="C731"/>
      <c r="D731" t="s">
        <v>154</v>
      </c>
      <c r="E731" t="s">
        <v>163</v>
      </c>
      <c r="F731" t="n">
        <v>63961.5</v>
      </c>
      <c r="G731" t="n">
        <v>777</v>
      </c>
      <c r="H731" t="s">
        <v>134</v>
      </c>
    </row>
    <row r="732">
      <c r="A732" s="85" t="n">
        <v>43040</v>
      </c>
      <c r="B732"/>
      <c r="C732"/>
      <c r="D732" t="s">
        <v>129</v>
      </c>
      <c r="E732" t="s">
        <v>163</v>
      </c>
      <c r="F732" t="n">
        <v>145563.49</v>
      </c>
      <c r="G732" t="n">
        <v>539</v>
      </c>
      <c r="H732" t="s">
        <v>119</v>
      </c>
    </row>
    <row r="733">
      <c r="A733" s="85" t="n">
        <v>42826</v>
      </c>
      <c r="B733"/>
      <c r="C733"/>
      <c r="D733" t="s">
        <v>156</v>
      </c>
      <c r="E733" t="s">
        <v>163</v>
      </c>
      <c r="F733" t="n">
        <v>2.5</v>
      </c>
      <c r="G733" t="n">
        <v>1</v>
      </c>
      <c r="H733" t="s">
        <v>119</v>
      </c>
    </row>
    <row r="734">
      <c r="A734" s="85" t="n">
        <v>42887</v>
      </c>
      <c r="B734"/>
      <c r="C734"/>
      <c r="D734" t="s">
        <v>126</v>
      </c>
      <c r="E734" t="s">
        <v>163</v>
      </c>
      <c r="F734" t="n">
        <v>5312921.55</v>
      </c>
      <c r="G734" t="n">
        <v>53660</v>
      </c>
      <c r="H734" t="s">
        <v>133</v>
      </c>
    </row>
    <row r="735">
      <c r="A735" s="85" t="n">
        <v>43435</v>
      </c>
      <c r="B735"/>
      <c r="C735"/>
      <c r="D735" t="s">
        <v>153</v>
      </c>
      <c r="E735" t="s">
        <v>163</v>
      </c>
      <c r="F735" t="n">
        <v>9535.7</v>
      </c>
      <c r="G735" t="n">
        <v>139</v>
      </c>
      <c r="H735" t="s">
        <v>125</v>
      </c>
    </row>
    <row r="736">
      <c r="A736" s="85" t="n">
        <v>43525</v>
      </c>
      <c r="B736"/>
      <c r="C736"/>
      <c r="D736" t="s">
        <v>129</v>
      </c>
      <c r="E736" t="s">
        <v>163</v>
      </c>
      <c r="F736" t="n">
        <v>226685.98</v>
      </c>
      <c r="G736" t="n">
        <v>753</v>
      </c>
      <c r="H736" t="s">
        <v>119</v>
      </c>
    </row>
    <row r="737">
      <c r="A737" s="85" t="n">
        <v>43556</v>
      </c>
      <c r="B737"/>
      <c r="C737"/>
      <c r="D737" t="s">
        <v>136</v>
      </c>
      <c r="E737" t="s">
        <v>163</v>
      </c>
      <c r="F737" t="n">
        <v>631779.22</v>
      </c>
      <c r="G737" t="n">
        <v>5659</v>
      </c>
      <c r="H737" t="s">
        <v>127</v>
      </c>
    </row>
    <row r="738">
      <c r="A738" s="85" t="n">
        <v>43525</v>
      </c>
      <c r="B738"/>
      <c r="C738"/>
      <c r="D738" t="s">
        <v>139</v>
      </c>
      <c r="E738" t="s">
        <v>163</v>
      </c>
      <c r="F738" t="n">
        <v>7997285.72</v>
      </c>
      <c r="G738" t="n">
        <v>18388</v>
      </c>
      <c r="H738" t="s">
        <v>121</v>
      </c>
    </row>
    <row r="739">
      <c r="A739" s="85" t="n">
        <v>43313</v>
      </c>
      <c r="B739"/>
      <c r="C739"/>
      <c r="D739" t="s">
        <v>123</v>
      </c>
      <c r="E739" t="s">
        <v>163</v>
      </c>
      <c r="F739" t="n">
        <v>246718.12</v>
      </c>
      <c r="G739" t="n">
        <v>323</v>
      </c>
      <c r="H739" t="s">
        <v>134</v>
      </c>
    </row>
    <row r="740">
      <c r="A740" s="85" t="n">
        <v>42644</v>
      </c>
      <c r="B740"/>
      <c r="C740"/>
      <c r="D740" t="s">
        <v>150</v>
      </c>
      <c r="E740" t="s">
        <v>163</v>
      </c>
      <c r="F740" t="n">
        <v>1520421.89</v>
      </c>
      <c r="G740" t="n">
        <v>32856</v>
      </c>
      <c r="H740" t="s">
        <v>127</v>
      </c>
    </row>
    <row r="741">
      <c r="A741" s="85" t="n">
        <v>42767</v>
      </c>
      <c r="B741"/>
      <c r="C741"/>
      <c r="D741" t="s">
        <v>161</v>
      </c>
      <c r="E741" t="s">
        <v>163</v>
      </c>
      <c r="F741" t="n">
        <v>1137.25</v>
      </c>
      <c r="G741" t="n">
        <v>38</v>
      </c>
      <c r="H741" t="s">
        <v>125</v>
      </c>
    </row>
    <row r="742">
      <c r="A742" s="85" t="n">
        <v>42948</v>
      </c>
      <c r="B742"/>
      <c r="C742"/>
      <c r="D742" t="s">
        <v>135</v>
      </c>
      <c r="E742" t="s">
        <v>163</v>
      </c>
      <c r="F742" t="n">
        <v>707468.98</v>
      </c>
      <c r="G742" t="n">
        <v>3901</v>
      </c>
      <c r="H742" t="s">
        <v>119</v>
      </c>
    </row>
    <row r="743">
      <c r="A743" s="85" t="n">
        <v>42887</v>
      </c>
      <c r="B743"/>
      <c r="C743"/>
      <c r="D743" t="s">
        <v>136</v>
      </c>
      <c r="E743" t="s">
        <v>163</v>
      </c>
      <c r="F743" t="n">
        <v>43244.3</v>
      </c>
      <c r="G743" t="n">
        <v>298</v>
      </c>
      <c r="H743" t="s">
        <v>130</v>
      </c>
    </row>
    <row r="744">
      <c r="A744" s="85" t="n">
        <v>43132</v>
      </c>
      <c r="B744"/>
      <c r="C744"/>
      <c r="D744" t="s">
        <v>136</v>
      </c>
      <c r="E744" t="s">
        <v>163</v>
      </c>
      <c r="F744" t="n">
        <v>61444.31</v>
      </c>
      <c r="G744" t="n">
        <v>764</v>
      </c>
      <c r="H744" t="s">
        <v>119</v>
      </c>
    </row>
    <row r="745">
      <c r="A745" s="85" t="n">
        <v>43221</v>
      </c>
      <c r="B745"/>
      <c r="C745"/>
      <c r="D745" t="s">
        <v>155</v>
      </c>
      <c r="E745" t="s">
        <v>163</v>
      </c>
      <c r="F745" t="n">
        <v>2089.7</v>
      </c>
      <c r="G745" t="n">
        <v>40</v>
      </c>
      <c r="H745" t="s">
        <v>130</v>
      </c>
    </row>
    <row r="746">
      <c r="A746" s="85" t="n">
        <v>43070</v>
      </c>
      <c r="B746"/>
      <c r="C746"/>
      <c r="D746" t="s">
        <v>136</v>
      </c>
      <c r="E746" t="s">
        <v>163</v>
      </c>
      <c r="F746" t="n">
        <v>2950.8</v>
      </c>
      <c r="G746" t="n">
        <v>14</v>
      </c>
      <c r="H746" t="s">
        <v>125</v>
      </c>
    </row>
    <row r="747">
      <c r="A747" s="85" t="n">
        <v>42552</v>
      </c>
      <c r="B747"/>
      <c r="C747"/>
      <c r="D747" t="s">
        <v>148</v>
      </c>
      <c r="E747" t="s">
        <v>163</v>
      </c>
      <c r="F747" t="n">
        <v>477600.6</v>
      </c>
      <c r="G747" t="n">
        <v>4961</v>
      </c>
      <c r="H747" t="s">
        <v>142</v>
      </c>
    </row>
    <row r="748">
      <c r="A748" s="85" t="n">
        <v>42522</v>
      </c>
      <c r="B748"/>
      <c r="C748"/>
      <c r="D748" t="s">
        <v>149</v>
      </c>
      <c r="E748" t="s">
        <v>163</v>
      </c>
      <c r="F748" t="n">
        <v>221451.11</v>
      </c>
      <c r="G748" t="n">
        <v>1535</v>
      </c>
      <c r="H748" t="s">
        <v>130</v>
      </c>
    </row>
    <row r="749">
      <c r="A749" s="85" t="n">
        <v>43009</v>
      </c>
      <c r="B749"/>
      <c r="C749"/>
      <c r="D749" t="s">
        <v>159</v>
      </c>
      <c r="E749" t="s">
        <v>163</v>
      </c>
      <c r="F749" t="n">
        <v>918</v>
      </c>
      <c r="G749" t="n">
        <v>10</v>
      </c>
      <c r="H749" t="s">
        <v>121</v>
      </c>
    </row>
    <row r="750">
      <c r="A750" s="85" t="n">
        <v>42644</v>
      </c>
      <c r="B750"/>
      <c r="C750"/>
      <c r="D750" t="s">
        <v>135</v>
      </c>
      <c r="E750" t="s">
        <v>163</v>
      </c>
      <c r="F750" t="n">
        <v>3426292.58</v>
      </c>
      <c r="G750" t="n">
        <v>33653</v>
      </c>
      <c r="H750" t="s">
        <v>121</v>
      </c>
    </row>
    <row r="751">
      <c r="A751" s="85" t="n">
        <v>42522</v>
      </c>
      <c r="B751"/>
      <c r="C751"/>
      <c r="D751" t="s">
        <v>123</v>
      </c>
      <c r="E751" t="s">
        <v>163</v>
      </c>
      <c r="F751" t="n">
        <v>138351.05</v>
      </c>
      <c r="G751" t="n">
        <v>354</v>
      </c>
      <c r="H751" t="s">
        <v>133</v>
      </c>
    </row>
    <row r="752">
      <c r="A752" s="85" t="n">
        <v>43009</v>
      </c>
      <c r="B752"/>
      <c r="C752"/>
      <c r="D752" t="s">
        <v>129</v>
      </c>
      <c r="E752" t="s">
        <v>163</v>
      </c>
      <c r="F752" t="n">
        <v>78353.77</v>
      </c>
      <c r="G752" t="n">
        <v>425</v>
      </c>
      <c r="H752" t="s">
        <v>124</v>
      </c>
    </row>
    <row r="753">
      <c r="A753" s="85" t="n">
        <v>42370</v>
      </c>
      <c r="B753"/>
      <c r="C753"/>
      <c r="D753" t="s">
        <v>155</v>
      </c>
      <c r="E753" t="s">
        <v>163</v>
      </c>
      <c r="F753" t="n">
        <v>2729.01</v>
      </c>
      <c r="G753" t="n">
        <v>37</v>
      </c>
      <c r="H753" t="s">
        <v>133</v>
      </c>
    </row>
    <row r="754">
      <c r="A754" s="85" t="n">
        <v>42401</v>
      </c>
      <c r="B754"/>
      <c r="C754"/>
      <c r="D754" t="s">
        <v>161</v>
      </c>
      <c r="E754" t="s">
        <v>163</v>
      </c>
      <c r="F754" t="n">
        <v>1353.75</v>
      </c>
      <c r="G754" t="n">
        <v>45</v>
      </c>
      <c r="H754" t="s">
        <v>125</v>
      </c>
    </row>
    <row r="755">
      <c r="A755" s="85" t="n">
        <v>43497</v>
      </c>
      <c r="B755"/>
      <c r="C755"/>
      <c r="D755" t="s">
        <v>139</v>
      </c>
      <c r="E755" t="s">
        <v>163</v>
      </c>
      <c r="F755" t="n">
        <v>288.64</v>
      </c>
      <c r="G755" t="n">
        <v>2</v>
      </c>
      <c r="H755" t="s">
        <v>125</v>
      </c>
    </row>
    <row r="756">
      <c r="A756" s="85" t="n">
        <v>42644</v>
      </c>
      <c r="B756"/>
      <c r="C756"/>
      <c r="D756" t="s">
        <v>148</v>
      </c>
      <c r="E756" t="s">
        <v>163</v>
      </c>
      <c r="F756" t="n">
        <v>388308.24</v>
      </c>
      <c r="G756" t="n">
        <v>3883</v>
      </c>
      <c r="H756" t="s">
        <v>142</v>
      </c>
    </row>
    <row r="757">
      <c r="A757" s="85" t="n">
        <v>42552</v>
      </c>
      <c r="B757"/>
      <c r="C757"/>
      <c r="D757" t="s">
        <v>149</v>
      </c>
      <c r="E757" t="s">
        <v>163</v>
      </c>
      <c r="F757" t="n">
        <v>876874.69</v>
      </c>
      <c r="G757" t="n">
        <v>6719</v>
      </c>
      <c r="H757" t="s">
        <v>134</v>
      </c>
    </row>
    <row r="758">
      <c r="A758" s="85" t="n">
        <v>43191</v>
      </c>
      <c r="B758"/>
      <c r="C758"/>
      <c r="D758" t="s">
        <v>136</v>
      </c>
      <c r="E758" t="s">
        <v>163</v>
      </c>
      <c r="F758" t="n">
        <v>905.01</v>
      </c>
      <c r="G758" t="n">
        <v>13</v>
      </c>
      <c r="H758" t="s">
        <v>125</v>
      </c>
    </row>
    <row r="759">
      <c r="A759" s="85" t="n">
        <v>43586</v>
      </c>
      <c r="B759"/>
      <c r="C759"/>
      <c r="D759" t="s">
        <v>135</v>
      </c>
      <c r="E759" t="s">
        <v>163</v>
      </c>
      <c r="F759" t="n">
        <v>136645.7</v>
      </c>
      <c r="G759" t="n">
        <v>1429</v>
      </c>
      <c r="H759" t="s">
        <v>124</v>
      </c>
    </row>
    <row r="760">
      <c r="A760" s="85" t="n">
        <v>43405</v>
      </c>
      <c r="B760"/>
      <c r="C760"/>
      <c r="D760" t="s">
        <v>151</v>
      </c>
      <c r="E760" t="s">
        <v>163</v>
      </c>
      <c r="F760" t="n">
        <v>62.02</v>
      </c>
      <c r="G760" t="n">
        <v>1</v>
      </c>
      <c r="H760" t="s">
        <v>134</v>
      </c>
    </row>
    <row r="761">
      <c r="A761" s="85" t="n">
        <v>43070</v>
      </c>
      <c r="B761"/>
      <c r="C761"/>
      <c r="D761" t="s">
        <v>140</v>
      </c>
      <c r="E761" t="s">
        <v>163</v>
      </c>
      <c r="F761" t="n">
        <v>16801.78</v>
      </c>
      <c r="G761" t="n">
        <v>949</v>
      </c>
      <c r="H761" t="s">
        <v>142</v>
      </c>
    </row>
    <row r="762">
      <c r="A762" s="85" t="n">
        <v>43101</v>
      </c>
      <c r="B762"/>
      <c r="C762"/>
      <c r="D762" t="s">
        <v>140</v>
      </c>
      <c r="E762" t="s">
        <v>163</v>
      </c>
      <c r="F762" t="n">
        <v>11799.89</v>
      </c>
      <c r="G762" t="n">
        <v>29</v>
      </c>
      <c r="H762" t="s">
        <v>130</v>
      </c>
    </row>
    <row r="763">
      <c r="A763" s="85" t="n">
        <v>42552</v>
      </c>
      <c r="B763"/>
      <c r="C763"/>
      <c r="D763" t="s">
        <v>153</v>
      </c>
      <c r="E763" t="s">
        <v>163</v>
      </c>
      <c r="F763" t="n">
        <v>53589.47</v>
      </c>
      <c r="G763" t="n">
        <v>647</v>
      </c>
      <c r="H763" t="s">
        <v>134</v>
      </c>
    </row>
    <row r="764">
      <c r="A764" s="85" t="n">
        <v>42522</v>
      </c>
      <c r="B764"/>
      <c r="C764"/>
      <c r="D764" t="s">
        <v>145</v>
      </c>
      <c r="E764" t="s">
        <v>163</v>
      </c>
      <c r="F764" t="n">
        <v>5304.12</v>
      </c>
      <c r="G764" t="n">
        <v>23</v>
      </c>
      <c r="H764" t="s">
        <v>125</v>
      </c>
    </row>
    <row r="765">
      <c r="A765" s="85" t="n">
        <v>42583</v>
      </c>
      <c r="B765"/>
      <c r="C765"/>
      <c r="D765" t="s">
        <v>129</v>
      </c>
      <c r="E765" t="s">
        <v>163</v>
      </c>
      <c r="F765" t="n">
        <v>17125.5</v>
      </c>
      <c r="G765" t="n">
        <v>139</v>
      </c>
      <c r="H765" t="s">
        <v>130</v>
      </c>
    </row>
    <row r="766">
      <c r="A766" s="85" t="n">
        <v>42461</v>
      </c>
      <c r="B766"/>
      <c r="C766"/>
      <c r="D766" t="s">
        <v>154</v>
      </c>
      <c r="E766" t="s">
        <v>163</v>
      </c>
      <c r="F766" t="n">
        <v>494747.61</v>
      </c>
      <c r="G766" t="n">
        <v>6086</v>
      </c>
      <c r="H766" t="s">
        <v>133</v>
      </c>
    </row>
    <row r="767">
      <c r="A767" s="85" t="n">
        <v>43466</v>
      </c>
      <c r="B767"/>
      <c r="C767"/>
      <c r="D767" t="s">
        <v>135</v>
      </c>
      <c r="E767" t="s">
        <v>163</v>
      </c>
      <c r="F767" t="n">
        <v>297882.25</v>
      </c>
      <c r="G767" t="n">
        <v>2867</v>
      </c>
      <c r="H767" t="s">
        <v>134</v>
      </c>
    </row>
    <row r="768">
      <c r="A768" s="85" t="n">
        <v>42614</v>
      </c>
      <c r="B768"/>
      <c r="C768"/>
      <c r="D768" t="s">
        <v>145</v>
      </c>
      <c r="E768" t="s">
        <v>163</v>
      </c>
      <c r="F768" t="n">
        <v>186405.55</v>
      </c>
      <c r="G768" t="n">
        <v>1121</v>
      </c>
      <c r="H768" t="s">
        <v>142</v>
      </c>
    </row>
    <row r="769">
      <c r="A769" s="85" t="n">
        <v>43435</v>
      </c>
      <c r="B769"/>
      <c r="C769"/>
      <c r="D769" t="s">
        <v>160</v>
      </c>
      <c r="E769" t="s">
        <v>163</v>
      </c>
      <c r="F769" t="n">
        <v>1558.4</v>
      </c>
      <c r="G769" t="n">
        <v>5</v>
      </c>
      <c r="H769" t="s">
        <v>127</v>
      </c>
    </row>
    <row r="770">
      <c r="A770" s="85" t="n">
        <v>43344</v>
      </c>
      <c r="B770"/>
      <c r="C770"/>
      <c r="D770" t="s">
        <v>139</v>
      </c>
      <c r="E770" t="s">
        <v>163</v>
      </c>
      <c r="F770" t="n">
        <v>20152.83</v>
      </c>
      <c r="G770" t="n">
        <v>39</v>
      </c>
      <c r="H770" t="s">
        <v>130</v>
      </c>
    </row>
    <row r="771">
      <c r="A771" s="85" t="n">
        <v>43313</v>
      </c>
      <c r="B771"/>
      <c r="C771"/>
      <c r="D771" t="s">
        <v>154</v>
      </c>
      <c r="E771" t="s">
        <v>163</v>
      </c>
      <c r="F771" t="n">
        <v>23167.62</v>
      </c>
      <c r="G771" t="n">
        <v>192</v>
      </c>
      <c r="H771" t="s">
        <v>130</v>
      </c>
    </row>
    <row r="772">
      <c r="A772" s="85" t="n">
        <v>42736</v>
      </c>
      <c r="B772"/>
      <c r="C772"/>
      <c r="D772" t="s">
        <v>161</v>
      </c>
      <c r="E772" t="s">
        <v>163</v>
      </c>
      <c r="F772" t="n">
        <v>30806.4</v>
      </c>
      <c r="G772" t="n">
        <v>1004</v>
      </c>
      <c r="H772" t="s">
        <v>121</v>
      </c>
    </row>
    <row r="773">
      <c r="A773" s="85" t="n">
        <v>42370</v>
      </c>
      <c r="B773"/>
      <c r="C773"/>
      <c r="D773" t="s">
        <v>156</v>
      </c>
      <c r="E773" t="s">
        <v>163</v>
      </c>
      <c r="F773" t="n">
        <v>1167694.1</v>
      </c>
      <c r="G773" t="n">
        <v>21024</v>
      </c>
      <c r="H773" t="s">
        <v>142</v>
      </c>
    </row>
    <row r="774">
      <c r="A774" s="85" t="n">
        <v>42430</v>
      </c>
      <c r="B774"/>
      <c r="C774"/>
      <c r="D774" t="s">
        <v>152</v>
      </c>
      <c r="E774" t="s">
        <v>163</v>
      </c>
      <c r="F774" t="n">
        <v>2015.34</v>
      </c>
      <c r="G774" t="n">
        <v>5</v>
      </c>
      <c r="H774" t="s">
        <v>127</v>
      </c>
    </row>
    <row r="775">
      <c r="A775" s="85" t="n">
        <v>42461</v>
      </c>
      <c r="B775"/>
      <c r="C775"/>
      <c r="D775" t="s">
        <v>154</v>
      </c>
      <c r="E775" t="s">
        <v>163</v>
      </c>
      <c r="F775" t="n">
        <v>110526.4</v>
      </c>
      <c r="G775" t="n">
        <v>1435</v>
      </c>
      <c r="H775" t="s">
        <v>119</v>
      </c>
    </row>
    <row r="776">
      <c r="A776" s="85" t="n">
        <v>42767</v>
      </c>
      <c r="B776"/>
      <c r="C776"/>
      <c r="D776" t="s">
        <v>149</v>
      </c>
      <c r="E776" t="s">
        <v>163</v>
      </c>
      <c r="F776" t="n">
        <v>39475963.75</v>
      </c>
      <c r="G776" t="n">
        <v>328388</v>
      </c>
      <c r="H776" t="s">
        <v>121</v>
      </c>
    </row>
    <row r="777">
      <c r="A777" s="85" t="n">
        <v>43009</v>
      </c>
      <c r="B777"/>
      <c r="C777"/>
      <c r="D777" t="s">
        <v>159</v>
      </c>
      <c r="E777" t="s">
        <v>163</v>
      </c>
      <c r="F777" t="n">
        <v>239.6</v>
      </c>
      <c r="G777" t="n">
        <v>4</v>
      </c>
      <c r="H777" t="s">
        <v>130</v>
      </c>
    </row>
    <row r="778">
      <c r="A778" s="85" t="n">
        <v>43466</v>
      </c>
      <c r="B778"/>
      <c r="C778"/>
      <c r="D778" t="s">
        <v>123</v>
      </c>
      <c r="E778" t="s">
        <v>163</v>
      </c>
      <c r="F778" t="n">
        <v>51310.51</v>
      </c>
      <c r="G778" t="n">
        <v>41</v>
      </c>
      <c r="H778" t="s">
        <v>119</v>
      </c>
    </row>
    <row r="779">
      <c r="A779" s="85" t="n">
        <v>43040</v>
      </c>
      <c r="B779"/>
      <c r="C779"/>
      <c r="D779" t="s">
        <v>149</v>
      </c>
      <c r="E779" t="s">
        <v>163</v>
      </c>
      <c r="F779" t="n">
        <v>1920195.03</v>
      </c>
      <c r="G779" t="n">
        <v>8741</v>
      </c>
      <c r="H779" t="s">
        <v>124</v>
      </c>
    </row>
    <row r="780">
      <c r="A780" s="85" t="n">
        <v>43344</v>
      </c>
      <c r="B780"/>
      <c r="C780"/>
      <c r="D780" t="s">
        <v>152</v>
      </c>
      <c r="E780" t="s">
        <v>163</v>
      </c>
      <c r="F780" t="n">
        <v>167449.13</v>
      </c>
      <c r="G780" t="n">
        <v>103</v>
      </c>
      <c r="H780" t="s">
        <v>124</v>
      </c>
    </row>
    <row r="781">
      <c r="A781" s="85" t="n">
        <v>42461</v>
      </c>
      <c r="B781"/>
      <c r="C781"/>
      <c r="D781" t="s">
        <v>123</v>
      </c>
      <c r="E781" t="s">
        <v>163</v>
      </c>
      <c r="F781" t="n">
        <v>112212.94</v>
      </c>
      <c r="G781" t="n">
        <v>280</v>
      </c>
      <c r="H781" t="s">
        <v>133</v>
      </c>
    </row>
    <row r="782">
      <c r="A782" s="85" t="n">
        <v>43435</v>
      </c>
      <c r="B782"/>
      <c r="C782"/>
      <c r="D782" t="s">
        <v>152</v>
      </c>
      <c r="E782" t="s">
        <v>163</v>
      </c>
      <c r="F782" t="n">
        <v>79571.7</v>
      </c>
      <c r="G782" t="n">
        <v>84</v>
      </c>
      <c r="H782" t="s">
        <v>134</v>
      </c>
    </row>
    <row r="783">
      <c r="A783" s="85" t="n">
        <v>43617</v>
      </c>
      <c r="B783"/>
      <c r="C783"/>
      <c r="D783" t="s">
        <v>126</v>
      </c>
      <c r="E783" t="s">
        <v>163</v>
      </c>
      <c r="F783" t="n">
        <v>1159173.86</v>
      </c>
      <c r="G783" t="n">
        <v>9239</v>
      </c>
      <c r="H783" t="s">
        <v>124</v>
      </c>
    </row>
    <row r="784">
      <c r="A784" s="85" t="n">
        <v>42856</v>
      </c>
      <c r="B784"/>
      <c r="C784"/>
      <c r="D784" t="s">
        <v>140</v>
      </c>
      <c r="E784" t="s">
        <v>163</v>
      </c>
      <c r="F784" t="n">
        <v>21879.53</v>
      </c>
      <c r="G784" t="n">
        <v>66</v>
      </c>
      <c r="H784" t="s">
        <v>124</v>
      </c>
    </row>
    <row r="785">
      <c r="A785" s="85" t="n">
        <v>42491</v>
      </c>
      <c r="B785"/>
      <c r="C785"/>
      <c r="D785" t="s">
        <v>153</v>
      </c>
      <c r="E785" t="s">
        <v>163</v>
      </c>
      <c r="F785" t="n">
        <v>29073.42</v>
      </c>
      <c r="G785" t="n">
        <v>485</v>
      </c>
      <c r="H785" t="s">
        <v>130</v>
      </c>
    </row>
    <row r="786">
      <c r="A786" s="85" t="n">
        <v>42552</v>
      </c>
      <c r="B786"/>
      <c r="C786"/>
      <c r="D786" t="s">
        <v>145</v>
      </c>
      <c r="E786" t="s">
        <v>163</v>
      </c>
      <c r="F786" t="n">
        <v>2595</v>
      </c>
      <c r="G786" t="n">
        <v>8</v>
      </c>
      <c r="H786" t="s">
        <v>124</v>
      </c>
    </row>
    <row r="787">
      <c r="A787" s="85" t="n">
        <v>43525</v>
      </c>
      <c r="B787"/>
      <c r="C787"/>
      <c r="D787" t="s">
        <v>129</v>
      </c>
      <c r="E787" t="s">
        <v>163</v>
      </c>
      <c r="F787" t="n">
        <v>132648.56</v>
      </c>
      <c r="G787" t="n">
        <v>554</v>
      </c>
      <c r="H787" t="s">
        <v>124</v>
      </c>
    </row>
    <row r="788">
      <c r="A788" s="85" t="n">
        <v>43617</v>
      </c>
      <c r="B788"/>
      <c r="C788"/>
      <c r="D788" t="s">
        <v>155</v>
      </c>
      <c r="E788" t="s">
        <v>163</v>
      </c>
      <c r="F788" t="n">
        <v>5160.8</v>
      </c>
      <c r="G788" t="n">
        <v>97</v>
      </c>
      <c r="H788" t="s">
        <v>119</v>
      </c>
    </row>
    <row r="789">
      <c r="A789" s="85" t="n">
        <v>43132</v>
      </c>
      <c r="B789"/>
      <c r="C789"/>
      <c r="D789" t="s">
        <v>159</v>
      </c>
      <c r="E789" t="s">
        <v>163</v>
      </c>
      <c r="F789" t="n">
        <v>583718.55</v>
      </c>
      <c r="G789" t="n">
        <v>7164</v>
      </c>
      <c r="H789" t="s">
        <v>142</v>
      </c>
    </row>
    <row r="790">
      <c r="A790" s="85" t="n">
        <v>42795</v>
      </c>
      <c r="B790"/>
      <c r="C790"/>
      <c r="D790" t="s">
        <v>153</v>
      </c>
      <c r="E790" t="s">
        <v>163</v>
      </c>
      <c r="F790" t="n">
        <v>112033.61</v>
      </c>
      <c r="G790" t="n">
        <v>607</v>
      </c>
      <c r="H790" t="s">
        <v>124</v>
      </c>
    </row>
    <row r="791">
      <c r="A791" s="85" t="n">
        <v>43132</v>
      </c>
      <c r="B791"/>
      <c r="C791"/>
      <c r="D791" t="s">
        <v>153</v>
      </c>
      <c r="E791" t="s">
        <v>163</v>
      </c>
      <c r="F791" t="n">
        <v>801180.46</v>
      </c>
      <c r="G791" t="n">
        <v>10941</v>
      </c>
      <c r="H791" t="s">
        <v>127</v>
      </c>
    </row>
    <row r="792">
      <c r="A792" s="85" t="n">
        <v>42401</v>
      </c>
      <c r="B792"/>
      <c r="C792"/>
      <c r="D792" t="s">
        <v>152</v>
      </c>
      <c r="E792" t="s">
        <v>163</v>
      </c>
      <c r="F792" t="n">
        <v>33660.14</v>
      </c>
      <c r="G792" t="n">
        <v>24</v>
      </c>
      <c r="H792" t="s">
        <v>133</v>
      </c>
    </row>
    <row r="793">
      <c r="A793" s="85" t="n">
        <v>42583</v>
      </c>
      <c r="B793"/>
      <c r="C793"/>
      <c r="D793" t="s">
        <v>139</v>
      </c>
      <c r="E793" t="s">
        <v>163</v>
      </c>
      <c r="F793" t="n">
        <v>1060686.4</v>
      </c>
      <c r="G793" t="n">
        <v>2499</v>
      </c>
      <c r="H793" t="s">
        <v>127</v>
      </c>
    </row>
    <row r="794">
      <c r="A794" s="85" t="n">
        <v>43132</v>
      </c>
      <c r="B794"/>
      <c r="C794"/>
      <c r="D794" t="s">
        <v>139</v>
      </c>
      <c r="E794" t="s">
        <v>163</v>
      </c>
      <c r="F794" t="n">
        <v>164374.69</v>
      </c>
      <c r="G794" t="n">
        <v>455</v>
      </c>
      <c r="H794" t="s">
        <v>119</v>
      </c>
    </row>
    <row r="795">
      <c r="A795" s="85" t="n">
        <v>42430</v>
      </c>
      <c r="B795"/>
      <c r="C795"/>
      <c r="D795" t="s">
        <v>155</v>
      </c>
      <c r="E795" t="s">
        <v>163</v>
      </c>
      <c r="F795" t="n">
        <v>42430.29</v>
      </c>
      <c r="G795" t="n">
        <v>618</v>
      </c>
      <c r="H795" t="s">
        <v>127</v>
      </c>
    </row>
    <row r="796">
      <c r="A796" s="85" t="n">
        <v>42401</v>
      </c>
      <c r="B796"/>
      <c r="C796"/>
      <c r="D796" t="s">
        <v>152</v>
      </c>
      <c r="E796" t="s">
        <v>163</v>
      </c>
      <c r="F796" t="n">
        <v>5847.58</v>
      </c>
      <c r="G796" t="n">
        <v>8</v>
      </c>
      <c r="H796" t="s">
        <v>127</v>
      </c>
    </row>
    <row r="797">
      <c r="A797" s="85" t="n">
        <v>42675</v>
      </c>
      <c r="B797"/>
      <c r="C797"/>
      <c r="D797" t="s">
        <v>149</v>
      </c>
      <c r="E797" t="s">
        <v>163</v>
      </c>
      <c r="F797" t="n">
        <v>1257400.71</v>
      </c>
      <c r="G797" t="n">
        <v>10780</v>
      </c>
      <c r="H797" t="s">
        <v>119</v>
      </c>
    </row>
    <row r="798">
      <c r="A798" s="85" t="n">
        <v>43586</v>
      </c>
      <c r="B798"/>
      <c r="C798"/>
      <c r="D798" t="s">
        <v>136</v>
      </c>
      <c r="E798" t="s">
        <v>163</v>
      </c>
      <c r="F798" t="n">
        <v>823882.57</v>
      </c>
      <c r="G798" t="n">
        <v>7065</v>
      </c>
      <c r="H798" t="s">
        <v>127</v>
      </c>
    </row>
    <row r="799">
      <c r="A799" s="85" t="n">
        <v>42583</v>
      </c>
      <c r="B799"/>
      <c r="C799"/>
      <c r="D799" t="s">
        <v>135</v>
      </c>
      <c r="E799" t="s">
        <v>163</v>
      </c>
      <c r="F799" t="n">
        <v>152578.18</v>
      </c>
      <c r="G799" t="n">
        <v>1106</v>
      </c>
      <c r="H799" t="s">
        <v>134</v>
      </c>
    </row>
    <row r="800">
      <c r="A800" s="85" t="n">
        <v>42430</v>
      </c>
      <c r="B800"/>
      <c r="C800"/>
      <c r="D800" t="s">
        <v>136</v>
      </c>
      <c r="E800" t="s">
        <v>163</v>
      </c>
      <c r="F800" t="n">
        <v>97597.47</v>
      </c>
      <c r="G800" t="n">
        <v>795</v>
      </c>
      <c r="H800" t="s">
        <v>119</v>
      </c>
    </row>
    <row r="801">
      <c r="A801" s="85" t="n">
        <v>42826</v>
      </c>
      <c r="B801"/>
      <c r="C801"/>
      <c r="D801" t="s">
        <v>135</v>
      </c>
      <c r="E801" t="s">
        <v>163</v>
      </c>
      <c r="F801" t="n">
        <v>270171.28</v>
      </c>
      <c r="G801" t="n">
        <v>1731</v>
      </c>
      <c r="H801" t="s">
        <v>134</v>
      </c>
    </row>
    <row r="802">
      <c r="A802" s="85" t="n">
        <v>43009</v>
      </c>
      <c r="B802"/>
      <c r="C802"/>
      <c r="D802" t="s">
        <v>154</v>
      </c>
      <c r="E802" t="s">
        <v>163</v>
      </c>
      <c r="F802" t="n">
        <v>91595.93</v>
      </c>
      <c r="G802" t="n">
        <v>1152</v>
      </c>
      <c r="H802" t="s">
        <v>134</v>
      </c>
    </row>
    <row r="803">
      <c r="A803" s="85" t="n">
        <v>43252</v>
      </c>
      <c r="B803"/>
      <c r="C803"/>
      <c r="D803" t="s">
        <v>156</v>
      </c>
      <c r="E803" t="s">
        <v>163</v>
      </c>
      <c r="F803" t="n">
        <v>244741.57</v>
      </c>
      <c r="G803" t="n">
        <v>4496</v>
      </c>
      <c r="H803" t="s">
        <v>127</v>
      </c>
    </row>
    <row r="804">
      <c r="A804" s="85" t="n">
        <v>42644</v>
      </c>
      <c r="B804"/>
      <c r="C804"/>
      <c r="D804" t="s">
        <v>154</v>
      </c>
      <c r="E804" t="s">
        <v>163</v>
      </c>
      <c r="F804" t="n">
        <v>82810.77</v>
      </c>
      <c r="G804" t="n">
        <v>1082</v>
      </c>
      <c r="H804" t="s">
        <v>119</v>
      </c>
    </row>
    <row r="805">
      <c r="A805" s="85" t="n">
        <v>42826</v>
      </c>
      <c r="B805"/>
      <c r="C805"/>
      <c r="D805" t="s">
        <v>158</v>
      </c>
      <c r="E805" t="s">
        <v>163</v>
      </c>
      <c r="F805" t="n">
        <v>32780.73</v>
      </c>
      <c r="G805" t="n">
        <v>3</v>
      </c>
      <c r="H805" t="s">
        <v>119</v>
      </c>
    </row>
    <row r="806">
      <c r="A806" s="85" t="n">
        <v>42979</v>
      </c>
      <c r="B806"/>
      <c r="C806"/>
      <c r="D806" t="s">
        <v>161</v>
      </c>
      <c r="E806" t="s">
        <v>163</v>
      </c>
      <c r="F806" t="n">
        <v>59467.85</v>
      </c>
      <c r="G806" t="n">
        <v>1962</v>
      </c>
      <c r="H806" t="s">
        <v>121</v>
      </c>
    </row>
    <row r="807">
      <c r="A807" s="85" t="n">
        <v>42795</v>
      </c>
      <c r="B807"/>
      <c r="C807"/>
      <c r="D807" t="s">
        <v>156</v>
      </c>
      <c r="E807" t="s">
        <v>163</v>
      </c>
      <c r="F807" t="n">
        <v>28854.71</v>
      </c>
      <c r="G807" t="n">
        <v>702</v>
      </c>
      <c r="H807" t="s">
        <v>130</v>
      </c>
    </row>
    <row r="808">
      <c r="A808" s="85" t="n">
        <v>43252</v>
      </c>
      <c r="B808"/>
      <c r="C808"/>
      <c r="D808" t="s">
        <v>129</v>
      </c>
      <c r="E808" t="s">
        <v>163</v>
      </c>
      <c r="F808" t="n">
        <v>290755.18</v>
      </c>
      <c r="G808" t="n">
        <v>1670</v>
      </c>
      <c r="H808" t="s">
        <v>133</v>
      </c>
    </row>
    <row r="809">
      <c r="A809" s="85" t="n">
        <v>42705</v>
      </c>
      <c r="B809"/>
      <c r="C809"/>
      <c r="D809" t="s">
        <v>154</v>
      </c>
      <c r="E809" t="s">
        <v>163</v>
      </c>
      <c r="F809" t="n">
        <v>75646.19</v>
      </c>
      <c r="G809" t="n">
        <v>1055</v>
      </c>
      <c r="H809" t="s">
        <v>134</v>
      </c>
    </row>
    <row r="810">
      <c r="A810" s="85" t="n">
        <v>42856</v>
      </c>
      <c r="B810"/>
      <c r="C810"/>
      <c r="D810" t="s">
        <v>145</v>
      </c>
      <c r="E810" t="s">
        <v>163</v>
      </c>
      <c r="F810" t="n">
        <v>137972.11</v>
      </c>
      <c r="G810" t="n">
        <v>285</v>
      </c>
      <c r="H810" t="s">
        <v>127</v>
      </c>
    </row>
    <row r="811">
      <c r="A811" s="85" t="n">
        <v>43282</v>
      </c>
      <c r="B811"/>
      <c r="C811"/>
      <c r="D811" t="s">
        <v>153</v>
      </c>
      <c r="E811" t="s">
        <v>163</v>
      </c>
      <c r="F811" t="n">
        <v>148883.91</v>
      </c>
      <c r="G811" t="n">
        <v>816</v>
      </c>
      <c r="H811" t="s">
        <v>124</v>
      </c>
    </row>
    <row r="812">
      <c r="A812" s="85" t="n">
        <v>43101</v>
      </c>
      <c r="B812"/>
      <c r="C812"/>
      <c r="D812" t="s">
        <v>139</v>
      </c>
      <c r="E812" t="s">
        <v>163</v>
      </c>
      <c r="F812" t="n">
        <v>896.96</v>
      </c>
      <c r="G812" t="n">
        <v>3</v>
      </c>
      <c r="H812" t="s">
        <v>125</v>
      </c>
    </row>
    <row r="813">
      <c r="A813" s="85" t="n">
        <v>42491</v>
      </c>
      <c r="B813"/>
      <c r="C813"/>
      <c r="D813" t="s">
        <v>153</v>
      </c>
      <c r="E813" t="s">
        <v>163</v>
      </c>
      <c r="F813" t="n">
        <v>147057.65</v>
      </c>
      <c r="G813" t="n">
        <v>2222</v>
      </c>
      <c r="H813" t="s">
        <v>133</v>
      </c>
    </row>
    <row r="814">
      <c r="A814" s="85" t="n">
        <v>43525</v>
      </c>
      <c r="B814"/>
      <c r="C814"/>
      <c r="D814" t="s">
        <v>151</v>
      </c>
      <c r="E814" t="s">
        <v>163</v>
      </c>
      <c r="F814" t="n">
        <v>56.01</v>
      </c>
      <c r="G814" t="n">
        <v>1</v>
      </c>
      <c r="H814" t="s">
        <v>134</v>
      </c>
    </row>
    <row r="815">
      <c r="A815" s="85" t="n">
        <v>43617</v>
      </c>
      <c r="B815"/>
      <c r="C815"/>
      <c r="D815" t="s">
        <v>139</v>
      </c>
      <c r="E815" t="s">
        <v>163</v>
      </c>
      <c r="F815" t="n">
        <v>17956.51</v>
      </c>
      <c r="G815" t="n">
        <v>45</v>
      </c>
      <c r="H815" t="s">
        <v>130</v>
      </c>
    </row>
    <row r="816">
      <c r="A816" s="85" t="n">
        <v>43466</v>
      </c>
      <c r="B816"/>
      <c r="C816"/>
      <c r="D816" t="s">
        <v>150</v>
      </c>
      <c r="E816" t="s">
        <v>163</v>
      </c>
      <c r="F816" t="n">
        <v>25717.67</v>
      </c>
      <c r="G816" t="n">
        <v>603</v>
      </c>
      <c r="H816" t="s">
        <v>130</v>
      </c>
    </row>
    <row r="817">
      <c r="A817" s="85" t="n">
        <v>43132</v>
      </c>
      <c r="B817"/>
      <c r="C817"/>
      <c r="D817" t="s">
        <v>135</v>
      </c>
      <c r="E817" t="s">
        <v>163</v>
      </c>
      <c r="F817" t="n">
        <v>728126.35</v>
      </c>
      <c r="G817" t="n">
        <v>4520</v>
      </c>
      <c r="H817" t="s">
        <v>119</v>
      </c>
    </row>
    <row r="818">
      <c r="A818" s="85" t="n">
        <v>42705</v>
      </c>
      <c r="B818"/>
      <c r="C818"/>
      <c r="D818" t="s">
        <v>145</v>
      </c>
      <c r="E818" t="s">
        <v>163</v>
      </c>
      <c r="F818" t="n">
        <v>35261.55</v>
      </c>
      <c r="G818" t="n">
        <v>128</v>
      </c>
      <c r="H818" t="s">
        <v>134</v>
      </c>
    </row>
    <row r="819">
      <c r="A819" s="85" t="n">
        <v>42370</v>
      </c>
      <c r="B819"/>
      <c r="C819"/>
      <c r="D819" t="s">
        <v>154</v>
      </c>
      <c r="E819" t="s">
        <v>163</v>
      </c>
      <c r="F819" t="n">
        <v>94316.15</v>
      </c>
      <c r="G819" t="n">
        <v>1280</v>
      </c>
      <c r="H819" t="s">
        <v>119</v>
      </c>
    </row>
    <row r="820">
      <c r="A820" s="85" t="n">
        <v>42826</v>
      </c>
      <c r="B820"/>
      <c r="C820"/>
      <c r="D820" t="s">
        <v>136</v>
      </c>
      <c r="E820" t="s">
        <v>163</v>
      </c>
      <c r="F820" t="n">
        <v>26876.51</v>
      </c>
      <c r="G820" t="n">
        <v>198</v>
      </c>
      <c r="H820" t="s">
        <v>130</v>
      </c>
    </row>
    <row r="821">
      <c r="A821" s="85" t="n">
        <v>43070</v>
      </c>
      <c r="B821"/>
      <c r="C821"/>
      <c r="D821" t="s">
        <v>126</v>
      </c>
      <c r="E821" t="s">
        <v>163</v>
      </c>
      <c r="F821" t="n">
        <v>13299.33</v>
      </c>
      <c r="G821" t="n">
        <v>112</v>
      </c>
      <c r="H821" t="s">
        <v>125</v>
      </c>
    </row>
    <row r="822">
      <c r="A822" s="85" t="n">
        <v>42856</v>
      </c>
      <c r="B822"/>
      <c r="C822"/>
      <c r="D822" t="s">
        <v>153</v>
      </c>
      <c r="E822" t="s">
        <v>163</v>
      </c>
      <c r="F822" t="n">
        <v>593279.98</v>
      </c>
      <c r="G822" t="n">
        <v>10227</v>
      </c>
      <c r="H822" t="s">
        <v>142</v>
      </c>
    </row>
    <row r="823">
      <c r="A823" s="85" t="n">
        <v>43252</v>
      </c>
      <c r="B823"/>
      <c r="C823"/>
      <c r="D823" t="s">
        <v>147</v>
      </c>
      <c r="E823" t="s">
        <v>163</v>
      </c>
      <c r="F823" t="n">
        <v>1163.7</v>
      </c>
      <c r="G823" t="n">
        <v>6</v>
      </c>
      <c r="H823" t="s">
        <v>124</v>
      </c>
    </row>
    <row r="824">
      <c r="A824" s="85" t="n">
        <v>42979</v>
      </c>
      <c r="B824"/>
      <c r="C824"/>
      <c r="D824" t="s">
        <v>123</v>
      </c>
      <c r="E824" t="s">
        <v>163</v>
      </c>
      <c r="F824" t="n">
        <v>533476.81</v>
      </c>
      <c r="G824" t="n">
        <v>592</v>
      </c>
      <c r="H824" t="s">
        <v>133</v>
      </c>
    </row>
    <row r="825">
      <c r="A825" s="85" t="n">
        <v>43313</v>
      </c>
      <c r="B825"/>
      <c r="C825"/>
      <c r="D825" t="s">
        <v>150</v>
      </c>
      <c r="E825" t="s">
        <v>163</v>
      </c>
      <c r="F825" t="n">
        <v>42295.98</v>
      </c>
      <c r="G825" t="n">
        <v>886</v>
      </c>
      <c r="H825" t="s">
        <v>130</v>
      </c>
    </row>
    <row r="826">
      <c r="A826" s="85" t="n">
        <v>43101</v>
      </c>
      <c r="B826"/>
      <c r="C826"/>
      <c r="D826" t="s">
        <v>154</v>
      </c>
      <c r="E826" t="s">
        <v>163</v>
      </c>
      <c r="F826" t="n">
        <v>100543.14</v>
      </c>
      <c r="G826" t="n">
        <v>1420</v>
      </c>
      <c r="H826" t="s">
        <v>124</v>
      </c>
    </row>
    <row r="827">
      <c r="A827" s="85" t="n">
        <v>43132</v>
      </c>
      <c r="B827"/>
      <c r="C827"/>
      <c r="D827" t="s">
        <v>145</v>
      </c>
      <c r="E827" t="s">
        <v>163</v>
      </c>
      <c r="F827" t="n">
        <v>3680.99</v>
      </c>
      <c r="G827" t="n">
        <v>9</v>
      </c>
      <c r="H827" t="s">
        <v>130</v>
      </c>
    </row>
    <row r="828">
      <c r="A828" s="85" t="n">
        <v>42856</v>
      </c>
      <c r="B828"/>
      <c r="C828"/>
      <c r="D828" t="s">
        <v>149</v>
      </c>
      <c r="E828" t="s">
        <v>163</v>
      </c>
      <c r="F828" t="n">
        <v>41077216.97</v>
      </c>
      <c r="G828" t="n">
        <v>282230</v>
      </c>
      <c r="H828" t="s">
        <v>121</v>
      </c>
    </row>
    <row r="829">
      <c r="A829" s="85" t="n">
        <v>42767</v>
      </c>
      <c r="B829"/>
      <c r="C829"/>
      <c r="D829" t="s">
        <v>151</v>
      </c>
      <c r="E829" t="s">
        <v>163</v>
      </c>
      <c r="F829" t="n">
        <v>66.71</v>
      </c>
      <c r="G829" t="n">
        <v>1</v>
      </c>
      <c r="H829" t="s">
        <v>121</v>
      </c>
    </row>
    <row r="830">
      <c r="A830" s="85" t="n">
        <v>43344</v>
      </c>
      <c r="B830"/>
      <c r="C830"/>
      <c r="D830" t="s">
        <v>154</v>
      </c>
      <c r="E830" t="s">
        <v>163</v>
      </c>
      <c r="F830" t="n">
        <v>3035225.47</v>
      </c>
      <c r="G830" t="n">
        <v>36405</v>
      </c>
      <c r="H830" t="s">
        <v>121</v>
      </c>
    </row>
    <row r="831">
      <c r="A831" s="85" t="n">
        <v>43282</v>
      </c>
      <c r="B831"/>
      <c r="C831"/>
      <c r="D831" t="s">
        <v>156</v>
      </c>
      <c r="E831" t="s">
        <v>163</v>
      </c>
      <c r="F831" t="n">
        <v>44.65</v>
      </c>
      <c r="G831" t="n">
        <v>1</v>
      </c>
      <c r="H831" t="s">
        <v>124</v>
      </c>
    </row>
    <row r="832">
      <c r="A832" s="85" t="n">
        <v>43191</v>
      </c>
      <c r="B832"/>
      <c r="C832"/>
      <c r="D832" t="s">
        <v>140</v>
      </c>
      <c r="E832" t="s">
        <v>163</v>
      </c>
      <c r="F832" t="n">
        <v>87862.52</v>
      </c>
      <c r="G832" t="n">
        <v>300</v>
      </c>
      <c r="H832" t="s">
        <v>133</v>
      </c>
    </row>
    <row r="833">
      <c r="A833" s="85" t="n">
        <v>43009</v>
      </c>
      <c r="B833"/>
      <c r="C833"/>
      <c r="D833" t="s">
        <v>155</v>
      </c>
      <c r="E833" t="s">
        <v>163</v>
      </c>
      <c r="F833" t="n">
        <v>4011.26</v>
      </c>
      <c r="G833" t="n">
        <v>93</v>
      </c>
      <c r="H833" t="s">
        <v>119</v>
      </c>
    </row>
    <row r="834">
      <c r="A834" s="85" t="n">
        <v>42948</v>
      </c>
      <c r="B834"/>
      <c r="C834"/>
      <c r="D834" t="s">
        <v>136</v>
      </c>
      <c r="E834" t="s">
        <v>163</v>
      </c>
      <c r="F834" t="n">
        <v>1118741.47</v>
      </c>
      <c r="G834" t="n">
        <v>8053</v>
      </c>
      <c r="H834" t="s">
        <v>127</v>
      </c>
    </row>
    <row r="835">
      <c r="A835" s="85" t="n">
        <v>43374</v>
      </c>
      <c r="B835"/>
      <c r="C835"/>
      <c r="D835" t="s">
        <v>140</v>
      </c>
      <c r="E835" t="s">
        <v>163</v>
      </c>
      <c r="F835" t="n">
        <v>2908.29</v>
      </c>
      <c r="G835" t="n">
        <v>9</v>
      </c>
      <c r="H835" t="s">
        <v>125</v>
      </c>
    </row>
    <row r="836">
      <c r="A836" s="85" t="n">
        <v>42856</v>
      </c>
      <c r="B836"/>
      <c r="C836"/>
      <c r="D836" t="s">
        <v>129</v>
      </c>
      <c r="E836" t="s">
        <v>163</v>
      </c>
      <c r="F836" t="n">
        <v>138067.93</v>
      </c>
      <c r="G836" t="n">
        <v>512</v>
      </c>
      <c r="H836" t="s">
        <v>119</v>
      </c>
    </row>
    <row r="837">
      <c r="A837" s="85" t="n">
        <v>43497</v>
      </c>
      <c r="B837"/>
      <c r="C837"/>
      <c r="D837" t="s">
        <v>129</v>
      </c>
      <c r="E837" t="s">
        <v>163</v>
      </c>
      <c r="F837" t="n">
        <v>187239.34</v>
      </c>
      <c r="G837" t="n">
        <v>668</v>
      </c>
      <c r="H837" t="s">
        <v>119</v>
      </c>
    </row>
    <row r="838">
      <c r="A838" s="85" t="n">
        <v>43252</v>
      </c>
      <c r="B838"/>
      <c r="C838"/>
      <c r="D838" t="s">
        <v>158</v>
      </c>
      <c r="E838" t="s">
        <v>163</v>
      </c>
      <c r="F838" t="n">
        <v>242577.08</v>
      </c>
      <c r="G838" t="n">
        <v>20</v>
      </c>
      <c r="H838" t="s">
        <v>121</v>
      </c>
    </row>
    <row r="839">
      <c r="A839" s="85" t="n">
        <v>42552</v>
      </c>
      <c r="B839"/>
      <c r="C839"/>
      <c r="D839" t="s">
        <v>152</v>
      </c>
      <c r="E839" t="s">
        <v>163</v>
      </c>
      <c r="F839" t="n">
        <v>2814.35</v>
      </c>
      <c r="G839" t="n">
        <v>5</v>
      </c>
      <c r="H839" t="s">
        <v>127</v>
      </c>
    </row>
    <row r="840">
      <c r="A840" s="85" t="n">
        <v>42705</v>
      </c>
      <c r="B840"/>
      <c r="C840"/>
      <c r="D840" t="s">
        <v>153</v>
      </c>
      <c r="E840" t="s">
        <v>163</v>
      </c>
      <c r="F840" t="n">
        <v>109448.79</v>
      </c>
      <c r="G840" t="n">
        <v>1364</v>
      </c>
      <c r="H840" t="s">
        <v>134</v>
      </c>
    </row>
    <row r="841">
      <c r="A841" s="85" t="n">
        <v>42583</v>
      </c>
      <c r="B841"/>
      <c r="C841"/>
      <c r="D841" t="s">
        <v>145</v>
      </c>
      <c r="E841" t="s">
        <v>163</v>
      </c>
      <c r="F841" t="n">
        <v>300398.19</v>
      </c>
      <c r="G841" t="n">
        <v>3476</v>
      </c>
      <c r="H841" t="s">
        <v>121</v>
      </c>
    </row>
    <row r="842">
      <c r="A842" s="85" t="n">
        <v>42552</v>
      </c>
      <c r="B842"/>
      <c r="C842"/>
      <c r="D842" t="s">
        <v>153</v>
      </c>
      <c r="E842" t="s">
        <v>163</v>
      </c>
      <c r="F842" t="n">
        <v>599628.26</v>
      </c>
      <c r="G842" t="n">
        <v>10352</v>
      </c>
      <c r="H842" t="s">
        <v>142</v>
      </c>
    </row>
    <row r="843">
      <c r="A843" s="85" t="n">
        <v>42461</v>
      </c>
      <c r="B843"/>
      <c r="C843"/>
      <c r="D843" t="s">
        <v>148</v>
      </c>
      <c r="E843" t="s">
        <v>163</v>
      </c>
      <c r="F843" t="n">
        <v>9296.73</v>
      </c>
      <c r="G843" t="n">
        <v>18</v>
      </c>
      <c r="H843" t="s">
        <v>121</v>
      </c>
    </row>
    <row r="844">
      <c r="A844" s="85" t="n">
        <v>43586</v>
      </c>
      <c r="B844"/>
      <c r="C844"/>
      <c r="D844" t="s">
        <v>154</v>
      </c>
      <c r="E844" t="s">
        <v>163</v>
      </c>
      <c r="F844" t="n">
        <v>73598.82</v>
      </c>
      <c r="G844" t="n">
        <v>2026</v>
      </c>
      <c r="H844" t="s">
        <v>142</v>
      </c>
    </row>
    <row r="845">
      <c r="A845" s="85" t="n">
        <v>42583</v>
      </c>
      <c r="B845"/>
      <c r="C845"/>
      <c r="D845" t="s">
        <v>156</v>
      </c>
      <c r="E845" t="s">
        <v>163</v>
      </c>
      <c r="F845" t="n">
        <v>26966.06</v>
      </c>
      <c r="G845" t="n">
        <v>559</v>
      </c>
      <c r="H845" t="s">
        <v>121</v>
      </c>
    </row>
    <row r="846">
      <c r="A846" s="85" t="n">
        <v>42491</v>
      </c>
      <c r="B846"/>
      <c r="C846"/>
      <c r="D846" t="s">
        <v>126</v>
      </c>
      <c r="E846" t="s">
        <v>163</v>
      </c>
      <c r="F846" t="n">
        <v>1667581.39</v>
      </c>
      <c r="G846" t="n">
        <v>26615</v>
      </c>
      <c r="H846" t="s">
        <v>119</v>
      </c>
    </row>
    <row r="847">
      <c r="A847" s="85" t="n">
        <v>42675</v>
      </c>
      <c r="B847"/>
      <c r="C847"/>
      <c r="D847" t="s">
        <v>152</v>
      </c>
      <c r="E847" t="s">
        <v>163</v>
      </c>
      <c r="F847" t="n">
        <v>49.46</v>
      </c>
      <c r="G847" t="n">
        <v>1</v>
      </c>
      <c r="H847" t="s">
        <v>119</v>
      </c>
    </row>
    <row r="848">
      <c r="A848" s="85" t="n">
        <v>42736</v>
      </c>
      <c r="B848"/>
      <c r="C848"/>
      <c r="D848" t="s">
        <v>149</v>
      </c>
      <c r="E848" t="s">
        <v>163</v>
      </c>
      <c r="F848" t="n">
        <v>1240556.16</v>
      </c>
      <c r="G848" t="n">
        <v>10203</v>
      </c>
      <c r="H848" t="s">
        <v>119</v>
      </c>
    </row>
    <row r="849">
      <c r="A849" s="85" t="n">
        <v>43009</v>
      </c>
      <c r="B849"/>
      <c r="C849"/>
      <c r="D849" t="s">
        <v>153</v>
      </c>
      <c r="E849" t="s">
        <v>163</v>
      </c>
      <c r="F849" t="n">
        <v>26415.7</v>
      </c>
      <c r="G849" t="n">
        <v>553</v>
      </c>
      <c r="H849" t="s">
        <v>130</v>
      </c>
    </row>
    <row r="850">
      <c r="A850" s="85" t="n">
        <v>42614</v>
      </c>
      <c r="B850"/>
      <c r="C850"/>
      <c r="D850" t="s">
        <v>153</v>
      </c>
      <c r="E850" t="s">
        <v>163</v>
      </c>
      <c r="F850" t="n">
        <v>2214136.66</v>
      </c>
      <c r="G850" t="n">
        <v>22825</v>
      </c>
      <c r="H850" t="s">
        <v>121</v>
      </c>
    </row>
    <row r="851">
      <c r="A851" s="85" t="n">
        <v>43070</v>
      </c>
      <c r="B851"/>
      <c r="C851"/>
      <c r="D851" t="s">
        <v>136</v>
      </c>
      <c r="E851" t="s">
        <v>163</v>
      </c>
      <c r="F851" t="n">
        <v>4933620.13</v>
      </c>
      <c r="G851" t="n">
        <v>47309</v>
      </c>
      <c r="H851" t="s">
        <v>121</v>
      </c>
    </row>
    <row r="852">
      <c r="A852" s="85" t="n">
        <v>42675</v>
      </c>
      <c r="B852"/>
      <c r="C852"/>
      <c r="D852" t="s">
        <v>150</v>
      </c>
      <c r="E852" t="s">
        <v>163</v>
      </c>
      <c r="F852" t="n">
        <v>1952688.98</v>
      </c>
      <c r="G852" t="n">
        <v>35251</v>
      </c>
      <c r="H852" t="s">
        <v>133</v>
      </c>
    </row>
    <row r="853">
      <c r="A853" s="85" t="n">
        <v>43435</v>
      </c>
      <c r="B853"/>
      <c r="C853"/>
      <c r="D853" t="s">
        <v>135</v>
      </c>
      <c r="E853" t="s">
        <v>163</v>
      </c>
      <c r="F853" t="n">
        <v>4235071.41</v>
      </c>
      <c r="G853" t="n">
        <v>41579</v>
      </c>
      <c r="H853" t="s">
        <v>121</v>
      </c>
    </row>
    <row r="854">
      <c r="A854" s="85" t="n">
        <v>43617</v>
      </c>
      <c r="B854"/>
      <c r="C854"/>
      <c r="D854" t="s">
        <v>139</v>
      </c>
      <c r="E854" t="s">
        <v>163</v>
      </c>
      <c r="F854" t="n">
        <v>701944.53</v>
      </c>
      <c r="G854" t="n">
        <v>1990</v>
      </c>
      <c r="H854" t="s">
        <v>127</v>
      </c>
    </row>
    <row r="855">
      <c r="A855" s="85" t="n">
        <v>43009</v>
      </c>
      <c r="B855"/>
      <c r="C855"/>
      <c r="D855" t="s">
        <v>150</v>
      </c>
      <c r="E855" t="s">
        <v>163</v>
      </c>
      <c r="F855" t="n">
        <v>2264693.25</v>
      </c>
      <c r="G855" t="n">
        <v>43272</v>
      </c>
      <c r="H855" t="s">
        <v>133</v>
      </c>
    </row>
    <row r="856">
      <c r="A856" s="85" t="n">
        <v>43556</v>
      </c>
      <c r="B856"/>
      <c r="C856"/>
      <c r="D856" t="s">
        <v>162</v>
      </c>
      <c r="E856" t="s">
        <v>163</v>
      </c>
      <c r="F856" t="n">
        <v>723.36</v>
      </c>
      <c r="G856" t="n">
        <v>11</v>
      </c>
      <c r="H856" t="s">
        <v>125</v>
      </c>
    </row>
    <row r="857">
      <c r="A857" s="85" t="n">
        <v>42917</v>
      </c>
      <c r="B857"/>
      <c r="C857"/>
      <c r="D857" t="s">
        <v>126</v>
      </c>
      <c r="E857" t="s">
        <v>163</v>
      </c>
      <c r="F857" t="n">
        <v>87.78</v>
      </c>
      <c r="G857" t="n">
        <v>6</v>
      </c>
      <c r="H857" t="s">
        <v>142</v>
      </c>
    </row>
    <row r="858">
      <c r="A858" s="85" t="n">
        <v>42736</v>
      </c>
      <c r="B858"/>
      <c r="C858"/>
      <c r="D858" t="s">
        <v>152</v>
      </c>
      <c r="E858" t="s">
        <v>163</v>
      </c>
      <c r="F858" t="n">
        <v>37417.83</v>
      </c>
      <c r="G858" t="n">
        <v>28</v>
      </c>
      <c r="H858" t="s">
        <v>134</v>
      </c>
    </row>
    <row r="859">
      <c r="A859" s="85" t="n">
        <v>42826</v>
      </c>
      <c r="B859"/>
      <c r="C859"/>
      <c r="D859" t="s">
        <v>155</v>
      </c>
      <c r="E859" t="s">
        <v>163</v>
      </c>
      <c r="F859" t="n">
        <v>62198.94</v>
      </c>
      <c r="G859" t="n">
        <v>899</v>
      </c>
      <c r="H859" t="s">
        <v>127</v>
      </c>
    </row>
    <row r="860">
      <c r="A860" s="85" t="n">
        <v>42705</v>
      </c>
      <c r="B860"/>
      <c r="C860"/>
      <c r="D860" t="s">
        <v>155</v>
      </c>
      <c r="E860" t="s">
        <v>163</v>
      </c>
      <c r="F860" t="n">
        <v>82398.47</v>
      </c>
      <c r="G860" t="n">
        <v>1159</v>
      </c>
      <c r="H860" t="s">
        <v>127</v>
      </c>
    </row>
    <row r="861">
      <c r="A861" s="85" t="n">
        <v>42675</v>
      </c>
      <c r="B861"/>
      <c r="C861"/>
      <c r="D861" t="s">
        <v>156</v>
      </c>
      <c r="E861" t="s">
        <v>163</v>
      </c>
      <c r="F861" t="n">
        <v>8947.6</v>
      </c>
      <c r="G861" t="n">
        <v>162</v>
      </c>
      <c r="H861" t="s">
        <v>125</v>
      </c>
    </row>
    <row r="862">
      <c r="A862" s="85" t="n">
        <v>43405</v>
      </c>
      <c r="B862"/>
      <c r="C862"/>
      <c r="D862" t="s">
        <v>158</v>
      </c>
      <c r="E862" t="s">
        <v>163</v>
      </c>
      <c r="F862" t="n">
        <v>112555.79</v>
      </c>
      <c r="G862" t="n">
        <v>5</v>
      </c>
      <c r="H862" t="s">
        <v>124</v>
      </c>
    </row>
    <row r="863">
      <c r="A863" s="85" t="n">
        <v>43405</v>
      </c>
      <c r="B863"/>
      <c r="C863"/>
      <c r="D863" t="s">
        <v>153</v>
      </c>
      <c r="E863" t="s">
        <v>163</v>
      </c>
      <c r="F863" t="n">
        <v>2670034.16</v>
      </c>
      <c r="G863" t="n">
        <v>28643</v>
      </c>
      <c r="H863" t="s">
        <v>121</v>
      </c>
    </row>
    <row r="864">
      <c r="A864" s="85" t="n">
        <v>42401</v>
      </c>
      <c r="B864"/>
      <c r="C864"/>
      <c r="D864" t="s">
        <v>123</v>
      </c>
      <c r="E864" t="s">
        <v>163</v>
      </c>
      <c r="F864" t="n">
        <v>10339.87</v>
      </c>
      <c r="G864" t="n">
        <v>37</v>
      </c>
      <c r="H864" t="s">
        <v>134</v>
      </c>
    </row>
    <row r="865">
      <c r="A865" s="85" t="n">
        <v>43497</v>
      </c>
      <c r="B865"/>
      <c r="C865"/>
      <c r="D865" t="s">
        <v>154</v>
      </c>
      <c r="E865" t="s">
        <v>163</v>
      </c>
      <c r="F865" t="n">
        <v>16404.9</v>
      </c>
      <c r="G865" t="n">
        <v>166</v>
      </c>
      <c r="H865" t="s">
        <v>130</v>
      </c>
    </row>
    <row r="866">
      <c r="A866" s="85" t="n">
        <v>43344</v>
      </c>
      <c r="B866"/>
      <c r="C866"/>
      <c r="D866" t="s">
        <v>126</v>
      </c>
      <c r="E866" t="s">
        <v>163</v>
      </c>
      <c r="F866" t="n">
        <v>807248.58</v>
      </c>
      <c r="G866" t="n">
        <v>9152</v>
      </c>
      <c r="H866" t="s">
        <v>134</v>
      </c>
    </row>
    <row r="867">
      <c r="A867" s="85" t="n">
        <v>42552</v>
      </c>
      <c r="B867"/>
      <c r="C867"/>
      <c r="D867" t="s">
        <v>129</v>
      </c>
      <c r="E867" t="s">
        <v>163</v>
      </c>
      <c r="F867" t="n">
        <v>322863.93</v>
      </c>
      <c r="G867" t="n">
        <v>5238</v>
      </c>
      <c r="H867" t="s">
        <v>142</v>
      </c>
    </row>
    <row r="868">
      <c r="A868" s="85" t="n">
        <v>43525</v>
      </c>
      <c r="B868"/>
      <c r="C868"/>
      <c r="D868" t="s">
        <v>136</v>
      </c>
      <c r="E868" t="s">
        <v>163</v>
      </c>
      <c r="F868" t="n">
        <v>409370.86</v>
      </c>
      <c r="G868" t="n">
        <v>2567</v>
      </c>
      <c r="H868" t="s">
        <v>124</v>
      </c>
    </row>
    <row r="869">
      <c r="A869" s="85" t="n">
        <v>42644</v>
      </c>
      <c r="B869"/>
      <c r="C869"/>
      <c r="D869" t="s">
        <v>149</v>
      </c>
      <c r="E869" t="s">
        <v>163</v>
      </c>
      <c r="F869" t="n">
        <v>234791.39</v>
      </c>
      <c r="G869" t="n">
        <v>2774</v>
      </c>
      <c r="H869" t="s">
        <v>142</v>
      </c>
    </row>
    <row r="870">
      <c r="A870" s="85" t="n">
        <v>43556</v>
      </c>
      <c r="B870"/>
      <c r="C870"/>
      <c r="D870" t="s">
        <v>135</v>
      </c>
      <c r="E870" t="s">
        <v>163</v>
      </c>
      <c r="F870" t="n">
        <v>424212.3</v>
      </c>
      <c r="G870" t="n">
        <v>4072</v>
      </c>
      <c r="H870" t="s">
        <v>133</v>
      </c>
    </row>
    <row r="871">
      <c r="A871" s="85" t="n">
        <v>43466</v>
      </c>
      <c r="B871"/>
      <c r="C871"/>
      <c r="D871" t="s">
        <v>162</v>
      </c>
      <c r="E871" t="s">
        <v>163</v>
      </c>
      <c r="F871" t="n">
        <v>64816.86</v>
      </c>
      <c r="G871" t="n">
        <v>788</v>
      </c>
      <c r="H871" t="s">
        <v>134</v>
      </c>
    </row>
    <row r="872">
      <c r="A872" s="85" t="n">
        <v>43191</v>
      </c>
      <c r="B872"/>
      <c r="C872"/>
      <c r="D872" t="s">
        <v>162</v>
      </c>
      <c r="E872" t="s">
        <v>163</v>
      </c>
      <c r="F872" t="n">
        <v>60280.35</v>
      </c>
      <c r="G872" t="n">
        <v>752</v>
      </c>
      <c r="H872" t="s">
        <v>134</v>
      </c>
    </row>
    <row r="873">
      <c r="A873" s="85" t="n">
        <v>42856</v>
      </c>
      <c r="B873"/>
      <c r="C873"/>
      <c r="D873" t="s">
        <v>140</v>
      </c>
      <c r="E873" t="s">
        <v>163</v>
      </c>
      <c r="F873" t="n">
        <v>21243.42</v>
      </c>
      <c r="G873" t="n">
        <v>49</v>
      </c>
      <c r="H873" t="s">
        <v>130</v>
      </c>
    </row>
    <row r="874">
      <c r="A874" s="85" t="n">
        <v>42705</v>
      </c>
      <c r="B874"/>
      <c r="C874"/>
      <c r="D874" t="s">
        <v>153</v>
      </c>
      <c r="E874" t="s">
        <v>163</v>
      </c>
      <c r="F874" t="n">
        <v>105999.8</v>
      </c>
      <c r="G874" t="n">
        <v>631</v>
      </c>
      <c r="H874" t="s">
        <v>124</v>
      </c>
    </row>
    <row r="875">
      <c r="A875" s="85" t="n">
        <v>43252</v>
      </c>
      <c r="B875"/>
      <c r="C875"/>
      <c r="D875" t="s">
        <v>148</v>
      </c>
      <c r="E875" t="s">
        <v>163</v>
      </c>
      <c r="F875" t="n">
        <v>2331.94</v>
      </c>
      <c r="G875" t="n">
        <v>4</v>
      </c>
      <c r="H875" t="s">
        <v>134</v>
      </c>
    </row>
    <row r="876">
      <c r="A876" s="85" t="n">
        <v>43374</v>
      </c>
      <c r="B876"/>
      <c r="C876"/>
      <c r="D876" t="s">
        <v>145</v>
      </c>
      <c r="E876" t="s">
        <v>163</v>
      </c>
      <c r="F876" t="n">
        <v>4704.29</v>
      </c>
      <c r="G876" t="n">
        <v>26</v>
      </c>
      <c r="H876" t="s">
        <v>124</v>
      </c>
    </row>
    <row r="877">
      <c r="A877" s="85" t="n">
        <v>43617</v>
      </c>
      <c r="B877"/>
      <c r="C877"/>
      <c r="D877" t="s">
        <v>152</v>
      </c>
      <c r="E877" t="s">
        <v>163</v>
      </c>
      <c r="F877" t="n">
        <v>4236873.33</v>
      </c>
      <c r="G877" t="n">
        <v>3692</v>
      </c>
      <c r="H877" t="s">
        <v>121</v>
      </c>
    </row>
    <row r="878">
      <c r="A878" s="85" t="n">
        <v>43556</v>
      </c>
      <c r="B878"/>
      <c r="C878"/>
      <c r="D878" t="s">
        <v>139</v>
      </c>
      <c r="E878" t="s">
        <v>163</v>
      </c>
      <c r="F878" t="n">
        <v>131.29</v>
      </c>
      <c r="G878" t="n">
        <v>1</v>
      </c>
      <c r="H878" t="s">
        <v>142</v>
      </c>
    </row>
    <row r="879">
      <c r="A879" s="85" t="n">
        <v>42675</v>
      </c>
      <c r="B879"/>
      <c r="C879"/>
      <c r="D879" t="s">
        <v>139</v>
      </c>
      <c r="E879" t="s">
        <v>163</v>
      </c>
      <c r="F879" t="n">
        <v>1041236.02</v>
      </c>
      <c r="G879" t="n">
        <v>2830</v>
      </c>
      <c r="H879" t="s">
        <v>133</v>
      </c>
    </row>
    <row r="880">
      <c r="A880" s="85" t="n">
        <v>43221</v>
      </c>
      <c r="B880"/>
      <c r="C880"/>
      <c r="D880" t="s">
        <v>161</v>
      </c>
      <c r="E880" t="s">
        <v>163</v>
      </c>
      <c r="F880" t="n">
        <v>43375.8</v>
      </c>
      <c r="G880" t="n">
        <v>1378</v>
      </c>
      <c r="H880" t="s">
        <v>121</v>
      </c>
    </row>
    <row r="881">
      <c r="A881" s="85" t="n">
        <v>43617</v>
      </c>
      <c r="B881"/>
      <c r="C881"/>
      <c r="D881" t="s">
        <v>136</v>
      </c>
      <c r="E881" t="s">
        <v>163</v>
      </c>
      <c r="F881" t="n">
        <v>436375.52</v>
      </c>
      <c r="G881" t="n">
        <v>2584</v>
      </c>
      <c r="H881" t="s">
        <v>124</v>
      </c>
    </row>
    <row r="882">
      <c r="A882" s="85" t="n">
        <v>43497</v>
      </c>
      <c r="B882"/>
      <c r="C882"/>
      <c r="D882" t="s">
        <v>123</v>
      </c>
      <c r="E882" t="s">
        <v>163</v>
      </c>
      <c r="F882" t="n">
        <v>178071.42</v>
      </c>
      <c r="G882" t="n">
        <v>429</v>
      </c>
      <c r="H882" t="s">
        <v>127</v>
      </c>
    </row>
    <row r="883">
      <c r="A883" s="85" t="n">
        <v>43191</v>
      </c>
      <c r="B883"/>
      <c r="C883"/>
      <c r="D883" t="s">
        <v>161</v>
      </c>
      <c r="E883" t="s">
        <v>163</v>
      </c>
      <c r="F883" t="n">
        <v>181018.8</v>
      </c>
      <c r="G883" t="n">
        <v>5995</v>
      </c>
      <c r="H883" t="s">
        <v>142</v>
      </c>
    </row>
    <row r="884">
      <c r="A884" s="85" t="n">
        <v>43466</v>
      </c>
      <c r="B884"/>
      <c r="C884"/>
      <c r="D884" t="s">
        <v>140</v>
      </c>
      <c r="E884" t="s">
        <v>163</v>
      </c>
      <c r="F884" t="n">
        <v>79687.9</v>
      </c>
      <c r="G884" t="n">
        <v>314</v>
      </c>
      <c r="H884" t="s">
        <v>121</v>
      </c>
    </row>
    <row r="885">
      <c r="A885" s="85" t="n">
        <v>43405</v>
      </c>
      <c r="B885"/>
      <c r="C885"/>
      <c r="D885" t="s">
        <v>153</v>
      </c>
      <c r="E885" t="s">
        <v>163</v>
      </c>
      <c r="F885" t="n">
        <v>295655.27</v>
      </c>
      <c r="G885" t="n">
        <v>2779</v>
      </c>
      <c r="H885" t="s">
        <v>134</v>
      </c>
    </row>
    <row r="886">
      <c r="A886" s="85" t="n">
        <v>43160</v>
      </c>
      <c r="B886"/>
      <c r="C886"/>
      <c r="D886" t="s">
        <v>162</v>
      </c>
      <c r="E886" t="s">
        <v>163</v>
      </c>
      <c r="F886" t="n">
        <v>20289.98</v>
      </c>
      <c r="G886" t="n">
        <v>285</v>
      </c>
      <c r="H886" t="s">
        <v>124</v>
      </c>
    </row>
    <row r="887">
      <c r="A887" s="85" t="n">
        <v>42430</v>
      </c>
      <c r="B887"/>
      <c r="C887"/>
      <c r="D887" t="s">
        <v>135</v>
      </c>
      <c r="E887" t="s">
        <v>163</v>
      </c>
      <c r="F887" t="n">
        <v>13274.37</v>
      </c>
      <c r="G887" t="n">
        <v>184</v>
      </c>
      <c r="H887" t="s">
        <v>130</v>
      </c>
    </row>
    <row r="888">
      <c r="A888" s="85" t="n">
        <v>42736</v>
      </c>
      <c r="B888"/>
      <c r="C888"/>
      <c r="D888" t="s">
        <v>123</v>
      </c>
      <c r="E888" t="s">
        <v>163</v>
      </c>
      <c r="F888" t="n">
        <v>44180.41</v>
      </c>
      <c r="G888" t="n">
        <v>42</v>
      </c>
      <c r="H888" t="s">
        <v>119</v>
      </c>
    </row>
    <row r="889">
      <c r="A889" s="85" t="n">
        <v>43497</v>
      </c>
      <c r="B889"/>
      <c r="C889"/>
      <c r="D889" t="s">
        <v>139</v>
      </c>
      <c r="E889" t="s">
        <v>163</v>
      </c>
      <c r="F889" t="n">
        <v>5994324.59</v>
      </c>
      <c r="G889" t="n">
        <v>14531</v>
      </c>
      <c r="H889" t="s">
        <v>121</v>
      </c>
    </row>
    <row r="890">
      <c r="A890" s="85" t="n">
        <v>43586</v>
      </c>
      <c r="B890"/>
      <c r="C890"/>
      <c r="D890" t="s">
        <v>136</v>
      </c>
      <c r="E890" t="s">
        <v>163</v>
      </c>
      <c r="F890" t="n">
        <v>495789.98</v>
      </c>
      <c r="G890" t="n">
        <v>3081</v>
      </c>
      <c r="H890" t="s">
        <v>124</v>
      </c>
    </row>
    <row r="891">
      <c r="A891" s="85" t="n">
        <v>42614</v>
      </c>
      <c r="B891"/>
      <c r="C891"/>
      <c r="D891" t="s">
        <v>153</v>
      </c>
      <c r="E891" t="s">
        <v>163</v>
      </c>
      <c r="F891" t="n">
        <v>121115.38</v>
      </c>
      <c r="G891" t="n">
        <v>1104</v>
      </c>
      <c r="H891" t="s">
        <v>134</v>
      </c>
    </row>
    <row r="892">
      <c r="A892" s="85" t="n">
        <v>43070</v>
      </c>
      <c r="B892"/>
      <c r="C892"/>
      <c r="D892" t="s">
        <v>154</v>
      </c>
      <c r="E892" t="s">
        <v>163</v>
      </c>
      <c r="F892" t="n">
        <v>90153.38</v>
      </c>
      <c r="G892" t="n">
        <v>1123</v>
      </c>
      <c r="H892" t="s">
        <v>134</v>
      </c>
    </row>
    <row r="893">
      <c r="A893" s="85" t="n">
        <v>43466</v>
      </c>
      <c r="B893"/>
      <c r="C893"/>
      <c r="D893" t="s">
        <v>147</v>
      </c>
      <c r="E893" t="s">
        <v>163</v>
      </c>
      <c r="F893" t="n">
        <v>2405.15</v>
      </c>
      <c r="G893" t="n">
        <v>19</v>
      </c>
      <c r="H893" t="s">
        <v>134</v>
      </c>
    </row>
    <row r="894">
      <c r="A894" s="85" t="n">
        <v>43160</v>
      </c>
      <c r="B894"/>
      <c r="C894"/>
      <c r="D894" t="s">
        <v>155</v>
      </c>
      <c r="E894" t="s">
        <v>163</v>
      </c>
      <c r="F894" t="n">
        <v>11404.26</v>
      </c>
      <c r="G894" t="n">
        <v>103</v>
      </c>
      <c r="H894" t="s">
        <v>124</v>
      </c>
    </row>
    <row r="895">
      <c r="A895" s="85" t="n">
        <v>43405</v>
      </c>
      <c r="B895"/>
      <c r="C895"/>
      <c r="D895" t="s">
        <v>162</v>
      </c>
      <c r="E895" t="s">
        <v>163</v>
      </c>
      <c r="F895" t="n">
        <v>172889.45</v>
      </c>
      <c r="G895" t="n">
        <v>2002</v>
      </c>
      <c r="H895" t="s">
        <v>133</v>
      </c>
    </row>
    <row r="896">
      <c r="A896" s="85" t="n">
        <v>42856</v>
      </c>
      <c r="B896"/>
      <c r="C896"/>
      <c r="D896" t="s">
        <v>162</v>
      </c>
      <c r="E896" t="s">
        <v>163</v>
      </c>
      <c r="F896" t="n">
        <v>51794.2</v>
      </c>
      <c r="G896" t="n">
        <v>586</v>
      </c>
      <c r="H896" t="s">
        <v>134</v>
      </c>
    </row>
    <row r="897">
      <c r="A897" s="85" t="n">
        <v>43160</v>
      </c>
      <c r="B897"/>
      <c r="C897"/>
      <c r="D897" t="s">
        <v>162</v>
      </c>
      <c r="E897" t="s">
        <v>163</v>
      </c>
      <c r="F897" t="n">
        <v>235867.4</v>
      </c>
      <c r="G897" t="n">
        <v>3489</v>
      </c>
      <c r="H897" t="s">
        <v>127</v>
      </c>
    </row>
    <row r="898">
      <c r="A898" s="85" t="n">
        <v>43070</v>
      </c>
      <c r="B898"/>
      <c r="C898"/>
      <c r="D898" t="s">
        <v>123</v>
      </c>
      <c r="E898" t="s">
        <v>163</v>
      </c>
      <c r="F898" t="n">
        <v>223902.29</v>
      </c>
      <c r="G898" t="n">
        <v>161</v>
      </c>
      <c r="H898" t="s">
        <v>124</v>
      </c>
    </row>
    <row r="899">
      <c r="A899" s="85" t="n">
        <v>43525</v>
      </c>
      <c r="B899"/>
      <c r="C899"/>
      <c r="D899" t="s">
        <v>140</v>
      </c>
      <c r="E899" t="s">
        <v>163</v>
      </c>
      <c r="F899" t="n">
        <v>98911.35</v>
      </c>
      <c r="G899" t="n">
        <v>379</v>
      </c>
      <c r="H899" t="s">
        <v>121</v>
      </c>
    </row>
    <row r="900">
      <c r="A900" s="85" t="n">
        <v>42461</v>
      </c>
      <c r="B900"/>
      <c r="C900"/>
      <c r="D900" t="s">
        <v>145</v>
      </c>
      <c r="E900" t="s">
        <v>163</v>
      </c>
      <c r="F900" t="n">
        <v>11306</v>
      </c>
      <c r="G900" t="n">
        <v>58</v>
      </c>
      <c r="H900" t="s">
        <v>134</v>
      </c>
    </row>
    <row r="901">
      <c r="A901" s="85" t="n">
        <v>43191</v>
      </c>
      <c r="B901"/>
      <c r="C901"/>
      <c r="D901" t="s">
        <v>136</v>
      </c>
      <c r="E901" t="s">
        <v>163</v>
      </c>
      <c r="F901" t="n">
        <v>95161.82</v>
      </c>
      <c r="G901" t="n">
        <v>923</v>
      </c>
      <c r="H901" t="s">
        <v>119</v>
      </c>
    </row>
    <row r="902">
      <c r="A902" s="85" t="n">
        <v>42583</v>
      </c>
      <c r="B902"/>
      <c r="C902"/>
      <c r="D902" t="s">
        <v>161</v>
      </c>
      <c r="E902" t="s">
        <v>163</v>
      </c>
      <c r="F902" t="n">
        <v>122.35</v>
      </c>
      <c r="G902" t="n">
        <v>4</v>
      </c>
      <c r="H902" t="s">
        <v>127</v>
      </c>
    </row>
    <row r="903">
      <c r="A903" s="85" t="n">
        <v>42461</v>
      </c>
      <c r="B903"/>
      <c r="C903"/>
      <c r="D903" t="s">
        <v>155</v>
      </c>
      <c r="E903" t="s">
        <v>163</v>
      </c>
      <c r="F903" t="n">
        <v>6686.84</v>
      </c>
      <c r="G903" t="n">
        <v>99</v>
      </c>
      <c r="H903" t="s">
        <v>130</v>
      </c>
    </row>
    <row r="904">
      <c r="A904" s="85" t="n">
        <v>42401</v>
      </c>
      <c r="B904"/>
      <c r="C904"/>
      <c r="D904" t="s">
        <v>140</v>
      </c>
      <c r="E904" t="s">
        <v>163</v>
      </c>
      <c r="F904" t="n">
        <v>334780.84</v>
      </c>
      <c r="G904" t="n">
        <v>978</v>
      </c>
      <c r="H904" t="s">
        <v>127</v>
      </c>
    </row>
    <row r="905">
      <c r="A905" s="85" t="n">
        <v>43282</v>
      </c>
      <c r="B905"/>
      <c r="C905"/>
      <c r="D905" t="s">
        <v>154</v>
      </c>
      <c r="E905" t="s">
        <v>163</v>
      </c>
      <c r="F905" t="n">
        <v>3127740.15</v>
      </c>
      <c r="G905" t="n">
        <v>43087</v>
      </c>
      <c r="H905" t="s">
        <v>121</v>
      </c>
    </row>
    <row r="906">
      <c r="A906" s="85" t="n">
        <v>43009</v>
      </c>
      <c r="B906"/>
      <c r="C906"/>
      <c r="D906" t="s">
        <v>160</v>
      </c>
      <c r="E906" t="s">
        <v>163</v>
      </c>
      <c r="F906" t="n">
        <v>30472438.4</v>
      </c>
      <c r="G906" t="n">
        <v>75103</v>
      </c>
      <c r="H906" t="s">
        <v>142</v>
      </c>
    </row>
    <row r="907">
      <c r="A907" s="85" t="n">
        <v>43191</v>
      </c>
      <c r="B907"/>
      <c r="C907"/>
      <c r="D907" t="s">
        <v>151</v>
      </c>
      <c r="E907" t="s">
        <v>163</v>
      </c>
      <c r="F907" t="n">
        <v>1461.34</v>
      </c>
      <c r="G907" t="n">
        <v>29</v>
      </c>
      <c r="H907" t="s">
        <v>127</v>
      </c>
    </row>
    <row r="908">
      <c r="A908" s="85" t="n">
        <v>43556</v>
      </c>
      <c r="B908"/>
      <c r="C908"/>
      <c r="D908" t="s">
        <v>162</v>
      </c>
      <c r="E908" t="s">
        <v>163</v>
      </c>
      <c r="F908" t="n">
        <v>22660.52</v>
      </c>
      <c r="G908" t="n">
        <v>327</v>
      </c>
      <c r="H908" t="s">
        <v>124</v>
      </c>
    </row>
    <row r="909">
      <c r="A909" s="85" t="n">
        <v>42401</v>
      </c>
      <c r="B909"/>
      <c r="C909"/>
      <c r="D909" t="s">
        <v>149</v>
      </c>
      <c r="E909" t="s">
        <v>163</v>
      </c>
      <c r="F909" t="n">
        <v>26206.4</v>
      </c>
      <c r="G909" t="n">
        <v>171</v>
      </c>
      <c r="H909" t="s">
        <v>125</v>
      </c>
    </row>
    <row r="910">
      <c r="A910" s="85" t="n">
        <v>43070</v>
      </c>
      <c r="B910"/>
      <c r="C910"/>
      <c r="D910" t="s">
        <v>145</v>
      </c>
      <c r="E910" t="s">
        <v>163</v>
      </c>
      <c r="F910" t="n">
        <v>4973</v>
      </c>
      <c r="G910" t="n">
        <v>17</v>
      </c>
      <c r="H910" t="s">
        <v>124</v>
      </c>
    </row>
    <row r="911">
      <c r="A911" s="85" t="n">
        <v>42979</v>
      </c>
      <c r="B911"/>
      <c r="C911"/>
      <c r="D911" t="s">
        <v>149</v>
      </c>
      <c r="E911" t="s">
        <v>163</v>
      </c>
      <c r="F911" t="n">
        <v>383075.73</v>
      </c>
      <c r="G911" t="n">
        <v>4080</v>
      </c>
      <c r="H911" t="s">
        <v>142</v>
      </c>
    </row>
    <row r="912">
      <c r="A912" s="85" t="n">
        <v>42401</v>
      </c>
      <c r="B912"/>
      <c r="C912"/>
      <c r="D912" t="s">
        <v>136</v>
      </c>
      <c r="E912" t="s">
        <v>163</v>
      </c>
      <c r="F912" t="n">
        <v>180729.28</v>
      </c>
      <c r="G912" t="n">
        <v>859</v>
      </c>
      <c r="H912" t="s">
        <v>134</v>
      </c>
    </row>
    <row r="913">
      <c r="A913" s="85" t="n">
        <v>42767</v>
      </c>
      <c r="B913"/>
      <c r="C913"/>
      <c r="D913" t="s">
        <v>136</v>
      </c>
      <c r="E913" t="s">
        <v>163</v>
      </c>
      <c r="F913" t="n">
        <v>6635905.57</v>
      </c>
      <c r="G913" t="n">
        <v>60704</v>
      </c>
      <c r="H913" t="s">
        <v>121</v>
      </c>
    </row>
    <row r="914">
      <c r="A914" s="85" t="n">
        <v>42856</v>
      </c>
      <c r="B914"/>
      <c r="C914"/>
      <c r="D914" t="s">
        <v>147</v>
      </c>
      <c r="E914" t="s">
        <v>163</v>
      </c>
      <c r="F914" t="n">
        <v>153.42</v>
      </c>
      <c r="G914" t="n">
        <v>2</v>
      </c>
      <c r="H914" t="s">
        <v>134</v>
      </c>
    </row>
    <row r="915">
      <c r="A915" s="85" t="n">
        <v>43497</v>
      </c>
      <c r="B915"/>
      <c r="C915"/>
      <c r="D915" t="s">
        <v>149</v>
      </c>
      <c r="E915" t="s">
        <v>163</v>
      </c>
      <c r="F915" t="n">
        <v>4997306.41</v>
      </c>
      <c r="G915" t="n">
        <v>34196</v>
      </c>
      <c r="H915" t="s">
        <v>127</v>
      </c>
    </row>
    <row r="916">
      <c r="A916" s="85" t="n">
        <v>43405</v>
      </c>
      <c r="B916"/>
      <c r="C916"/>
      <c r="D916" t="s">
        <v>145</v>
      </c>
      <c r="E916" t="s">
        <v>163</v>
      </c>
      <c r="F916" t="n">
        <v>421542.1</v>
      </c>
      <c r="G916" t="n">
        <v>1079</v>
      </c>
      <c r="H916" t="s">
        <v>121</v>
      </c>
    </row>
    <row r="917">
      <c r="A917" s="85" t="n">
        <v>43313</v>
      </c>
      <c r="B917"/>
      <c r="C917"/>
      <c r="D917" t="s">
        <v>147</v>
      </c>
      <c r="E917" t="s">
        <v>163</v>
      </c>
      <c r="F917" t="n">
        <v>5624.09</v>
      </c>
      <c r="G917" t="n">
        <v>47</v>
      </c>
      <c r="H917" t="s">
        <v>133</v>
      </c>
    </row>
    <row r="918">
      <c r="A918" s="85" t="n">
        <v>42795</v>
      </c>
      <c r="B918"/>
      <c r="C918"/>
      <c r="D918" t="s">
        <v>162</v>
      </c>
      <c r="E918" t="s">
        <v>163</v>
      </c>
      <c r="F918" t="n">
        <v>1135486.95</v>
      </c>
      <c r="G918" t="n">
        <v>14200</v>
      </c>
      <c r="H918" t="s">
        <v>121</v>
      </c>
    </row>
    <row r="919">
      <c r="A919" s="85" t="n">
        <v>43586</v>
      </c>
      <c r="B919"/>
      <c r="C919"/>
      <c r="D919" t="s">
        <v>137</v>
      </c>
      <c r="E919" t="s">
        <v>163</v>
      </c>
      <c r="F919" t="n">
        <v>174.02</v>
      </c>
      <c r="G919" t="n">
        <v>1</v>
      </c>
      <c r="H919" t="s">
        <v>121</v>
      </c>
    </row>
    <row r="920">
      <c r="A920" s="85" t="n">
        <v>43252</v>
      </c>
      <c r="B920"/>
      <c r="C920"/>
      <c r="D920" t="s">
        <v>161</v>
      </c>
      <c r="E920" t="s">
        <v>163</v>
      </c>
      <c r="F920" t="n">
        <v>311248.95</v>
      </c>
      <c r="G920" t="n">
        <v>10484</v>
      </c>
      <c r="H920" t="s">
        <v>142</v>
      </c>
    </row>
    <row r="921">
      <c r="A921" s="85" t="n">
        <v>43101</v>
      </c>
      <c r="B921"/>
      <c r="C921"/>
      <c r="D921" t="s">
        <v>147</v>
      </c>
      <c r="E921" t="s">
        <v>163</v>
      </c>
      <c r="F921" t="n">
        <v>17.99</v>
      </c>
      <c r="G921" t="n">
        <v>1</v>
      </c>
      <c r="H921" t="s">
        <v>134</v>
      </c>
    </row>
    <row r="922">
      <c r="A922" s="85" t="n">
        <v>42644</v>
      </c>
      <c r="B922"/>
      <c r="C922"/>
      <c r="D922" t="s">
        <v>147</v>
      </c>
      <c r="E922" t="s">
        <v>163</v>
      </c>
      <c r="F922" t="n">
        <v>216.88</v>
      </c>
      <c r="G922" t="n">
        <v>2</v>
      </c>
      <c r="H922" t="s">
        <v>127</v>
      </c>
    </row>
    <row r="923">
      <c r="A923" s="85" t="n">
        <v>43344</v>
      </c>
      <c r="B923"/>
      <c r="C923"/>
      <c r="D923" t="s">
        <v>150</v>
      </c>
      <c r="E923" t="s">
        <v>163</v>
      </c>
      <c r="F923" t="n">
        <v>682.04</v>
      </c>
      <c r="G923" t="n">
        <v>36</v>
      </c>
      <c r="H923" t="s">
        <v>142</v>
      </c>
    </row>
    <row r="924">
      <c r="A924" s="85" t="n">
        <v>43282</v>
      </c>
      <c r="B924"/>
      <c r="C924"/>
      <c r="D924" t="s">
        <v>153</v>
      </c>
      <c r="E924" t="s">
        <v>163</v>
      </c>
      <c r="F924" t="n">
        <v>735601.16</v>
      </c>
      <c r="G924" t="n">
        <v>13348</v>
      </c>
      <c r="H924" t="s">
        <v>142</v>
      </c>
    </row>
    <row r="925">
      <c r="A925" s="85" t="n">
        <v>43466</v>
      </c>
      <c r="B925"/>
      <c r="C925"/>
      <c r="D925" t="s">
        <v>145</v>
      </c>
      <c r="E925" t="s">
        <v>163</v>
      </c>
      <c r="F925" t="n">
        <v>194690.82</v>
      </c>
      <c r="G925" t="n">
        <v>917</v>
      </c>
      <c r="H925" t="s">
        <v>142</v>
      </c>
    </row>
    <row r="926">
      <c r="A926" s="85" t="n">
        <v>43497</v>
      </c>
      <c r="B926"/>
      <c r="C926"/>
      <c r="D926" t="s">
        <v>139</v>
      </c>
      <c r="E926" t="s">
        <v>163</v>
      </c>
      <c r="F926" t="n">
        <v>14171.57</v>
      </c>
      <c r="G926" t="n">
        <v>49</v>
      </c>
      <c r="H926" t="s">
        <v>130</v>
      </c>
    </row>
    <row r="927">
      <c r="A927" s="85" t="n">
        <v>42644</v>
      </c>
      <c r="B927"/>
      <c r="C927"/>
      <c r="D927" t="s">
        <v>160</v>
      </c>
      <c r="E927" t="s">
        <v>163</v>
      </c>
      <c r="F927" t="n">
        <v>25399914.95</v>
      </c>
      <c r="G927" t="n">
        <v>105849</v>
      </c>
      <c r="H927" t="s">
        <v>142</v>
      </c>
    </row>
    <row r="928">
      <c r="A928" s="85" t="n">
        <v>43525</v>
      </c>
      <c r="B928"/>
      <c r="C928"/>
      <c r="D928" t="s">
        <v>162</v>
      </c>
      <c r="E928" t="s">
        <v>163</v>
      </c>
      <c r="F928" t="n">
        <v>173691.13</v>
      </c>
      <c r="G928" t="n">
        <v>2247</v>
      </c>
      <c r="H928" t="s">
        <v>127</v>
      </c>
    </row>
    <row r="929">
      <c r="A929" s="85" t="n">
        <v>43556</v>
      </c>
      <c r="B929"/>
      <c r="C929"/>
      <c r="D929" t="s">
        <v>123</v>
      </c>
      <c r="E929" t="s">
        <v>163</v>
      </c>
      <c r="F929" t="n">
        <v>3682975.8</v>
      </c>
      <c r="G929" t="n">
        <v>2706</v>
      </c>
      <c r="H929" t="s">
        <v>121</v>
      </c>
    </row>
    <row r="930">
      <c r="A930" s="85" t="n">
        <v>42979</v>
      </c>
      <c r="B930"/>
      <c r="C930"/>
      <c r="D930" t="s">
        <v>140</v>
      </c>
      <c r="E930" t="s">
        <v>163</v>
      </c>
      <c r="F930" t="n">
        <v>85758.4</v>
      </c>
      <c r="G930" t="n">
        <v>257</v>
      </c>
      <c r="H930" t="s">
        <v>119</v>
      </c>
    </row>
    <row r="931">
      <c r="A931" s="85" t="n">
        <v>42552</v>
      </c>
      <c r="B931"/>
      <c r="C931"/>
      <c r="D931" t="s">
        <v>135</v>
      </c>
      <c r="E931" t="s">
        <v>163</v>
      </c>
      <c r="F931" t="n">
        <v>303814.44</v>
      </c>
      <c r="G931" t="n">
        <v>4403</v>
      </c>
      <c r="H931" t="s">
        <v>127</v>
      </c>
    </row>
    <row r="932">
      <c r="A932" s="85" t="n">
        <v>43221</v>
      </c>
      <c r="B932"/>
      <c r="C932"/>
      <c r="D932" t="s">
        <v>136</v>
      </c>
      <c r="E932" t="s">
        <v>163</v>
      </c>
      <c r="F932" t="n">
        <v>95187.2</v>
      </c>
      <c r="G932" t="n">
        <v>1097</v>
      </c>
      <c r="H932" t="s">
        <v>119</v>
      </c>
    </row>
    <row r="933">
      <c r="A933" s="85" t="n">
        <v>43009</v>
      </c>
      <c r="B933"/>
      <c r="C933"/>
      <c r="D933" t="s">
        <v>159</v>
      </c>
      <c r="E933" t="s">
        <v>163</v>
      </c>
      <c r="F933" t="n">
        <v>489361.68</v>
      </c>
      <c r="G933" t="n">
        <v>6745</v>
      </c>
      <c r="H933" t="s">
        <v>142</v>
      </c>
    </row>
    <row r="934">
      <c r="A934" s="85" t="n">
        <v>42675</v>
      </c>
      <c r="B934"/>
      <c r="C934"/>
      <c r="D934" t="s">
        <v>154</v>
      </c>
      <c r="E934" t="s">
        <v>163</v>
      </c>
      <c r="F934" t="n">
        <v>57112.18</v>
      </c>
      <c r="G934" t="n">
        <v>740</v>
      </c>
      <c r="H934" t="s">
        <v>134</v>
      </c>
    </row>
    <row r="935">
      <c r="A935" s="85" t="n">
        <v>42583</v>
      </c>
      <c r="B935"/>
      <c r="C935"/>
      <c r="D935" t="s">
        <v>136</v>
      </c>
      <c r="E935" t="s">
        <v>163</v>
      </c>
      <c r="F935" t="n">
        <v>42001.91</v>
      </c>
      <c r="G935" t="n">
        <v>249</v>
      </c>
      <c r="H935" t="s">
        <v>130</v>
      </c>
    </row>
    <row r="936">
      <c r="A936" s="85" t="n">
        <v>42767</v>
      </c>
      <c r="B936"/>
      <c r="C936"/>
      <c r="D936" t="s">
        <v>129</v>
      </c>
      <c r="E936" t="s">
        <v>163</v>
      </c>
      <c r="F936" t="n">
        <v>192966.65</v>
      </c>
      <c r="G936" t="n">
        <v>1022</v>
      </c>
      <c r="H936" t="s">
        <v>133</v>
      </c>
    </row>
    <row r="937">
      <c r="A937" s="85" t="n">
        <v>42491</v>
      </c>
      <c r="B937"/>
      <c r="C937"/>
      <c r="D937" t="s">
        <v>139</v>
      </c>
      <c r="E937" t="s">
        <v>163</v>
      </c>
      <c r="F937" t="n">
        <v>153.28</v>
      </c>
      <c r="G937" t="n">
        <v>2</v>
      </c>
      <c r="H937" t="s">
        <v>142</v>
      </c>
    </row>
    <row r="938">
      <c r="A938" s="85" t="n">
        <v>43617</v>
      </c>
      <c r="B938"/>
      <c r="C938"/>
      <c r="D938" t="s">
        <v>161</v>
      </c>
      <c r="E938" t="s">
        <v>163</v>
      </c>
      <c r="F938" t="n">
        <v>24365.65</v>
      </c>
      <c r="G938" t="n">
        <v>818</v>
      </c>
      <c r="H938" t="s">
        <v>134</v>
      </c>
    </row>
    <row r="939">
      <c r="A939" s="85" t="n">
        <v>43101</v>
      </c>
      <c r="B939"/>
      <c r="C939"/>
      <c r="D939" t="s">
        <v>149</v>
      </c>
      <c r="E939" t="s">
        <v>163</v>
      </c>
      <c r="F939" t="n">
        <v>289640.5</v>
      </c>
      <c r="G939" t="n">
        <v>3191</v>
      </c>
      <c r="H939" t="s">
        <v>142</v>
      </c>
    </row>
    <row r="940">
      <c r="A940" s="85" t="n">
        <v>42856</v>
      </c>
      <c r="B940"/>
      <c r="C940"/>
      <c r="D940" t="s">
        <v>149</v>
      </c>
      <c r="E940" t="s">
        <v>163</v>
      </c>
      <c r="F940" t="n">
        <v>37560.82</v>
      </c>
      <c r="G940" t="n">
        <v>212</v>
      </c>
      <c r="H940" t="s">
        <v>125</v>
      </c>
    </row>
    <row r="941">
      <c r="A941" s="85" t="n">
        <v>42675</v>
      </c>
      <c r="B941"/>
      <c r="C941"/>
      <c r="D941" t="s">
        <v>159</v>
      </c>
      <c r="E941" t="s">
        <v>163</v>
      </c>
      <c r="F941" t="n">
        <v>405.3</v>
      </c>
      <c r="G941" t="n">
        <v>1</v>
      </c>
      <c r="H941" t="s">
        <v>134</v>
      </c>
    </row>
    <row r="942">
      <c r="A942" s="85" t="n">
        <v>42887</v>
      </c>
      <c r="B942"/>
      <c r="C942"/>
      <c r="D942" t="s">
        <v>147</v>
      </c>
      <c r="E942" t="s">
        <v>163</v>
      </c>
      <c r="F942" t="n">
        <v>1227.51</v>
      </c>
      <c r="G942" t="n">
        <v>7</v>
      </c>
      <c r="H942" t="s">
        <v>127</v>
      </c>
    </row>
    <row r="943">
      <c r="A943" s="85" t="n">
        <v>42461</v>
      </c>
      <c r="B943"/>
      <c r="C943"/>
      <c r="D943" t="s">
        <v>136</v>
      </c>
      <c r="E943" t="s">
        <v>163</v>
      </c>
      <c r="F943" t="n">
        <v>202718.84</v>
      </c>
      <c r="G943" t="n">
        <v>1038</v>
      </c>
      <c r="H943" t="s">
        <v>124</v>
      </c>
    </row>
    <row r="944">
      <c r="A944" s="85" t="n">
        <v>42583</v>
      </c>
      <c r="B944"/>
      <c r="C944"/>
      <c r="D944" t="s">
        <v>150</v>
      </c>
      <c r="E944" t="s">
        <v>163</v>
      </c>
      <c r="F944" t="n">
        <v>51929.41</v>
      </c>
      <c r="G944" t="n">
        <v>962</v>
      </c>
      <c r="H944" t="s">
        <v>130</v>
      </c>
    </row>
    <row r="945">
      <c r="A945" s="85" t="n">
        <v>43040</v>
      </c>
      <c r="B945"/>
      <c r="C945"/>
      <c r="D945" t="s">
        <v>140</v>
      </c>
      <c r="E945" t="s">
        <v>163</v>
      </c>
      <c r="F945" t="n">
        <v>1447.84</v>
      </c>
      <c r="G945" t="n">
        <v>9</v>
      </c>
      <c r="H945" t="s">
        <v>134</v>
      </c>
    </row>
    <row r="946">
      <c r="A946" s="85" t="n">
        <v>43252</v>
      </c>
      <c r="B946"/>
      <c r="C946"/>
      <c r="D946" t="s">
        <v>123</v>
      </c>
      <c r="E946" t="s">
        <v>163</v>
      </c>
      <c r="F946" t="n">
        <v>4740420.51</v>
      </c>
      <c r="G946" t="n">
        <v>4277</v>
      </c>
      <c r="H946" t="s">
        <v>121</v>
      </c>
    </row>
    <row r="947">
      <c r="A947" s="85" t="n">
        <v>42856</v>
      </c>
      <c r="B947"/>
      <c r="C947"/>
      <c r="D947" t="s">
        <v>145</v>
      </c>
      <c r="E947" t="s">
        <v>163</v>
      </c>
      <c r="F947" t="n">
        <v>9583.79</v>
      </c>
      <c r="G947" t="n">
        <v>40</v>
      </c>
      <c r="H947" t="s">
        <v>125</v>
      </c>
    </row>
    <row r="948">
      <c r="A948" s="85" t="n">
        <v>42644</v>
      </c>
      <c r="B948"/>
      <c r="C948"/>
      <c r="D948" t="s">
        <v>126</v>
      </c>
      <c r="E948" t="s">
        <v>163</v>
      </c>
      <c r="F948" t="n">
        <v>81141.82</v>
      </c>
      <c r="G948" t="n">
        <v>764</v>
      </c>
      <c r="H948" t="s">
        <v>130</v>
      </c>
    </row>
    <row r="949">
      <c r="A949" s="85" t="n">
        <v>42614</v>
      </c>
      <c r="B949"/>
      <c r="C949"/>
      <c r="D949" t="s">
        <v>147</v>
      </c>
      <c r="E949" t="s">
        <v>163</v>
      </c>
      <c r="F949" t="n">
        <v>184.4</v>
      </c>
      <c r="G949" t="n">
        <v>4</v>
      </c>
      <c r="H949" t="s">
        <v>119</v>
      </c>
    </row>
    <row r="950">
      <c r="A950" s="85" t="n">
        <v>42583</v>
      </c>
      <c r="B950"/>
      <c r="C950"/>
      <c r="D950" t="s">
        <v>150</v>
      </c>
      <c r="E950" t="s">
        <v>163</v>
      </c>
      <c r="F950" t="n">
        <v>1910620.06</v>
      </c>
      <c r="G950" t="n">
        <v>32955</v>
      </c>
      <c r="H950" t="s">
        <v>133</v>
      </c>
    </row>
    <row r="951">
      <c r="A951" s="85" t="n">
        <v>43160</v>
      </c>
      <c r="B951"/>
      <c r="C951"/>
      <c r="D951" t="s">
        <v>153</v>
      </c>
      <c r="E951" t="s">
        <v>163</v>
      </c>
      <c r="F951" t="n">
        <v>866015.09</v>
      </c>
      <c r="G951" t="n">
        <v>9583</v>
      </c>
      <c r="H951" t="s">
        <v>127</v>
      </c>
    </row>
    <row r="952">
      <c r="A952" s="85" t="n">
        <v>43160</v>
      </c>
      <c r="B952"/>
      <c r="C952"/>
      <c r="D952" t="s">
        <v>154</v>
      </c>
      <c r="E952" t="s">
        <v>163</v>
      </c>
      <c r="F952" t="n">
        <v>156183.11</v>
      </c>
      <c r="G952" t="n">
        <v>2206</v>
      </c>
      <c r="H952" t="s">
        <v>119</v>
      </c>
    </row>
    <row r="953">
      <c r="A953" s="85" t="n">
        <v>42430</v>
      </c>
      <c r="B953"/>
      <c r="C953"/>
      <c r="D953" t="s">
        <v>123</v>
      </c>
      <c r="E953" t="s">
        <v>163</v>
      </c>
      <c r="F953" t="n">
        <v>101355.47</v>
      </c>
      <c r="G953" t="n">
        <v>537</v>
      </c>
      <c r="H953" t="s">
        <v>127</v>
      </c>
    </row>
    <row r="954">
      <c r="A954" s="85" t="n">
        <v>43435</v>
      </c>
      <c r="B954"/>
      <c r="C954"/>
      <c r="D954" t="s">
        <v>139</v>
      </c>
      <c r="E954" t="s">
        <v>163</v>
      </c>
      <c r="F954" t="n">
        <v>20535.59</v>
      </c>
      <c r="G954" t="n">
        <v>54</v>
      </c>
      <c r="H954" t="s">
        <v>130</v>
      </c>
    </row>
    <row r="955">
      <c r="A955" s="85" t="n">
        <v>43617</v>
      </c>
      <c r="B955"/>
      <c r="C955"/>
      <c r="D955" t="s">
        <v>140</v>
      </c>
      <c r="E955" t="s">
        <v>163</v>
      </c>
      <c r="F955" t="n">
        <v>17631.56</v>
      </c>
      <c r="G955" t="n">
        <v>40</v>
      </c>
      <c r="H955" t="s">
        <v>130</v>
      </c>
    </row>
    <row r="956">
      <c r="A956" s="85" t="n">
        <v>43466</v>
      </c>
      <c r="B956"/>
      <c r="C956"/>
      <c r="D956" t="s">
        <v>150</v>
      </c>
      <c r="E956" t="s">
        <v>163</v>
      </c>
      <c r="F956" t="n">
        <v>1391932.15</v>
      </c>
      <c r="G956" t="n">
        <v>27419</v>
      </c>
      <c r="H956" t="s">
        <v>127</v>
      </c>
    </row>
    <row r="957">
      <c r="A957" s="85" t="n">
        <v>42583</v>
      </c>
      <c r="B957"/>
      <c r="C957"/>
      <c r="D957" t="s">
        <v>123</v>
      </c>
      <c r="E957" t="s">
        <v>163</v>
      </c>
      <c r="F957" t="n">
        <v>62208.05</v>
      </c>
      <c r="G957" t="n">
        <v>30</v>
      </c>
      <c r="H957" t="s">
        <v>119</v>
      </c>
    </row>
    <row r="958">
      <c r="A958" s="85" t="n">
        <v>43040</v>
      </c>
      <c r="B958"/>
      <c r="C958"/>
      <c r="D958" t="s">
        <v>145</v>
      </c>
      <c r="E958" t="s">
        <v>163</v>
      </c>
      <c r="F958" t="n">
        <v>7671.44</v>
      </c>
      <c r="G958" t="n">
        <v>13</v>
      </c>
      <c r="H958" t="s">
        <v>124</v>
      </c>
    </row>
    <row r="959">
      <c r="A959" s="85" t="n">
        <v>43525</v>
      </c>
      <c r="B959"/>
      <c r="C959"/>
      <c r="D959" t="s">
        <v>129</v>
      </c>
      <c r="E959" t="s">
        <v>163</v>
      </c>
      <c r="F959" t="n">
        <v>450171.68</v>
      </c>
      <c r="G959" t="n">
        <v>3087</v>
      </c>
      <c r="H959" t="s">
        <v>134</v>
      </c>
    </row>
    <row r="960">
      <c r="A960" s="85" t="n">
        <v>43221</v>
      </c>
      <c r="B960"/>
      <c r="C960"/>
      <c r="D960" t="s">
        <v>135</v>
      </c>
      <c r="E960" t="s">
        <v>163</v>
      </c>
      <c r="F960" t="n">
        <v>4401600.79</v>
      </c>
      <c r="G960" t="n">
        <v>40567</v>
      </c>
      <c r="H960" t="s">
        <v>121</v>
      </c>
    </row>
    <row r="961">
      <c r="A961" s="85" t="n">
        <v>42430</v>
      </c>
      <c r="B961"/>
      <c r="C961"/>
      <c r="D961" t="s">
        <v>147</v>
      </c>
      <c r="E961" t="s">
        <v>163</v>
      </c>
      <c r="F961" t="n">
        <v>1621.1</v>
      </c>
      <c r="G961" t="n">
        <v>12</v>
      </c>
      <c r="H961" t="s">
        <v>133</v>
      </c>
    </row>
    <row r="962">
      <c r="A962" s="85" t="n">
        <v>43617</v>
      </c>
      <c r="B962"/>
      <c r="C962"/>
      <c r="D962" t="s">
        <v>161</v>
      </c>
      <c r="E962" t="s">
        <v>163</v>
      </c>
      <c r="F962" t="n">
        <v>60042.45</v>
      </c>
      <c r="G962" t="n">
        <v>2019</v>
      </c>
      <c r="H962" t="s">
        <v>121</v>
      </c>
    </row>
    <row r="963">
      <c r="A963" s="85" t="n">
        <v>43160</v>
      </c>
      <c r="B963"/>
      <c r="C963"/>
      <c r="D963" t="s">
        <v>129</v>
      </c>
      <c r="E963" t="s">
        <v>163</v>
      </c>
      <c r="F963" t="n">
        <v>4803058.38</v>
      </c>
      <c r="G963" t="n">
        <v>25697</v>
      </c>
      <c r="H963" t="s">
        <v>121</v>
      </c>
    </row>
    <row r="964">
      <c r="A964" s="85" t="n">
        <v>42461</v>
      </c>
      <c r="B964"/>
      <c r="C964"/>
      <c r="D964" t="s">
        <v>139</v>
      </c>
      <c r="E964" t="s">
        <v>163</v>
      </c>
      <c r="F964" t="n">
        <v>2747.83</v>
      </c>
      <c r="G964" t="n">
        <v>9</v>
      </c>
      <c r="H964" t="s">
        <v>125</v>
      </c>
    </row>
    <row r="965">
      <c r="A965" s="85" t="n">
        <v>43466</v>
      </c>
      <c r="B965"/>
      <c r="C965"/>
      <c r="D965" t="s">
        <v>154</v>
      </c>
      <c r="E965" t="s">
        <v>163</v>
      </c>
      <c r="F965" t="n">
        <v>3674227.22</v>
      </c>
      <c r="G965" t="n">
        <v>44143</v>
      </c>
      <c r="H965" t="s">
        <v>121</v>
      </c>
    </row>
    <row r="966">
      <c r="A966" s="85" t="n">
        <v>42917</v>
      </c>
      <c r="B966"/>
      <c r="C966"/>
      <c r="D966" t="s">
        <v>159</v>
      </c>
      <c r="E966" t="s">
        <v>163</v>
      </c>
      <c r="F966" t="n">
        <v>816</v>
      </c>
      <c r="G966" t="n">
        <v>2</v>
      </c>
      <c r="H966" t="s">
        <v>121</v>
      </c>
    </row>
    <row r="967">
      <c r="A967" s="85" t="n">
        <v>43344</v>
      </c>
      <c r="B967"/>
      <c r="C967"/>
      <c r="D967" t="s">
        <v>160</v>
      </c>
      <c r="E967" t="s">
        <v>163</v>
      </c>
      <c r="F967" t="n">
        <v>351579.34</v>
      </c>
      <c r="G967" t="n">
        <v>1025</v>
      </c>
      <c r="H967" t="s">
        <v>125</v>
      </c>
    </row>
    <row r="968">
      <c r="A968" s="85" t="n">
        <v>42795</v>
      </c>
      <c r="B968"/>
      <c r="C968"/>
      <c r="D968" t="s">
        <v>149</v>
      </c>
      <c r="E968" t="s">
        <v>163</v>
      </c>
      <c r="F968" t="n">
        <v>272637.66</v>
      </c>
      <c r="G968" t="n">
        <v>1543</v>
      </c>
      <c r="H968" t="s">
        <v>130</v>
      </c>
    </row>
    <row r="969">
      <c r="A969" s="85" t="n">
        <v>42767</v>
      </c>
      <c r="B969"/>
      <c r="C969"/>
      <c r="D969" t="s">
        <v>158</v>
      </c>
      <c r="E969" t="s">
        <v>163</v>
      </c>
      <c r="F969" t="n">
        <v>33209.03</v>
      </c>
      <c r="G969" t="n">
        <v>2</v>
      </c>
      <c r="H969" t="s">
        <v>133</v>
      </c>
    </row>
    <row r="970">
      <c r="A970" s="85" t="n">
        <v>42675</v>
      </c>
      <c r="B970"/>
      <c r="C970"/>
      <c r="D970" t="s">
        <v>162</v>
      </c>
      <c r="E970" t="s">
        <v>163</v>
      </c>
      <c r="F970" t="n">
        <v>35009.35</v>
      </c>
      <c r="G970" t="n">
        <v>485</v>
      </c>
      <c r="H970" t="s">
        <v>119</v>
      </c>
    </row>
    <row r="971">
      <c r="A971" s="85" t="n">
        <v>42583</v>
      </c>
      <c r="B971"/>
      <c r="C971"/>
      <c r="D971" t="s">
        <v>140</v>
      </c>
      <c r="E971" t="s">
        <v>163</v>
      </c>
      <c r="F971" t="n">
        <v>33830.15</v>
      </c>
      <c r="G971" t="n">
        <v>123</v>
      </c>
      <c r="H971" t="s">
        <v>119</v>
      </c>
    </row>
    <row r="972">
      <c r="A972" s="85" t="n">
        <v>43586</v>
      </c>
      <c r="B972"/>
      <c r="C972"/>
      <c r="D972" t="s">
        <v>135</v>
      </c>
      <c r="E972" t="s">
        <v>163</v>
      </c>
      <c r="F972" t="n">
        <v>148.26</v>
      </c>
      <c r="G972" t="n">
        <v>2</v>
      </c>
      <c r="H972" t="s">
        <v>125</v>
      </c>
    </row>
    <row r="973">
      <c r="A973" s="85" t="n">
        <v>43282</v>
      </c>
      <c r="B973"/>
      <c r="C973"/>
      <c r="D973" t="s">
        <v>153</v>
      </c>
      <c r="E973" t="s">
        <v>163</v>
      </c>
      <c r="F973" t="n">
        <v>106880.76</v>
      </c>
      <c r="G973" t="n">
        <v>1515</v>
      </c>
      <c r="H973" t="s">
        <v>119</v>
      </c>
    </row>
    <row r="974">
      <c r="A974" s="85" t="n">
        <v>42856</v>
      </c>
      <c r="B974"/>
      <c r="C974"/>
      <c r="D974" t="s">
        <v>160</v>
      </c>
      <c r="E974" t="s">
        <v>163</v>
      </c>
      <c r="F974" t="n">
        <v>5948964.68</v>
      </c>
      <c r="G974" t="n">
        <v>16899</v>
      </c>
      <c r="H974" t="s">
        <v>121</v>
      </c>
    </row>
    <row r="975">
      <c r="A975" s="85" t="n">
        <v>42522</v>
      </c>
      <c r="B975"/>
      <c r="C975"/>
      <c r="D975" t="s">
        <v>155</v>
      </c>
      <c r="E975" t="s">
        <v>163</v>
      </c>
      <c r="F975" t="n">
        <v>38228.45</v>
      </c>
      <c r="G975" t="n">
        <v>1073</v>
      </c>
      <c r="H975" t="s">
        <v>134</v>
      </c>
    </row>
    <row r="976">
      <c r="A976" s="85" t="n">
        <v>43040</v>
      </c>
      <c r="B976"/>
      <c r="C976"/>
      <c r="D976" t="s">
        <v>162</v>
      </c>
      <c r="E976" t="s">
        <v>163</v>
      </c>
      <c r="F976" t="n">
        <v>213154.86</v>
      </c>
      <c r="G976" t="n">
        <v>2821</v>
      </c>
      <c r="H976" t="s">
        <v>127</v>
      </c>
    </row>
    <row r="977">
      <c r="A977" s="85" t="n">
        <v>43132</v>
      </c>
      <c r="B977"/>
      <c r="C977"/>
      <c r="D977" t="s">
        <v>147</v>
      </c>
      <c r="E977" t="s">
        <v>163</v>
      </c>
      <c r="F977" t="n">
        <v>80952.13</v>
      </c>
      <c r="G977" t="n">
        <v>177</v>
      </c>
      <c r="H977" t="s">
        <v>121</v>
      </c>
    </row>
    <row r="978">
      <c r="A978" s="85" t="n">
        <v>43344</v>
      </c>
      <c r="B978"/>
      <c r="C978"/>
      <c r="D978" t="s">
        <v>149</v>
      </c>
      <c r="E978" t="s">
        <v>163</v>
      </c>
      <c r="F978" t="n">
        <v>3010158.15</v>
      </c>
      <c r="G978" t="n">
        <v>24078</v>
      </c>
      <c r="H978" t="s">
        <v>134</v>
      </c>
    </row>
    <row r="979">
      <c r="A979" s="85" t="n">
        <v>42887</v>
      </c>
      <c r="B979"/>
      <c r="C979"/>
      <c r="D979" t="s">
        <v>150</v>
      </c>
      <c r="E979" t="s">
        <v>163</v>
      </c>
      <c r="F979" t="n">
        <v>1896694.69</v>
      </c>
      <c r="G979" t="n">
        <v>44732</v>
      </c>
      <c r="H979" t="s">
        <v>127</v>
      </c>
    </row>
    <row r="980">
      <c r="A980" s="85" t="n">
        <v>43405</v>
      </c>
      <c r="B980"/>
      <c r="C980"/>
      <c r="D980" t="s">
        <v>143</v>
      </c>
      <c r="E980" t="s">
        <v>163</v>
      </c>
      <c r="F980" t="n">
        <v>1080767.71</v>
      </c>
      <c r="G980" t="n">
        <v>751</v>
      </c>
      <c r="H980" t="s">
        <v>121</v>
      </c>
    </row>
    <row r="981">
      <c r="A981" s="85" t="n">
        <v>43221</v>
      </c>
      <c r="B981"/>
      <c r="C981"/>
      <c r="D981" t="s">
        <v>160</v>
      </c>
      <c r="E981" t="s">
        <v>163</v>
      </c>
      <c r="F981" t="n">
        <v>227685.43</v>
      </c>
      <c r="G981" t="n">
        <v>598</v>
      </c>
      <c r="H981" t="s">
        <v>125</v>
      </c>
    </row>
    <row r="982">
      <c r="A982" s="85" t="n">
        <v>43132</v>
      </c>
      <c r="B982"/>
      <c r="C982"/>
      <c r="D982" t="s">
        <v>154</v>
      </c>
      <c r="E982" t="s">
        <v>163</v>
      </c>
      <c r="F982" t="n">
        <v>2894.1</v>
      </c>
      <c r="G982" t="n">
        <v>24</v>
      </c>
      <c r="H982" t="s">
        <v>125</v>
      </c>
    </row>
    <row r="983">
      <c r="A983" s="85" t="n">
        <v>43132</v>
      </c>
      <c r="B983"/>
      <c r="C983"/>
      <c r="D983" t="s">
        <v>161</v>
      </c>
      <c r="E983" t="s">
        <v>163</v>
      </c>
      <c r="F983" t="n">
        <v>14934.75</v>
      </c>
      <c r="G983" t="n">
        <v>498</v>
      </c>
      <c r="H983" t="s">
        <v>134</v>
      </c>
    </row>
    <row r="984">
      <c r="A984" s="85" t="n">
        <v>43160</v>
      </c>
      <c r="B984"/>
      <c r="C984"/>
      <c r="D984" t="s">
        <v>135</v>
      </c>
      <c r="E984" t="s">
        <v>163</v>
      </c>
      <c r="F984" t="n">
        <v>16203.52</v>
      </c>
      <c r="G984" t="n">
        <v>220</v>
      </c>
      <c r="H984" t="s">
        <v>130</v>
      </c>
    </row>
    <row r="985">
      <c r="A985" s="85" t="n">
        <v>42401</v>
      </c>
      <c r="B985"/>
      <c r="C985"/>
      <c r="D985" t="s">
        <v>135</v>
      </c>
      <c r="E985" t="s">
        <v>163</v>
      </c>
      <c r="F985" t="n">
        <v>156749.87</v>
      </c>
      <c r="G985" t="n">
        <v>483</v>
      </c>
      <c r="H985" t="s">
        <v>124</v>
      </c>
    </row>
    <row r="986">
      <c r="A986" s="85" t="n">
        <v>43101</v>
      </c>
      <c r="B986"/>
      <c r="C986"/>
      <c r="D986" t="s">
        <v>123</v>
      </c>
      <c r="E986" t="s">
        <v>163</v>
      </c>
      <c r="F986" t="n">
        <v>16.36</v>
      </c>
      <c r="G986" t="n">
        <v>1</v>
      </c>
      <c r="H986" t="s">
        <v>125</v>
      </c>
    </row>
    <row r="987">
      <c r="A987" s="85" t="n">
        <v>42522</v>
      </c>
      <c r="B987"/>
      <c r="C987"/>
      <c r="D987" t="s">
        <v>140</v>
      </c>
      <c r="E987" t="s">
        <v>163</v>
      </c>
      <c r="F987" t="n">
        <v>15688.53</v>
      </c>
      <c r="G987" t="n">
        <v>35</v>
      </c>
      <c r="H987" t="s">
        <v>130</v>
      </c>
    </row>
    <row r="988">
      <c r="A988" s="85" t="n">
        <v>42461</v>
      </c>
      <c r="B988"/>
      <c r="C988"/>
      <c r="D988" t="s">
        <v>149</v>
      </c>
      <c r="E988" t="s">
        <v>163</v>
      </c>
      <c r="F988" t="n">
        <v>1472999.26</v>
      </c>
      <c r="G988" t="n">
        <v>12133</v>
      </c>
      <c r="H988" t="s">
        <v>119</v>
      </c>
    </row>
    <row r="989">
      <c r="A989" s="85" t="n">
        <v>43101</v>
      </c>
      <c r="B989"/>
      <c r="C989"/>
      <c r="D989" t="s">
        <v>155</v>
      </c>
      <c r="E989" t="s">
        <v>163</v>
      </c>
      <c r="F989" t="n">
        <v>1126106.56</v>
      </c>
      <c r="G989" t="n">
        <v>26907</v>
      </c>
      <c r="H989" t="s">
        <v>121</v>
      </c>
    </row>
    <row r="990">
      <c r="A990" s="85" t="n">
        <v>43556</v>
      </c>
      <c r="B990"/>
      <c r="C990"/>
      <c r="D990" t="s">
        <v>149</v>
      </c>
      <c r="E990" t="s">
        <v>163</v>
      </c>
      <c r="F990" t="n">
        <v>2264061.24</v>
      </c>
      <c r="G990" t="n">
        <v>17360</v>
      </c>
      <c r="H990" t="s">
        <v>119</v>
      </c>
    </row>
    <row r="991">
      <c r="A991" s="85" t="n">
        <v>42430</v>
      </c>
      <c r="B991"/>
      <c r="C991"/>
      <c r="D991" t="s">
        <v>152</v>
      </c>
      <c r="E991" t="s">
        <v>163</v>
      </c>
      <c r="F991" t="n">
        <v>5327.25</v>
      </c>
      <c r="G991" t="n">
        <v>5</v>
      </c>
      <c r="H991" t="s">
        <v>119</v>
      </c>
    </row>
    <row r="992">
      <c r="A992" s="85" t="n">
        <v>42583</v>
      </c>
      <c r="B992"/>
      <c r="C992"/>
      <c r="D992" t="s">
        <v>162</v>
      </c>
      <c r="E992" t="s">
        <v>163</v>
      </c>
      <c r="F992" t="n">
        <v>30842.99</v>
      </c>
      <c r="G992" t="n">
        <v>365</v>
      </c>
      <c r="H992" t="s">
        <v>119</v>
      </c>
    </row>
    <row r="993">
      <c r="A993" s="85" t="n">
        <v>42401</v>
      </c>
      <c r="B993"/>
      <c r="C993"/>
      <c r="D993" t="s">
        <v>129</v>
      </c>
      <c r="E993" t="s">
        <v>163</v>
      </c>
      <c r="F993" t="n">
        <v>3530220.92</v>
      </c>
      <c r="G993" t="n">
        <v>19069</v>
      </c>
      <c r="H993" t="s">
        <v>121</v>
      </c>
    </row>
    <row r="994">
      <c r="A994" s="85" t="n">
        <v>43191</v>
      </c>
      <c r="B994"/>
      <c r="C994"/>
      <c r="D994" t="s">
        <v>153</v>
      </c>
      <c r="E994" t="s">
        <v>163</v>
      </c>
      <c r="F994" t="n">
        <v>666471.57</v>
      </c>
      <c r="G994" t="n">
        <v>7593</v>
      </c>
      <c r="H994" t="s">
        <v>127</v>
      </c>
    </row>
    <row r="995">
      <c r="A995" s="85" t="n">
        <v>42370</v>
      </c>
      <c r="B995"/>
      <c r="C995"/>
      <c r="D995" t="s">
        <v>153</v>
      </c>
      <c r="E995" t="s">
        <v>163</v>
      </c>
      <c r="F995" t="n">
        <v>1908185.24</v>
      </c>
      <c r="G995" t="n">
        <v>26473</v>
      </c>
      <c r="H995" t="s">
        <v>121</v>
      </c>
    </row>
    <row r="996">
      <c r="A996" s="85" t="n">
        <v>42552</v>
      </c>
      <c r="B996"/>
      <c r="C996"/>
      <c r="D996" t="s">
        <v>126</v>
      </c>
      <c r="E996" t="s">
        <v>163</v>
      </c>
      <c r="F996" t="n">
        <v>12486.96</v>
      </c>
      <c r="G996" t="n">
        <v>163</v>
      </c>
      <c r="H996" t="s">
        <v>125</v>
      </c>
    </row>
    <row r="997">
      <c r="A997" s="85" t="n">
        <v>42826</v>
      </c>
      <c r="B997"/>
      <c r="C997"/>
      <c r="D997" t="s">
        <v>136</v>
      </c>
      <c r="E997" t="s">
        <v>163</v>
      </c>
      <c r="F997" t="n">
        <v>869.71</v>
      </c>
      <c r="G997" t="n">
        <v>2</v>
      </c>
      <c r="H997" t="s">
        <v>142</v>
      </c>
    </row>
    <row r="998">
      <c r="A998" s="85" t="n">
        <v>42917</v>
      </c>
      <c r="B998"/>
      <c r="C998"/>
      <c r="D998" t="s">
        <v>147</v>
      </c>
      <c r="E998" t="s">
        <v>163</v>
      </c>
      <c r="F998" t="n">
        <v>135.82</v>
      </c>
      <c r="G998" t="n">
        <v>1</v>
      </c>
      <c r="H998" t="s">
        <v>130</v>
      </c>
    </row>
    <row r="999">
      <c r="A999" s="85" t="n">
        <v>42675</v>
      </c>
      <c r="B999"/>
      <c r="C999"/>
      <c r="D999" t="s">
        <v>152</v>
      </c>
      <c r="E999" t="s">
        <v>163</v>
      </c>
      <c r="F999" t="n">
        <v>59183.33</v>
      </c>
      <c r="G999" t="n">
        <v>56</v>
      </c>
      <c r="H999" t="s">
        <v>133</v>
      </c>
    </row>
    <row r="1000">
      <c r="A1000" s="85" t="n">
        <v>43070</v>
      </c>
      <c r="B1000"/>
      <c r="C1000"/>
      <c r="D1000" t="s">
        <v>155</v>
      </c>
      <c r="E1000" t="s">
        <v>163</v>
      </c>
      <c r="F1000" t="n">
        <v>15965.39</v>
      </c>
      <c r="G1000" t="n">
        <v>156</v>
      </c>
      <c r="H1000" t="s">
        <v>124</v>
      </c>
    </row>
    <row r="1001">
      <c r="A1001" s="85" t="n">
        <v>42979</v>
      </c>
      <c r="B1001"/>
      <c r="C1001"/>
      <c r="D1001" t="s">
        <v>162</v>
      </c>
      <c r="E1001" t="s">
        <v>163</v>
      </c>
      <c r="F1001" t="n">
        <v>9763.06</v>
      </c>
      <c r="G1001" t="n">
        <v>95</v>
      </c>
      <c r="H1001" t="s">
        <v>130</v>
      </c>
    </row>
    <row r="1002">
      <c r="A1002" s="85" t="n">
        <v>43132</v>
      </c>
      <c r="B1002"/>
      <c r="C1002"/>
      <c r="D1002" t="s">
        <v>155</v>
      </c>
      <c r="E1002" t="s">
        <v>163</v>
      </c>
      <c r="F1002" t="n">
        <v>236174.68</v>
      </c>
      <c r="G1002" t="n">
        <v>5821</v>
      </c>
      <c r="H1002" t="s">
        <v>134</v>
      </c>
    </row>
    <row r="1003">
      <c r="A1003" s="85" t="n">
        <v>43497</v>
      </c>
      <c r="B1003"/>
      <c r="C1003"/>
      <c r="D1003" t="s">
        <v>156</v>
      </c>
      <c r="E1003" t="s">
        <v>163</v>
      </c>
      <c r="F1003" t="n">
        <v>1575168.75</v>
      </c>
      <c r="G1003" t="n">
        <v>28120</v>
      </c>
      <c r="H1003" t="s">
        <v>142</v>
      </c>
    </row>
    <row r="1004">
      <c r="A1004" s="85" t="n">
        <v>42430</v>
      </c>
      <c r="B1004"/>
      <c r="C1004"/>
      <c r="D1004" t="s">
        <v>149</v>
      </c>
      <c r="E1004" t="s">
        <v>163</v>
      </c>
      <c r="F1004" t="n">
        <v>2512588.21</v>
      </c>
      <c r="G1004" t="n">
        <v>14885</v>
      </c>
      <c r="H1004" t="s">
        <v>133</v>
      </c>
    </row>
    <row r="1005">
      <c r="A1005" s="85" t="n">
        <v>43374</v>
      </c>
      <c r="B1005"/>
      <c r="C1005"/>
      <c r="D1005" t="s">
        <v>139</v>
      </c>
      <c r="E1005" t="s">
        <v>163</v>
      </c>
      <c r="F1005" t="n">
        <v>168333.84</v>
      </c>
      <c r="G1005" t="n">
        <v>424</v>
      </c>
      <c r="H1005" t="s">
        <v>119</v>
      </c>
    </row>
    <row r="1006">
      <c r="A1006" s="85" t="n">
        <v>42644</v>
      </c>
      <c r="B1006"/>
      <c r="C1006"/>
      <c r="D1006" t="s">
        <v>136</v>
      </c>
      <c r="E1006" t="s">
        <v>163</v>
      </c>
      <c r="F1006" t="n">
        <v>1361797.57</v>
      </c>
      <c r="G1006" t="n">
        <v>8764</v>
      </c>
      <c r="H1006" t="s">
        <v>133</v>
      </c>
    </row>
    <row r="1007">
      <c r="A1007" s="85" t="n">
        <v>43617</v>
      </c>
      <c r="B1007"/>
      <c r="C1007"/>
      <c r="D1007" t="s">
        <v>126</v>
      </c>
      <c r="E1007" t="s">
        <v>163</v>
      </c>
      <c r="F1007" t="n">
        <v>48366.65</v>
      </c>
      <c r="G1007" t="n">
        <v>494</v>
      </c>
      <c r="H1007" t="s">
        <v>130</v>
      </c>
    </row>
    <row r="1008">
      <c r="A1008" s="85" t="n">
        <v>42767</v>
      </c>
      <c r="B1008"/>
      <c r="C1008"/>
      <c r="D1008" t="s">
        <v>161</v>
      </c>
      <c r="E1008" t="s">
        <v>163</v>
      </c>
      <c r="F1008" t="n">
        <v>137415.15</v>
      </c>
      <c r="G1008" t="n">
        <v>4535</v>
      </c>
      <c r="H1008" t="s">
        <v>142</v>
      </c>
    </row>
    <row r="1009">
      <c r="A1009" s="85" t="n">
        <v>43101</v>
      </c>
      <c r="B1009"/>
      <c r="C1009"/>
      <c r="D1009" t="s">
        <v>147</v>
      </c>
      <c r="E1009" t="s">
        <v>163</v>
      </c>
      <c r="F1009" t="n">
        <v>368.42</v>
      </c>
      <c r="G1009" t="n">
        <v>3</v>
      </c>
      <c r="H1009" t="s">
        <v>124</v>
      </c>
    </row>
    <row r="1010">
      <c r="A1010" s="85" t="n">
        <v>42401</v>
      </c>
      <c r="B1010"/>
      <c r="C1010"/>
      <c r="D1010" t="s">
        <v>143</v>
      </c>
      <c r="E1010" t="s">
        <v>163</v>
      </c>
      <c r="F1010" t="n">
        <v>306559.57</v>
      </c>
      <c r="G1010" t="n">
        <v>200</v>
      </c>
      <c r="H1010" t="s">
        <v>142</v>
      </c>
    </row>
    <row r="1011">
      <c r="A1011" s="85" t="n">
        <v>42948</v>
      </c>
      <c r="B1011"/>
      <c r="C1011"/>
      <c r="D1011" t="s">
        <v>136</v>
      </c>
      <c r="E1011" t="s">
        <v>163</v>
      </c>
      <c r="F1011" t="n">
        <v>2769.71</v>
      </c>
      <c r="G1011" t="n">
        <v>18</v>
      </c>
      <c r="H1011" t="s">
        <v>125</v>
      </c>
    </row>
    <row r="1012">
      <c r="A1012" s="85" t="n">
        <v>43009</v>
      </c>
      <c r="B1012"/>
      <c r="C1012"/>
      <c r="D1012" t="s">
        <v>145</v>
      </c>
      <c r="E1012" t="s">
        <v>163</v>
      </c>
      <c r="F1012" t="n">
        <v>6071.37</v>
      </c>
      <c r="G1012" t="n">
        <v>16</v>
      </c>
      <c r="H1012" t="s">
        <v>130</v>
      </c>
    </row>
    <row r="1013">
      <c r="A1013" s="85" t="n">
        <v>43556</v>
      </c>
      <c r="B1013"/>
      <c r="C1013"/>
      <c r="D1013" t="s">
        <v>148</v>
      </c>
      <c r="E1013" t="s">
        <v>163</v>
      </c>
      <c r="F1013" t="n">
        <v>950</v>
      </c>
      <c r="G1013" t="n">
        <v>12</v>
      </c>
      <c r="H1013" t="s">
        <v>125</v>
      </c>
    </row>
    <row r="1014">
      <c r="A1014" s="85" t="n">
        <v>43525</v>
      </c>
      <c r="B1014"/>
      <c r="C1014"/>
      <c r="D1014" t="s">
        <v>156</v>
      </c>
      <c r="E1014" t="s">
        <v>163</v>
      </c>
      <c r="F1014" t="n">
        <v>27350</v>
      </c>
      <c r="G1014" t="n">
        <v>810</v>
      </c>
      <c r="H1014" t="s">
        <v>130</v>
      </c>
    </row>
    <row r="1015">
      <c r="A1015" s="85" t="n">
        <v>43497</v>
      </c>
      <c r="B1015"/>
      <c r="C1015"/>
      <c r="D1015" t="s">
        <v>126</v>
      </c>
      <c r="E1015" t="s">
        <v>163</v>
      </c>
      <c r="F1015" t="n">
        <v>59651.55</v>
      </c>
      <c r="G1015" t="n">
        <v>555</v>
      </c>
      <c r="H1015" t="s">
        <v>130</v>
      </c>
    </row>
    <row r="1016">
      <c r="A1016" s="85" t="n">
        <v>43525</v>
      </c>
      <c r="B1016"/>
      <c r="C1016"/>
      <c r="D1016" t="s">
        <v>148</v>
      </c>
      <c r="E1016" t="s">
        <v>163</v>
      </c>
      <c r="F1016" t="n">
        <v>427450.28</v>
      </c>
      <c r="G1016" t="n">
        <v>7171</v>
      </c>
      <c r="H1016" t="s">
        <v>142</v>
      </c>
    </row>
    <row r="1017">
      <c r="A1017" s="85" t="n">
        <v>43282</v>
      </c>
      <c r="B1017"/>
      <c r="C1017"/>
      <c r="D1017" t="s">
        <v>155</v>
      </c>
      <c r="E1017" t="s">
        <v>163</v>
      </c>
      <c r="F1017" t="n">
        <v>70059.51</v>
      </c>
      <c r="G1017" t="n">
        <v>1517</v>
      </c>
      <c r="H1017" t="s">
        <v>133</v>
      </c>
    </row>
    <row r="1018">
      <c r="A1018" s="85" t="n">
        <v>42552</v>
      </c>
      <c r="B1018"/>
      <c r="C1018"/>
      <c r="D1018" t="s">
        <v>147</v>
      </c>
      <c r="E1018" t="s">
        <v>163</v>
      </c>
      <c r="F1018" t="n">
        <v>617.23</v>
      </c>
      <c r="G1018" t="n">
        <v>3</v>
      </c>
      <c r="H1018" t="s">
        <v>124</v>
      </c>
    </row>
    <row r="1019">
      <c r="A1019" s="85" t="n">
        <v>43374</v>
      </c>
      <c r="B1019"/>
      <c r="C1019"/>
      <c r="D1019" t="s">
        <v>143</v>
      </c>
      <c r="E1019" t="s">
        <v>163</v>
      </c>
      <c r="F1019" t="n">
        <v>385283.65</v>
      </c>
      <c r="G1019" t="n">
        <v>188</v>
      </c>
      <c r="H1019" t="s">
        <v>142</v>
      </c>
    </row>
    <row r="1020">
      <c r="A1020" s="85" t="n">
        <v>42583</v>
      </c>
      <c r="B1020"/>
      <c r="C1020"/>
      <c r="D1020" t="s">
        <v>155</v>
      </c>
      <c r="E1020" t="s">
        <v>163</v>
      </c>
      <c r="F1020" t="n">
        <v>97722.57</v>
      </c>
      <c r="G1020" t="n">
        <v>1611</v>
      </c>
      <c r="H1020" t="s">
        <v>134</v>
      </c>
    </row>
    <row r="1021">
      <c r="A1021" s="85" t="n">
        <v>42795</v>
      </c>
      <c r="B1021"/>
      <c r="C1021"/>
      <c r="D1021" t="s">
        <v>136</v>
      </c>
      <c r="E1021" t="s">
        <v>163</v>
      </c>
      <c r="F1021" t="n">
        <v>119238.86</v>
      </c>
      <c r="G1021" t="n">
        <v>1166</v>
      </c>
      <c r="H1021" t="s">
        <v>119</v>
      </c>
    </row>
    <row r="1022">
      <c r="A1022" s="85" t="n">
        <v>42948</v>
      </c>
      <c r="B1022"/>
      <c r="C1022"/>
      <c r="D1022" t="s">
        <v>126</v>
      </c>
      <c r="E1022" t="s">
        <v>163</v>
      </c>
      <c r="F1022" t="n">
        <v>67034.83</v>
      </c>
      <c r="G1022" t="n">
        <v>674</v>
      </c>
      <c r="H1022" t="s">
        <v>130</v>
      </c>
    </row>
    <row r="1023">
      <c r="A1023" s="85" t="n">
        <v>42856</v>
      </c>
      <c r="B1023"/>
      <c r="C1023"/>
      <c r="D1023" t="s">
        <v>162</v>
      </c>
      <c r="E1023" t="s">
        <v>163</v>
      </c>
      <c r="F1023" t="n">
        <v>1391.52</v>
      </c>
      <c r="G1023" t="n">
        <v>13</v>
      </c>
      <c r="H1023" t="s">
        <v>125</v>
      </c>
    </row>
    <row r="1024">
      <c r="A1024" s="85" t="n">
        <v>43191</v>
      </c>
      <c r="B1024"/>
      <c r="C1024"/>
      <c r="D1024" t="s">
        <v>155</v>
      </c>
      <c r="E1024" t="s">
        <v>163</v>
      </c>
      <c r="F1024" t="n">
        <v>9956.21</v>
      </c>
      <c r="G1024" t="n">
        <v>94</v>
      </c>
      <c r="H1024" t="s">
        <v>124</v>
      </c>
    </row>
    <row r="1025">
      <c r="A1025" s="85" t="n">
        <v>43313</v>
      </c>
      <c r="B1025"/>
      <c r="C1025"/>
      <c r="D1025" t="s">
        <v>145</v>
      </c>
      <c r="E1025" t="s">
        <v>163</v>
      </c>
      <c r="F1025" t="n">
        <v>188730.47</v>
      </c>
      <c r="G1025" t="n">
        <v>708</v>
      </c>
      <c r="H1025" t="s">
        <v>142</v>
      </c>
    </row>
    <row r="1026">
      <c r="A1026" s="85" t="n">
        <v>42856</v>
      </c>
      <c r="B1026"/>
      <c r="C1026"/>
      <c r="D1026" t="s">
        <v>123</v>
      </c>
      <c r="E1026" t="s">
        <v>163</v>
      </c>
      <c r="F1026" t="n">
        <v>74286.06</v>
      </c>
      <c r="G1026" t="n">
        <v>44</v>
      </c>
      <c r="H1026" t="s">
        <v>119</v>
      </c>
    </row>
    <row r="1027">
      <c r="A1027" s="85" t="n">
        <v>42552</v>
      </c>
      <c r="B1027"/>
      <c r="C1027"/>
      <c r="D1027" t="s">
        <v>135</v>
      </c>
      <c r="E1027" t="s">
        <v>163</v>
      </c>
      <c r="F1027" t="n">
        <v>3869463.31</v>
      </c>
      <c r="G1027" t="n">
        <v>37797</v>
      </c>
      <c r="H1027" t="s">
        <v>121</v>
      </c>
    </row>
    <row r="1028">
      <c r="A1028" s="85" t="n">
        <v>43252</v>
      </c>
      <c r="B1028"/>
      <c r="C1028"/>
      <c r="D1028" t="s">
        <v>135</v>
      </c>
      <c r="E1028" t="s">
        <v>163</v>
      </c>
      <c r="F1028" t="n">
        <v>16828.04</v>
      </c>
      <c r="G1028" t="n">
        <v>224</v>
      </c>
      <c r="H1028" t="s">
        <v>130</v>
      </c>
    </row>
    <row r="1029">
      <c r="A1029" s="85" t="n">
        <v>42887</v>
      </c>
      <c r="B1029"/>
      <c r="C1029"/>
      <c r="D1029" t="s">
        <v>129</v>
      </c>
      <c r="E1029" t="s">
        <v>163</v>
      </c>
      <c r="F1029" t="n">
        <v>617949.28</v>
      </c>
      <c r="G1029" t="n">
        <v>8228</v>
      </c>
      <c r="H1029" t="s">
        <v>127</v>
      </c>
    </row>
    <row r="1030">
      <c r="A1030" s="85" t="n">
        <v>42583</v>
      </c>
      <c r="B1030"/>
      <c r="C1030"/>
      <c r="D1030" t="s">
        <v>149</v>
      </c>
      <c r="E1030" t="s">
        <v>163</v>
      </c>
      <c r="F1030" t="n">
        <v>260629.26</v>
      </c>
      <c r="G1030" t="n">
        <v>1344</v>
      </c>
      <c r="H1030" t="s">
        <v>130</v>
      </c>
    </row>
    <row r="1031">
      <c r="A1031" s="85" t="n">
        <v>43586</v>
      </c>
      <c r="B1031"/>
      <c r="C1031"/>
      <c r="D1031" t="s">
        <v>135</v>
      </c>
      <c r="E1031" t="s">
        <v>163</v>
      </c>
      <c r="F1031" t="n">
        <v>476018.86</v>
      </c>
      <c r="G1031" t="n">
        <v>4828</v>
      </c>
      <c r="H1031" t="s">
        <v>134</v>
      </c>
    </row>
    <row r="1032">
      <c r="A1032" s="85" t="n">
        <v>43040</v>
      </c>
      <c r="B1032"/>
      <c r="C1032"/>
      <c r="D1032" t="s">
        <v>129</v>
      </c>
      <c r="E1032" t="s">
        <v>163</v>
      </c>
      <c r="F1032" t="n">
        <v>8820.23</v>
      </c>
      <c r="G1032" t="n">
        <v>111</v>
      </c>
      <c r="H1032" t="s">
        <v>130</v>
      </c>
    </row>
    <row r="1033">
      <c r="A1033" s="85" t="n">
        <v>43070</v>
      </c>
      <c r="B1033"/>
      <c r="C1033"/>
      <c r="D1033" t="s">
        <v>150</v>
      </c>
      <c r="E1033" t="s">
        <v>163</v>
      </c>
      <c r="F1033" t="n">
        <v>3578.14</v>
      </c>
      <c r="G1033" t="n">
        <v>89</v>
      </c>
      <c r="H1033" t="s">
        <v>125</v>
      </c>
    </row>
    <row r="1034">
      <c r="A1034" s="85" t="n">
        <v>43040</v>
      </c>
      <c r="B1034"/>
      <c r="C1034"/>
      <c r="D1034" t="s">
        <v>155</v>
      </c>
      <c r="E1034" t="s">
        <v>163</v>
      </c>
      <c r="F1034" t="n">
        <v>49149.97</v>
      </c>
      <c r="G1034" t="n">
        <v>856</v>
      </c>
      <c r="H1034" t="s">
        <v>133</v>
      </c>
    </row>
    <row r="1035">
      <c r="A1035" s="85" t="n">
        <v>43009</v>
      </c>
      <c r="B1035"/>
      <c r="C1035"/>
      <c r="D1035" t="s">
        <v>126</v>
      </c>
      <c r="E1035" t="s">
        <v>163</v>
      </c>
      <c r="F1035" t="n">
        <v>24319591.74</v>
      </c>
      <c r="G1035" t="n">
        <v>280311</v>
      </c>
      <c r="H1035" t="s">
        <v>121</v>
      </c>
    </row>
    <row r="1036">
      <c r="A1036" s="85" t="n">
        <v>43435</v>
      </c>
      <c r="B1036"/>
      <c r="C1036"/>
      <c r="D1036" t="s">
        <v>161</v>
      </c>
      <c r="E1036" t="s">
        <v>163</v>
      </c>
      <c r="F1036" t="n">
        <v>22205.5</v>
      </c>
      <c r="G1036" t="n">
        <v>735</v>
      </c>
      <c r="H1036" t="s">
        <v>134</v>
      </c>
    </row>
    <row r="1037">
      <c r="A1037" s="85" t="n">
        <v>43191</v>
      </c>
      <c r="B1037"/>
      <c r="C1037"/>
      <c r="D1037" t="s">
        <v>150</v>
      </c>
      <c r="E1037" t="s">
        <v>163</v>
      </c>
      <c r="F1037" t="n">
        <v>2248.51</v>
      </c>
      <c r="G1037" t="n">
        <v>49</v>
      </c>
      <c r="H1037" t="s">
        <v>125</v>
      </c>
    </row>
    <row r="1038">
      <c r="A1038" s="85" t="n">
        <v>42552</v>
      </c>
      <c r="B1038"/>
      <c r="C1038"/>
      <c r="D1038" t="s">
        <v>136</v>
      </c>
      <c r="E1038" t="s">
        <v>163</v>
      </c>
      <c r="F1038" t="n">
        <v>48759.47</v>
      </c>
      <c r="G1038" t="n">
        <v>310</v>
      </c>
      <c r="H1038" t="s">
        <v>130</v>
      </c>
    </row>
    <row r="1039">
      <c r="A1039" s="85" t="n">
        <v>43405</v>
      </c>
      <c r="B1039"/>
      <c r="C1039"/>
      <c r="D1039" t="s">
        <v>159</v>
      </c>
      <c r="E1039" t="s">
        <v>163</v>
      </c>
      <c r="F1039" t="n">
        <v>2337.5</v>
      </c>
      <c r="G1039" t="n">
        <v>20</v>
      </c>
      <c r="H1039" t="s">
        <v>121</v>
      </c>
    </row>
    <row r="1040">
      <c r="A1040" s="85" t="n">
        <v>42583</v>
      </c>
      <c r="B1040"/>
      <c r="C1040"/>
      <c r="D1040" t="s">
        <v>135</v>
      </c>
      <c r="E1040" t="s">
        <v>163</v>
      </c>
      <c r="F1040" t="n">
        <v>187657.09</v>
      </c>
      <c r="G1040" t="n">
        <v>1826</v>
      </c>
      <c r="H1040" t="s">
        <v>133</v>
      </c>
    </row>
    <row r="1041">
      <c r="A1041" s="85" t="n">
        <v>42826</v>
      </c>
      <c r="B1041"/>
      <c r="C1041"/>
      <c r="D1041" t="s">
        <v>155</v>
      </c>
      <c r="E1041" t="s">
        <v>163</v>
      </c>
      <c r="F1041" t="n">
        <v>52340.98</v>
      </c>
      <c r="G1041" t="n">
        <v>656</v>
      </c>
      <c r="H1041" t="s">
        <v>133</v>
      </c>
    </row>
    <row r="1042">
      <c r="A1042" s="85" t="n">
        <v>42552</v>
      </c>
      <c r="B1042"/>
      <c r="C1042"/>
      <c r="D1042" t="s">
        <v>155</v>
      </c>
      <c r="E1042" t="s">
        <v>163</v>
      </c>
      <c r="F1042" t="n">
        <v>45405.86</v>
      </c>
      <c r="G1042" t="n">
        <v>931</v>
      </c>
      <c r="H1042" t="s">
        <v>133</v>
      </c>
    </row>
    <row r="1043">
      <c r="A1043" s="85" t="n">
        <v>42948</v>
      </c>
      <c r="B1043"/>
      <c r="C1043"/>
      <c r="D1043" t="s">
        <v>126</v>
      </c>
      <c r="E1043" t="s">
        <v>163</v>
      </c>
      <c r="F1043" t="n">
        <v>22565804.5</v>
      </c>
      <c r="G1043" t="n">
        <v>250689</v>
      </c>
      <c r="H1043" t="s">
        <v>121</v>
      </c>
    </row>
    <row r="1044">
      <c r="A1044" s="85" t="n">
        <v>42370</v>
      </c>
      <c r="B1044"/>
      <c r="C1044"/>
      <c r="D1044" t="s">
        <v>153</v>
      </c>
      <c r="E1044" t="s">
        <v>163</v>
      </c>
      <c r="F1044" t="n">
        <v>19920.95</v>
      </c>
      <c r="G1044" t="n">
        <v>483</v>
      </c>
      <c r="H1044" t="s">
        <v>130</v>
      </c>
    </row>
    <row r="1045">
      <c r="A1045" s="85" t="n">
        <v>43525</v>
      </c>
      <c r="B1045"/>
      <c r="C1045"/>
      <c r="D1045" t="s">
        <v>145</v>
      </c>
      <c r="E1045" t="s">
        <v>163</v>
      </c>
      <c r="F1045" t="n">
        <v>48931.54</v>
      </c>
      <c r="G1045" t="n">
        <v>206</v>
      </c>
      <c r="H1045" t="s">
        <v>127</v>
      </c>
    </row>
    <row r="1046">
      <c r="A1046" s="85" t="n">
        <v>42370</v>
      </c>
      <c r="B1046"/>
      <c r="C1046"/>
      <c r="D1046" t="s">
        <v>135</v>
      </c>
      <c r="E1046" t="s">
        <v>163</v>
      </c>
      <c r="F1046" t="n">
        <v>136911.32</v>
      </c>
      <c r="G1046" t="n">
        <v>1013</v>
      </c>
      <c r="H1046" t="s">
        <v>124</v>
      </c>
    </row>
    <row r="1047">
      <c r="A1047" s="85" t="n">
        <v>43191</v>
      </c>
      <c r="B1047"/>
      <c r="C1047"/>
      <c r="D1047" t="s">
        <v>153</v>
      </c>
      <c r="E1047" t="s">
        <v>163</v>
      </c>
      <c r="F1047" t="n">
        <v>114988.61</v>
      </c>
      <c r="G1047" t="n">
        <v>1648</v>
      </c>
      <c r="H1047" t="s">
        <v>119</v>
      </c>
    </row>
    <row r="1048">
      <c r="A1048" s="85" t="n">
        <v>43497</v>
      </c>
      <c r="B1048"/>
      <c r="C1048"/>
      <c r="D1048" t="s">
        <v>150</v>
      </c>
      <c r="E1048" t="s">
        <v>163</v>
      </c>
      <c r="F1048" t="n">
        <v>11626646.62</v>
      </c>
      <c r="G1048" t="n">
        <v>278212</v>
      </c>
      <c r="H1048" t="s">
        <v>121</v>
      </c>
    </row>
    <row r="1049">
      <c r="A1049" s="85" t="n">
        <v>43070</v>
      </c>
      <c r="B1049"/>
      <c r="C1049"/>
      <c r="D1049" t="s">
        <v>139</v>
      </c>
      <c r="E1049" t="s">
        <v>163</v>
      </c>
      <c r="F1049" t="n">
        <v>1560676.91</v>
      </c>
      <c r="G1049" t="n">
        <v>3633</v>
      </c>
      <c r="H1049" t="s">
        <v>133</v>
      </c>
    </row>
    <row r="1050">
      <c r="A1050" s="85" t="n">
        <v>42644</v>
      </c>
      <c r="B1050"/>
      <c r="C1050"/>
      <c r="D1050" t="s">
        <v>139</v>
      </c>
      <c r="E1050" t="s">
        <v>163</v>
      </c>
      <c r="F1050" t="n">
        <v>757.37</v>
      </c>
      <c r="G1050" t="n">
        <v>3</v>
      </c>
      <c r="H1050" t="s">
        <v>125</v>
      </c>
    </row>
    <row r="1051">
      <c r="A1051" s="85" t="n">
        <v>42767</v>
      </c>
      <c r="B1051"/>
      <c r="C1051"/>
      <c r="D1051" t="s">
        <v>126</v>
      </c>
      <c r="E1051" t="s">
        <v>163</v>
      </c>
      <c r="F1051" t="n">
        <v>531783.89</v>
      </c>
      <c r="G1051" t="n">
        <v>6234</v>
      </c>
      <c r="H1051" t="s">
        <v>134</v>
      </c>
    </row>
    <row r="1052">
      <c r="A1052" s="85" t="n">
        <v>43221</v>
      </c>
      <c r="B1052"/>
      <c r="C1052"/>
      <c r="D1052" t="s">
        <v>155</v>
      </c>
      <c r="E1052" t="s">
        <v>163</v>
      </c>
      <c r="F1052" t="n">
        <v>5418.72</v>
      </c>
      <c r="G1052" t="n">
        <v>126</v>
      </c>
      <c r="H1052" t="s">
        <v>119</v>
      </c>
    </row>
    <row r="1053">
      <c r="A1053" s="85" t="n">
        <v>43040</v>
      </c>
      <c r="B1053"/>
      <c r="C1053"/>
      <c r="D1053" t="s">
        <v>156</v>
      </c>
      <c r="E1053" t="s">
        <v>163</v>
      </c>
      <c r="F1053" t="n">
        <v>7586.93</v>
      </c>
      <c r="G1053" t="n">
        <v>135</v>
      </c>
      <c r="H1053" t="s">
        <v>125</v>
      </c>
    </row>
    <row r="1054">
      <c r="A1054" s="85" t="n">
        <v>42552</v>
      </c>
      <c r="B1054"/>
      <c r="C1054"/>
      <c r="D1054" t="s">
        <v>123</v>
      </c>
      <c r="E1054" t="s">
        <v>163</v>
      </c>
      <c r="F1054" t="n">
        <v>6507.87</v>
      </c>
      <c r="G1054" t="n">
        <v>69</v>
      </c>
      <c r="H1054" t="s">
        <v>134</v>
      </c>
    </row>
    <row r="1055">
      <c r="A1055" s="85" t="n">
        <v>42948</v>
      </c>
      <c r="B1055"/>
      <c r="C1055"/>
      <c r="D1055" t="s">
        <v>150</v>
      </c>
      <c r="E1055" t="s">
        <v>163</v>
      </c>
      <c r="F1055" t="n">
        <v>443848.17</v>
      </c>
      <c r="G1055" t="n">
        <v>6857</v>
      </c>
      <c r="H1055" t="s">
        <v>124</v>
      </c>
    </row>
    <row r="1056">
      <c r="A1056" s="85" t="n">
        <v>43132</v>
      </c>
      <c r="B1056"/>
      <c r="C1056"/>
      <c r="D1056" t="s">
        <v>139</v>
      </c>
      <c r="E1056" t="s">
        <v>163</v>
      </c>
      <c r="F1056" t="n">
        <v>6125419.2</v>
      </c>
      <c r="G1056" t="n">
        <v>15614</v>
      </c>
      <c r="H1056" t="s">
        <v>121</v>
      </c>
    </row>
    <row r="1057">
      <c r="A1057" s="85" t="n">
        <v>43435</v>
      </c>
      <c r="B1057"/>
      <c r="C1057"/>
      <c r="D1057" t="s">
        <v>136</v>
      </c>
      <c r="E1057" t="s">
        <v>163</v>
      </c>
      <c r="F1057" t="n">
        <v>90231.78</v>
      </c>
      <c r="G1057" t="n">
        <v>928</v>
      </c>
      <c r="H1057" t="s">
        <v>119</v>
      </c>
    </row>
    <row r="1058">
      <c r="A1058" s="85" t="n">
        <v>43617</v>
      </c>
      <c r="B1058"/>
      <c r="C1058"/>
      <c r="D1058" t="s">
        <v>139</v>
      </c>
      <c r="E1058" t="s">
        <v>163</v>
      </c>
      <c r="F1058" t="n">
        <v>5951857.33</v>
      </c>
      <c r="G1058" t="n">
        <v>14417</v>
      </c>
      <c r="H1058" t="s">
        <v>121</v>
      </c>
    </row>
    <row r="1059">
      <c r="A1059" s="85" t="n">
        <v>42461</v>
      </c>
      <c r="B1059"/>
      <c r="C1059"/>
      <c r="D1059" t="s">
        <v>140</v>
      </c>
      <c r="E1059" t="s">
        <v>163</v>
      </c>
      <c r="F1059" t="n">
        <v>9149.22</v>
      </c>
      <c r="G1059" t="n">
        <v>26</v>
      </c>
      <c r="H1059" t="s">
        <v>125</v>
      </c>
    </row>
    <row r="1060">
      <c r="A1060" s="85" t="n">
        <v>43009</v>
      </c>
      <c r="B1060"/>
      <c r="C1060"/>
      <c r="D1060" t="s">
        <v>150</v>
      </c>
      <c r="E1060" t="s">
        <v>163</v>
      </c>
      <c r="F1060" t="n">
        <v>545421.41</v>
      </c>
      <c r="G1060" t="n">
        <v>8637</v>
      </c>
      <c r="H1060" t="s">
        <v>124</v>
      </c>
    </row>
    <row r="1061">
      <c r="A1061" s="85" t="n">
        <v>42979</v>
      </c>
      <c r="B1061"/>
      <c r="C1061"/>
      <c r="D1061" t="s">
        <v>153</v>
      </c>
      <c r="E1061" t="s">
        <v>163</v>
      </c>
      <c r="F1061" t="n">
        <v>11853.87</v>
      </c>
      <c r="G1061" t="n">
        <v>143</v>
      </c>
      <c r="H1061" t="s">
        <v>125</v>
      </c>
    </row>
    <row r="1062">
      <c r="A1062" s="85" t="n">
        <v>42461</v>
      </c>
      <c r="B1062"/>
      <c r="C1062"/>
      <c r="D1062" t="s">
        <v>135</v>
      </c>
      <c r="E1062" t="s">
        <v>163</v>
      </c>
      <c r="F1062" t="n">
        <v>152630.51</v>
      </c>
      <c r="G1062" t="n">
        <v>1540</v>
      </c>
      <c r="H1062" t="s">
        <v>133</v>
      </c>
    </row>
    <row r="1063">
      <c r="A1063" s="85" t="n">
        <v>43405</v>
      </c>
      <c r="B1063"/>
      <c r="C1063"/>
      <c r="D1063" t="s">
        <v>149</v>
      </c>
      <c r="E1063" t="s">
        <v>163</v>
      </c>
      <c r="F1063" t="n">
        <v>4280457.84</v>
      </c>
      <c r="G1063" t="n">
        <v>18011</v>
      </c>
      <c r="H1063" t="s">
        <v>124</v>
      </c>
    </row>
    <row r="1064">
      <c r="A1064" s="85" t="n">
        <v>43374</v>
      </c>
      <c r="B1064"/>
      <c r="C1064"/>
      <c r="D1064" t="s">
        <v>126</v>
      </c>
      <c r="E1064" t="s">
        <v>163</v>
      </c>
      <c r="F1064" t="n">
        <v>2462903.59</v>
      </c>
      <c r="G1064" t="n">
        <v>30219</v>
      </c>
      <c r="H1064" t="s">
        <v>119</v>
      </c>
    </row>
    <row r="1065">
      <c r="A1065" s="85" t="n">
        <v>43070</v>
      </c>
      <c r="B1065"/>
      <c r="C1065"/>
      <c r="D1065" t="s">
        <v>152</v>
      </c>
      <c r="E1065" t="s">
        <v>163</v>
      </c>
      <c r="F1065" t="n">
        <v>11112.7</v>
      </c>
      <c r="G1065" t="n">
        <v>15</v>
      </c>
      <c r="H1065" t="s">
        <v>119</v>
      </c>
    </row>
    <row r="1066">
      <c r="A1066" s="85" t="n">
        <v>43405</v>
      </c>
      <c r="B1066"/>
      <c r="C1066"/>
      <c r="D1066" t="s">
        <v>161</v>
      </c>
      <c r="E1066" t="s">
        <v>163</v>
      </c>
      <c r="F1066" t="n">
        <v>29454.4</v>
      </c>
      <c r="G1066" t="n">
        <v>1017</v>
      </c>
      <c r="H1066" t="s">
        <v>134</v>
      </c>
    </row>
    <row r="1067">
      <c r="A1067" s="85" t="n">
        <v>43009</v>
      </c>
      <c r="B1067"/>
      <c r="C1067"/>
      <c r="D1067" t="s">
        <v>123</v>
      </c>
      <c r="E1067" t="s">
        <v>163</v>
      </c>
      <c r="F1067" t="n">
        <v>70935.11</v>
      </c>
      <c r="G1067" t="n">
        <v>32</v>
      </c>
      <c r="H1067" t="s">
        <v>119</v>
      </c>
    </row>
    <row r="1068">
      <c r="A1068" s="85" t="n">
        <v>42795</v>
      </c>
      <c r="B1068"/>
      <c r="C1068"/>
      <c r="D1068" t="s">
        <v>147</v>
      </c>
      <c r="E1068" t="s">
        <v>163</v>
      </c>
      <c r="F1068" t="n">
        <v>1556.26</v>
      </c>
      <c r="G1068" t="n">
        <v>3</v>
      </c>
      <c r="H1068" t="s">
        <v>134</v>
      </c>
    </row>
    <row r="1069">
      <c r="A1069" s="85" t="n">
        <v>42370</v>
      </c>
      <c r="B1069"/>
      <c r="C1069"/>
      <c r="D1069" t="s">
        <v>139</v>
      </c>
      <c r="E1069" t="s">
        <v>163</v>
      </c>
      <c r="F1069" t="n">
        <v>1274.23</v>
      </c>
      <c r="G1069" t="n">
        <v>7</v>
      </c>
      <c r="H1069" t="s">
        <v>125</v>
      </c>
    </row>
    <row r="1070">
      <c r="A1070" s="85" t="n">
        <v>42736</v>
      </c>
      <c r="B1070"/>
      <c r="C1070"/>
      <c r="D1070" t="s">
        <v>149</v>
      </c>
      <c r="E1070" t="s">
        <v>163</v>
      </c>
      <c r="F1070" t="n">
        <v>234400.14</v>
      </c>
      <c r="G1070" t="n">
        <v>3294</v>
      </c>
      <c r="H1070" t="s">
        <v>142</v>
      </c>
    </row>
    <row r="1071">
      <c r="A1071" s="85" t="n">
        <v>43405</v>
      </c>
      <c r="B1071"/>
      <c r="C1071"/>
      <c r="D1071" t="s">
        <v>145</v>
      </c>
      <c r="E1071" t="s">
        <v>163</v>
      </c>
      <c r="F1071" t="n">
        <v>253475.64</v>
      </c>
      <c r="G1071" t="n">
        <v>1157</v>
      </c>
      <c r="H1071" t="s">
        <v>142</v>
      </c>
    </row>
    <row r="1072">
      <c r="A1072" s="85" t="n">
        <v>43525</v>
      </c>
      <c r="B1072"/>
      <c r="C1072"/>
      <c r="D1072" t="s">
        <v>150</v>
      </c>
      <c r="E1072" t="s">
        <v>163</v>
      </c>
      <c r="F1072" t="n">
        <v>3268.2</v>
      </c>
      <c r="G1072" t="n">
        <v>77</v>
      </c>
      <c r="H1072" t="s">
        <v>125</v>
      </c>
    </row>
    <row r="1073">
      <c r="A1073" s="85" t="n">
        <v>42430</v>
      </c>
      <c r="B1073"/>
      <c r="C1073"/>
      <c r="D1073" t="s">
        <v>161</v>
      </c>
      <c r="E1073" t="s">
        <v>163</v>
      </c>
      <c r="F1073" t="n">
        <v>1396.45</v>
      </c>
      <c r="G1073" t="n">
        <v>54</v>
      </c>
      <c r="H1073" t="s">
        <v>134</v>
      </c>
    </row>
    <row r="1074">
      <c r="A1074" s="85" t="n">
        <v>43040</v>
      </c>
      <c r="B1074"/>
      <c r="C1074"/>
      <c r="D1074" t="s">
        <v>135</v>
      </c>
      <c r="E1074" t="s">
        <v>163</v>
      </c>
      <c r="F1074" t="n">
        <v>412312.43</v>
      </c>
      <c r="G1074" t="n">
        <v>2767</v>
      </c>
      <c r="H1074" t="s">
        <v>134</v>
      </c>
    </row>
    <row r="1075">
      <c r="A1075" s="85" t="n">
        <v>42948</v>
      </c>
      <c r="B1075"/>
      <c r="C1075"/>
      <c r="D1075" t="s">
        <v>135</v>
      </c>
      <c r="E1075" t="s">
        <v>163</v>
      </c>
      <c r="F1075" t="n">
        <v>72</v>
      </c>
      <c r="G1075" t="n">
        <v>2</v>
      </c>
      <c r="H1075" t="s">
        <v>125</v>
      </c>
    </row>
    <row r="1076">
      <c r="A1076" s="85" t="n">
        <v>43617</v>
      </c>
      <c r="B1076"/>
      <c r="C1076"/>
      <c r="D1076" t="s">
        <v>158</v>
      </c>
      <c r="E1076" t="s">
        <v>163</v>
      </c>
      <c r="F1076" t="n">
        <v>332569.56</v>
      </c>
      <c r="G1076" t="n">
        <v>41</v>
      </c>
      <c r="H1076" t="s">
        <v>121</v>
      </c>
    </row>
    <row r="1077">
      <c r="A1077" s="85" t="n">
        <v>42491</v>
      </c>
      <c r="B1077"/>
      <c r="C1077"/>
      <c r="D1077" t="s">
        <v>147</v>
      </c>
      <c r="E1077" t="s">
        <v>163</v>
      </c>
      <c r="F1077" t="n">
        <v>-0.09</v>
      </c>
      <c r="G1077" t="n">
        <v>1</v>
      </c>
      <c r="H1077" t="s">
        <v>134</v>
      </c>
    </row>
    <row r="1078">
      <c r="A1078" s="85" t="n">
        <v>43132</v>
      </c>
      <c r="B1078"/>
      <c r="C1078"/>
      <c r="D1078" t="s">
        <v>145</v>
      </c>
      <c r="E1078" t="s">
        <v>163</v>
      </c>
      <c r="F1078" t="n">
        <v>2894.94</v>
      </c>
      <c r="G1078" t="n">
        <v>8</v>
      </c>
      <c r="H1078" t="s">
        <v>124</v>
      </c>
    </row>
    <row r="1079">
      <c r="A1079" s="85" t="n">
        <v>43435</v>
      </c>
      <c r="B1079"/>
      <c r="C1079"/>
      <c r="D1079" t="s">
        <v>148</v>
      </c>
      <c r="E1079" t="s">
        <v>163</v>
      </c>
      <c r="F1079" t="n">
        <v>382975.52</v>
      </c>
      <c r="G1079" t="n">
        <v>5859</v>
      </c>
      <c r="H1079" t="s">
        <v>142</v>
      </c>
    </row>
    <row r="1080">
      <c r="A1080" s="85" t="n">
        <v>43132</v>
      </c>
      <c r="B1080"/>
      <c r="C1080"/>
      <c r="D1080" t="s">
        <v>160</v>
      </c>
      <c r="E1080" t="s">
        <v>163</v>
      </c>
      <c r="F1080" t="n">
        <v>7186085.27</v>
      </c>
      <c r="G1080" t="n">
        <v>25271</v>
      </c>
      <c r="H1080" t="s">
        <v>121</v>
      </c>
    </row>
    <row r="1081">
      <c r="A1081" s="85" t="n">
        <v>43070</v>
      </c>
      <c r="B1081"/>
      <c r="C1081"/>
      <c r="D1081" t="s">
        <v>129</v>
      </c>
      <c r="E1081" t="s">
        <v>163</v>
      </c>
      <c r="F1081" t="n">
        <v>4167.58</v>
      </c>
      <c r="G1081" t="n">
        <v>75</v>
      </c>
      <c r="H1081" t="s">
        <v>125</v>
      </c>
    </row>
    <row r="1082">
      <c r="A1082" s="85" t="n">
        <v>43252</v>
      </c>
      <c r="B1082"/>
      <c r="C1082"/>
      <c r="D1082" t="s">
        <v>154</v>
      </c>
      <c r="E1082" t="s">
        <v>163</v>
      </c>
      <c r="F1082" t="n">
        <v>74428.4</v>
      </c>
      <c r="G1082" t="n">
        <v>2553</v>
      </c>
      <c r="H1082" t="s">
        <v>142</v>
      </c>
    </row>
    <row r="1083">
      <c r="A1083" s="85" t="n">
        <v>43040</v>
      </c>
      <c r="B1083"/>
      <c r="C1083"/>
      <c r="D1083" t="s">
        <v>150</v>
      </c>
      <c r="E1083" t="s">
        <v>163</v>
      </c>
      <c r="F1083" t="n">
        <v>419958.79</v>
      </c>
      <c r="G1083" t="n">
        <v>10236</v>
      </c>
      <c r="H1083" t="s">
        <v>134</v>
      </c>
    </row>
    <row r="1084">
      <c r="A1084" s="85" t="n">
        <v>43586</v>
      </c>
      <c r="B1084"/>
      <c r="C1084"/>
      <c r="D1084" t="s">
        <v>160</v>
      </c>
      <c r="E1084" t="s">
        <v>163</v>
      </c>
      <c r="F1084" t="n">
        <v>11711428.18</v>
      </c>
      <c r="G1084" t="n">
        <v>37270</v>
      </c>
      <c r="H1084" t="s">
        <v>121</v>
      </c>
    </row>
    <row r="1085">
      <c r="A1085" s="85" t="n">
        <v>42401</v>
      </c>
      <c r="B1085"/>
      <c r="C1085"/>
      <c r="D1085" t="s">
        <v>153</v>
      </c>
      <c r="E1085" t="s">
        <v>163</v>
      </c>
      <c r="F1085" t="n">
        <v>42182.9</v>
      </c>
      <c r="G1085" t="n">
        <v>366</v>
      </c>
      <c r="H1085" t="s">
        <v>134</v>
      </c>
    </row>
    <row r="1086">
      <c r="A1086" s="85" t="n">
        <v>42522</v>
      </c>
      <c r="B1086"/>
      <c r="C1086"/>
      <c r="D1086" t="s">
        <v>149</v>
      </c>
      <c r="E1086" t="s">
        <v>163</v>
      </c>
      <c r="F1086" t="n">
        <v>5941749.85</v>
      </c>
      <c r="G1086" t="n">
        <v>45873</v>
      </c>
      <c r="H1086" t="s">
        <v>127</v>
      </c>
    </row>
    <row r="1087">
      <c r="A1087" s="85" t="n">
        <v>43586</v>
      </c>
      <c r="B1087"/>
      <c r="C1087"/>
      <c r="D1087" t="s">
        <v>145</v>
      </c>
      <c r="E1087" t="s">
        <v>163</v>
      </c>
      <c r="F1087" t="n">
        <v>2123.05</v>
      </c>
      <c r="G1087" t="n">
        <v>10</v>
      </c>
      <c r="H1087" t="s">
        <v>125</v>
      </c>
    </row>
    <row r="1088">
      <c r="A1088" s="85" t="n">
        <v>43466</v>
      </c>
      <c r="B1088"/>
      <c r="C1088"/>
      <c r="D1088" t="s">
        <v>158</v>
      </c>
      <c r="E1088" t="s">
        <v>163</v>
      </c>
      <c r="F1088" t="n">
        <v>267296.41</v>
      </c>
      <c r="G1088" t="n">
        <v>35</v>
      </c>
      <c r="H1088" t="s">
        <v>121</v>
      </c>
    </row>
    <row r="1089">
      <c r="A1089" s="85" t="n">
        <v>43405</v>
      </c>
      <c r="B1089"/>
      <c r="C1089"/>
      <c r="D1089" t="s">
        <v>148</v>
      </c>
      <c r="E1089" t="s">
        <v>163</v>
      </c>
      <c r="F1089" t="n">
        <v>2152.56</v>
      </c>
      <c r="G1089" t="n">
        <v>3</v>
      </c>
      <c r="H1089" t="s">
        <v>134</v>
      </c>
    </row>
    <row r="1090">
      <c r="A1090" s="85" t="n">
        <v>42705</v>
      </c>
      <c r="B1090"/>
      <c r="C1090"/>
      <c r="D1090" t="s">
        <v>156</v>
      </c>
      <c r="E1090" t="s">
        <v>163</v>
      </c>
      <c r="F1090" t="n">
        <v>135</v>
      </c>
      <c r="G1090" t="n">
        <v>1</v>
      </c>
      <c r="H1090" t="s">
        <v>121</v>
      </c>
    </row>
    <row r="1091">
      <c r="A1091" s="85" t="n">
        <v>43405</v>
      </c>
      <c r="B1091"/>
      <c r="C1091"/>
      <c r="D1091" t="s">
        <v>123</v>
      </c>
      <c r="E1091" t="s">
        <v>163</v>
      </c>
      <c r="F1091" t="n">
        <v>5956.33</v>
      </c>
      <c r="G1091" t="n">
        <v>7</v>
      </c>
      <c r="H1091" t="s">
        <v>142</v>
      </c>
    </row>
    <row r="1092">
      <c r="A1092" s="85" t="n">
        <v>42675</v>
      </c>
      <c r="B1092"/>
      <c r="C1092"/>
      <c r="D1092" t="s">
        <v>149</v>
      </c>
      <c r="E1092" t="s">
        <v>163</v>
      </c>
      <c r="F1092" t="n">
        <v>215315.89</v>
      </c>
      <c r="G1092" t="n">
        <v>1406</v>
      </c>
      <c r="H1092" t="s">
        <v>130</v>
      </c>
    </row>
    <row r="1093">
      <c r="A1093" s="85" t="n">
        <v>42887</v>
      </c>
      <c r="B1093"/>
      <c r="C1093"/>
      <c r="D1093" t="s">
        <v>162</v>
      </c>
      <c r="E1093" t="s">
        <v>163</v>
      </c>
      <c r="F1093" t="n">
        <v>67210.25</v>
      </c>
      <c r="G1093" t="n">
        <v>769</v>
      </c>
      <c r="H1093" t="s">
        <v>134</v>
      </c>
    </row>
    <row r="1094">
      <c r="A1094" s="85" t="n">
        <v>42675</v>
      </c>
      <c r="B1094"/>
      <c r="C1094"/>
      <c r="D1094" t="s">
        <v>160</v>
      </c>
      <c r="E1094" t="s">
        <v>163</v>
      </c>
      <c r="F1094" t="n">
        <v>2596.94</v>
      </c>
      <c r="G1094" t="n">
        <v>8</v>
      </c>
      <c r="H1094" t="s">
        <v>127</v>
      </c>
    </row>
    <row r="1095">
      <c r="A1095" s="85" t="n">
        <v>43101</v>
      </c>
      <c r="B1095"/>
      <c r="C1095"/>
      <c r="D1095" t="s">
        <v>149</v>
      </c>
      <c r="E1095" t="s">
        <v>163</v>
      </c>
      <c r="F1095" t="n">
        <v>1483818.78</v>
      </c>
      <c r="G1095" t="n">
        <v>11689</v>
      </c>
      <c r="H1095" t="s">
        <v>119</v>
      </c>
    </row>
    <row r="1096">
      <c r="A1096" s="85" t="n">
        <v>43160</v>
      </c>
      <c r="B1096"/>
      <c r="C1096"/>
      <c r="D1096" t="s">
        <v>129</v>
      </c>
      <c r="E1096" t="s">
        <v>163</v>
      </c>
      <c r="F1096" t="n">
        <v>308774.94</v>
      </c>
      <c r="G1096" t="n">
        <v>1668</v>
      </c>
      <c r="H1096" t="s">
        <v>133</v>
      </c>
    </row>
    <row r="1097">
      <c r="A1097" s="85" t="n">
        <v>43191</v>
      </c>
      <c r="B1097"/>
      <c r="C1097"/>
      <c r="D1097" t="s">
        <v>139</v>
      </c>
      <c r="E1097" t="s">
        <v>163</v>
      </c>
      <c r="F1097" t="n">
        <v>548861.5</v>
      </c>
      <c r="G1097" t="n">
        <v>900</v>
      </c>
      <c r="H1097" t="s">
        <v>124</v>
      </c>
    </row>
    <row r="1098">
      <c r="A1098" s="85" t="n">
        <v>42917</v>
      </c>
      <c r="B1098"/>
      <c r="C1098"/>
      <c r="D1098" t="s">
        <v>159</v>
      </c>
      <c r="E1098" t="s">
        <v>163</v>
      </c>
      <c r="F1098" t="n">
        <v>423727.47</v>
      </c>
      <c r="G1098" t="n">
        <v>5595</v>
      </c>
      <c r="H1098" t="s">
        <v>142</v>
      </c>
    </row>
    <row r="1099">
      <c r="A1099" s="85" t="n">
        <v>43586</v>
      </c>
      <c r="B1099"/>
      <c r="C1099"/>
      <c r="D1099" t="s">
        <v>160</v>
      </c>
      <c r="E1099" t="s">
        <v>163</v>
      </c>
      <c r="F1099" t="n">
        <v>2530366.13</v>
      </c>
      <c r="G1099" t="n">
        <v>11205</v>
      </c>
      <c r="H1099" t="s">
        <v>134</v>
      </c>
    </row>
    <row r="1100">
      <c r="A1100" s="85" t="n">
        <v>42948</v>
      </c>
      <c r="B1100"/>
      <c r="C1100"/>
      <c r="D1100" t="s">
        <v>152</v>
      </c>
      <c r="E1100" t="s">
        <v>163</v>
      </c>
      <c r="F1100" t="n">
        <v>5750.73</v>
      </c>
      <c r="G1100" t="n">
        <v>10</v>
      </c>
      <c r="H1100" t="s">
        <v>127</v>
      </c>
    </row>
    <row r="1101">
      <c r="A1101" s="85" t="n">
        <v>43497</v>
      </c>
      <c r="B1101"/>
      <c r="C1101"/>
      <c r="D1101" t="s">
        <v>140</v>
      </c>
      <c r="E1101" t="s">
        <v>163</v>
      </c>
      <c r="F1101" t="n">
        <v>12870.19</v>
      </c>
      <c r="G1101" t="n">
        <v>769</v>
      </c>
      <c r="H1101" t="s">
        <v>142</v>
      </c>
    </row>
    <row r="1102">
      <c r="A1102" s="85" t="n">
        <v>43525</v>
      </c>
      <c r="B1102"/>
      <c r="C1102"/>
      <c r="D1102" t="s">
        <v>162</v>
      </c>
      <c r="E1102" t="s">
        <v>163</v>
      </c>
      <c r="F1102" t="n">
        <v>179140.36</v>
      </c>
      <c r="G1102" t="n">
        <v>2338</v>
      </c>
      <c r="H1102" t="s">
        <v>133</v>
      </c>
    </row>
    <row r="1103">
      <c r="A1103" s="85" t="n">
        <v>43252</v>
      </c>
      <c r="B1103"/>
      <c r="C1103"/>
      <c r="D1103" t="s">
        <v>153</v>
      </c>
      <c r="E1103" t="s">
        <v>163</v>
      </c>
      <c r="F1103" t="n">
        <v>208625.44</v>
      </c>
      <c r="G1103" t="n">
        <v>3366</v>
      </c>
      <c r="H1103" t="s">
        <v>134</v>
      </c>
    </row>
    <row r="1104">
      <c r="A1104" s="85" t="n">
        <v>42795</v>
      </c>
      <c r="B1104"/>
      <c r="C1104"/>
      <c r="D1104" t="s">
        <v>162</v>
      </c>
      <c r="E1104" t="s">
        <v>163</v>
      </c>
      <c r="F1104" t="n">
        <v>45742.46</v>
      </c>
      <c r="G1104" t="n">
        <v>566</v>
      </c>
      <c r="H1104" t="s">
        <v>119</v>
      </c>
    </row>
    <row r="1105">
      <c r="A1105" s="85" t="n">
        <v>43435</v>
      </c>
      <c r="B1105"/>
      <c r="C1105"/>
      <c r="D1105" t="s">
        <v>156</v>
      </c>
      <c r="E1105" t="s">
        <v>163</v>
      </c>
      <c r="F1105" t="n">
        <v>8520.19</v>
      </c>
      <c r="G1105" t="n">
        <v>144</v>
      </c>
      <c r="H1105" t="s">
        <v>125</v>
      </c>
    </row>
    <row r="1106">
      <c r="A1106" s="85" t="n">
        <v>43435</v>
      </c>
      <c r="B1106"/>
      <c r="C1106"/>
      <c r="D1106" t="s">
        <v>147</v>
      </c>
      <c r="E1106" t="s">
        <v>163</v>
      </c>
      <c r="F1106" t="n">
        <v>58363.02</v>
      </c>
      <c r="G1106" t="n">
        <v>169</v>
      </c>
      <c r="H1106" t="s">
        <v>121</v>
      </c>
    </row>
    <row r="1107">
      <c r="A1107" s="85" t="n">
        <v>43070</v>
      </c>
      <c r="B1107"/>
      <c r="C1107"/>
      <c r="D1107" t="s">
        <v>139</v>
      </c>
      <c r="E1107" t="s">
        <v>163</v>
      </c>
      <c r="F1107" t="n">
        <v>215.64</v>
      </c>
      <c r="G1107" t="n">
        <v>4</v>
      </c>
      <c r="H1107" t="s">
        <v>142</v>
      </c>
    </row>
    <row r="1108">
      <c r="A1108" s="85" t="n">
        <v>43497</v>
      </c>
      <c r="B1108"/>
      <c r="C1108"/>
      <c r="D1108" t="s">
        <v>155</v>
      </c>
      <c r="E1108" t="s">
        <v>163</v>
      </c>
      <c r="F1108" t="n">
        <v>3427.9</v>
      </c>
      <c r="G1108" t="n">
        <v>50</v>
      </c>
      <c r="H1108" t="s">
        <v>130</v>
      </c>
    </row>
    <row r="1109">
      <c r="A1109" s="85" t="n">
        <v>43221</v>
      </c>
      <c r="B1109"/>
      <c r="C1109"/>
      <c r="D1109" t="s">
        <v>137</v>
      </c>
      <c r="E1109" t="s">
        <v>163</v>
      </c>
      <c r="F1109" t="n">
        <v>310.4</v>
      </c>
      <c r="G1109" t="n">
        <v>1</v>
      </c>
      <c r="H1109" t="s">
        <v>133</v>
      </c>
    </row>
    <row r="1110">
      <c r="A1110" s="85" t="n">
        <v>42795</v>
      </c>
      <c r="B1110"/>
      <c r="C1110"/>
      <c r="D1110" t="s">
        <v>145</v>
      </c>
      <c r="E1110" t="s">
        <v>163</v>
      </c>
      <c r="F1110" t="n">
        <v>5978.51</v>
      </c>
      <c r="G1110" t="n">
        <v>15</v>
      </c>
      <c r="H1110" t="s">
        <v>125</v>
      </c>
    </row>
    <row r="1111">
      <c r="A1111" s="85" t="n">
        <v>42522</v>
      </c>
      <c r="B1111"/>
      <c r="C1111"/>
      <c r="D1111" t="s">
        <v>148</v>
      </c>
      <c r="E1111" t="s">
        <v>163</v>
      </c>
      <c r="F1111" t="n">
        <v>357936.78</v>
      </c>
      <c r="G1111" t="n">
        <v>3692</v>
      </c>
      <c r="H1111" t="s">
        <v>142</v>
      </c>
    </row>
    <row r="1112">
      <c r="A1112" s="85" t="n">
        <v>42917</v>
      </c>
      <c r="B1112"/>
      <c r="C1112"/>
      <c r="D1112" t="s">
        <v>149</v>
      </c>
      <c r="E1112" t="s">
        <v>163</v>
      </c>
      <c r="F1112" t="n">
        <v>1455135.99</v>
      </c>
      <c r="G1112" t="n">
        <v>11700</v>
      </c>
      <c r="H1112" t="s">
        <v>119</v>
      </c>
    </row>
    <row r="1113">
      <c r="A1113" s="85" t="n">
        <v>43191</v>
      </c>
      <c r="B1113"/>
      <c r="C1113"/>
      <c r="D1113" t="s">
        <v>136</v>
      </c>
      <c r="E1113" t="s">
        <v>163</v>
      </c>
      <c r="F1113" t="n">
        <v>854947</v>
      </c>
      <c r="G1113" t="n">
        <v>7302</v>
      </c>
      <c r="H1113" t="s">
        <v>127</v>
      </c>
    </row>
    <row r="1114">
      <c r="A1114" s="85" t="n">
        <v>42736</v>
      </c>
      <c r="B1114"/>
      <c r="C1114"/>
      <c r="D1114" t="s">
        <v>149</v>
      </c>
      <c r="E1114" t="s">
        <v>163</v>
      </c>
      <c r="F1114" t="n">
        <v>4549846.57</v>
      </c>
      <c r="G1114" t="n">
        <v>29016</v>
      </c>
      <c r="H1114" t="s">
        <v>133</v>
      </c>
    </row>
    <row r="1115">
      <c r="A1115" s="85" t="n">
        <v>43525</v>
      </c>
      <c r="B1115"/>
      <c r="C1115"/>
      <c r="D1115" t="s">
        <v>162</v>
      </c>
      <c r="E1115" t="s">
        <v>163</v>
      </c>
      <c r="F1115" t="n">
        <v>41871.29</v>
      </c>
      <c r="G1115" t="n">
        <v>1168</v>
      </c>
      <c r="H1115" t="s">
        <v>142</v>
      </c>
    </row>
    <row r="1116">
      <c r="A1116" s="85" t="n">
        <v>43101</v>
      </c>
      <c r="B1116"/>
      <c r="C1116"/>
      <c r="D1116" t="s">
        <v>150</v>
      </c>
      <c r="E1116" t="s">
        <v>163</v>
      </c>
      <c r="F1116" t="n">
        <v>351864.78</v>
      </c>
      <c r="G1116" t="n">
        <v>17452</v>
      </c>
      <c r="H1116" t="s">
        <v>119</v>
      </c>
    </row>
    <row r="1117">
      <c r="A1117" s="85" t="n">
        <v>43040</v>
      </c>
      <c r="B1117"/>
      <c r="C1117"/>
      <c r="D1117" t="s">
        <v>161</v>
      </c>
      <c r="E1117" t="s">
        <v>163</v>
      </c>
      <c r="F1117" t="n">
        <v>31850.8</v>
      </c>
      <c r="G1117" t="n">
        <v>1045</v>
      </c>
      <c r="H1117" t="s">
        <v>121</v>
      </c>
    </row>
    <row r="1118">
      <c r="A1118" s="85" t="n">
        <v>42401</v>
      </c>
      <c r="B1118"/>
      <c r="C1118"/>
      <c r="D1118" t="s">
        <v>147</v>
      </c>
      <c r="E1118" t="s">
        <v>163</v>
      </c>
      <c r="F1118" t="n">
        <v>367.31</v>
      </c>
      <c r="G1118" t="n">
        <v>5</v>
      </c>
      <c r="H1118" t="s">
        <v>124</v>
      </c>
    </row>
    <row r="1119">
      <c r="A1119" s="85" t="n">
        <v>42552</v>
      </c>
      <c r="B1119"/>
      <c r="C1119"/>
      <c r="D1119" t="s">
        <v>150</v>
      </c>
      <c r="E1119" t="s">
        <v>163</v>
      </c>
      <c r="F1119" t="n">
        <v>1804207.62</v>
      </c>
      <c r="G1119" t="n">
        <v>46207</v>
      </c>
      <c r="H1119" t="s">
        <v>127</v>
      </c>
    </row>
    <row r="1120">
      <c r="A1120" s="85" t="n">
        <v>42887</v>
      </c>
      <c r="B1120"/>
      <c r="C1120"/>
      <c r="D1120" t="s">
        <v>148</v>
      </c>
      <c r="E1120" t="s">
        <v>163</v>
      </c>
      <c r="F1120" t="n">
        <v>531432.92</v>
      </c>
      <c r="G1120" t="n">
        <v>5536</v>
      </c>
      <c r="H1120" t="s">
        <v>142</v>
      </c>
    </row>
    <row r="1121">
      <c r="A1121" s="85" t="n">
        <v>43344</v>
      </c>
      <c r="B1121"/>
      <c r="C1121"/>
      <c r="D1121" t="s">
        <v>148</v>
      </c>
      <c r="E1121" t="s">
        <v>163</v>
      </c>
      <c r="F1121" t="n">
        <v>1255.66</v>
      </c>
      <c r="G1121" t="n">
        <v>4</v>
      </c>
      <c r="H1121" t="s">
        <v>134</v>
      </c>
    </row>
    <row r="1122">
      <c r="A1122" s="85" t="n">
        <v>42767</v>
      </c>
      <c r="B1122"/>
      <c r="C1122"/>
      <c r="D1122" t="s">
        <v>145</v>
      </c>
      <c r="E1122" t="s">
        <v>163</v>
      </c>
      <c r="F1122" t="n">
        <v>103865.44</v>
      </c>
      <c r="G1122" t="n">
        <v>939</v>
      </c>
      <c r="H1122" t="s">
        <v>127</v>
      </c>
    </row>
    <row r="1123">
      <c r="A1123" s="85" t="n">
        <v>42948</v>
      </c>
      <c r="B1123"/>
      <c r="C1123"/>
      <c r="D1123" t="s">
        <v>135</v>
      </c>
      <c r="E1123" t="s">
        <v>163</v>
      </c>
      <c r="F1123" t="n">
        <v>266342.61</v>
      </c>
      <c r="G1123" t="n">
        <v>1719</v>
      </c>
      <c r="H1123" t="s">
        <v>134</v>
      </c>
    </row>
    <row r="1124">
      <c r="A1124" s="85" t="n">
        <v>43466</v>
      </c>
      <c r="B1124"/>
      <c r="C1124"/>
      <c r="D1124" t="s">
        <v>152</v>
      </c>
      <c r="E1124" t="s">
        <v>163</v>
      </c>
      <c r="F1124" t="n">
        <v>67843.37</v>
      </c>
      <c r="G1124" t="n">
        <v>68</v>
      </c>
      <c r="H1124" t="s">
        <v>134</v>
      </c>
    </row>
    <row r="1125">
      <c r="A1125" s="85" t="n">
        <v>42614</v>
      </c>
      <c r="B1125"/>
      <c r="C1125"/>
      <c r="D1125" t="s">
        <v>156</v>
      </c>
      <c r="E1125" t="s">
        <v>163</v>
      </c>
      <c r="F1125" t="n">
        <v>29380.27</v>
      </c>
      <c r="G1125" t="n">
        <v>655</v>
      </c>
      <c r="H1125" t="s">
        <v>130</v>
      </c>
    </row>
    <row r="1126">
      <c r="A1126" s="85" t="n">
        <v>43191</v>
      </c>
      <c r="B1126"/>
      <c r="C1126"/>
      <c r="D1126" t="s">
        <v>123</v>
      </c>
      <c r="E1126" t="s">
        <v>163</v>
      </c>
      <c r="F1126" t="n">
        <v>37503</v>
      </c>
      <c r="G1126" t="n">
        <v>28</v>
      </c>
      <c r="H1126" t="s">
        <v>119</v>
      </c>
    </row>
    <row r="1127">
      <c r="A1127" s="85" t="n">
        <v>42948</v>
      </c>
      <c r="B1127"/>
      <c r="C1127"/>
      <c r="D1127" t="s">
        <v>149</v>
      </c>
      <c r="E1127" t="s">
        <v>163</v>
      </c>
      <c r="F1127" t="n">
        <v>41148091.44</v>
      </c>
      <c r="G1127" t="n">
        <v>276817</v>
      </c>
      <c r="H1127" t="s">
        <v>121</v>
      </c>
    </row>
    <row r="1128">
      <c r="A1128" s="85" t="n">
        <v>43252</v>
      </c>
      <c r="B1128"/>
      <c r="C1128"/>
      <c r="D1128" t="s">
        <v>155</v>
      </c>
      <c r="E1128" t="s">
        <v>163</v>
      </c>
      <c r="F1128" t="n">
        <v>24710.39</v>
      </c>
      <c r="G1128" t="n">
        <v>211</v>
      </c>
      <c r="H1128" t="s">
        <v>124</v>
      </c>
    </row>
    <row r="1129">
      <c r="A1129" s="85" t="n">
        <v>42948</v>
      </c>
      <c r="B1129"/>
      <c r="C1129"/>
      <c r="D1129" t="s">
        <v>155</v>
      </c>
      <c r="E1129" t="s">
        <v>163</v>
      </c>
      <c r="F1129" t="n">
        <v>202625.53</v>
      </c>
      <c r="G1129" t="n">
        <v>4029</v>
      </c>
      <c r="H1129" t="s">
        <v>134</v>
      </c>
    </row>
    <row r="1130">
      <c r="A1130" s="85" t="n">
        <v>43101</v>
      </c>
      <c r="B1130"/>
      <c r="C1130"/>
      <c r="D1130" t="s">
        <v>158</v>
      </c>
      <c r="E1130" t="s">
        <v>163</v>
      </c>
      <c r="F1130" t="n">
        <v>83614.26</v>
      </c>
      <c r="G1130" t="n">
        <v>3</v>
      </c>
      <c r="H1130" t="s">
        <v>133</v>
      </c>
    </row>
    <row r="1131">
      <c r="A1131" s="85" t="n">
        <v>42826</v>
      </c>
      <c r="B1131"/>
      <c r="C1131"/>
      <c r="D1131" t="s">
        <v>155</v>
      </c>
      <c r="E1131" t="s">
        <v>163</v>
      </c>
      <c r="F1131" t="n">
        <v>149409.6</v>
      </c>
      <c r="G1131" t="n">
        <v>3248</v>
      </c>
      <c r="H1131" t="s">
        <v>134</v>
      </c>
    </row>
    <row r="1132">
      <c r="A1132" s="85" t="n">
        <v>43617</v>
      </c>
      <c r="B1132"/>
      <c r="C1132"/>
      <c r="D1132" t="s">
        <v>153</v>
      </c>
      <c r="E1132" t="s">
        <v>163</v>
      </c>
      <c r="F1132" t="n">
        <v>209678.69</v>
      </c>
      <c r="G1132" t="n">
        <v>930</v>
      </c>
      <c r="H1132" t="s">
        <v>124</v>
      </c>
    </row>
    <row r="1133">
      <c r="A1133" s="85" t="n">
        <v>43191</v>
      </c>
      <c r="B1133"/>
      <c r="C1133"/>
      <c r="D1133" t="s">
        <v>140</v>
      </c>
      <c r="E1133" t="s">
        <v>163</v>
      </c>
      <c r="F1133" t="n">
        <v>3131.92</v>
      </c>
      <c r="G1133" t="n">
        <v>18</v>
      </c>
      <c r="H1133" t="s">
        <v>134</v>
      </c>
    </row>
    <row r="1134">
      <c r="A1134" s="85" t="n">
        <v>43466</v>
      </c>
      <c r="B1134"/>
      <c r="C1134"/>
      <c r="D1134" t="s">
        <v>150</v>
      </c>
      <c r="E1134" t="s">
        <v>163</v>
      </c>
      <c r="F1134" t="n">
        <v>1968360.69</v>
      </c>
      <c r="G1134" t="n">
        <v>36897</v>
      </c>
      <c r="H1134" t="s">
        <v>133</v>
      </c>
    </row>
    <row r="1135">
      <c r="A1135" s="85" t="n">
        <v>43160</v>
      </c>
      <c r="B1135"/>
      <c r="C1135"/>
      <c r="D1135" t="s">
        <v>148</v>
      </c>
      <c r="E1135" t="s">
        <v>163</v>
      </c>
      <c r="F1135" t="n">
        <v>1700</v>
      </c>
      <c r="G1135" t="n">
        <v>20</v>
      </c>
      <c r="H1135" t="s">
        <v>125</v>
      </c>
    </row>
    <row r="1136">
      <c r="A1136" s="85" t="n">
        <v>43132</v>
      </c>
      <c r="B1136"/>
      <c r="C1136"/>
      <c r="D1136" t="s">
        <v>136</v>
      </c>
      <c r="E1136" t="s">
        <v>163</v>
      </c>
      <c r="F1136" t="n">
        <v>2093.5</v>
      </c>
      <c r="G1136" t="n">
        <v>17</v>
      </c>
      <c r="H1136" t="s">
        <v>125</v>
      </c>
    </row>
    <row r="1137">
      <c r="A1137" s="85" t="n">
        <v>42401</v>
      </c>
      <c r="B1137"/>
      <c r="C1137"/>
      <c r="D1137" t="s">
        <v>139</v>
      </c>
      <c r="E1137" t="s">
        <v>163</v>
      </c>
      <c r="F1137" t="n">
        <v>298390.48</v>
      </c>
      <c r="G1137" t="n">
        <v>558</v>
      </c>
      <c r="H1137" t="s">
        <v>124</v>
      </c>
    </row>
    <row r="1138">
      <c r="A1138" s="85" t="n">
        <v>42644</v>
      </c>
      <c r="B1138"/>
      <c r="C1138"/>
      <c r="D1138" t="s">
        <v>161</v>
      </c>
      <c r="E1138" t="s">
        <v>163</v>
      </c>
      <c r="F1138" t="n">
        <v>31170.45</v>
      </c>
      <c r="G1138" t="n">
        <v>1018</v>
      </c>
      <c r="H1138" t="s">
        <v>121</v>
      </c>
    </row>
    <row r="1139">
      <c r="A1139" s="85" t="n">
        <v>43132</v>
      </c>
      <c r="B1139"/>
      <c r="C1139"/>
      <c r="D1139" t="s">
        <v>140</v>
      </c>
      <c r="E1139" t="s">
        <v>163</v>
      </c>
      <c r="F1139" t="n">
        <v>104016.26</v>
      </c>
      <c r="G1139" t="n">
        <v>411</v>
      </c>
      <c r="H1139" t="s">
        <v>121</v>
      </c>
    </row>
    <row r="1140">
      <c r="A1140" s="85" t="n">
        <v>42491</v>
      </c>
      <c r="B1140"/>
      <c r="C1140"/>
      <c r="D1140" t="s">
        <v>153</v>
      </c>
      <c r="E1140" t="s">
        <v>163</v>
      </c>
      <c r="F1140" t="n">
        <v>62443.15</v>
      </c>
      <c r="G1140" t="n">
        <v>927</v>
      </c>
      <c r="H1140" t="s">
        <v>119</v>
      </c>
    </row>
    <row r="1141">
      <c r="A1141" s="85" t="n">
        <v>43466</v>
      </c>
      <c r="B1141"/>
      <c r="C1141"/>
      <c r="D1141" t="s">
        <v>149</v>
      </c>
      <c r="E1141" t="s">
        <v>163</v>
      </c>
      <c r="F1141" t="n">
        <v>36965013.25</v>
      </c>
      <c r="G1141" t="n">
        <v>260015</v>
      </c>
      <c r="H1141" t="s">
        <v>121</v>
      </c>
    </row>
    <row r="1142">
      <c r="A1142" s="85" t="n">
        <v>43374</v>
      </c>
      <c r="B1142"/>
      <c r="C1142"/>
      <c r="D1142" t="s">
        <v>129</v>
      </c>
      <c r="E1142" t="s">
        <v>163</v>
      </c>
      <c r="F1142" t="n">
        <v>338644.19</v>
      </c>
      <c r="G1142" t="n">
        <v>5478</v>
      </c>
      <c r="H1142" t="s">
        <v>142</v>
      </c>
    </row>
    <row r="1143">
      <c r="A1143" s="85" t="n">
        <v>43221</v>
      </c>
      <c r="B1143"/>
      <c r="C1143"/>
      <c r="D1143" t="s">
        <v>160</v>
      </c>
      <c r="E1143" t="s">
        <v>163</v>
      </c>
      <c r="F1143" t="n">
        <v>1205363.72</v>
      </c>
      <c r="G1143" t="n">
        <v>4981</v>
      </c>
      <c r="H1143" t="s">
        <v>134</v>
      </c>
    </row>
    <row r="1144">
      <c r="A1144" s="85" t="n">
        <v>42979</v>
      </c>
      <c r="B1144"/>
      <c r="C1144"/>
      <c r="D1144" t="s">
        <v>159</v>
      </c>
      <c r="E1144" t="s">
        <v>163</v>
      </c>
      <c r="F1144" t="n">
        <v>505747.75</v>
      </c>
      <c r="G1144" t="n">
        <v>7188</v>
      </c>
      <c r="H1144" t="s">
        <v>142</v>
      </c>
    </row>
    <row r="1145">
      <c r="A1145" s="85" t="n">
        <v>42856</v>
      </c>
      <c r="B1145"/>
      <c r="C1145"/>
      <c r="D1145" t="s">
        <v>140</v>
      </c>
      <c r="E1145" t="s">
        <v>163</v>
      </c>
      <c r="F1145" t="n">
        <v>39009.71</v>
      </c>
      <c r="G1145" t="n">
        <v>151</v>
      </c>
      <c r="H1145" t="s">
        <v>119</v>
      </c>
    </row>
    <row r="1146">
      <c r="A1146" s="85" t="n">
        <v>43435</v>
      </c>
      <c r="B1146"/>
      <c r="C1146"/>
      <c r="D1146" t="s">
        <v>154</v>
      </c>
      <c r="E1146" t="s">
        <v>163</v>
      </c>
      <c r="F1146" t="n">
        <v>51199.77</v>
      </c>
      <c r="G1146" t="n">
        <v>1635</v>
      </c>
      <c r="H1146" t="s">
        <v>142</v>
      </c>
    </row>
    <row r="1147">
      <c r="A1147" s="85" t="n">
        <v>43617</v>
      </c>
      <c r="B1147"/>
      <c r="C1147"/>
      <c r="D1147" t="s">
        <v>140</v>
      </c>
      <c r="E1147" t="s">
        <v>163</v>
      </c>
      <c r="F1147" t="n">
        <v>540149.79</v>
      </c>
      <c r="G1147" t="n">
        <v>1397</v>
      </c>
      <c r="H1147" t="s">
        <v>127</v>
      </c>
    </row>
    <row r="1148">
      <c r="A1148" s="85" t="n">
        <v>43160</v>
      </c>
      <c r="B1148"/>
      <c r="C1148"/>
      <c r="D1148" t="s">
        <v>162</v>
      </c>
      <c r="E1148" t="s">
        <v>163</v>
      </c>
      <c r="F1148" t="n">
        <v>1187703.38</v>
      </c>
      <c r="G1148" t="n">
        <v>15231</v>
      </c>
      <c r="H1148" t="s">
        <v>121</v>
      </c>
    </row>
    <row r="1149">
      <c r="A1149" s="85" t="n">
        <v>43525</v>
      </c>
      <c r="B1149"/>
      <c r="C1149"/>
      <c r="D1149" t="s">
        <v>153</v>
      </c>
      <c r="E1149" t="s">
        <v>163</v>
      </c>
      <c r="F1149" t="n">
        <v>683034.53</v>
      </c>
      <c r="G1149" t="n">
        <v>8497</v>
      </c>
      <c r="H1149" t="s">
        <v>127</v>
      </c>
    </row>
    <row r="1150">
      <c r="A1150" s="85" t="n">
        <v>42979</v>
      </c>
      <c r="B1150"/>
      <c r="C1150"/>
      <c r="D1150" t="s">
        <v>156</v>
      </c>
      <c r="E1150" t="s">
        <v>163</v>
      </c>
      <c r="F1150" t="n">
        <v>7507.13</v>
      </c>
      <c r="G1150" t="n">
        <v>137</v>
      </c>
      <c r="H1150" t="s">
        <v>125</v>
      </c>
    </row>
    <row r="1151">
      <c r="A1151" s="85" t="n">
        <v>43313</v>
      </c>
      <c r="B1151"/>
      <c r="C1151"/>
      <c r="D1151" t="s">
        <v>153</v>
      </c>
      <c r="E1151" t="s">
        <v>163</v>
      </c>
      <c r="F1151" t="n">
        <v>327412.7</v>
      </c>
      <c r="G1151" t="n">
        <v>3967</v>
      </c>
      <c r="H1151" t="s">
        <v>133</v>
      </c>
    </row>
    <row r="1152">
      <c r="A1152" s="85" t="n">
        <v>43497</v>
      </c>
      <c r="B1152"/>
      <c r="C1152"/>
      <c r="D1152" t="s">
        <v>153</v>
      </c>
      <c r="E1152" t="s">
        <v>163</v>
      </c>
      <c r="F1152" t="n">
        <v>767289.66</v>
      </c>
      <c r="G1152" t="n">
        <v>14058</v>
      </c>
      <c r="H1152" t="s">
        <v>142</v>
      </c>
    </row>
    <row r="1153">
      <c r="A1153" s="85" t="n">
        <v>43435</v>
      </c>
      <c r="B1153"/>
      <c r="C1153"/>
      <c r="D1153" t="s">
        <v>161</v>
      </c>
      <c r="E1153" t="s">
        <v>163</v>
      </c>
      <c r="F1153" t="n">
        <v>211951.85</v>
      </c>
      <c r="G1153" t="n">
        <v>7257</v>
      </c>
      <c r="H1153" t="s">
        <v>142</v>
      </c>
    </row>
    <row r="1154">
      <c r="A1154" s="85" t="n">
        <v>42552</v>
      </c>
      <c r="B1154"/>
      <c r="C1154"/>
      <c r="D1154" t="s">
        <v>140</v>
      </c>
      <c r="E1154" t="s">
        <v>163</v>
      </c>
      <c r="F1154" t="n">
        <v>2556.97</v>
      </c>
      <c r="G1154" t="n">
        <v>14</v>
      </c>
      <c r="H1154" t="s">
        <v>125</v>
      </c>
    </row>
    <row r="1155">
      <c r="A1155" s="85" t="n">
        <v>42826</v>
      </c>
      <c r="B1155"/>
      <c r="C1155"/>
      <c r="D1155" t="s">
        <v>160</v>
      </c>
      <c r="E1155" t="s">
        <v>163</v>
      </c>
      <c r="F1155" t="n">
        <v>813308.36</v>
      </c>
      <c r="G1155" t="n">
        <v>2849</v>
      </c>
      <c r="H1155" t="s">
        <v>134</v>
      </c>
    </row>
    <row r="1156">
      <c r="A1156" s="85" t="n">
        <v>43497</v>
      </c>
      <c r="B1156"/>
      <c r="C1156"/>
      <c r="D1156" t="s">
        <v>135</v>
      </c>
      <c r="E1156" t="s">
        <v>163</v>
      </c>
      <c r="F1156" t="n">
        <v>132080.89</v>
      </c>
      <c r="G1156" t="n">
        <v>791</v>
      </c>
      <c r="H1156" t="s">
        <v>124</v>
      </c>
    </row>
    <row r="1157">
      <c r="A1157" s="85" t="n">
        <v>42583</v>
      </c>
      <c r="B1157"/>
      <c r="C1157"/>
      <c r="D1157" t="s">
        <v>154</v>
      </c>
      <c r="E1157" t="s">
        <v>163</v>
      </c>
      <c r="F1157" t="n">
        <v>1592.04</v>
      </c>
      <c r="G1157" t="n">
        <v>15</v>
      </c>
      <c r="H1157" t="s">
        <v>125</v>
      </c>
    </row>
    <row r="1158">
      <c r="A1158" s="85" t="n">
        <v>43344</v>
      </c>
      <c r="B1158"/>
      <c r="C1158"/>
      <c r="D1158" t="s">
        <v>129</v>
      </c>
      <c r="E1158" t="s">
        <v>163</v>
      </c>
      <c r="F1158" t="n">
        <v>324442.69</v>
      </c>
      <c r="G1158" t="n">
        <v>5705</v>
      </c>
      <c r="H1158" t="s">
        <v>142</v>
      </c>
    </row>
    <row r="1159">
      <c r="A1159" s="85" t="n">
        <v>42522</v>
      </c>
      <c r="B1159"/>
      <c r="C1159"/>
      <c r="D1159" t="s">
        <v>153</v>
      </c>
      <c r="E1159" t="s">
        <v>163</v>
      </c>
      <c r="F1159" t="n">
        <v>152658.26</v>
      </c>
      <c r="G1159" t="n">
        <v>2104</v>
      </c>
      <c r="H1159" t="s">
        <v>133</v>
      </c>
    </row>
    <row r="1160">
      <c r="A1160" s="85" t="n">
        <v>42430</v>
      </c>
      <c r="B1160"/>
      <c r="C1160"/>
      <c r="D1160" t="s">
        <v>139</v>
      </c>
      <c r="E1160" t="s">
        <v>163</v>
      </c>
      <c r="F1160" t="n">
        <v>5711.3</v>
      </c>
      <c r="G1160" t="n">
        <v>8</v>
      </c>
      <c r="H1160" t="s">
        <v>125</v>
      </c>
    </row>
    <row r="1161">
      <c r="A1161" s="85" t="n">
        <v>42491</v>
      </c>
      <c r="B1161"/>
      <c r="C1161"/>
      <c r="D1161" t="s">
        <v>162</v>
      </c>
      <c r="E1161" t="s">
        <v>163</v>
      </c>
      <c r="F1161" t="n">
        <v>9462.56</v>
      </c>
      <c r="G1161" t="n">
        <v>117</v>
      </c>
      <c r="H1161" t="s">
        <v>130</v>
      </c>
    </row>
    <row r="1162">
      <c r="A1162" s="85" t="n">
        <v>42370</v>
      </c>
      <c r="B1162"/>
      <c r="C1162"/>
      <c r="D1162" t="s">
        <v>147</v>
      </c>
      <c r="E1162" t="s">
        <v>163</v>
      </c>
      <c r="F1162" t="n">
        <v>1834.82</v>
      </c>
      <c r="G1162" t="n">
        <v>7</v>
      </c>
      <c r="H1162" t="s">
        <v>124</v>
      </c>
    </row>
    <row r="1163">
      <c r="A1163" s="85" t="n">
        <v>42917</v>
      </c>
      <c r="B1163"/>
      <c r="C1163"/>
      <c r="D1163" t="s">
        <v>155</v>
      </c>
      <c r="E1163" t="s">
        <v>163</v>
      </c>
      <c r="F1163" t="n">
        <v>192935.39</v>
      </c>
      <c r="G1163" t="n">
        <v>4042</v>
      </c>
      <c r="H1163" t="s">
        <v>134</v>
      </c>
    </row>
    <row r="1164">
      <c r="A1164" s="85" t="n">
        <v>43525</v>
      </c>
      <c r="B1164"/>
      <c r="C1164"/>
      <c r="D1164" t="s">
        <v>158</v>
      </c>
      <c r="E1164" t="s">
        <v>163</v>
      </c>
      <c r="F1164" t="n">
        <v>0</v>
      </c>
      <c r="G1164" t="n">
        <v>10</v>
      </c>
      <c r="H1164" t="s">
        <v>127</v>
      </c>
    </row>
    <row r="1165">
      <c r="A1165" s="85" t="n">
        <v>42644</v>
      </c>
      <c r="B1165"/>
      <c r="C1165"/>
      <c r="D1165" t="s">
        <v>129</v>
      </c>
      <c r="E1165" t="s">
        <v>163</v>
      </c>
      <c r="F1165" t="n">
        <v>125178.48</v>
      </c>
      <c r="G1165" t="n">
        <v>467</v>
      </c>
      <c r="H1165" t="s">
        <v>119</v>
      </c>
    </row>
    <row r="1166">
      <c r="A1166" s="85" t="n">
        <v>42887</v>
      </c>
      <c r="B1166"/>
      <c r="C1166"/>
      <c r="D1166" t="s">
        <v>149</v>
      </c>
      <c r="E1166" t="s">
        <v>163</v>
      </c>
      <c r="F1166" t="n">
        <v>1883512.85</v>
      </c>
      <c r="G1166" t="n">
        <v>19041</v>
      </c>
      <c r="H1166" t="s">
        <v>119</v>
      </c>
    </row>
    <row r="1167">
      <c r="A1167" s="85" t="n">
        <v>42675</v>
      </c>
      <c r="B1167"/>
      <c r="C1167"/>
      <c r="D1167" t="s">
        <v>123</v>
      </c>
      <c r="E1167" t="s">
        <v>163</v>
      </c>
      <c r="F1167" t="n">
        <v>6.72</v>
      </c>
      <c r="G1167" t="n">
        <v>1</v>
      </c>
      <c r="H1167" t="s">
        <v>125</v>
      </c>
    </row>
    <row r="1168">
      <c r="A1168" s="85" t="n">
        <v>42767</v>
      </c>
      <c r="B1168"/>
      <c r="C1168"/>
      <c r="D1168" t="s">
        <v>153</v>
      </c>
      <c r="E1168" t="s">
        <v>163</v>
      </c>
      <c r="F1168" t="n">
        <v>19415.81</v>
      </c>
      <c r="G1168" t="n">
        <v>1182</v>
      </c>
      <c r="H1168" t="s">
        <v>119</v>
      </c>
    </row>
    <row r="1169">
      <c r="A1169" s="85" t="n">
        <v>43405</v>
      </c>
      <c r="B1169"/>
      <c r="C1169"/>
      <c r="D1169" t="s">
        <v>140</v>
      </c>
      <c r="E1169" t="s">
        <v>163</v>
      </c>
      <c r="F1169" t="n">
        <v>3834.69</v>
      </c>
      <c r="G1169" t="n">
        <v>12</v>
      </c>
      <c r="H1169" t="s">
        <v>125</v>
      </c>
    </row>
    <row r="1170">
      <c r="A1170" s="85" t="n">
        <v>42887</v>
      </c>
      <c r="B1170"/>
      <c r="C1170"/>
      <c r="D1170" t="s">
        <v>154</v>
      </c>
      <c r="E1170" t="s">
        <v>163</v>
      </c>
      <c r="F1170" t="n">
        <v>83950.67</v>
      </c>
      <c r="G1170" t="n">
        <v>2683</v>
      </c>
      <c r="H1170" t="s">
        <v>142</v>
      </c>
    </row>
    <row r="1171">
      <c r="A1171" s="85" t="n">
        <v>42887</v>
      </c>
      <c r="B1171"/>
      <c r="C1171"/>
      <c r="D1171" t="s">
        <v>145</v>
      </c>
      <c r="E1171" t="s">
        <v>163</v>
      </c>
      <c r="F1171" t="n">
        <v>42034.03</v>
      </c>
      <c r="G1171" t="n">
        <v>137</v>
      </c>
      <c r="H1171" t="s">
        <v>134</v>
      </c>
    </row>
    <row r="1172">
      <c r="A1172" s="85" t="n">
        <v>42552</v>
      </c>
      <c r="B1172"/>
      <c r="C1172"/>
      <c r="D1172" t="s">
        <v>154</v>
      </c>
      <c r="E1172" t="s">
        <v>163</v>
      </c>
      <c r="F1172" t="n">
        <v>66134.49</v>
      </c>
      <c r="G1172" t="n">
        <v>984</v>
      </c>
      <c r="H1172" t="s">
        <v>124</v>
      </c>
    </row>
    <row r="1173">
      <c r="A1173" s="85" t="n">
        <v>43435</v>
      </c>
      <c r="B1173"/>
      <c r="C1173"/>
      <c r="D1173" t="s">
        <v>145</v>
      </c>
      <c r="E1173" t="s">
        <v>163</v>
      </c>
      <c r="F1173" t="n">
        <v>424418.1</v>
      </c>
      <c r="G1173" t="n">
        <v>1096</v>
      </c>
      <c r="H1173" t="s">
        <v>121</v>
      </c>
    </row>
    <row r="1174">
      <c r="A1174" s="85" t="n">
        <v>42826</v>
      </c>
      <c r="B1174"/>
      <c r="C1174"/>
      <c r="D1174" t="s">
        <v>145</v>
      </c>
      <c r="E1174" t="s">
        <v>163</v>
      </c>
      <c r="F1174" t="n">
        <v>103912.87</v>
      </c>
      <c r="G1174" t="n">
        <v>505</v>
      </c>
      <c r="H1174" t="s">
        <v>127</v>
      </c>
    </row>
    <row r="1175">
      <c r="A1175" s="85" t="n">
        <v>42887</v>
      </c>
      <c r="B1175"/>
      <c r="C1175"/>
      <c r="D1175" t="s">
        <v>153</v>
      </c>
      <c r="E1175" t="s">
        <v>163</v>
      </c>
      <c r="F1175" t="n">
        <v>10374.93</v>
      </c>
      <c r="G1175" t="n">
        <v>183</v>
      </c>
      <c r="H1175" t="s">
        <v>125</v>
      </c>
    </row>
    <row r="1176">
      <c r="A1176" s="85" t="n">
        <v>42370</v>
      </c>
      <c r="B1176"/>
      <c r="C1176"/>
      <c r="D1176" t="s">
        <v>135</v>
      </c>
      <c r="E1176" t="s">
        <v>163</v>
      </c>
      <c r="F1176" t="n">
        <v>13173.65</v>
      </c>
      <c r="G1176" t="n">
        <v>157</v>
      </c>
      <c r="H1176" t="s">
        <v>133</v>
      </c>
    </row>
    <row r="1177">
      <c r="A1177" s="85" t="n">
        <v>43191</v>
      </c>
      <c r="B1177"/>
      <c r="C1177"/>
      <c r="D1177" t="s">
        <v>151</v>
      </c>
      <c r="E1177" t="s">
        <v>163</v>
      </c>
      <c r="F1177" t="n">
        <v>58.89</v>
      </c>
      <c r="G1177" t="n">
        <v>1</v>
      </c>
      <c r="H1177" t="s">
        <v>133</v>
      </c>
    </row>
    <row r="1178">
      <c r="A1178" s="85" t="n">
        <v>42491</v>
      </c>
      <c r="B1178"/>
      <c r="C1178"/>
      <c r="D1178" t="s">
        <v>123</v>
      </c>
      <c r="E1178" t="s">
        <v>163</v>
      </c>
      <c r="F1178" t="n">
        <v>1433567.86</v>
      </c>
      <c r="G1178" t="n">
        <v>2407</v>
      </c>
      <c r="H1178" t="s">
        <v>121</v>
      </c>
    </row>
    <row r="1179">
      <c r="A1179" s="85" t="n">
        <v>42705</v>
      </c>
      <c r="B1179"/>
      <c r="C1179"/>
      <c r="D1179" t="s">
        <v>153</v>
      </c>
      <c r="E1179" t="s">
        <v>163</v>
      </c>
      <c r="F1179" t="n">
        <v>2176122.02</v>
      </c>
      <c r="G1179" t="n">
        <v>26657</v>
      </c>
      <c r="H1179" t="s">
        <v>121</v>
      </c>
    </row>
    <row r="1180">
      <c r="A1180" s="85" t="n">
        <v>42826</v>
      </c>
      <c r="B1180"/>
      <c r="C1180"/>
      <c r="D1180" t="s">
        <v>145</v>
      </c>
      <c r="E1180" t="s">
        <v>163</v>
      </c>
      <c r="F1180" t="n">
        <v>18906.95</v>
      </c>
      <c r="G1180" t="n">
        <v>198</v>
      </c>
      <c r="H1180" t="s">
        <v>134</v>
      </c>
    </row>
    <row r="1181">
      <c r="A1181" s="85" t="n">
        <v>42917</v>
      </c>
      <c r="B1181"/>
      <c r="C1181"/>
      <c r="D1181" t="s">
        <v>145</v>
      </c>
      <c r="E1181" t="s">
        <v>163</v>
      </c>
      <c r="F1181" t="n">
        <v>164268.26</v>
      </c>
      <c r="G1181" t="n">
        <v>858</v>
      </c>
      <c r="H1181" t="s">
        <v>142</v>
      </c>
    </row>
    <row r="1182">
      <c r="A1182" s="85" t="n">
        <v>43070</v>
      </c>
      <c r="B1182"/>
      <c r="C1182"/>
      <c r="D1182" t="s">
        <v>155</v>
      </c>
      <c r="E1182" t="s">
        <v>163</v>
      </c>
      <c r="F1182" t="n">
        <v>3046.33</v>
      </c>
      <c r="G1182" t="n">
        <v>43</v>
      </c>
      <c r="H1182" t="s">
        <v>130</v>
      </c>
    </row>
    <row r="1183">
      <c r="A1183" s="85" t="n">
        <v>42736</v>
      </c>
      <c r="B1183"/>
      <c r="C1183"/>
      <c r="D1183" t="s">
        <v>135</v>
      </c>
      <c r="E1183" t="s">
        <v>163</v>
      </c>
      <c r="F1183" t="n">
        <v>12079.38</v>
      </c>
      <c r="G1183" t="n">
        <v>162</v>
      </c>
      <c r="H1183" t="s">
        <v>130</v>
      </c>
    </row>
    <row r="1184">
      <c r="A1184" s="85" t="n">
        <v>43497</v>
      </c>
      <c r="B1184"/>
      <c r="C1184"/>
      <c r="D1184" t="s">
        <v>136</v>
      </c>
      <c r="E1184" t="s">
        <v>163</v>
      </c>
      <c r="F1184" t="n">
        <v>329741.83</v>
      </c>
      <c r="G1184" t="n">
        <v>2019</v>
      </c>
      <c r="H1184" t="s">
        <v>124</v>
      </c>
    </row>
    <row r="1185">
      <c r="A1185" s="85" t="n">
        <v>42491</v>
      </c>
      <c r="B1185"/>
      <c r="C1185"/>
      <c r="D1185" t="s">
        <v>161</v>
      </c>
      <c r="E1185" t="s">
        <v>163</v>
      </c>
      <c r="F1185" t="n">
        <v>72130.33</v>
      </c>
      <c r="G1185" t="n">
        <v>2304</v>
      </c>
      <c r="H1185" t="s">
        <v>142</v>
      </c>
    </row>
    <row r="1186">
      <c r="A1186" s="85" t="n">
        <v>43132</v>
      </c>
      <c r="B1186"/>
      <c r="C1186"/>
      <c r="D1186" t="s">
        <v>129</v>
      </c>
      <c r="E1186" t="s">
        <v>163</v>
      </c>
      <c r="F1186" t="n">
        <v>249215.6</v>
      </c>
      <c r="G1186" t="n">
        <v>1205</v>
      </c>
      <c r="H1186" t="s">
        <v>133</v>
      </c>
    </row>
    <row r="1187">
      <c r="A1187" s="85" t="n">
        <v>42430</v>
      </c>
      <c r="B1187"/>
      <c r="C1187"/>
      <c r="D1187" t="s">
        <v>135</v>
      </c>
      <c r="E1187" t="s">
        <v>163</v>
      </c>
      <c r="F1187" t="n">
        <v>94765.99</v>
      </c>
      <c r="G1187" t="n">
        <v>1016</v>
      </c>
      <c r="H1187" t="s">
        <v>133</v>
      </c>
    </row>
    <row r="1188">
      <c r="A1188" s="85" t="n">
        <v>43252</v>
      </c>
      <c r="B1188"/>
      <c r="C1188"/>
      <c r="D1188" t="s">
        <v>155</v>
      </c>
      <c r="E1188" t="s">
        <v>163</v>
      </c>
      <c r="F1188" t="n">
        <v>93190.06</v>
      </c>
      <c r="G1188" t="n">
        <v>1532</v>
      </c>
      <c r="H1188" t="s">
        <v>127</v>
      </c>
    </row>
    <row r="1189">
      <c r="A1189" s="85" t="n">
        <v>43586</v>
      </c>
      <c r="B1189"/>
      <c r="C1189"/>
      <c r="D1189" t="s">
        <v>160</v>
      </c>
      <c r="E1189" t="s">
        <v>163</v>
      </c>
      <c r="F1189" t="n">
        <v>46785145.12</v>
      </c>
      <c r="G1189" t="n">
        <v>133900</v>
      </c>
      <c r="H1189" t="s">
        <v>142</v>
      </c>
    </row>
    <row r="1190">
      <c r="A1190" s="85" t="n">
        <v>43497</v>
      </c>
      <c r="B1190"/>
      <c r="C1190"/>
      <c r="D1190" t="s">
        <v>139</v>
      </c>
      <c r="E1190" t="s">
        <v>163</v>
      </c>
      <c r="F1190" t="n">
        <v>166593.9</v>
      </c>
      <c r="G1190" t="n">
        <v>452</v>
      </c>
      <c r="H1190" t="s">
        <v>119</v>
      </c>
    </row>
    <row r="1191">
      <c r="A1191" s="85" t="n">
        <v>43435</v>
      </c>
      <c r="B1191"/>
      <c r="C1191"/>
      <c r="D1191" t="s">
        <v>156</v>
      </c>
      <c r="E1191" t="s">
        <v>163</v>
      </c>
      <c r="F1191" t="n">
        <v>277573.73</v>
      </c>
      <c r="G1191" t="n">
        <v>4422</v>
      </c>
      <c r="H1191" t="s">
        <v>127</v>
      </c>
    </row>
    <row r="1192">
      <c r="A1192" s="85" t="n">
        <v>42644</v>
      </c>
      <c r="B1192"/>
      <c r="C1192"/>
      <c r="D1192" t="s">
        <v>159</v>
      </c>
      <c r="E1192" t="s">
        <v>163</v>
      </c>
      <c r="F1192" t="n">
        <v>6979</v>
      </c>
      <c r="G1192" t="n">
        <v>30</v>
      </c>
      <c r="H1192" t="s">
        <v>125</v>
      </c>
    </row>
    <row r="1193">
      <c r="A1193" s="85" t="n">
        <v>43405</v>
      </c>
      <c r="B1193"/>
      <c r="C1193"/>
      <c r="D1193" t="s">
        <v>154</v>
      </c>
      <c r="E1193" t="s">
        <v>163</v>
      </c>
      <c r="F1193" t="n">
        <v>1005251.75</v>
      </c>
      <c r="G1193" t="n">
        <v>11441</v>
      </c>
      <c r="H1193" t="s">
        <v>133</v>
      </c>
    </row>
    <row r="1194">
      <c r="A1194" s="85" t="n">
        <v>42887</v>
      </c>
      <c r="B1194"/>
      <c r="C1194"/>
      <c r="D1194" t="s">
        <v>139</v>
      </c>
      <c r="E1194" t="s">
        <v>163</v>
      </c>
      <c r="F1194" t="n">
        <v>482389.29</v>
      </c>
      <c r="G1194" t="n">
        <v>1174</v>
      </c>
      <c r="H1194" t="s">
        <v>124</v>
      </c>
    </row>
    <row r="1195">
      <c r="A1195" s="85" t="n">
        <v>43313</v>
      </c>
      <c r="B1195"/>
      <c r="C1195"/>
      <c r="D1195" t="s">
        <v>139</v>
      </c>
      <c r="E1195" t="s">
        <v>163</v>
      </c>
      <c r="F1195" t="n">
        <v>237333.61</v>
      </c>
      <c r="G1195" t="n">
        <v>601</v>
      </c>
      <c r="H1195" t="s">
        <v>119</v>
      </c>
    </row>
    <row r="1196">
      <c r="A1196" s="85" t="n">
        <v>42461</v>
      </c>
      <c r="B1196"/>
      <c r="C1196"/>
      <c r="D1196" t="s">
        <v>162</v>
      </c>
      <c r="E1196" t="s">
        <v>163</v>
      </c>
      <c r="F1196" t="n">
        <v>41698.85</v>
      </c>
      <c r="G1196" t="n">
        <v>461</v>
      </c>
      <c r="H1196" t="s">
        <v>119</v>
      </c>
    </row>
    <row r="1197">
      <c r="A1197" s="85" t="n">
        <v>42644</v>
      </c>
      <c r="B1197"/>
      <c r="C1197"/>
      <c r="D1197" t="s">
        <v>126</v>
      </c>
      <c r="E1197" t="s">
        <v>163</v>
      </c>
      <c r="F1197" t="n">
        <v>617907.77</v>
      </c>
      <c r="G1197" t="n">
        <v>5811</v>
      </c>
      <c r="H1197" t="s">
        <v>124</v>
      </c>
    </row>
    <row r="1198">
      <c r="A1198" s="85" t="n">
        <v>43252</v>
      </c>
      <c r="B1198"/>
      <c r="C1198"/>
      <c r="D1198" t="s">
        <v>158</v>
      </c>
      <c r="E1198" t="s">
        <v>163</v>
      </c>
      <c r="F1198" t="n">
        <v>37256.26</v>
      </c>
      <c r="G1198" t="n">
        <v>7</v>
      </c>
      <c r="H1198" t="s">
        <v>119</v>
      </c>
    </row>
    <row r="1199">
      <c r="A1199" s="85" t="n">
        <v>42948</v>
      </c>
      <c r="B1199"/>
      <c r="C1199"/>
      <c r="D1199" t="s">
        <v>145</v>
      </c>
      <c r="E1199" t="s">
        <v>163</v>
      </c>
      <c r="F1199" t="n">
        <v>471</v>
      </c>
      <c r="G1199" t="n">
        <v>2</v>
      </c>
      <c r="H1199" t="s">
        <v>124</v>
      </c>
    </row>
    <row r="1200">
      <c r="A1200" s="85" t="n">
        <v>43466</v>
      </c>
      <c r="B1200"/>
      <c r="C1200"/>
      <c r="D1200" t="s">
        <v>136</v>
      </c>
      <c r="E1200" t="s">
        <v>163</v>
      </c>
      <c r="F1200" t="n">
        <v>278992.24</v>
      </c>
      <c r="G1200" t="n">
        <v>3351</v>
      </c>
      <c r="H1200" t="s">
        <v>134</v>
      </c>
    </row>
    <row r="1201">
      <c r="A1201" s="85" t="n">
        <v>43070</v>
      </c>
      <c r="B1201"/>
      <c r="C1201"/>
      <c r="D1201" t="s">
        <v>140</v>
      </c>
      <c r="E1201" t="s">
        <v>163</v>
      </c>
      <c r="F1201" t="n">
        <v>4438.43</v>
      </c>
      <c r="G1201" t="n">
        <v>15</v>
      </c>
      <c r="H1201" t="s">
        <v>125</v>
      </c>
    </row>
    <row r="1202">
      <c r="A1202" s="85" t="n">
        <v>42917</v>
      </c>
      <c r="B1202"/>
      <c r="C1202"/>
      <c r="D1202" t="s">
        <v>159</v>
      </c>
      <c r="E1202" t="s">
        <v>163</v>
      </c>
      <c r="F1202" t="n">
        <v>5521.75</v>
      </c>
      <c r="G1202" t="n">
        <v>32</v>
      </c>
      <c r="H1202" t="s">
        <v>125</v>
      </c>
    </row>
    <row r="1203">
      <c r="A1203" s="85" t="n">
        <v>43132</v>
      </c>
      <c r="B1203"/>
      <c r="C1203"/>
      <c r="D1203" t="s">
        <v>149</v>
      </c>
      <c r="E1203" t="s">
        <v>163</v>
      </c>
      <c r="F1203" t="n">
        <v>6654654.97</v>
      </c>
      <c r="G1203" t="n">
        <v>48749</v>
      </c>
      <c r="H1203" t="s">
        <v>127</v>
      </c>
    </row>
    <row r="1204">
      <c r="A1204" s="85" t="n">
        <v>42401</v>
      </c>
      <c r="B1204"/>
      <c r="C1204"/>
      <c r="D1204" t="s">
        <v>159</v>
      </c>
      <c r="E1204" t="s">
        <v>163</v>
      </c>
      <c r="F1204" t="n">
        <v>10383.25</v>
      </c>
      <c r="G1204" t="n">
        <v>47</v>
      </c>
      <c r="H1204" t="s">
        <v>125</v>
      </c>
    </row>
    <row r="1205">
      <c r="A1205" s="85" t="n">
        <v>42856</v>
      </c>
      <c r="B1205"/>
      <c r="C1205"/>
      <c r="D1205" t="s">
        <v>155</v>
      </c>
      <c r="E1205" t="s">
        <v>163</v>
      </c>
      <c r="F1205" t="n">
        <v>5041.37</v>
      </c>
      <c r="G1205" t="n">
        <v>78</v>
      </c>
      <c r="H1205" t="s">
        <v>130</v>
      </c>
    </row>
    <row r="1206">
      <c r="A1206" s="85" t="n">
        <v>43435</v>
      </c>
      <c r="B1206"/>
      <c r="C1206"/>
      <c r="D1206" t="s">
        <v>153</v>
      </c>
      <c r="E1206" t="s">
        <v>163</v>
      </c>
      <c r="F1206" t="n">
        <v>239744.52</v>
      </c>
      <c r="G1206" t="n">
        <v>3416</v>
      </c>
      <c r="H1206" t="s">
        <v>133</v>
      </c>
    </row>
    <row r="1207">
      <c r="A1207" s="85" t="n">
        <v>43374</v>
      </c>
      <c r="B1207"/>
      <c r="C1207"/>
      <c r="D1207" t="s">
        <v>139</v>
      </c>
      <c r="E1207" t="s">
        <v>163</v>
      </c>
      <c r="F1207" t="n">
        <v>395649.3</v>
      </c>
      <c r="G1207" t="n">
        <v>1003</v>
      </c>
      <c r="H1207" t="s">
        <v>134</v>
      </c>
    </row>
    <row r="1208">
      <c r="A1208" s="85" t="n">
        <v>42979</v>
      </c>
      <c r="B1208"/>
      <c r="C1208"/>
      <c r="D1208" t="s">
        <v>145</v>
      </c>
      <c r="E1208" t="s">
        <v>163</v>
      </c>
      <c r="F1208" t="n">
        <v>28141.78</v>
      </c>
      <c r="G1208" t="n">
        <v>116</v>
      </c>
      <c r="H1208" t="s">
        <v>134</v>
      </c>
    </row>
    <row r="1209">
      <c r="A1209" s="85" t="n">
        <v>43040</v>
      </c>
      <c r="B1209"/>
      <c r="C1209"/>
      <c r="D1209" t="s">
        <v>158</v>
      </c>
      <c r="E1209" t="s">
        <v>163</v>
      </c>
      <c r="F1209" t="n">
        <v>63546.68</v>
      </c>
      <c r="G1209" t="n">
        <v>1</v>
      </c>
      <c r="H1209" t="s">
        <v>133</v>
      </c>
    </row>
    <row r="1210">
      <c r="A1210" s="85" t="n">
        <v>42491</v>
      </c>
      <c r="B1210"/>
      <c r="C1210"/>
      <c r="D1210" t="s">
        <v>160</v>
      </c>
      <c r="E1210" t="s">
        <v>163</v>
      </c>
      <c r="F1210" t="n">
        <v>22221283.87</v>
      </c>
      <c r="G1210" t="n">
        <v>55051</v>
      </c>
      <c r="H1210" t="s">
        <v>142</v>
      </c>
    </row>
    <row r="1211">
      <c r="A1211" s="85" t="n">
        <v>42461</v>
      </c>
      <c r="B1211"/>
      <c r="C1211"/>
      <c r="D1211" t="s">
        <v>160</v>
      </c>
      <c r="E1211" t="s">
        <v>163</v>
      </c>
      <c r="F1211" t="n">
        <v>5188729.66</v>
      </c>
      <c r="G1211" t="n">
        <v>15760</v>
      </c>
      <c r="H1211" t="s">
        <v>121</v>
      </c>
    </row>
    <row r="1212">
      <c r="A1212" s="85" t="n">
        <v>43344</v>
      </c>
      <c r="B1212"/>
      <c r="C1212"/>
      <c r="D1212" t="s">
        <v>150</v>
      </c>
      <c r="E1212" t="s">
        <v>163</v>
      </c>
      <c r="F1212" t="n">
        <v>1496863.58</v>
      </c>
      <c r="G1212" t="n">
        <v>29832</v>
      </c>
      <c r="H1212" t="s">
        <v>127</v>
      </c>
    </row>
    <row r="1213">
      <c r="A1213" s="85" t="n">
        <v>42705</v>
      </c>
      <c r="B1213"/>
      <c r="C1213"/>
      <c r="D1213" t="s">
        <v>162</v>
      </c>
      <c r="E1213" t="s">
        <v>163</v>
      </c>
      <c r="F1213" t="n">
        <v>139496.19</v>
      </c>
      <c r="G1213" t="n">
        <v>1672</v>
      </c>
      <c r="H1213" t="s">
        <v>133</v>
      </c>
    </row>
    <row r="1214">
      <c r="A1214" s="85" t="n">
        <v>43313</v>
      </c>
      <c r="B1214"/>
      <c r="C1214"/>
      <c r="D1214" t="s">
        <v>135</v>
      </c>
      <c r="E1214" t="s">
        <v>163</v>
      </c>
      <c r="F1214" t="n">
        <v>703963.85</v>
      </c>
      <c r="G1214" t="n">
        <v>5240</v>
      </c>
      <c r="H1214" t="s">
        <v>119</v>
      </c>
    </row>
    <row r="1215">
      <c r="A1215" s="85" t="n">
        <v>42917</v>
      </c>
      <c r="B1215"/>
      <c r="C1215"/>
      <c r="D1215" t="s">
        <v>129</v>
      </c>
      <c r="E1215" t="s">
        <v>163</v>
      </c>
      <c r="F1215" t="n">
        <v>262397.71</v>
      </c>
      <c r="G1215" t="n">
        <v>4868</v>
      </c>
      <c r="H1215" t="s">
        <v>142</v>
      </c>
    </row>
    <row r="1216">
      <c r="A1216" s="85" t="n">
        <v>43160</v>
      </c>
      <c r="B1216"/>
      <c r="C1216"/>
      <c r="D1216" t="s">
        <v>129</v>
      </c>
      <c r="E1216" t="s">
        <v>163</v>
      </c>
      <c r="F1216" t="n">
        <v>207245.71</v>
      </c>
      <c r="G1216" t="n">
        <v>745</v>
      </c>
      <c r="H1216" t="s">
        <v>119</v>
      </c>
    </row>
    <row r="1217">
      <c r="A1217" s="85" t="n">
        <v>43374</v>
      </c>
      <c r="B1217"/>
      <c r="C1217"/>
      <c r="D1217" t="s">
        <v>151</v>
      </c>
      <c r="E1217" t="s">
        <v>163</v>
      </c>
      <c r="F1217" t="n">
        <v>141.14</v>
      </c>
      <c r="G1217" t="n">
        <v>2</v>
      </c>
      <c r="H1217" t="s">
        <v>124</v>
      </c>
    </row>
    <row r="1218">
      <c r="A1218" s="85" t="n">
        <v>43191</v>
      </c>
      <c r="B1218"/>
      <c r="C1218"/>
      <c r="D1218" t="s">
        <v>162</v>
      </c>
      <c r="E1218" t="s">
        <v>163</v>
      </c>
      <c r="F1218" t="n">
        <v>946988.04</v>
      </c>
      <c r="G1218" t="n">
        <v>11349</v>
      </c>
      <c r="H1218" t="s">
        <v>121</v>
      </c>
    </row>
    <row r="1219">
      <c r="A1219" s="85" t="n">
        <v>42767</v>
      </c>
      <c r="B1219"/>
      <c r="C1219"/>
      <c r="D1219" t="s">
        <v>162</v>
      </c>
      <c r="E1219" t="s">
        <v>163</v>
      </c>
      <c r="F1219" t="n">
        <v>7462.55</v>
      </c>
      <c r="G1219" t="n">
        <v>70</v>
      </c>
      <c r="H1219" t="s">
        <v>130</v>
      </c>
    </row>
    <row r="1220">
      <c r="A1220" s="85" t="n">
        <v>43466</v>
      </c>
      <c r="B1220"/>
      <c r="C1220"/>
      <c r="D1220" t="s">
        <v>152</v>
      </c>
      <c r="E1220" t="s">
        <v>163</v>
      </c>
      <c r="F1220" t="n">
        <v>5645.93</v>
      </c>
      <c r="G1220" t="n">
        <v>9</v>
      </c>
      <c r="H1220" t="s">
        <v>127</v>
      </c>
    </row>
    <row r="1221">
      <c r="A1221" s="85" t="n">
        <v>43525</v>
      </c>
      <c r="B1221"/>
      <c r="C1221"/>
      <c r="D1221" t="s">
        <v>149</v>
      </c>
      <c r="E1221" t="s">
        <v>163</v>
      </c>
      <c r="F1221" t="n">
        <v>4355407.3</v>
      </c>
      <c r="G1221" t="n">
        <v>33181</v>
      </c>
      <c r="H1221" t="s">
        <v>134</v>
      </c>
    </row>
    <row r="1222">
      <c r="A1222" s="85" t="n">
        <v>42370</v>
      </c>
      <c r="B1222"/>
      <c r="C1222"/>
      <c r="D1222" t="s">
        <v>140</v>
      </c>
      <c r="E1222" t="s">
        <v>163</v>
      </c>
      <c r="F1222" t="n">
        <v>6424.06</v>
      </c>
      <c r="G1222" t="n">
        <v>531</v>
      </c>
      <c r="H1222" t="s">
        <v>142</v>
      </c>
    </row>
    <row r="1223">
      <c r="A1223" s="85" t="n">
        <v>42552</v>
      </c>
      <c r="B1223"/>
      <c r="C1223"/>
      <c r="D1223" t="s">
        <v>137</v>
      </c>
      <c r="E1223" t="s">
        <v>163</v>
      </c>
      <c r="F1223" t="n">
        <v>38.05</v>
      </c>
      <c r="G1223" t="n">
        <v>1</v>
      </c>
      <c r="H1223" t="s">
        <v>133</v>
      </c>
    </row>
    <row r="1224">
      <c r="A1224" s="85" t="n">
        <v>42552</v>
      </c>
      <c r="B1224"/>
      <c r="C1224"/>
      <c r="D1224" t="s">
        <v>140</v>
      </c>
      <c r="E1224" t="s">
        <v>163</v>
      </c>
      <c r="F1224" t="n">
        <v>23920.9</v>
      </c>
      <c r="G1224" t="n">
        <v>57</v>
      </c>
      <c r="H1224" t="s">
        <v>130</v>
      </c>
    </row>
    <row r="1225">
      <c r="A1225" s="85" t="n">
        <v>43070</v>
      </c>
      <c r="B1225"/>
      <c r="C1225"/>
      <c r="D1225" t="s">
        <v>154</v>
      </c>
      <c r="E1225" t="s">
        <v>163</v>
      </c>
      <c r="F1225" t="n">
        <v>14883.61</v>
      </c>
      <c r="G1225" t="n">
        <v>242</v>
      </c>
      <c r="H1225" t="s">
        <v>130</v>
      </c>
    </row>
    <row r="1226">
      <c r="A1226" s="85" t="n">
        <v>42675</v>
      </c>
      <c r="B1226"/>
      <c r="C1226"/>
      <c r="D1226" t="s">
        <v>150</v>
      </c>
      <c r="E1226" t="s">
        <v>163</v>
      </c>
      <c r="F1226" t="n">
        <v>44857.1</v>
      </c>
      <c r="G1226" t="n">
        <v>873</v>
      </c>
      <c r="H1226" t="s">
        <v>130</v>
      </c>
    </row>
    <row r="1227">
      <c r="A1227" s="85" t="n">
        <v>42522</v>
      </c>
      <c r="B1227"/>
      <c r="C1227"/>
      <c r="D1227" t="s">
        <v>145</v>
      </c>
      <c r="E1227" t="s">
        <v>163</v>
      </c>
      <c r="F1227" t="n">
        <v>7642.9</v>
      </c>
      <c r="G1227" t="n">
        <v>23</v>
      </c>
      <c r="H1227" t="s">
        <v>133</v>
      </c>
    </row>
    <row r="1228">
      <c r="A1228" s="85" t="n">
        <v>43525</v>
      </c>
      <c r="B1228"/>
      <c r="C1228"/>
      <c r="D1228" t="s">
        <v>161</v>
      </c>
      <c r="E1228" t="s">
        <v>163</v>
      </c>
      <c r="F1228" t="n">
        <v>94007.95</v>
      </c>
      <c r="G1228" t="n">
        <v>3174</v>
      </c>
      <c r="H1228" t="s">
        <v>121</v>
      </c>
    </row>
    <row r="1229">
      <c r="A1229" s="85" t="n">
        <v>42583</v>
      </c>
      <c r="B1229"/>
      <c r="C1229"/>
      <c r="D1229" t="s">
        <v>148</v>
      </c>
      <c r="E1229" t="s">
        <v>163</v>
      </c>
      <c r="F1229" t="n">
        <v>1873</v>
      </c>
      <c r="G1229" t="n">
        <v>4</v>
      </c>
      <c r="H1229" t="s">
        <v>125</v>
      </c>
    </row>
    <row r="1230">
      <c r="A1230" s="85" t="n">
        <v>42583</v>
      </c>
      <c r="B1230"/>
      <c r="C1230"/>
      <c r="D1230" t="s">
        <v>149</v>
      </c>
      <c r="E1230" t="s">
        <v>163</v>
      </c>
      <c r="F1230" t="n">
        <v>6578297.52</v>
      </c>
      <c r="G1230" t="n">
        <v>42982</v>
      </c>
      <c r="H1230" t="s">
        <v>127</v>
      </c>
    </row>
    <row r="1231">
      <c r="A1231" s="85" t="n">
        <v>42887</v>
      </c>
      <c r="B1231"/>
      <c r="C1231"/>
      <c r="D1231" t="s">
        <v>154</v>
      </c>
      <c r="E1231" t="s">
        <v>163</v>
      </c>
      <c r="F1231" t="n">
        <v>937189.59</v>
      </c>
      <c r="G1231" t="n">
        <v>11657</v>
      </c>
      <c r="H1231" t="s">
        <v>133</v>
      </c>
    </row>
    <row r="1232">
      <c r="A1232" s="85" t="n">
        <v>42736</v>
      </c>
      <c r="B1232"/>
      <c r="C1232"/>
      <c r="D1232" t="s">
        <v>160</v>
      </c>
      <c r="E1232" t="s">
        <v>163</v>
      </c>
      <c r="F1232" t="n">
        <v>331053.77</v>
      </c>
      <c r="G1232" t="n">
        <v>2522</v>
      </c>
      <c r="H1232" t="s">
        <v>125</v>
      </c>
    </row>
    <row r="1233">
      <c r="A1233" s="85" t="n">
        <v>42522</v>
      </c>
      <c r="B1233"/>
      <c r="C1233"/>
      <c r="D1233" t="s">
        <v>145</v>
      </c>
      <c r="E1233" t="s">
        <v>163</v>
      </c>
      <c r="F1233" t="n">
        <v>93899.07</v>
      </c>
      <c r="G1233" t="n">
        <v>198</v>
      </c>
      <c r="H1233" t="s">
        <v>127</v>
      </c>
    </row>
    <row r="1234">
      <c r="A1234" s="85" t="n">
        <v>43282</v>
      </c>
      <c r="B1234"/>
      <c r="C1234"/>
      <c r="D1234" t="s">
        <v>150</v>
      </c>
      <c r="E1234" t="s">
        <v>163</v>
      </c>
      <c r="F1234" t="n">
        <v>40725.65</v>
      </c>
      <c r="G1234" t="n">
        <v>1017</v>
      </c>
      <c r="H1234" t="s">
        <v>130</v>
      </c>
    </row>
    <row r="1235">
      <c r="A1235" s="85" t="n">
        <v>43221</v>
      </c>
      <c r="B1235"/>
      <c r="C1235"/>
      <c r="D1235" t="s">
        <v>150</v>
      </c>
      <c r="E1235" t="s">
        <v>163</v>
      </c>
      <c r="F1235" t="n">
        <v>377751.44</v>
      </c>
      <c r="G1235" t="n">
        <v>17614</v>
      </c>
      <c r="H1235" t="s">
        <v>119</v>
      </c>
    </row>
    <row r="1236">
      <c r="A1236" s="85" t="n">
        <v>43101</v>
      </c>
      <c r="B1236"/>
      <c r="C1236"/>
      <c r="D1236" t="s">
        <v>126</v>
      </c>
      <c r="E1236" t="s">
        <v>163</v>
      </c>
      <c r="F1236" t="n">
        <v>61750.93</v>
      </c>
      <c r="G1236" t="n">
        <v>614</v>
      </c>
      <c r="H1236" t="s">
        <v>130</v>
      </c>
    </row>
    <row r="1237">
      <c r="A1237" s="85" t="n">
        <v>43313</v>
      </c>
      <c r="B1237"/>
      <c r="C1237"/>
      <c r="D1237" t="s">
        <v>149</v>
      </c>
      <c r="E1237" t="s">
        <v>163</v>
      </c>
      <c r="F1237" t="n">
        <v>411194.75</v>
      </c>
      <c r="G1237" t="n">
        <v>4527</v>
      </c>
      <c r="H1237" t="s">
        <v>142</v>
      </c>
    </row>
    <row r="1238">
      <c r="A1238" s="85" t="n">
        <v>43374</v>
      </c>
      <c r="B1238"/>
      <c r="C1238"/>
      <c r="D1238" t="s">
        <v>129</v>
      </c>
      <c r="E1238" t="s">
        <v>163</v>
      </c>
      <c r="F1238" t="n">
        <v>417423.78</v>
      </c>
      <c r="G1238" t="n">
        <v>2122</v>
      </c>
      <c r="H1238" t="s">
        <v>133</v>
      </c>
    </row>
    <row r="1239">
      <c r="A1239" s="85" t="n">
        <v>42461</v>
      </c>
      <c r="B1239"/>
      <c r="C1239"/>
      <c r="D1239" t="s">
        <v>139</v>
      </c>
      <c r="E1239" t="s">
        <v>163</v>
      </c>
      <c r="F1239" t="n">
        <v>85012.75</v>
      </c>
      <c r="G1239" t="n">
        <v>223</v>
      </c>
      <c r="H1239" t="s">
        <v>134</v>
      </c>
    </row>
    <row r="1240">
      <c r="A1240" s="85" t="n">
        <v>43252</v>
      </c>
      <c r="B1240"/>
      <c r="C1240"/>
      <c r="D1240" t="s">
        <v>154</v>
      </c>
      <c r="E1240" t="s">
        <v>163</v>
      </c>
      <c r="F1240" t="n">
        <v>28033</v>
      </c>
      <c r="G1240" t="n">
        <v>295</v>
      </c>
      <c r="H1240" t="s">
        <v>130</v>
      </c>
    </row>
    <row r="1241">
      <c r="A1241" s="85" t="n">
        <v>43313</v>
      </c>
      <c r="B1241"/>
      <c r="C1241"/>
      <c r="D1241" t="s">
        <v>154</v>
      </c>
      <c r="E1241" t="s">
        <v>163</v>
      </c>
      <c r="F1241" t="n">
        <v>3949056.99</v>
      </c>
      <c r="G1241" t="n">
        <v>47958</v>
      </c>
      <c r="H1241" t="s">
        <v>121</v>
      </c>
    </row>
    <row r="1242">
      <c r="A1242" s="85" t="n">
        <v>43070</v>
      </c>
      <c r="B1242"/>
      <c r="C1242"/>
      <c r="D1242" t="s">
        <v>136</v>
      </c>
      <c r="E1242" t="s">
        <v>163</v>
      </c>
      <c r="F1242" t="n">
        <v>24386.09</v>
      </c>
      <c r="G1242" t="n">
        <v>201</v>
      </c>
      <c r="H1242" t="s">
        <v>130</v>
      </c>
    </row>
    <row r="1243">
      <c r="A1243" s="85" t="n">
        <v>42705</v>
      </c>
      <c r="B1243"/>
      <c r="C1243"/>
      <c r="D1243" t="s">
        <v>153</v>
      </c>
      <c r="E1243" t="s">
        <v>163</v>
      </c>
      <c r="F1243" t="n">
        <v>656766.4</v>
      </c>
      <c r="G1243" t="n">
        <v>10960</v>
      </c>
      <c r="H1243" t="s">
        <v>142</v>
      </c>
    </row>
    <row r="1244">
      <c r="A1244" s="85" t="n">
        <v>42644</v>
      </c>
      <c r="B1244"/>
      <c r="C1244"/>
      <c r="D1244" t="s">
        <v>147</v>
      </c>
      <c r="E1244" t="s">
        <v>163</v>
      </c>
      <c r="F1244" t="n">
        <v>101.75</v>
      </c>
      <c r="G1244" t="n">
        <v>1</v>
      </c>
      <c r="H1244" t="s">
        <v>130</v>
      </c>
    </row>
    <row r="1245">
      <c r="A1245" s="85" t="n">
        <v>42401</v>
      </c>
      <c r="B1245"/>
      <c r="C1245"/>
      <c r="D1245" t="s">
        <v>145</v>
      </c>
      <c r="E1245" t="s">
        <v>163</v>
      </c>
      <c r="F1245" t="n">
        <v>6744.84</v>
      </c>
      <c r="G1245" t="n">
        <v>148</v>
      </c>
      <c r="H1245" t="s">
        <v>124</v>
      </c>
    </row>
    <row r="1246">
      <c r="A1246" s="85" t="n">
        <v>43313</v>
      </c>
      <c r="B1246"/>
      <c r="C1246"/>
      <c r="D1246" t="s">
        <v>136</v>
      </c>
      <c r="E1246" t="s">
        <v>163</v>
      </c>
      <c r="F1246" t="n">
        <v>5917863.98</v>
      </c>
      <c r="G1246" t="n">
        <v>52272</v>
      </c>
      <c r="H1246" t="s">
        <v>121</v>
      </c>
    </row>
    <row r="1247">
      <c r="A1247" s="85" t="n">
        <v>43160</v>
      </c>
      <c r="B1247"/>
      <c r="C1247"/>
      <c r="D1247" t="s">
        <v>160</v>
      </c>
      <c r="E1247" t="s">
        <v>163</v>
      </c>
      <c r="F1247" t="n">
        <v>1607405.9</v>
      </c>
      <c r="G1247" t="n">
        <v>6027</v>
      </c>
      <c r="H1247" t="s">
        <v>134</v>
      </c>
    </row>
    <row r="1248">
      <c r="A1248" s="85" t="n">
        <v>43009</v>
      </c>
      <c r="B1248"/>
      <c r="C1248"/>
      <c r="D1248" t="s">
        <v>162</v>
      </c>
      <c r="E1248" t="s">
        <v>163</v>
      </c>
      <c r="F1248" t="n">
        <v>40596.96</v>
      </c>
      <c r="G1248" t="n">
        <v>485</v>
      </c>
      <c r="H1248" t="s">
        <v>119</v>
      </c>
    </row>
    <row r="1249">
      <c r="A1249" s="85" t="n">
        <v>42614</v>
      </c>
      <c r="B1249"/>
      <c r="C1249"/>
      <c r="D1249" t="s">
        <v>145</v>
      </c>
      <c r="E1249" t="s">
        <v>163</v>
      </c>
      <c r="F1249" t="n">
        <v>289127.61</v>
      </c>
      <c r="G1249" t="n">
        <v>1179</v>
      </c>
      <c r="H1249" t="s">
        <v>121</v>
      </c>
    </row>
    <row r="1250">
      <c r="A1250" s="85" t="n">
        <v>43586</v>
      </c>
      <c r="B1250"/>
      <c r="C1250"/>
      <c r="D1250" t="s">
        <v>152</v>
      </c>
      <c r="E1250" t="s">
        <v>163</v>
      </c>
      <c r="F1250" t="n">
        <v>5451961.24</v>
      </c>
      <c r="G1250" t="n">
        <v>4783</v>
      </c>
      <c r="H1250" t="s">
        <v>121</v>
      </c>
    </row>
    <row r="1251">
      <c r="A1251" s="85" t="n">
        <v>42644</v>
      </c>
      <c r="B1251"/>
      <c r="C1251"/>
      <c r="D1251" t="s">
        <v>136</v>
      </c>
      <c r="E1251" t="s">
        <v>163</v>
      </c>
      <c r="F1251" t="n">
        <v>205382.27</v>
      </c>
      <c r="G1251" t="n">
        <v>1174</v>
      </c>
      <c r="H1251" t="s">
        <v>124</v>
      </c>
    </row>
    <row r="1252">
      <c r="A1252" s="85" t="n">
        <v>42856</v>
      </c>
      <c r="B1252"/>
      <c r="C1252"/>
      <c r="D1252" t="s">
        <v>162</v>
      </c>
      <c r="E1252" t="s">
        <v>163</v>
      </c>
      <c r="F1252" t="n">
        <v>33239.31</v>
      </c>
      <c r="G1252" t="n">
        <v>436</v>
      </c>
      <c r="H1252" t="s">
        <v>119</v>
      </c>
    </row>
    <row r="1253">
      <c r="A1253" s="85" t="n">
        <v>43009</v>
      </c>
      <c r="B1253"/>
      <c r="C1253"/>
      <c r="D1253" t="s">
        <v>139</v>
      </c>
      <c r="E1253" t="s">
        <v>163</v>
      </c>
      <c r="F1253" t="n">
        <v>1097.36</v>
      </c>
      <c r="G1253" t="n">
        <v>3</v>
      </c>
      <c r="H1253" t="s">
        <v>125</v>
      </c>
    </row>
    <row r="1254">
      <c r="A1254" s="85" t="n">
        <v>43525</v>
      </c>
      <c r="B1254"/>
      <c r="C1254"/>
      <c r="D1254" t="s">
        <v>156</v>
      </c>
      <c r="E1254" t="s">
        <v>163</v>
      </c>
      <c r="F1254" t="n">
        <v>36.39</v>
      </c>
      <c r="G1254" t="n">
        <v>1</v>
      </c>
      <c r="H1254" t="s">
        <v>133</v>
      </c>
    </row>
    <row r="1255">
      <c r="A1255" s="85" t="n">
        <v>43405</v>
      </c>
      <c r="B1255"/>
      <c r="C1255"/>
      <c r="D1255" t="s">
        <v>145</v>
      </c>
      <c r="E1255" t="s">
        <v>163</v>
      </c>
      <c r="F1255" t="n">
        <v>1509.59</v>
      </c>
      <c r="G1255" t="n">
        <v>6</v>
      </c>
      <c r="H1255" t="s">
        <v>125</v>
      </c>
    </row>
    <row r="1256">
      <c r="A1256" s="85" t="n">
        <v>43009</v>
      </c>
      <c r="B1256"/>
      <c r="C1256"/>
      <c r="D1256" t="s">
        <v>160</v>
      </c>
      <c r="E1256" t="s">
        <v>163</v>
      </c>
      <c r="F1256" t="n">
        <v>6768386.35</v>
      </c>
      <c r="G1256" t="n">
        <v>19052</v>
      </c>
      <c r="H1256" t="s">
        <v>121</v>
      </c>
    </row>
    <row r="1257">
      <c r="A1257" s="85" t="n">
        <v>42491</v>
      </c>
      <c r="B1257"/>
      <c r="C1257"/>
      <c r="D1257" t="s">
        <v>159</v>
      </c>
      <c r="E1257" t="s">
        <v>163</v>
      </c>
      <c r="F1257" t="n">
        <v>4233</v>
      </c>
      <c r="G1257" t="n">
        <v>46</v>
      </c>
      <c r="H1257" t="s">
        <v>121</v>
      </c>
    </row>
    <row r="1258">
      <c r="A1258" s="85" t="n">
        <v>43556</v>
      </c>
      <c r="B1258"/>
      <c r="C1258"/>
      <c r="D1258" t="s">
        <v>140</v>
      </c>
      <c r="E1258" t="s">
        <v>163</v>
      </c>
      <c r="F1258" t="n">
        <v>71529.11</v>
      </c>
      <c r="G1258" t="n">
        <v>93</v>
      </c>
      <c r="H1258" t="s">
        <v>124</v>
      </c>
    </row>
    <row r="1259">
      <c r="A1259" s="85" t="n">
        <v>42917</v>
      </c>
      <c r="B1259"/>
      <c r="C1259"/>
      <c r="D1259" t="s">
        <v>149</v>
      </c>
      <c r="E1259" t="s">
        <v>163</v>
      </c>
      <c r="F1259" t="n">
        <v>5238228.77</v>
      </c>
      <c r="G1259" t="n">
        <v>32460</v>
      </c>
      <c r="H1259" t="s">
        <v>133</v>
      </c>
    </row>
    <row r="1260">
      <c r="A1260" s="85" t="n">
        <v>42430</v>
      </c>
      <c r="B1260"/>
      <c r="C1260"/>
      <c r="D1260" t="s">
        <v>152</v>
      </c>
      <c r="E1260" t="s">
        <v>163</v>
      </c>
      <c r="F1260" t="n">
        <v>3896.32</v>
      </c>
      <c r="G1260" t="n">
        <v>6</v>
      </c>
      <c r="H1260" t="s">
        <v>134</v>
      </c>
    </row>
    <row r="1261">
      <c r="A1261" s="85" t="n">
        <v>42675</v>
      </c>
      <c r="B1261"/>
      <c r="C1261"/>
      <c r="D1261" t="s">
        <v>153</v>
      </c>
      <c r="E1261" t="s">
        <v>163</v>
      </c>
      <c r="F1261" t="n">
        <v>6671.31</v>
      </c>
      <c r="G1261" t="n">
        <v>150</v>
      </c>
      <c r="H1261" t="s">
        <v>125</v>
      </c>
    </row>
    <row r="1262">
      <c r="A1262" s="85" t="n">
        <v>43252</v>
      </c>
      <c r="B1262"/>
      <c r="C1262"/>
      <c r="D1262" t="s">
        <v>151</v>
      </c>
      <c r="E1262" t="s">
        <v>163</v>
      </c>
      <c r="F1262" t="n">
        <v>1493.19</v>
      </c>
      <c r="G1262" t="n">
        <v>26</v>
      </c>
      <c r="H1262" t="s">
        <v>127</v>
      </c>
    </row>
    <row r="1263">
      <c r="A1263" s="85" t="n">
        <v>43160</v>
      </c>
      <c r="B1263"/>
      <c r="C1263"/>
      <c r="D1263" t="s">
        <v>145</v>
      </c>
      <c r="E1263" t="s">
        <v>163</v>
      </c>
      <c r="F1263" t="n">
        <v>187134.58</v>
      </c>
      <c r="G1263" t="n">
        <v>1022</v>
      </c>
      <c r="H1263" t="s">
        <v>142</v>
      </c>
    </row>
    <row r="1264">
      <c r="A1264" s="85" t="n">
        <v>43132</v>
      </c>
      <c r="B1264"/>
      <c r="C1264"/>
      <c r="D1264" t="s">
        <v>140</v>
      </c>
      <c r="E1264" t="s">
        <v>163</v>
      </c>
      <c r="F1264" t="n">
        <v>5591.6</v>
      </c>
      <c r="G1264" t="n">
        <v>23</v>
      </c>
      <c r="H1264" t="s">
        <v>134</v>
      </c>
    </row>
    <row r="1265">
      <c r="A1265" s="85" t="n">
        <v>42644</v>
      </c>
      <c r="B1265"/>
      <c r="C1265"/>
      <c r="D1265" t="s">
        <v>126</v>
      </c>
      <c r="E1265" t="s">
        <v>163</v>
      </c>
      <c r="F1265" t="n">
        <v>8814.89</v>
      </c>
      <c r="G1265" t="n">
        <v>70</v>
      </c>
      <c r="H1265" t="s">
        <v>125</v>
      </c>
    </row>
    <row r="1266">
      <c r="A1266" s="85" t="n">
        <v>42948</v>
      </c>
      <c r="B1266"/>
      <c r="C1266"/>
      <c r="D1266" t="s">
        <v>126</v>
      </c>
      <c r="E1266" t="s">
        <v>163</v>
      </c>
      <c r="F1266" t="n">
        <v>775291.11</v>
      </c>
      <c r="G1266" t="n">
        <v>6442</v>
      </c>
      <c r="H1266" t="s">
        <v>124</v>
      </c>
    </row>
    <row r="1267">
      <c r="A1267" s="85" t="n">
        <v>42948</v>
      </c>
      <c r="B1267"/>
      <c r="C1267"/>
      <c r="D1267" t="s">
        <v>126</v>
      </c>
      <c r="E1267" t="s">
        <v>163</v>
      </c>
      <c r="F1267" t="n">
        <v>2697368.04</v>
      </c>
      <c r="G1267" t="n">
        <v>29189</v>
      </c>
      <c r="H1267" t="s">
        <v>127</v>
      </c>
    </row>
    <row r="1268">
      <c r="A1268" s="85" t="n">
        <v>42736</v>
      </c>
      <c r="B1268"/>
      <c r="C1268"/>
      <c r="D1268" t="s">
        <v>155</v>
      </c>
      <c r="E1268" t="s">
        <v>163</v>
      </c>
      <c r="F1268" t="n">
        <v>470.95</v>
      </c>
      <c r="G1268" t="n">
        <v>3</v>
      </c>
      <c r="H1268" t="s">
        <v>142</v>
      </c>
    </row>
    <row r="1269">
      <c r="A1269" s="85" t="n">
        <v>43040</v>
      </c>
      <c r="B1269"/>
      <c r="C1269"/>
      <c r="D1269" t="s">
        <v>154</v>
      </c>
      <c r="E1269" t="s">
        <v>163</v>
      </c>
      <c r="F1269" t="n">
        <v>75959.11</v>
      </c>
      <c r="G1269" t="n">
        <v>2337</v>
      </c>
      <c r="H1269" t="s">
        <v>142</v>
      </c>
    </row>
    <row r="1270">
      <c r="A1270" s="85" t="n">
        <v>42614</v>
      </c>
      <c r="B1270"/>
      <c r="C1270"/>
      <c r="D1270" t="s">
        <v>155</v>
      </c>
      <c r="E1270" t="s">
        <v>163</v>
      </c>
      <c r="F1270" t="n">
        <v>67532.11</v>
      </c>
      <c r="G1270" t="n">
        <v>968</v>
      </c>
      <c r="H1270" t="s">
        <v>127</v>
      </c>
    </row>
    <row r="1271">
      <c r="A1271" s="85" t="n">
        <v>42736</v>
      </c>
      <c r="B1271"/>
      <c r="C1271"/>
      <c r="D1271" t="s">
        <v>139</v>
      </c>
      <c r="E1271" t="s">
        <v>163</v>
      </c>
      <c r="F1271" t="n">
        <v>101983.93</v>
      </c>
      <c r="G1271" t="n">
        <v>331</v>
      </c>
      <c r="H1271" t="s">
        <v>119</v>
      </c>
    </row>
    <row r="1272">
      <c r="A1272" s="85" t="n">
        <v>43525</v>
      </c>
      <c r="B1272"/>
      <c r="C1272"/>
      <c r="D1272" t="s">
        <v>150</v>
      </c>
      <c r="E1272" t="s">
        <v>163</v>
      </c>
      <c r="F1272" t="n">
        <v>2848281.69</v>
      </c>
      <c r="G1272" t="n">
        <v>64080</v>
      </c>
      <c r="H1272" t="s">
        <v>133</v>
      </c>
    </row>
    <row r="1273">
      <c r="A1273" s="85" t="n">
        <v>43040</v>
      </c>
      <c r="B1273"/>
      <c r="C1273"/>
      <c r="D1273" t="s">
        <v>147</v>
      </c>
      <c r="E1273" t="s">
        <v>163</v>
      </c>
      <c r="F1273" t="n">
        <v>457.94</v>
      </c>
      <c r="G1273" t="n">
        <v>2</v>
      </c>
      <c r="H1273" t="s">
        <v>127</v>
      </c>
    </row>
    <row r="1274">
      <c r="A1274" s="85" t="n">
        <v>42948</v>
      </c>
      <c r="B1274"/>
      <c r="C1274"/>
      <c r="D1274" t="s">
        <v>160</v>
      </c>
      <c r="E1274" t="s">
        <v>163</v>
      </c>
      <c r="F1274" t="n">
        <v>1034538.13</v>
      </c>
      <c r="G1274" t="n">
        <v>3411</v>
      </c>
      <c r="H1274" t="s">
        <v>134</v>
      </c>
    </row>
    <row r="1275">
      <c r="A1275" s="85" t="n">
        <v>43344</v>
      </c>
      <c r="B1275"/>
      <c r="C1275"/>
      <c r="D1275" t="s">
        <v>162</v>
      </c>
      <c r="E1275" t="s">
        <v>163</v>
      </c>
      <c r="F1275" t="n">
        <v>129314.38</v>
      </c>
      <c r="G1275" t="n">
        <v>1441</v>
      </c>
      <c r="H1275" t="s">
        <v>133</v>
      </c>
    </row>
    <row r="1276">
      <c r="A1276" s="85" t="n">
        <v>43525</v>
      </c>
      <c r="B1276"/>
      <c r="C1276"/>
      <c r="D1276" t="s">
        <v>154</v>
      </c>
      <c r="E1276" t="s">
        <v>163</v>
      </c>
      <c r="F1276" t="n">
        <v>24743.2</v>
      </c>
      <c r="G1276" t="n">
        <v>212</v>
      </c>
      <c r="H1276" t="s">
        <v>130</v>
      </c>
    </row>
    <row r="1277">
      <c r="A1277" s="85" t="n">
        <v>43586</v>
      </c>
      <c r="B1277"/>
      <c r="C1277"/>
      <c r="D1277" t="s">
        <v>140</v>
      </c>
      <c r="E1277" t="s">
        <v>163</v>
      </c>
      <c r="F1277" t="n">
        <v>22918.71</v>
      </c>
      <c r="G1277" t="n">
        <v>925</v>
      </c>
      <c r="H1277" t="s">
        <v>142</v>
      </c>
    </row>
    <row r="1278">
      <c r="A1278" s="85" t="n">
        <v>43405</v>
      </c>
      <c r="B1278"/>
      <c r="C1278"/>
      <c r="D1278" t="s">
        <v>162</v>
      </c>
      <c r="E1278" t="s">
        <v>163</v>
      </c>
      <c r="F1278" t="n">
        <v>93989.75</v>
      </c>
      <c r="G1278" t="n">
        <v>1135</v>
      </c>
      <c r="H1278" t="s">
        <v>134</v>
      </c>
    </row>
    <row r="1279">
      <c r="A1279" s="85" t="n">
        <v>43497</v>
      </c>
      <c r="B1279"/>
      <c r="C1279"/>
      <c r="D1279" t="s">
        <v>158</v>
      </c>
      <c r="E1279" t="s">
        <v>163</v>
      </c>
      <c r="F1279" t="n">
        <v>60610.83</v>
      </c>
      <c r="G1279" t="n">
        <v>2</v>
      </c>
      <c r="H1279" t="s">
        <v>124</v>
      </c>
    </row>
    <row r="1280">
      <c r="A1280" s="85" t="n">
        <v>42644</v>
      </c>
      <c r="B1280"/>
      <c r="C1280"/>
      <c r="D1280" t="s">
        <v>152</v>
      </c>
      <c r="E1280" t="s">
        <v>163</v>
      </c>
      <c r="F1280" t="n">
        <v>3981944.89</v>
      </c>
      <c r="G1280" t="n">
        <v>3188</v>
      </c>
      <c r="H1280" t="s">
        <v>121</v>
      </c>
    </row>
    <row r="1281">
      <c r="A1281" s="85" t="n">
        <v>42583</v>
      </c>
      <c r="B1281"/>
      <c r="C1281"/>
      <c r="D1281" t="s">
        <v>145</v>
      </c>
      <c r="E1281" t="s">
        <v>163</v>
      </c>
      <c r="F1281" t="n">
        <v>8744.92</v>
      </c>
      <c r="G1281" t="n">
        <v>42</v>
      </c>
      <c r="H1281" t="s">
        <v>134</v>
      </c>
    </row>
    <row r="1282">
      <c r="A1282" s="85" t="n">
        <v>43405</v>
      </c>
      <c r="B1282"/>
      <c r="C1282"/>
      <c r="D1282" t="s">
        <v>155</v>
      </c>
      <c r="E1282" t="s">
        <v>163</v>
      </c>
      <c r="F1282" t="n">
        <v>29266.06</v>
      </c>
      <c r="G1282" t="n">
        <v>220</v>
      </c>
      <c r="H1282" t="s">
        <v>124</v>
      </c>
    </row>
    <row r="1283">
      <c r="A1283" s="85" t="n">
        <v>42430</v>
      </c>
      <c r="B1283"/>
      <c r="C1283"/>
      <c r="D1283" t="s">
        <v>155</v>
      </c>
      <c r="E1283" t="s">
        <v>163</v>
      </c>
      <c r="F1283" t="n">
        <v>12447.29</v>
      </c>
      <c r="G1283" t="n">
        <v>232</v>
      </c>
      <c r="H1283" t="s">
        <v>119</v>
      </c>
    </row>
    <row r="1284">
      <c r="A1284" s="85" t="n">
        <v>43405</v>
      </c>
      <c r="B1284"/>
      <c r="C1284"/>
      <c r="D1284" t="s">
        <v>151</v>
      </c>
      <c r="E1284" t="s">
        <v>163</v>
      </c>
      <c r="F1284" t="n">
        <v>271.86</v>
      </c>
      <c r="G1284" t="n">
        <v>4</v>
      </c>
      <c r="H1284" t="s">
        <v>133</v>
      </c>
    </row>
    <row r="1285">
      <c r="A1285" s="85" t="n">
        <v>43556</v>
      </c>
      <c r="B1285"/>
      <c r="C1285"/>
      <c r="D1285" t="s">
        <v>154</v>
      </c>
      <c r="E1285" t="s">
        <v>163</v>
      </c>
      <c r="F1285" t="n">
        <v>604853.23</v>
      </c>
      <c r="G1285" t="n">
        <v>6598</v>
      </c>
      <c r="H1285" t="s">
        <v>127</v>
      </c>
    </row>
    <row r="1286">
      <c r="A1286" s="85" t="n">
        <v>43617</v>
      </c>
      <c r="B1286"/>
      <c r="C1286"/>
      <c r="D1286" t="s">
        <v>135</v>
      </c>
      <c r="E1286" t="s">
        <v>163</v>
      </c>
      <c r="F1286" t="n">
        <v>460623.33</v>
      </c>
      <c r="G1286" t="n">
        <v>4641</v>
      </c>
      <c r="H1286" t="s">
        <v>119</v>
      </c>
    </row>
    <row r="1287">
      <c r="A1287" s="85" t="n">
        <v>42736</v>
      </c>
      <c r="B1287"/>
      <c r="C1287"/>
      <c r="D1287" t="s">
        <v>149</v>
      </c>
      <c r="E1287" t="s">
        <v>163</v>
      </c>
      <c r="F1287" t="n">
        <v>27593.44</v>
      </c>
      <c r="G1287" t="n">
        <v>146</v>
      </c>
      <c r="H1287" t="s">
        <v>125</v>
      </c>
    </row>
    <row r="1288">
      <c r="A1288" s="85" t="n">
        <v>43435</v>
      </c>
      <c r="B1288"/>
      <c r="C1288"/>
      <c r="D1288" t="s">
        <v>149</v>
      </c>
      <c r="E1288" t="s">
        <v>163</v>
      </c>
      <c r="F1288" t="n">
        <v>300419.48</v>
      </c>
      <c r="G1288" t="n">
        <v>3450</v>
      </c>
      <c r="H1288" t="s">
        <v>142</v>
      </c>
    </row>
    <row r="1289">
      <c r="A1289" s="85" t="n">
        <v>42767</v>
      </c>
      <c r="B1289"/>
      <c r="C1289"/>
      <c r="D1289" t="s">
        <v>147</v>
      </c>
      <c r="E1289" t="s">
        <v>163</v>
      </c>
      <c r="F1289" t="n">
        <v>157.83</v>
      </c>
      <c r="G1289" t="n">
        <v>3</v>
      </c>
      <c r="H1289" t="s">
        <v>134</v>
      </c>
    </row>
    <row r="1290">
      <c r="A1290" s="85" t="n">
        <v>42370</v>
      </c>
      <c r="B1290"/>
      <c r="C1290"/>
      <c r="D1290" t="s">
        <v>145</v>
      </c>
      <c r="E1290" t="s">
        <v>163</v>
      </c>
      <c r="F1290" t="n">
        <v>3444.31</v>
      </c>
      <c r="G1290" t="n">
        <v>63</v>
      </c>
      <c r="H1290" t="s">
        <v>130</v>
      </c>
    </row>
    <row r="1291">
      <c r="A1291" s="85" t="n">
        <v>43556</v>
      </c>
      <c r="B1291"/>
      <c r="C1291"/>
      <c r="D1291" t="s">
        <v>158</v>
      </c>
      <c r="E1291" t="s">
        <v>163</v>
      </c>
      <c r="F1291" t="n">
        <v>6796.29</v>
      </c>
      <c r="G1291" t="n">
        <v>1</v>
      </c>
      <c r="H1291" t="s">
        <v>133</v>
      </c>
    </row>
    <row r="1292">
      <c r="A1292" s="85" t="n">
        <v>43556</v>
      </c>
      <c r="B1292"/>
      <c r="C1292"/>
      <c r="D1292" t="s">
        <v>155</v>
      </c>
      <c r="E1292" t="s">
        <v>163</v>
      </c>
      <c r="F1292" t="n">
        <v>69710.26</v>
      </c>
      <c r="G1292" t="n">
        <v>1183</v>
      </c>
      <c r="H1292" t="s">
        <v>133</v>
      </c>
    </row>
    <row r="1293">
      <c r="A1293" s="85" t="n">
        <v>42887</v>
      </c>
      <c r="B1293"/>
      <c r="C1293"/>
      <c r="D1293" t="s">
        <v>153</v>
      </c>
      <c r="E1293" t="s">
        <v>163</v>
      </c>
      <c r="F1293" t="n">
        <v>291421.15</v>
      </c>
      <c r="G1293" t="n">
        <v>3848</v>
      </c>
      <c r="H1293" t="s">
        <v>133</v>
      </c>
    </row>
    <row r="1294">
      <c r="A1294" s="85" t="n">
        <v>43221</v>
      </c>
      <c r="B1294"/>
      <c r="C1294"/>
      <c r="D1294" t="s">
        <v>139</v>
      </c>
      <c r="E1294" t="s">
        <v>163</v>
      </c>
      <c r="F1294" t="n">
        <v>1021108.81</v>
      </c>
      <c r="G1294" t="n">
        <v>2731</v>
      </c>
      <c r="H1294" t="s">
        <v>127</v>
      </c>
    </row>
    <row r="1295">
      <c r="A1295" s="85" t="n">
        <v>42979</v>
      </c>
      <c r="B1295"/>
      <c r="C1295"/>
      <c r="D1295" t="s">
        <v>149</v>
      </c>
      <c r="E1295" t="s">
        <v>163</v>
      </c>
      <c r="F1295" t="n">
        <v>271315.08</v>
      </c>
      <c r="G1295" t="n">
        <v>1418</v>
      </c>
      <c r="H1295" t="s">
        <v>130</v>
      </c>
    </row>
    <row r="1296">
      <c r="A1296" s="85" t="n">
        <v>43344</v>
      </c>
      <c r="B1296"/>
      <c r="C1296"/>
      <c r="D1296" t="s">
        <v>153</v>
      </c>
      <c r="E1296" t="s">
        <v>163</v>
      </c>
      <c r="F1296" t="n">
        <v>2202101.52</v>
      </c>
      <c r="G1296" t="n">
        <v>27108</v>
      </c>
      <c r="H1296" t="s">
        <v>121</v>
      </c>
    </row>
    <row r="1297">
      <c r="A1297" s="85" t="n">
        <v>42370</v>
      </c>
      <c r="B1297"/>
      <c r="C1297"/>
      <c r="D1297" t="s">
        <v>154</v>
      </c>
      <c r="E1297" t="s">
        <v>163</v>
      </c>
      <c r="F1297" t="n">
        <v>42147.75</v>
      </c>
      <c r="G1297" t="n">
        <v>1172</v>
      </c>
      <c r="H1297" t="s">
        <v>142</v>
      </c>
    </row>
    <row r="1298">
      <c r="A1298" s="85" t="n">
        <v>43466</v>
      </c>
      <c r="B1298"/>
      <c r="C1298"/>
      <c r="D1298" t="s">
        <v>154</v>
      </c>
      <c r="E1298" t="s">
        <v>163</v>
      </c>
      <c r="F1298" t="n">
        <v>144825.56</v>
      </c>
      <c r="G1298" t="n">
        <v>2109</v>
      </c>
      <c r="H1298" t="s">
        <v>124</v>
      </c>
    </row>
    <row r="1299">
      <c r="A1299" s="85" t="n">
        <v>43344</v>
      </c>
      <c r="B1299"/>
      <c r="C1299"/>
      <c r="D1299" t="s">
        <v>139</v>
      </c>
      <c r="E1299" t="s">
        <v>163</v>
      </c>
      <c r="F1299" t="n">
        <v>112.1</v>
      </c>
      <c r="G1299" t="n">
        <v>2</v>
      </c>
      <c r="H1299" t="s">
        <v>142</v>
      </c>
    </row>
    <row r="1300">
      <c r="A1300" s="85" t="n">
        <v>43617</v>
      </c>
      <c r="B1300"/>
      <c r="C1300"/>
      <c r="D1300" t="s">
        <v>126</v>
      </c>
      <c r="E1300" t="s">
        <v>163</v>
      </c>
      <c r="F1300" t="n">
        <v>247.57</v>
      </c>
      <c r="G1300" t="n">
        <v>4</v>
      </c>
      <c r="H1300" t="s">
        <v>142</v>
      </c>
    </row>
    <row r="1301">
      <c r="A1301" s="85" t="n">
        <v>43101</v>
      </c>
      <c r="B1301"/>
      <c r="C1301"/>
      <c r="D1301" t="s">
        <v>153</v>
      </c>
      <c r="E1301" t="s">
        <v>163</v>
      </c>
      <c r="F1301" t="n">
        <v>616815.41</v>
      </c>
      <c r="G1301" t="n">
        <v>6895</v>
      </c>
      <c r="H1301" t="s">
        <v>127</v>
      </c>
    </row>
    <row r="1302">
      <c r="A1302" s="85" t="n">
        <v>43313</v>
      </c>
      <c r="B1302"/>
      <c r="C1302"/>
      <c r="D1302" t="s">
        <v>160</v>
      </c>
      <c r="E1302" t="s">
        <v>163</v>
      </c>
      <c r="F1302" t="n">
        <v>9706980.46</v>
      </c>
      <c r="G1302" t="n">
        <v>29145</v>
      </c>
      <c r="H1302" t="s">
        <v>121</v>
      </c>
    </row>
    <row r="1303">
      <c r="A1303" s="85" t="n">
        <v>43252</v>
      </c>
      <c r="B1303"/>
      <c r="C1303"/>
      <c r="D1303" t="s">
        <v>155</v>
      </c>
      <c r="E1303" t="s">
        <v>163</v>
      </c>
      <c r="F1303" t="n">
        <v>4422.47</v>
      </c>
      <c r="G1303" t="n">
        <v>127</v>
      </c>
      <c r="H1303" t="s">
        <v>119</v>
      </c>
    </row>
    <row r="1304">
      <c r="A1304" s="85" t="n">
        <v>42370</v>
      </c>
      <c r="B1304"/>
      <c r="C1304"/>
      <c r="D1304" t="s">
        <v>139</v>
      </c>
      <c r="E1304" t="s">
        <v>163</v>
      </c>
      <c r="F1304" t="n">
        <v>154771.23</v>
      </c>
      <c r="G1304" t="n">
        <v>342</v>
      </c>
      <c r="H1304" t="s">
        <v>119</v>
      </c>
    </row>
    <row r="1305">
      <c r="A1305" s="85" t="n">
        <v>43497</v>
      </c>
      <c r="B1305"/>
      <c r="C1305"/>
      <c r="D1305" t="s">
        <v>145</v>
      </c>
      <c r="E1305" t="s">
        <v>163</v>
      </c>
      <c r="F1305" t="n">
        <v>417075.97</v>
      </c>
      <c r="G1305" t="n">
        <v>1005</v>
      </c>
      <c r="H1305" t="s">
        <v>121</v>
      </c>
    </row>
    <row r="1306">
      <c r="A1306" s="85" t="n">
        <v>43466</v>
      </c>
      <c r="B1306"/>
      <c r="C1306"/>
      <c r="D1306" t="s">
        <v>123</v>
      </c>
      <c r="E1306" t="s">
        <v>163</v>
      </c>
      <c r="F1306" t="n">
        <v>357518.21</v>
      </c>
      <c r="G1306" t="n">
        <v>190</v>
      </c>
      <c r="H1306" t="s">
        <v>124</v>
      </c>
    </row>
    <row r="1307">
      <c r="A1307" s="85" t="n">
        <v>43617</v>
      </c>
      <c r="B1307"/>
      <c r="C1307"/>
      <c r="D1307" t="s">
        <v>140</v>
      </c>
      <c r="E1307" t="s">
        <v>163</v>
      </c>
      <c r="F1307" t="n">
        <v>69874.11</v>
      </c>
      <c r="G1307" t="n">
        <v>276</v>
      </c>
      <c r="H1307" t="s">
        <v>121</v>
      </c>
    </row>
    <row r="1308">
      <c r="A1308" s="85" t="n">
        <v>42675</v>
      </c>
      <c r="B1308"/>
      <c r="C1308"/>
      <c r="D1308" t="s">
        <v>139</v>
      </c>
      <c r="E1308" t="s">
        <v>163</v>
      </c>
      <c r="F1308" t="n">
        <v>958728.44</v>
      </c>
      <c r="G1308" t="n">
        <v>3909</v>
      </c>
      <c r="H1308" t="s">
        <v>127</v>
      </c>
    </row>
    <row r="1309">
      <c r="A1309" s="85" t="n">
        <v>42826</v>
      </c>
      <c r="B1309"/>
      <c r="C1309"/>
      <c r="D1309" t="s">
        <v>162</v>
      </c>
      <c r="E1309" t="s">
        <v>163</v>
      </c>
      <c r="F1309" t="n">
        <v>7411.8</v>
      </c>
      <c r="G1309" t="n">
        <v>65</v>
      </c>
      <c r="H1309" t="s">
        <v>130</v>
      </c>
    </row>
    <row r="1310">
      <c r="A1310" s="85" t="n">
        <v>43221</v>
      </c>
      <c r="B1310"/>
      <c r="C1310"/>
      <c r="D1310" t="s">
        <v>155</v>
      </c>
      <c r="E1310" t="s">
        <v>163</v>
      </c>
      <c r="F1310" t="n">
        <v>1221296.26</v>
      </c>
      <c r="G1310" t="n">
        <v>27857</v>
      </c>
      <c r="H1310" t="s">
        <v>121</v>
      </c>
    </row>
    <row r="1311">
      <c r="A1311" s="85" t="n">
        <v>42675</v>
      </c>
      <c r="B1311"/>
      <c r="C1311"/>
      <c r="D1311" t="s">
        <v>145</v>
      </c>
      <c r="E1311" t="s">
        <v>163</v>
      </c>
      <c r="F1311" t="n">
        <v>215283.5</v>
      </c>
      <c r="G1311" t="n">
        <v>999</v>
      </c>
      <c r="H1311" t="s">
        <v>121</v>
      </c>
    </row>
    <row r="1312">
      <c r="A1312" s="85" t="n">
        <v>43344</v>
      </c>
      <c r="B1312"/>
      <c r="C1312"/>
      <c r="D1312" t="s">
        <v>162</v>
      </c>
      <c r="E1312" t="s">
        <v>163</v>
      </c>
      <c r="F1312" t="n">
        <v>205487.19</v>
      </c>
      <c r="G1312" t="n">
        <v>2669</v>
      </c>
      <c r="H1312" t="s">
        <v>127</v>
      </c>
    </row>
    <row r="1313">
      <c r="A1313" s="85" t="n">
        <v>42675</v>
      </c>
      <c r="B1313"/>
      <c r="C1313"/>
      <c r="D1313" t="s">
        <v>140</v>
      </c>
      <c r="E1313" t="s">
        <v>163</v>
      </c>
      <c r="F1313" t="n">
        <v>66929.45</v>
      </c>
      <c r="G1313" t="n">
        <v>369</v>
      </c>
      <c r="H1313" t="s">
        <v>121</v>
      </c>
    </row>
    <row r="1314">
      <c r="A1314" s="85" t="n">
        <v>43160</v>
      </c>
      <c r="B1314"/>
      <c r="C1314"/>
      <c r="D1314" t="s">
        <v>162</v>
      </c>
      <c r="E1314" t="s">
        <v>163</v>
      </c>
      <c r="F1314" t="n">
        <v>166881.17</v>
      </c>
      <c r="G1314" t="n">
        <v>2054</v>
      </c>
      <c r="H1314" t="s">
        <v>133</v>
      </c>
    </row>
    <row r="1315">
      <c r="A1315" s="85" t="n">
        <v>42887</v>
      </c>
      <c r="B1315"/>
      <c r="C1315"/>
      <c r="D1315" t="s">
        <v>136</v>
      </c>
      <c r="E1315" t="s">
        <v>163</v>
      </c>
      <c r="F1315" t="n">
        <v>113433.2</v>
      </c>
      <c r="G1315" t="n">
        <v>1393</v>
      </c>
      <c r="H1315" t="s">
        <v>119</v>
      </c>
    </row>
    <row r="1316">
      <c r="A1316" s="85" t="n">
        <v>42614</v>
      </c>
      <c r="B1316"/>
      <c r="C1316"/>
      <c r="D1316" t="s">
        <v>136</v>
      </c>
      <c r="E1316" t="s">
        <v>163</v>
      </c>
      <c r="F1316" t="n">
        <v>229604.39</v>
      </c>
      <c r="G1316" t="n">
        <v>1392</v>
      </c>
      <c r="H1316" t="s">
        <v>124</v>
      </c>
    </row>
    <row r="1317">
      <c r="A1317" s="85" t="n">
        <v>43282</v>
      </c>
      <c r="B1317"/>
      <c r="C1317"/>
      <c r="D1317" t="s">
        <v>140</v>
      </c>
      <c r="E1317" t="s">
        <v>163</v>
      </c>
      <c r="F1317" t="n">
        <v>67399.62</v>
      </c>
      <c r="G1317" t="n">
        <v>262</v>
      </c>
      <c r="H1317" t="s">
        <v>121</v>
      </c>
    </row>
    <row r="1318">
      <c r="A1318" s="85" t="n">
        <v>42644</v>
      </c>
      <c r="B1318"/>
      <c r="C1318"/>
      <c r="D1318" t="s">
        <v>149</v>
      </c>
      <c r="E1318" t="s">
        <v>163</v>
      </c>
      <c r="F1318" t="n">
        <v>1246631.35</v>
      </c>
      <c r="G1318" t="n">
        <v>9730</v>
      </c>
      <c r="H1318" t="s">
        <v>119</v>
      </c>
    </row>
    <row r="1319">
      <c r="A1319" s="85" t="n">
        <v>42917</v>
      </c>
      <c r="B1319"/>
      <c r="C1319"/>
      <c r="D1319" t="s">
        <v>147</v>
      </c>
      <c r="E1319" t="s">
        <v>163</v>
      </c>
      <c r="F1319" t="n">
        <v>887.85</v>
      </c>
      <c r="G1319" t="n">
        <v>3</v>
      </c>
      <c r="H1319" t="s">
        <v>119</v>
      </c>
    </row>
    <row r="1320">
      <c r="A1320" s="85" t="n">
        <v>43070</v>
      </c>
      <c r="B1320"/>
      <c r="C1320"/>
      <c r="D1320" t="s">
        <v>150</v>
      </c>
      <c r="E1320" t="s">
        <v>163</v>
      </c>
      <c r="F1320" t="n">
        <v>2595900.62</v>
      </c>
      <c r="G1320" t="n">
        <v>49469</v>
      </c>
      <c r="H1320" t="s">
        <v>133</v>
      </c>
    </row>
    <row r="1321">
      <c r="A1321" s="85" t="n">
        <v>42644</v>
      </c>
      <c r="B1321"/>
      <c r="C1321"/>
      <c r="D1321" t="s">
        <v>155</v>
      </c>
      <c r="E1321" t="s">
        <v>163</v>
      </c>
      <c r="F1321" t="n">
        <v>10285.78</v>
      </c>
      <c r="G1321" t="n">
        <v>126</v>
      </c>
      <c r="H1321" t="s">
        <v>124</v>
      </c>
    </row>
    <row r="1322">
      <c r="A1322" s="85" t="n">
        <v>43617</v>
      </c>
      <c r="B1322"/>
      <c r="C1322"/>
      <c r="D1322" t="s">
        <v>135</v>
      </c>
      <c r="E1322" t="s">
        <v>163</v>
      </c>
      <c r="F1322" t="n">
        <v>252356.67</v>
      </c>
      <c r="G1322" t="n">
        <v>3829</v>
      </c>
      <c r="H1322" t="s">
        <v>127</v>
      </c>
    </row>
    <row r="1323">
      <c r="A1323" s="85" t="n">
        <v>42552</v>
      </c>
      <c r="B1323"/>
      <c r="C1323"/>
      <c r="D1323" t="s">
        <v>135</v>
      </c>
      <c r="E1323" t="s">
        <v>163</v>
      </c>
      <c r="F1323" t="n">
        <v>163767.52</v>
      </c>
      <c r="G1323" t="n">
        <v>987</v>
      </c>
      <c r="H1323" t="s">
        <v>134</v>
      </c>
    </row>
    <row r="1324">
      <c r="A1324" s="85" t="n">
        <v>43344</v>
      </c>
      <c r="B1324"/>
      <c r="C1324"/>
      <c r="D1324" t="s">
        <v>152</v>
      </c>
      <c r="E1324" t="s">
        <v>163</v>
      </c>
      <c r="F1324" t="n">
        <v>105439.6</v>
      </c>
      <c r="G1324" t="n">
        <v>116</v>
      </c>
      <c r="H1324" t="s">
        <v>133</v>
      </c>
    </row>
    <row r="1325">
      <c r="A1325" s="85" t="n">
        <v>43556</v>
      </c>
      <c r="B1325"/>
      <c r="C1325"/>
      <c r="D1325" t="s">
        <v>129</v>
      </c>
      <c r="E1325" t="s">
        <v>163</v>
      </c>
      <c r="F1325" t="n">
        <v>596493.02</v>
      </c>
      <c r="G1325" t="n">
        <v>4892</v>
      </c>
      <c r="H1325" t="s">
        <v>127</v>
      </c>
    </row>
    <row r="1326">
      <c r="A1326" s="85" t="n">
        <v>42887</v>
      </c>
      <c r="B1326"/>
      <c r="C1326"/>
      <c r="D1326" t="s">
        <v>139</v>
      </c>
      <c r="E1326" t="s">
        <v>163</v>
      </c>
      <c r="F1326" t="n">
        <v>363.07</v>
      </c>
      <c r="G1326" t="n">
        <v>3</v>
      </c>
      <c r="H1326" t="s">
        <v>142</v>
      </c>
    </row>
    <row r="1327">
      <c r="A1327" s="85" t="n">
        <v>42583</v>
      </c>
      <c r="B1327"/>
      <c r="C1327"/>
      <c r="D1327" t="s">
        <v>140</v>
      </c>
      <c r="E1327" t="s">
        <v>163</v>
      </c>
      <c r="F1327" t="n">
        <v>15736.17</v>
      </c>
      <c r="G1327" t="n">
        <v>40</v>
      </c>
      <c r="H1327" t="s">
        <v>130</v>
      </c>
    </row>
    <row r="1328">
      <c r="A1328" s="85" t="n">
        <v>43374</v>
      </c>
      <c r="B1328"/>
      <c r="C1328"/>
      <c r="D1328" t="s">
        <v>148</v>
      </c>
      <c r="E1328" t="s">
        <v>163</v>
      </c>
      <c r="F1328" t="n">
        <v>1076.28</v>
      </c>
      <c r="G1328" t="n">
        <v>2</v>
      </c>
      <c r="H1328" t="s">
        <v>134</v>
      </c>
    </row>
    <row r="1329">
      <c r="A1329" s="85" t="n">
        <v>42552</v>
      </c>
      <c r="B1329"/>
      <c r="C1329"/>
      <c r="D1329" t="s">
        <v>152</v>
      </c>
      <c r="E1329" t="s">
        <v>163</v>
      </c>
      <c r="F1329" t="n">
        <v>103504.02</v>
      </c>
      <c r="G1329" t="n">
        <v>73</v>
      </c>
      <c r="H1329" t="s">
        <v>124</v>
      </c>
    </row>
    <row r="1330">
      <c r="A1330" s="85" t="n">
        <v>43405</v>
      </c>
      <c r="B1330"/>
      <c r="C1330"/>
      <c r="D1330" t="s">
        <v>158</v>
      </c>
      <c r="E1330" t="s">
        <v>163</v>
      </c>
      <c r="F1330" t="n">
        <v>8196.44</v>
      </c>
      <c r="G1330" t="n">
        <v>2</v>
      </c>
      <c r="H1330" t="s">
        <v>119</v>
      </c>
    </row>
    <row r="1331">
      <c r="A1331" s="85" t="n">
        <v>43405</v>
      </c>
      <c r="B1331"/>
      <c r="C1331"/>
      <c r="D1331" t="s">
        <v>160</v>
      </c>
      <c r="E1331" t="s">
        <v>163</v>
      </c>
      <c r="F1331" t="n">
        <v>1973669.07</v>
      </c>
      <c r="G1331" t="n">
        <v>8198</v>
      </c>
      <c r="H1331" t="s">
        <v>134</v>
      </c>
    </row>
    <row r="1332">
      <c r="A1332" s="85" t="n">
        <v>42705</v>
      </c>
      <c r="B1332"/>
      <c r="C1332"/>
      <c r="D1332" t="s">
        <v>135</v>
      </c>
      <c r="E1332" t="s">
        <v>163</v>
      </c>
      <c r="F1332" t="n">
        <v>989211.81</v>
      </c>
      <c r="G1332" t="n">
        <v>1431</v>
      </c>
      <c r="H1332" t="s">
        <v>124</v>
      </c>
    </row>
    <row r="1333">
      <c r="A1333" s="85" t="n">
        <v>43313</v>
      </c>
      <c r="B1333"/>
      <c r="C1333"/>
      <c r="D1333" t="s">
        <v>149</v>
      </c>
      <c r="E1333" t="s">
        <v>163</v>
      </c>
      <c r="F1333" t="n">
        <v>9957581.14</v>
      </c>
      <c r="G1333" t="n">
        <v>66260</v>
      </c>
      <c r="H1333" t="s">
        <v>127</v>
      </c>
    </row>
    <row r="1334">
      <c r="A1334" s="85" t="n">
        <v>42887</v>
      </c>
      <c r="B1334"/>
      <c r="C1334"/>
      <c r="D1334" t="s">
        <v>123</v>
      </c>
      <c r="E1334" t="s">
        <v>163</v>
      </c>
      <c r="F1334" t="n">
        <v>267375.18</v>
      </c>
      <c r="G1334" t="n">
        <v>147</v>
      </c>
      <c r="H1334" t="s">
        <v>124</v>
      </c>
    </row>
    <row r="1335">
      <c r="A1335" s="85" t="n">
        <v>43070</v>
      </c>
      <c r="B1335"/>
      <c r="C1335"/>
      <c r="D1335" t="s">
        <v>139</v>
      </c>
      <c r="E1335" t="s">
        <v>163</v>
      </c>
      <c r="F1335" t="n">
        <v>1336453.17</v>
      </c>
      <c r="G1335" t="n">
        <v>3480</v>
      </c>
      <c r="H1335" t="s">
        <v>127</v>
      </c>
    </row>
    <row r="1336">
      <c r="A1336" s="85" t="n">
        <v>43497</v>
      </c>
      <c r="B1336"/>
      <c r="C1336"/>
      <c r="D1336" t="s">
        <v>145</v>
      </c>
      <c r="E1336" t="s">
        <v>163</v>
      </c>
      <c r="F1336" t="n">
        <v>65468.73</v>
      </c>
      <c r="G1336" t="n">
        <v>210</v>
      </c>
      <c r="H1336" t="s">
        <v>127</v>
      </c>
    </row>
    <row r="1337">
      <c r="A1337" s="85" t="n">
        <v>43009</v>
      </c>
      <c r="B1337"/>
      <c r="C1337"/>
      <c r="D1337" t="s">
        <v>151</v>
      </c>
      <c r="E1337" t="s">
        <v>163</v>
      </c>
      <c r="F1337" t="n">
        <v>65.07</v>
      </c>
      <c r="G1337" t="n">
        <v>1</v>
      </c>
      <c r="H1337" t="s">
        <v>130</v>
      </c>
    </row>
    <row r="1338">
      <c r="A1338" s="85" t="n">
        <v>42583</v>
      </c>
      <c r="B1338"/>
      <c r="C1338"/>
      <c r="D1338" t="s">
        <v>129</v>
      </c>
      <c r="E1338" t="s">
        <v>163</v>
      </c>
      <c r="F1338" t="n">
        <v>9830.43</v>
      </c>
      <c r="G1338" t="n">
        <v>91</v>
      </c>
      <c r="H1338" t="s">
        <v>125</v>
      </c>
    </row>
    <row r="1339">
      <c r="A1339" s="85" t="n">
        <v>42552</v>
      </c>
      <c r="B1339"/>
      <c r="C1339"/>
      <c r="D1339" t="s">
        <v>147</v>
      </c>
      <c r="E1339" t="s">
        <v>163</v>
      </c>
      <c r="F1339" t="n">
        <v>146.73</v>
      </c>
      <c r="G1339" t="n">
        <v>3</v>
      </c>
      <c r="H1339" t="s">
        <v>119</v>
      </c>
    </row>
    <row r="1340">
      <c r="A1340" s="85" t="n">
        <v>43525</v>
      </c>
      <c r="B1340"/>
      <c r="C1340"/>
      <c r="D1340" t="s">
        <v>154</v>
      </c>
      <c r="E1340" t="s">
        <v>163</v>
      </c>
      <c r="F1340" t="n">
        <v>111249.09</v>
      </c>
      <c r="G1340" t="n">
        <v>1695</v>
      </c>
      <c r="H1340" t="s">
        <v>124</v>
      </c>
    </row>
    <row r="1341">
      <c r="A1341" s="85" t="n">
        <v>43252</v>
      </c>
      <c r="B1341"/>
      <c r="C1341"/>
      <c r="D1341" t="s">
        <v>153</v>
      </c>
      <c r="E1341" t="s">
        <v>163</v>
      </c>
      <c r="F1341" t="n">
        <v>890136.37</v>
      </c>
      <c r="G1341" t="n">
        <v>16024</v>
      </c>
      <c r="H1341" t="s">
        <v>142</v>
      </c>
    </row>
    <row r="1342">
      <c r="A1342" s="85" t="n">
        <v>43344</v>
      </c>
      <c r="B1342"/>
      <c r="C1342"/>
      <c r="D1342" t="s">
        <v>123</v>
      </c>
      <c r="E1342" t="s">
        <v>163</v>
      </c>
      <c r="F1342" t="n">
        <v>64.86</v>
      </c>
      <c r="G1342" t="n">
        <v>7</v>
      </c>
      <c r="H1342" t="s">
        <v>130</v>
      </c>
    </row>
    <row r="1343">
      <c r="A1343" s="85" t="n">
        <v>43132</v>
      </c>
      <c r="B1343"/>
      <c r="C1343"/>
      <c r="D1343" t="s">
        <v>123</v>
      </c>
      <c r="E1343" t="s">
        <v>163</v>
      </c>
      <c r="F1343" t="n">
        <v>235364.35</v>
      </c>
      <c r="G1343" t="n">
        <v>96</v>
      </c>
      <c r="H1343" t="s">
        <v>124</v>
      </c>
    </row>
    <row r="1344">
      <c r="A1344" s="85" t="n">
        <v>42705</v>
      </c>
      <c r="B1344"/>
      <c r="C1344"/>
      <c r="D1344" t="s">
        <v>149</v>
      </c>
      <c r="E1344" t="s">
        <v>163</v>
      </c>
      <c r="F1344" t="n">
        <v>5741672.28</v>
      </c>
      <c r="G1344" t="n">
        <v>40026</v>
      </c>
      <c r="H1344" t="s">
        <v>133</v>
      </c>
    </row>
    <row r="1345">
      <c r="A1345" s="85" t="n">
        <v>42583</v>
      </c>
      <c r="B1345"/>
      <c r="C1345"/>
      <c r="D1345" t="s">
        <v>155</v>
      </c>
      <c r="E1345" t="s">
        <v>163</v>
      </c>
      <c r="F1345" t="n">
        <v>1992.11</v>
      </c>
      <c r="G1345" t="n">
        <v>11</v>
      </c>
      <c r="H1345" t="s">
        <v>142</v>
      </c>
    </row>
    <row r="1346">
      <c r="A1346" s="85" t="n">
        <v>43525</v>
      </c>
      <c r="B1346"/>
      <c r="C1346"/>
      <c r="D1346" t="s">
        <v>145</v>
      </c>
      <c r="E1346" t="s">
        <v>163</v>
      </c>
      <c r="F1346" t="n">
        <v>4308.33</v>
      </c>
      <c r="G1346" t="n">
        <v>17</v>
      </c>
      <c r="H1346" t="s">
        <v>125</v>
      </c>
    </row>
    <row r="1347">
      <c r="A1347" s="85" t="n">
        <v>42856</v>
      </c>
      <c r="B1347"/>
      <c r="C1347"/>
      <c r="D1347" t="s">
        <v>160</v>
      </c>
      <c r="E1347" t="s">
        <v>163</v>
      </c>
      <c r="F1347" t="n">
        <v>26440198.34</v>
      </c>
      <c r="G1347" t="n">
        <v>62062</v>
      </c>
      <c r="H1347" t="s">
        <v>142</v>
      </c>
    </row>
    <row r="1348">
      <c r="A1348" s="85" t="n">
        <v>43466</v>
      </c>
      <c r="B1348"/>
      <c r="C1348"/>
      <c r="D1348" t="s">
        <v>123</v>
      </c>
      <c r="E1348" t="s">
        <v>163</v>
      </c>
      <c r="F1348" t="n">
        <v>73.32</v>
      </c>
      <c r="G1348" t="n">
        <v>5</v>
      </c>
      <c r="H1348" t="s">
        <v>130</v>
      </c>
    </row>
    <row r="1349">
      <c r="A1349" s="85" t="n">
        <v>43405</v>
      </c>
      <c r="B1349"/>
      <c r="C1349"/>
      <c r="D1349" t="s">
        <v>136</v>
      </c>
      <c r="E1349" t="s">
        <v>163</v>
      </c>
      <c r="F1349" t="n">
        <v>576700.02</v>
      </c>
      <c r="G1349" t="n">
        <v>3603</v>
      </c>
      <c r="H1349" t="s">
        <v>124</v>
      </c>
    </row>
    <row r="1350">
      <c r="A1350" s="85" t="n">
        <v>42583</v>
      </c>
      <c r="B1350"/>
      <c r="C1350"/>
      <c r="D1350" t="s">
        <v>126</v>
      </c>
      <c r="E1350" t="s">
        <v>163</v>
      </c>
      <c r="F1350" t="n">
        <v>75902.26</v>
      </c>
      <c r="G1350" t="n">
        <v>738</v>
      </c>
      <c r="H1350" t="s">
        <v>130</v>
      </c>
    </row>
    <row r="1351">
      <c r="A1351" s="85" t="n">
        <v>42917</v>
      </c>
      <c r="B1351"/>
      <c r="C1351"/>
      <c r="D1351" t="s">
        <v>155</v>
      </c>
      <c r="E1351" t="s">
        <v>163</v>
      </c>
      <c r="F1351" t="n">
        <v>3724.93</v>
      </c>
      <c r="G1351" t="n">
        <v>73</v>
      </c>
      <c r="H1351" t="s">
        <v>119</v>
      </c>
    </row>
    <row r="1352">
      <c r="A1352" s="85" t="n">
        <v>42736</v>
      </c>
      <c r="B1352"/>
      <c r="C1352"/>
      <c r="D1352" t="s">
        <v>148</v>
      </c>
      <c r="E1352" t="s">
        <v>163</v>
      </c>
      <c r="F1352" t="n">
        <v>421748.22</v>
      </c>
      <c r="G1352" t="n">
        <v>4315</v>
      </c>
      <c r="H1352" t="s">
        <v>142</v>
      </c>
    </row>
    <row r="1353">
      <c r="A1353" s="85" t="n">
        <v>43497</v>
      </c>
      <c r="B1353"/>
      <c r="C1353"/>
      <c r="D1353" t="s">
        <v>153</v>
      </c>
      <c r="E1353" t="s">
        <v>163</v>
      </c>
      <c r="F1353" t="n">
        <v>555554.33</v>
      </c>
      <c r="G1353" t="n">
        <v>6984</v>
      </c>
      <c r="H1353" t="s">
        <v>127</v>
      </c>
    </row>
    <row r="1354">
      <c r="A1354" s="85" t="n">
        <v>42614</v>
      </c>
      <c r="B1354"/>
      <c r="C1354"/>
      <c r="D1354" t="s">
        <v>150</v>
      </c>
      <c r="E1354" t="s">
        <v>163</v>
      </c>
      <c r="F1354" t="n">
        <v>53532.57</v>
      </c>
      <c r="G1354" t="n">
        <v>1042</v>
      </c>
      <c r="H1354" t="s">
        <v>130</v>
      </c>
    </row>
    <row r="1355">
      <c r="A1355" s="85" t="n">
        <v>42795</v>
      </c>
      <c r="B1355"/>
      <c r="C1355"/>
      <c r="D1355" t="s">
        <v>147</v>
      </c>
      <c r="E1355" t="s">
        <v>163</v>
      </c>
      <c r="F1355" t="n">
        <v>105113.34</v>
      </c>
      <c r="G1355" t="n">
        <v>226</v>
      </c>
      <c r="H1355" t="s">
        <v>121</v>
      </c>
    </row>
    <row r="1356">
      <c r="A1356" s="85" t="n">
        <v>42675</v>
      </c>
      <c r="B1356"/>
      <c r="C1356"/>
      <c r="D1356" t="s">
        <v>156</v>
      </c>
      <c r="E1356" t="s">
        <v>163</v>
      </c>
      <c r="F1356" t="n">
        <v>1208928.29</v>
      </c>
      <c r="G1356" t="n">
        <v>20779</v>
      </c>
      <c r="H1356" t="s">
        <v>142</v>
      </c>
    </row>
    <row r="1357">
      <c r="A1357" s="85" t="n">
        <v>43405</v>
      </c>
      <c r="B1357"/>
      <c r="C1357"/>
      <c r="D1357" t="s">
        <v>156</v>
      </c>
      <c r="E1357" t="s">
        <v>163</v>
      </c>
      <c r="F1357" t="n">
        <v>5912.43</v>
      </c>
      <c r="G1357" t="n">
        <v>112</v>
      </c>
      <c r="H1357" t="s">
        <v>125</v>
      </c>
    </row>
    <row r="1358">
      <c r="A1358" s="85" t="n">
        <v>42675</v>
      </c>
      <c r="B1358"/>
      <c r="C1358"/>
      <c r="D1358" t="s">
        <v>145</v>
      </c>
      <c r="E1358" t="s">
        <v>163</v>
      </c>
      <c r="F1358" t="n">
        <v>103914.39</v>
      </c>
      <c r="G1358" t="n">
        <v>283</v>
      </c>
      <c r="H1358" t="s">
        <v>127</v>
      </c>
    </row>
    <row r="1359">
      <c r="A1359" s="85" t="n">
        <v>42948</v>
      </c>
      <c r="B1359"/>
      <c r="C1359"/>
      <c r="D1359" t="s">
        <v>156</v>
      </c>
      <c r="E1359" t="s">
        <v>163</v>
      </c>
      <c r="F1359" t="n">
        <v>1513636.47</v>
      </c>
      <c r="G1359" t="n">
        <v>25080</v>
      </c>
      <c r="H1359" t="s">
        <v>142</v>
      </c>
    </row>
    <row r="1360">
      <c r="A1360" s="85" t="n">
        <v>43586</v>
      </c>
      <c r="B1360"/>
      <c r="C1360"/>
      <c r="D1360" t="s">
        <v>145</v>
      </c>
      <c r="E1360" t="s">
        <v>163</v>
      </c>
      <c r="F1360" t="n">
        <v>1078.92</v>
      </c>
      <c r="G1360" t="n">
        <v>4</v>
      </c>
      <c r="H1360" t="s">
        <v>130</v>
      </c>
    </row>
    <row r="1361">
      <c r="A1361" s="85" t="n">
        <v>43132</v>
      </c>
      <c r="B1361"/>
      <c r="C1361"/>
      <c r="D1361" t="s">
        <v>156</v>
      </c>
      <c r="E1361" t="s">
        <v>163</v>
      </c>
      <c r="F1361" t="n">
        <v>9840.06</v>
      </c>
      <c r="G1361" t="n">
        <v>141</v>
      </c>
      <c r="H1361" t="s">
        <v>125</v>
      </c>
    </row>
    <row r="1362">
      <c r="A1362" s="85" t="n">
        <v>42552</v>
      </c>
      <c r="B1362"/>
      <c r="C1362"/>
      <c r="D1362" t="s">
        <v>143</v>
      </c>
      <c r="E1362" t="s">
        <v>163</v>
      </c>
      <c r="F1362" t="n">
        <v>375127.58</v>
      </c>
      <c r="G1362" t="n">
        <v>235</v>
      </c>
      <c r="H1362" t="s">
        <v>142</v>
      </c>
    </row>
    <row r="1363">
      <c r="A1363" s="85" t="n">
        <v>42826</v>
      </c>
      <c r="B1363"/>
      <c r="C1363"/>
      <c r="D1363" t="s">
        <v>129</v>
      </c>
      <c r="E1363" t="s">
        <v>163</v>
      </c>
      <c r="F1363" t="n">
        <v>191197.68</v>
      </c>
      <c r="G1363" t="n">
        <v>1130</v>
      </c>
      <c r="H1363" t="s">
        <v>133</v>
      </c>
    </row>
    <row r="1364">
      <c r="A1364" s="85" t="n">
        <v>43525</v>
      </c>
      <c r="B1364"/>
      <c r="C1364"/>
      <c r="D1364" t="s">
        <v>135</v>
      </c>
      <c r="E1364" t="s">
        <v>163</v>
      </c>
      <c r="F1364" t="n">
        <v>20828.57</v>
      </c>
      <c r="G1364" t="n">
        <v>227</v>
      </c>
      <c r="H1364" t="s">
        <v>130</v>
      </c>
    </row>
    <row r="1365">
      <c r="A1365" s="85" t="n">
        <v>42887</v>
      </c>
      <c r="B1365"/>
      <c r="C1365"/>
      <c r="D1365" t="s">
        <v>155</v>
      </c>
      <c r="E1365" t="s">
        <v>163</v>
      </c>
      <c r="F1365" t="n">
        <v>245784.57</v>
      </c>
      <c r="G1365" t="n">
        <v>5235</v>
      </c>
      <c r="H1365" t="s">
        <v>134</v>
      </c>
    </row>
    <row r="1366">
      <c r="A1366" s="85" t="n">
        <v>42614</v>
      </c>
      <c r="B1366"/>
      <c r="C1366"/>
      <c r="D1366" t="s">
        <v>137</v>
      </c>
      <c r="E1366" t="s">
        <v>163</v>
      </c>
      <c r="F1366" t="n">
        <v>7115.08</v>
      </c>
      <c r="G1366" t="n">
        <v>13</v>
      </c>
      <c r="H1366" t="s">
        <v>121</v>
      </c>
    </row>
    <row r="1367">
      <c r="A1367" s="85" t="n">
        <v>42979</v>
      </c>
      <c r="B1367"/>
      <c r="C1367"/>
      <c r="D1367" t="s">
        <v>123</v>
      </c>
      <c r="E1367" t="s">
        <v>163</v>
      </c>
      <c r="F1367" t="n">
        <v>3190159.66</v>
      </c>
      <c r="G1367" t="n">
        <v>3309</v>
      </c>
      <c r="H1367" t="s">
        <v>121</v>
      </c>
    </row>
    <row r="1368">
      <c r="A1368" s="85" t="n">
        <v>43101</v>
      </c>
      <c r="B1368"/>
      <c r="C1368"/>
      <c r="D1368" t="s">
        <v>129</v>
      </c>
      <c r="E1368" t="s">
        <v>163</v>
      </c>
      <c r="F1368" t="n">
        <v>4108803.39</v>
      </c>
      <c r="G1368" t="n">
        <v>21404</v>
      </c>
      <c r="H1368" t="s">
        <v>121</v>
      </c>
    </row>
    <row r="1369">
      <c r="A1369" s="85" t="n">
        <v>42675</v>
      </c>
      <c r="B1369"/>
      <c r="C1369"/>
      <c r="D1369" t="s">
        <v>148</v>
      </c>
      <c r="E1369" t="s">
        <v>163</v>
      </c>
      <c r="F1369" t="n">
        <v>1419</v>
      </c>
      <c r="G1369" t="n">
        <v>4</v>
      </c>
      <c r="H1369" t="s">
        <v>125</v>
      </c>
    </row>
    <row r="1370">
      <c r="A1370" s="85" t="n">
        <v>42979</v>
      </c>
      <c r="B1370"/>
      <c r="C1370"/>
      <c r="D1370" t="s">
        <v>129</v>
      </c>
      <c r="E1370" t="s">
        <v>163</v>
      </c>
      <c r="F1370" t="n">
        <v>276836.52</v>
      </c>
      <c r="G1370" t="n">
        <v>1845</v>
      </c>
      <c r="H1370" t="s">
        <v>134</v>
      </c>
    </row>
    <row r="1371">
      <c r="A1371" s="85" t="n">
        <v>42979</v>
      </c>
      <c r="B1371"/>
      <c r="C1371"/>
      <c r="D1371" t="s">
        <v>135</v>
      </c>
      <c r="E1371" t="s">
        <v>163</v>
      </c>
      <c r="F1371" t="n">
        <v>884719.89</v>
      </c>
      <c r="G1371" t="n">
        <v>4601</v>
      </c>
      <c r="H1371" t="s">
        <v>119</v>
      </c>
    </row>
    <row r="1372">
      <c r="A1372" s="85" t="n">
        <v>42856</v>
      </c>
      <c r="B1372"/>
      <c r="C1372"/>
      <c r="D1372" t="s">
        <v>135</v>
      </c>
      <c r="E1372" t="s">
        <v>163</v>
      </c>
      <c r="F1372" t="n">
        <v>751278.06</v>
      </c>
      <c r="G1372" t="n">
        <v>4181</v>
      </c>
      <c r="H1372" t="s">
        <v>119</v>
      </c>
    </row>
    <row r="1373">
      <c r="A1373" s="85" t="n">
        <v>43435</v>
      </c>
      <c r="B1373"/>
      <c r="C1373"/>
      <c r="D1373" t="s">
        <v>126</v>
      </c>
      <c r="E1373" t="s">
        <v>163</v>
      </c>
      <c r="F1373" t="n">
        <v>8831.3</v>
      </c>
      <c r="G1373" t="n">
        <v>68</v>
      </c>
      <c r="H1373" t="s">
        <v>125</v>
      </c>
    </row>
    <row r="1374">
      <c r="A1374" s="85" t="n">
        <v>43405</v>
      </c>
      <c r="B1374"/>
      <c r="C1374"/>
      <c r="D1374" t="s">
        <v>135</v>
      </c>
      <c r="E1374" t="s">
        <v>163</v>
      </c>
      <c r="F1374" t="n">
        <v>5245146.22</v>
      </c>
      <c r="G1374" t="n">
        <v>51724</v>
      </c>
      <c r="H1374" t="s">
        <v>121</v>
      </c>
    </row>
    <row r="1375">
      <c r="A1375" s="85" t="n">
        <v>42552</v>
      </c>
      <c r="B1375"/>
      <c r="C1375"/>
      <c r="D1375" t="s">
        <v>152</v>
      </c>
      <c r="E1375" t="s">
        <v>163</v>
      </c>
      <c r="F1375" t="n">
        <v>79013.2</v>
      </c>
      <c r="G1375" t="n">
        <v>86</v>
      </c>
      <c r="H1375" t="s">
        <v>133</v>
      </c>
    </row>
    <row r="1376">
      <c r="A1376" s="85" t="n">
        <v>43252</v>
      </c>
      <c r="B1376"/>
      <c r="C1376"/>
      <c r="D1376" t="s">
        <v>159</v>
      </c>
      <c r="E1376" t="s">
        <v>163</v>
      </c>
      <c r="F1376" t="n">
        <v>7215.5</v>
      </c>
      <c r="G1376" t="n">
        <v>65</v>
      </c>
      <c r="H1376" t="s">
        <v>125</v>
      </c>
    </row>
    <row r="1377">
      <c r="A1377" s="85" t="n">
        <v>43374</v>
      </c>
      <c r="B1377"/>
      <c r="C1377"/>
      <c r="D1377" t="s">
        <v>152</v>
      </c>
      <c r="E1377" t="s">
        <v>163</v>
      </c>
      <c r="F1377" t="n">
        <v>148011.49</v>
      </c>
      <c r="G1377" t="n">
        <v>138</v>
      </c>
      <c r="H1377" t="s">
        <v>133</v>
      </c>
    </row>
    <row r="1378">
      <c r="A1378" s="85" t="n">
        <v>42917</v>
      </c>
      <c r="B1378"/>
      <c r="C1378"/>
      <c r="D1378" t="s">
        <v>162</v>
      </c>
      <c r="E1378" t="s">
        <v>163</v>
      </c>
      <c r="F1378" t="n">
        <v>38869.84</v>
      </c>
      <c r="G1378" t="n">
        <v>458</v>
      </c>
      <c r="H1378" t="s">
        <v>119</v>
      </c>
    </row>
    <row r="1379">
      <c r="A1379" s="85" t="n">
        <v>43405</v>
      </c>
      <c r="B1379"/>
      <c r="C1379"/>
      <c r="D1379" t="s">
        <v>140</v>
      </c>
      <c r="E1379" t="s">
        <v>163</v>
      </c>
      <c r="F1379" t="n">
        <v>14288.81</v>
      </c>
      <c r="G1379" t="n">
        <v>35</v>
      </c>
      <c r="H1379" t="s">
        <v>130</v>
      </c>
    </row>
    <row r="1380">
      <c r="A1380" s="85" t="n">
        <v>42583</v>
      </c>
      <c r="B1380"/>
      <c r="C1380"/>
      <c r="D1380" t="s">
        <v>140</v>
      </c>
      <c r="E1380" t="s">
        <v>163</v>
      </c>
      <c r="F1380" t="n">
        <v>390869.75</v>
      </c>
      <c r="G1380" t="n">
        <v>1106</v>
      </c>
      <c r="H1380" t="s">
        <v>127</v>
      </c>
    </row>
    <row r="1381">
      <c r="A1381" s="85" t="n">
        <v>42736</v>
      </c>
      <c r="B1381"/>
      <c r="C1381"/>
      <c r="D1381" t="s">
        <v>154</v>
      </c>
      <c r="E1381" t="s">
        <v>163</v>
      </c>
      <c r="F1381" t="n">
        <v>65548.68</v>
      </c>
      <c r="G1381" t="n">
        <v>2198</v>
      </c>
      <c r="H1381" t="s">
        <v>142</v>
      </c>
    </row>
    <row r="1382">
      <c r="A1382" s="85" t="n">
        <v>43221</v>
      </c>
      <c r="B1382"/>
      <c r="C1382"/>
      <c r="D1382" t="s">
        <v>150</v>
      </c>
      <c r="E1382" t="s">
        <v>163</v>
      </c>
      <c r="F1382" t="n">
        <v>2758198.55</v>
      </c>
      <c r="G1382" t="n">
        <v>54763</v>
      </c>
      <c r="H1382" t="s">
        <v>133</v>
      </c>
    </row>
    <row r="1383">
      <c r="A1383" s="85" t="n">
        <v>43282</v>
      </c>
      <c r="B1383"/>
      <c r="C1383"/>
      <c r="D1383" t="s">
        <v>147</v>
      </c>
      <c r="E1383" t="s">
        <v>163</v>
      </c>
      <c r="F1383" t="n">
        <v>1066.79</v>
      </c>
      <c r="G1383" t="n">
        <v>6</v>
      </c>
      <c r="H1383" t="s">
        <v>134</v>
      </c>
    </row>
    <row r="1384">
      <c r="A1384" s="85" t="n">
        <v>42979</v>
      </c>
      <c r="B1384"/>
      <c r="C1384"/>
      <c r="D1384" t="s">
        <v>153</v>
      </c>
      <c r="E1384" t="s">
        <v>163</v>
      </c>
      <c r="F1384" t="n">
        <v>147463.54</v>
      </c>
      <c r="G1384" t="n">
        <v>797</v>
      </c>
      <c r="H1384" t="s">
        <v>124</v>
      </c>
    </row>
    <row r="1385">
      <c r="A1385" s="85" t="n">
        <v>43160</v>
      </c>
      <c r="B1385"/>
      <c r="C1385"/>
      <c r="D1385" t="s">
        <v>158</v>
      </c>
      <c r="E1385" t="s">
        <v>163</v>
      </c>
      <c r="F1385" t="n">
        <v>198849.28</v>
      </c>
      <c r="G1385" t="n">
        <v>7</v>
      </c>
      <c r="H1385" t="s">
        <v>133</v>
      </c>
    </row>
    <row r="1386">
      <c r="A1386" s="85" t="n">
        <v>43070</v>
      </c>
      <c r="B1386"/>
      <c r="C1386"/>
      <c r="D1386" t="s">
        <v>154</v>
      </c>
      <c r="E1386" t="s">
        <v>163</v>
      </c>
      <c r="F1386" t="n">
        <v>1576.09</v>
      </c>
      <c r="G1386" t="n">
        <v>9</v>
      </c>
      <c r="H1386" t="s">
        <v>125</v>
      </c>
    </row>
    <row r="1387">
      <c r="A1387" s="85" t="n">
        <v>43405</v>
      </c>
      <c r="B1387"/>
      <c r="C1387"/>
      <c r="D1387" t="s">
        <v>149</v>
      </c>
      <c r="E1387" t="s">
        <v>163</v>
      </c>
      <c r="F1387" t="n">
        <v>22939.8</v>
      </c>
      <c r="G1387" t="n">
        <v>139</v>
      </c>
      <c r="H1387" t="s">
        <v>125</v>
      </c>
    </row>
    <row r="1388">
      <c r="A1388" s="85" t="n">
        <v>43132</v>
      </c>
      <c r="B1388"/>
      <c r="C1388"/>
      <c r="D1388" t="s">
        <v>139</v>
      </c>
      <c r="E1388" t="s">
        <v>163</v>
      </c>
      <c r="F1388" t="n">
        <v>20815.47</v>
      </c>
      <c r="G1388" t="n">
        <v>46</v>
      </c>
      <c r="H1388" t="s">
        <v>130</v>
      </c>
    </row>
    <row r="1389">
      <c r="A1389" s="85" t="n">
        <v>43009</v>
      </c>
      <c r="B1389"/>
      <c r="C1389"/>
      <c r="D1389" t="s">
        <v>153</v>
      </c>
      <c r="E1389" t="s">
        <v>163</v>
      </c>
      <c r="F1389" t="n">
        <v>101144.24</v>
      </c>
      <c r="G1389" t="n">
        <v>1101</v>
      </c>
      <c r="H1389" t="s">
        <v>119</v>
      </c>
    </row>
    <row r="1390">
      <c r="A1390" s="85" t="n">
        <v>43405</v>
      </c>
      <c r="B1390"/>
      <c r="C1390"/>
      <c r="D1390" t="s">
        <v>126</v>
      </c>
      <c r="E1390" t="s">
        <v>163</v>
      </c>
      <c r="F1390" t="n">
        <v>1790146.14</v>
      </c>
      <c r="G1390" t="n">
        <v>15662</v>
      </c>
      <c r="H1390" t="s">
        <v>124</v>
      </c>
    </row>
    <row r="1391">
      <c r="A1391" s="85" t="n">
        <v>42491</v>
      </c>
      <c r="B1391"/>
      <c r="C1391"/>
      <c r="D1391" t="s">
        <v>147</v>
      </c>
      <c r="E1391" t="s">
        <v>163</v>
      </c>
      <c r="F1391" t="n">
        <v>3493.69</v>
      </c>
      <c r="G1391" t="n">
        <v>31</v>
      </c>
      <c r="H1391" t="s">
        <v>133</v>
      </c>
    </row>
    <row r="1392">
      <c r="A1392" s="85" t="n">
        <v>42736</v>
      </c>
      <c r="B1392"/>
      <c r="C1392"/>
      <c r="D1392" t="s">
        <v>154</v>
      </c>
      <c r="E1392" t="s">
        <v>163</v>
      </c>
      <c r="F1392" t="n">
        <v>82416.2</v>
      </c>
      <c r="G1392" t="n">
        <v>1081</v>
      </c>
      <c r="H1392" t="s">
        <v>119</v>
      </c>
    </row>
    <row r="1393">
      <c r="A1393" s="85" t="n">
        <v>43525</v>
      </c>
      <c r="B1393"/>
      <c r="C1393"/>
      <c r="D1393" t="s">
        <v>136</v>
      </c>
      <c r="E1393" t="s">
        <v>163</v>
      </c>
      <c r="F1393" t="n">
        <v>681117.25</v>
      </c>
      <c r="G1393" t="n">
        <v>5947</v>
      </c>
      <c r="H1393" t="s">
        <v>127</v>
      </c>
    </row>
    <row r="1394">
      <c r="A1394" s="85" t="n">
        <v>42856</v>
      </c>
      <c r="B1394"/>
      <c r="C1394"/>
      <c r="D1394" t="s">
        <v>149</v>
      </c>
      <c r="E1394" t="s">
        <v>163</v>
      </c>
      <c r="F1394" t="n">
        <v>1580670.98</v>
      </c>
      <c r="G1394" t="n">
        <v>12343</v>
      </c>
      <c r="H1394" t="s">
        <v>119</v>
      </c>
    </row>
    <row r="1395">
      <c r="A1395" s="85" t="n">
        <v>43101</v>
      </c>
      <c r="B1395"/>
      <c r="C1395"/>
      <c r="D1395" t="s">
        <v>151</v>
      </c>
      <c r="E1395" t="s">
        <v>163</v>
      </c>
      <c r="F1395" t="n">
        <v>183.84</v>
      </c>
      <c r="G1395" t="n">
        <v>3</v>
      </c>
      <c r="H1395" t="s">
        <v>127</v>
      </c>
    </row>
    <row r="1396">
      <c r="A1396" s="85" t="n">
        <v>43617</v>
      </c>
      <c r="B1396"/>
      <c r="C1396"/>
      <c r="D1396" t="s">
        <v>145</v>
      </c>
      <c r="E1396" t="s">
        <v>163</v>
      </c>
      <c r="F1396" t="n">
        <v>935</v>
      </c>
      <c r="G1396" t="n">
        <v>7</v>
      </c>
      <c r="H1396" t="s">
        <v>119</v>
      </c>
    </row>
    <row r="1397">
      <c r="A1397" s="85" t="n">
        <v>42522</v>
      </c>
      <c r="B1397"/>
      <c r="C1397"/>
      <c r="D1397" t="s">
        <v>147</v>
      </c>
      <c r="E1397" t="s">
        <v>163</v>
      </c>
      <c r="F1397" t="n">
        <v>34.41</v>
      </c>
      <c r="G1397" t="n">
        <v>2</v>
      </c>
      <c r="H1397" t="s">
        <v>119</v>
      </c>
    </row>
    <row r="1398">
      <c r="A1398" s="85" t="n">
        <v>43160</v>
      </c>
      <c r="B1398"/>
      <c r="C1398"/>
      <c r="D1398" t="s">
        <v>140</v>
      </c>
      <c r="E1398" t="s">
        <v>163</v>
      </c>
      <c r="F1398" t="n">
        <v>86576.08</v>
      </c>
      <c r="G1398" t="n">
        <v>119</v>
      </c>
      <c r="H1398" t="s">
        <v>124</v>
      </c>
    </row>
    <row r="1399">
      <c r="A1399" s="85" t="n">
        <v>43374</v>
      </c>
      <c r="B1399"/>
      <c r="C1399"/>
      <c r="D1399" t="s">
        <v>154</v>
      </c>
      <c r="E1399" t="s">
        <v>163</v>
      </c>
      <c r="F1399" t="n">
        <v>111279.49</v>
      </c>
      <c r="G1399" t="n">
        <v>1730</v>
      </c>
      <c r="H1399" t="s">
        <v>124</v>
      </c>
    </row>
    <row r="1400">
      <c r="A1400" s="85" t="n">
        <v>43466</v>
      </c>
      <c r="B1400"/>
      <c r="C1400"/>
      <c r="D1400" t="s">
        <v>140</v>
      </c>
      <c r="E1400" t="s">
        <v>163</v>
      </c>
      <c r="F1400" t="n">
        <v>166177.43</v>
      </c>
      <c r="G1400" t="n">
        <v>117</v>
      </c>
      <c r="H1400" t="s">
        <v>124</v>
      </c>
    </row>
    <row r="1401">
      <c r="A1401" s="85" t="n">
        <v>42736</v>
      </c>
      <c r="B1401"/>
      <c r="C1401"/>
      <c r="D1401" t="s">
        <v>158</v>
      </c>
      <c r="E1401" t="s">
        <v>163</v>
      </c>
      <c r="F1401" t="n">
        <v>44319.92</v>
      </c>
      <c r="G1401" t="n">
        <v>1</v>
      </c>
      <c r="H1401" t="s">
        <v>119</v>
      </c>
    </row>
    <row r="1402">
      <c r="A1402" s="85" t="n">
        <v>43374</v>
      </c>
      <c r="B1402"/>
      <c r="C1402"/>
      <c r="D1402" t="s">
        <v>162</v>
      </c>
      <c r="E1402" t="s">
        <v>163</v>
      </c>
      <c r="F1402" t="n">
        <v>131641.94</v>
      </c>
      <c r="G1402" t="n">
        <v>1506</v>
      </c>
      <c r="H1402" t="s">
        <v>133</v>
      </c>
    </row>
    <row r="1403">
      <c r="A1403" s="85" t="n">
        <v>43221</v>
      </c>
      <c r="B1403"/>
      <c r="C1403"/>
      <c r="D1403" t="s">
        <v>150</v>
      </c>
      <c r="E1403" t="s">
        <v>163</v>
      </c>
      <c r="F1403" t="n">
        <v>12021194.02</v>
      </c>
      <c r="G1403" t="n">
        <v>302788</v>
      </c>
      <c r="H1403" t="s">
        <v>121</v>
      </c>
    </row>
    <row r="1404">
      <c r="A1404" s="85" t="n">
        <v>43160</v>
      </c>
      <c r="B1404"/>
      <c r="C1404"/>
      <c r="D1404" t="s">
        <v>139</v>
      </c>
      <c r="E1404" t="s">
        <v>163</v>
      </c>
      <c r="F1404" t="n">
        <v>369626.54</v>
      </c>
      <c r="G1404" t="n">
        <v>1009</v>
      </c>
      <c r="H1404" t="s">
        <v>134</v>
      </c>
    </row>
    <row r="1405">
      <c r="A1405" s="85" t="n">
        <v>42644</v>
      </c>
      <c r="B1405"/>
      <c r="C1405"/>
      <c r="D1405" t="s">
        <v>156</v>
      </c>
      <c r="E1405" t="s">
        <v>163</v>
      </c>
      <c r="F1405" t="n">
        <v>20985.71</v>
      </c>
      <c r="G1405" t="n">
        <v>512</v>
      </c>
      <c r="H1405" t="s">
        <v>130</v>
      </c>
    </row>
    <row r="1406">
      <c r="A1406" s="85" t="n">
        <v>43374</v>
      </c>
      <c r="B1406"/>
      <c r="C1406"/>
      <c r="D1406" t="s">
        <v>154</v>
      </c>
      <c r="E1406" t="s">
        <v>163</v>
      </c>
      <c r="F1406" t="n">
        <v>128557.47</v>
      </c>
      <c r="G1406" t="n">
        <v>1920</v>
      </c>
      <c r="H1406" t="s">
        <v>119</v>
      </c>
    </row>
    <row r="1407">
      <c r="A1407" s="85" t="n">
        <v>43374</v>
      </c>
      <c r="B1407"/>
      <c r="C1407"/>
      <c r="D1407" t="s">
        <v>129</v>
      </c>
      <c r="E1407" t="s">
        <v>163</v>
      </c>
      <c r="F1407" t="n">
        <v>165705.54</v>
      </c>
      <c r="G1407" t="n">
        <v>657</v>
      </c>
      <c r="H1407" t="s">
        <v>119</v>
      </c>
    </row>
    <row r="1408">
      <c r="A1408" s="85" t="n">
        <v>42979</v>
      </c>
      <c r="B1408"/>
      <c r="C1408"/>
      <c r="D1408" t="s">
        <v>139</v>
      </c>
      <c r="E1408" t="s">
        <v>163</v>
      </c>
      <c r="F1408" t="n">
        <v>1151933.58</v>
      </c>
      <c r="G1408" t="n">
        <v>3147</v>
      </c>
      <c r="H1408" t="s">
        <v>127</v>
      </c>
    </row>
    <row r="1409">
      <c r="A1409" s="85" t="n">
        <v>43497</v>
      </c>
      <c r="B1409"/>
      <c r="C1409"/>
      <c r="D1409" t="s">
        <v>139</v>
      </c>
      <c r="E1409" t="s">
        <v>163</v>
      </c>
      <c r="F1409" t="n">
        <v>676240.39</v>
      </c>
      <c r="G1409" t="n">
        <v>1929</v>
      </c>
      <c r="H1409" t="s">
        <v>127</v>
      </c>
    </row>
    <row r="1410">
      <c r="A1410" s="85" t="n">
        <v>43132</v>
      </c>
      <c r="B1410"/>
      <c r="C1410"/>
      <c r="D1410" t="s">
        <v>154</v>
      </c>
      <c r="E1410" t="s">
        <v>163</v>
      </c>
      <c r="F1410" t="n">
        <v>3190121.52</v>
      </c>
      <c r="G1410" t="n">
        <v>39838</v>
      </c>
      <c r="H1410" t="s">
        <v>121</v>
      </c>
    </row>
    <row r="1411">
      <c r="A1411" s="85" t="n">
        <v>42522</v>
      </c>
      <c r="B1411"/>
      <c r="C1411"/>
      <c r="D1411" t="s">
        <v>129</v>
      </c>
      <c r="E1411" t="s">
        <v>163</v>
      </c>
      <c r="F1411" t="n">
        <v>20537</v>
      </c>
      <c r="G1411" t="n">
        <v>156</v>
      </c>
      <c r="H1411" t="s">
        <v>130</v>
      </c>
    </row>
    <row r="1412">
      <c r="A1412" s="85" t="n">
        <v>43313</v>
      </c>
      <c r="B1412"/>
      <c r="C1412"/>
      <c r="D1412" t="s">
        <v>145</v>
      </c>
      <c r="E1412" t="s">
        <v>163</v>
      </c>
      <c r="F1412" t="n">
        <v>661.31</v>
      </c>
      <c r="G1412" t="n">
        <v>4</v>
      </c>
      <c r="H1412" t="s">
        <v>124</v>
      </c>
    </row>
    <row r="1413">
      <c r="A1413" s="85" t="n">
        <v>42491</v>
      </c>
      <c r="B1413"/>
      <c r="C1413"/>
      <c r="D1413" t="s">
        <v>136</v>
      </c>
      <c r="E1413" t="s">
        <v>163</v>
      </c>
      <c r="F1413" t="n">
        <v>1074149.56</v>
      </c>
      <c r="G1413" t="n">
        <v>7871</v>
      </c>
      <c r="H1413" t="s">
        <v>133</v>
      </c>
    </row>
    <row r="1414">
      <c r="A1414" s="85" t="n">
        <v>42795</v>
      </c>
      <c r="B1414"/>
      <c r="C1414"/>
      <c r="D1414" t="s">
        <v>139</v>
      </c>
      <c r="E1414" t="s">
        <v>163</v>
      </c>
      <c r="F1414" t="n">
        <v>399536.74</v>
      </c>
      <c r="G1414" t="n">
        <v>888</v>
      </c>
      <c r="H1414" t="s">
        <v>124</v>
      </c>
    </row>
    <row r="1415">
      <c r="A1415" s="85" t="n">
        <v>43132</v>
      </c>
      <c r="B1415"/>
      <c r="C1415"/>
      <c r="D1415" t="s">
        <v>152</v>
      </c>
      <c r="E1415" t="s">
        <v>163</v>
      </c>
      <c r="F1415" t="n">
        <v>132021.99</v>
      </c>
      <c r="G1415" t="n">
        <v>92</v>
      </c>
      <c r="H1415" t="s">
        <v>124</v>
      </c>
    </row>
    <row r="1416">
      <c r="A1416" s="85" t="n">
        <v>42979</v>
      </c>
      <c r="B1416"/>
      <c r="C1416"/>
      <c r="D1416" t="s">
        <v>155</v>
      </c>
      <c r="E1416" t="s">
        <v>163</v>
      </c>
      <c r="F1416" t="n">
        <v>8366.15</v>
      </c>
      <c r="G1416" t="n">
        <v>97</v>
      </c>
      <c r="H1416" t="s">
        <v>124</v>
      </c>
    </row>
    <row r="1417">
      <c r="A1417" s="85" t="n">
        <v>42644</v>
      </c>
      <c r="B1417"/>
      <c r="C1417"/>
      <c r="D1417" t="s">
        <v>145</v>
      </c>
      <c r="E1417" t="s">
        <v>163</v>
      </c>
      <c r="F1417" t="n">
        <v>4238.87</v>
      </c>
      <c r="G1417" t="n">
        <v>40</v>
      </c>
      <c r="H1417" t="s">
        <v>133</v>
      </c>
    </row>
    <row r="1418">
      <c r="A1418" s="85" t="n">
        <v>42948</v>
      </c>
      <c r="B1418"/>
      <c r="C1418"/>
      <c r="D1418" t="s">
        <v>147</v>
      </c>
      <c r="E1418" t="s">
        <v>163</v>
      </c>
      <c r="F1418" t="n">
        <v>159.95</v>
      </c>
      <c r="G1418" t="n">
        <v>2</v>
      </c>
      <c r="H1418" t="s">
        <v>119</v>
      </c>
    </row>
    <row r="1419">
      <c r="A1419" s="85" t="n">
        <v>42826</v>
      </c>
      <c r="B1419"/>
      <c r="C1419"/>
      <c r="D1419" t="s">
        <v>161</v>
      </c>
      <c r="E1419" t="s">
        <v>163</v>
      </c>
      <c r="F1419" t="n">
        <v>51.5</v>
      </c>
      <c r="G1419" t="n">
        <v>2</v>
      </c>
      <c r="H1419" t="s">
        <v>127</v>
      </c>
    </row>
    <row r="1420">
      <c r="A1420" s="85" t="n">
        <v>42644</v>
      </c>
      <c r="B1420"/>
      <c r="C1420"/>
      <c r="D1420" t="s">
        <v>123</v>
      </c>
      <c r="E1420" t="s">
        <v>163</v>
      </c>
      <c r="F1420" t="n">
        <v>62981.51</v>
      </c>
      <c r="G1420" t="n">
        <v>369</v>
      </c>
      <c r="H1420" t="s">
        <v>133</v>
      </c>
    </row>
    <row r="1421">
      <c r="A1421" s="85" t="n">
        <v>43617</v>
      </c>
      <c r="B1421"/>
      <c r="C1421"/>
      <c r="D1421" t="s">
        <v>159</v>
      </c>
      <c r="E1421" t="s">
        <v>163</v>
      </c>
      <c r="F1421" t="n">
        <v>1876.55</v>
      </c>
      <c r="G1421" t="n">
        <v>29</v>
      </c>
      <c r="H1421" t="s">
        <v>121</v>
      </c>
    </row>
    <row r="1422">
      <c r="A1422" s="85" t="n">
        <v>42552</v>
      </c>
      <c r="B1422"/>
      <c r="C1422"/>
      <c r="D1422" t="s">
        <v>135</v>
      </c>
      <c r="E1422" t="s">
        <v>163</v>
      </c>
      <c r="F1422" t="n">
        <v>949733.11</v>
      </c>
      <c r="G1422" t="n">
        <v>4317</v>
      </c>
      <c r="H1422" t="s">
        <v>119</v>
      </c>
    </row>
    <row r="1423">
      <c r="A1423" s="85" t="n">
        <v>42491</v>
      </c>
      <c r="B1423"/>
      <c r="C1423"/>
      <c r="D1423" t="s">
        <v>156</v>
      </c>
      <c r="E1423" t="s">
        <v>163</v>
      </c>
      <c r="F1423" t="n">
        <v>1070579.85</v>
      </c>
      <c r="G1423" t="n">
        <v>18664</v>
      </c>
      <c r="H1423" t="s">
        <v>142</v>
      </c>
    </row>
    <row r="1424">
      <c r="A1424" s="85" t="n">
        <v>42522</v>
      </c>
      <c r="B1424"/>
      <c r="C1424"/>
      <c r="D1424" t="s">
        <v>123</v>
      </c>
      <c r="E1424" t="s">
        <v>163</v>
      </c>
      <c r="F1424" t="n">
        <v>2013.21</v>
      </c>
      <c r="G1424" t="n">
        <v>3</v>
      </c>
      <c r="H1424" t="s">
        <v>125</v>
      </c>
    </row>
    <row r="1425">
      <c r="A1425" s="85" t="n">
        <v>42552</v>
      </c>
      <c r="B1425"/>
      <c r="C1425"/>
      <c r="D1425" t="s">
        <v>158</v>
      </c>
      <c r="E1425" t="s">
        <v>163</v>
      </c>
      <c r="F1425" t="n">
        <v>15331.68</v>
      </c>
      <c r="G1425" t="n">
        <v>2</v>
      </c>
      <c r="H1425" t="s">
        <v>119</v>
      </c>
    </row>
    <row r="1426">
      <c r="A1426" s="85" t="n">
        <v>42736</v>
      </c>
      <c r="B1426"/>
      <c r="C1426"/>
      <c r="D1426" t="s">
        <v>145</v>
      </c>
      <c r="E1426" t="s">
        <v>163</v>
      </c>
      <c r="F1426" t="n">
        <v>7316.48</v>
      </c>
      <c r="G1426" t="n">
        <v>10</v>
      </c>
      <c r="H1426" t="s">
        <v>130</v>
      </c>
    </row>
    <row r="1427">
      <c r="A1427" s="85" t="n">
        <v>43497</v>
      </c>
      <c r="B1427"/>
      <c r="C1427"/>
      <c r="D1427" t="s">
        <v>161</v>
      </c>
      <c r="E1427" t="s">
        <v>163</v>
      </c>
      <c r="F1427" t="n">
        <v>58495.25</v>
      </c>
      <c r="G1427" t="n">
        <v>1939</v>
      </c>
      <c r="H1427" t="s">
        <v>121</v>
      </c>
    </row>
    <row r="1428">
      <c r="A1428" s="85" t="n">
        <v>43160</v>
      </c>
      <c r="B1428"/>
      <c r="C1428"/>
      <c r="D1428" t="s">
        <v>145</v>
      </c>
      <c r="E1428" t="s">
        <v>163</v>
      </c>
      <c r="F1428" t="n">
        <v>9500.5</v>
      </c>
      <c r="G1428" t="n">
        <v>42</v>
      </c>
      <c r="H1428" t="s">
        <v>133</v>
      </c>
    </row>
    <row r="1429">
      <c r="A1429" s="85" t="n">
        <v>42736</v>
      </c>
      <c r="B1429"/>
      <c r="C1429"/>
      <c r="D1429" t="s">
        <v>143</v>
      </c>
      <c r="E1429" t="s">
        <v>163</v>
      </c>
      <c r="F1429" t="n">
        <v>622939.54</v>
      </c>
      <c r="G1429" t="n">
        <v>497</v>
      </c>
      <c r="H1429" t="s">
        <v>121</v>
      </c>
    </row>
    <row r="1430">
      <c r="A1430" s="85" t="n">
        <v>43191</v>
      </c>
      <c r="B1430"/>
      <c r="C1430"/>
      <c r="D1430" t="s">
        <v>129</v>
      </c>
      <c r="E1430" t="s">
        <v>163</v>
      </c>
      <c r="F1430" t="n">
        <v>192913.04</v>
      </c>
      <c r="G1430" t="n">
        <v>1239</v>
      </c>
      <c r="H1430" t="s">
        <v>133</v>
      </c>
    </row>
    <row r="1431">
      <c r="A1431" s="85" t="n">
        <v>43040</v>
      </c>
      <c r="B1431"/>
      <c r="C1431"/>
      <c r="D1431" t="s">
        <v>136</v>
      </c>
      <c r="E1431" t="s">
        <v>163</v>
      </c>
      <c r="F1431" t="n">
        <v>285314.62</v>
      </c>
      <c r="G1431" t="n">
        <v>2705</v>
      </c>
      <c r="H1431" t="s">
        <v>134</v>
      </c>
    </row>
    <row r="1432">
      <c r="A1432" s="85" t="n">
        <v>43435</v>
      </c>
      <c r="B1432"/>
      <c r="C1432"/>
      <c r="D1432" t="s">
        <v>155</v>
      </c>
      <c r="E1432" t="s">
        <v>163</v>
      </c>
      <c r="F1432" t="n">
        <v>3112.25</v>
      </c>
      <c r="G1432" t="n">
        <v>39</v>
      </c>
      <c r="H1432" t="s">
        <v>130</v>
      </c>
    </row>
    <row r="1433">
      <c r="A1433" s="85" t="n">
        <v>43040</v>
      </c>
      <c r="B1433"/>
      <c r="C1433"/>
      <c r="D1433" t="s">
        <v>139</v>
      </c>
      <c r="E1433" t="s">
        <v>163</v>
      </c>
      <c r="F1433" t="n">
        <v>6407845.12</v>
      </c>
      <c r="G1433" t="n">
        <v>15596</v>
      </c>
      <c r="H1433" t="s">
        <v>121</v>
      </c>
    </row>
    <row r="1434">
      <c r="A1434" s="85" t="n">
        <v>42552</v>
      </c>
      <c r="B1434"/>
      <c r="C1434"/>
      <c r="D1434" t="s">
        <v>139</v>
      </c>
      <c r="E1434" t="s">
        <v>163</v>
      </c>
      <c r="F1434" t="n">
        <v>348232.95</v>
      </c>
      <c r="G1434" t="n">
        <v>777</v>
      </c>
      <c r="H1434" t="s">
        <v>124</v>
      </c>
    </row>
    <row r="1435">
      <c r="A1435" s="85" t="n">
        <v>43040</v>
      </c>
      <c r="B1435"/>
      <c r="C1435"/>
      <c r="D1435" t="s">
        <v>161</v>
      </c>
      <c r="E1435" t="s">
        <v>163</v>
      </c>
      <c r="F1435" t="n">
        <v>215</v>
      </c>
      <c r="G1435" t="n">
        <v>8</v>
      </c>
      <c r="H1435" t="s">
        <v>125</v>
      </c>
    </row>
    <row r="1436">
      <c r="A1436" s="85" t="n">
        <v>42675</v>
      </c>
      <c r="B1436"/>
      <c r="C1436"/>
      <c r="D1436" t="s">
        <v>154</v>
      </c>
      <c r="E1436" t="s">
        <v>163</v>
      </c>
      <c r="F1436" t="n">
        <v>63973.22</v>
      </c>
      <c r="G1436" t="n">
        <v>811</v>
      </c>
      <c r="H1436" t="s">
        <v>124</v>
      </c>
    </row>
    <row r="1437">
      <c r="A1437" s="85" t="n">
        <v>43344</v>
      </c>
      <c r="B1437"/>
      <c r="C1437"/>
      <c r="D1437" t="s">
        <v>156</v>
      </c>
      <c r="E1437" t="s">
        <v>163</v>
      </c>
      <c r="F1437" t="n">
        <v>13283.37</v>
      </c>
      <c r="G1437" t="n">
        <v>382</v>
      </c>
      <c r="H1437" t="s">
        <v>130</v>
      </c>
    </row>
    <row r="1438">
      <c r="A1438" s="85" t="n">
        <v>42522</v>
      </c>
      <c r="B1438"/>
      <c r="C1438"/>
      <c r="D1438" t="s">
        <v>145</v>
      </c>
      <c r="E1438" t="s">
        <v>163</v>
      </c>
      <c r="F1438" t="n">
        <v>228446.55</v>
      </c>
      <c r="G1438" t="n">
        <v>955</v>
      </c>
      <c r="H1438" t="s">
        <v>121</v>
      </c>
    </row>
    <row r="1439">
      <c r="A1439" s="85" t="n">
        <v>42522</v>
      </c>
      <c r="B1439"/>
      <c r="C1439"/>
      <c r="D1439" t="s">
        <v>148</v>
      </c>
      <c r="E1439" t="s">
        <v>163</v>
      </c>
      <c r="F1439" t="n">
        <v>1484</v>
      </c>
      <c r="G1439" t="n">
        <v>2</v>
      </c>
      <c r="H1439" t="s">
        <v>125</v>
      </c>
    </row>
    <row r="1440">
      <c r="A1440" s="85" t="n">
        <v>43070</v>
      </c>
      <c r="B1440"/>
      <c r="C1440"/>
      <c r="D1440" t="s">
        <v>156</v>
      </c>
      <c r="E1440" t="s">
        <v>163</v>
      </c>
      <c r="F1440" t="n">
        <v>10048.39</v>
      </c>
      <c r="G1440" t="n">
        <v>162</v>
      </c>
      <c r="H1440" t="s">
        <v>125</v>
      </c>
    </row>
    <row r="1441">
      <c r="A1441" s="85" t="n">
        <v>43617</v>
      </c>
      <c r="B1441"/>
      <c r="C1441"/>
      <c r="D1441" t="s">
        <v>154</v>
      </c>
      <c r="E1441" t="s">
        <v>163</v>
      </c>
      <c r="F1441" t="n">
        <v>45741.04</v>
      </c>
      <c r="G1441" t="n">
        <v>1321</v>
      </c>
      <c r="H1441" t="s">
        <v>142</v>
      </c>
    </row>
    <row r="1442">
      <c r="A1442" s="85" t="n">
        <v>42795</v>
      </c>
      <c r="B1442"/>
      <c r="C1442"/>
      <c r="D1442" t="s">
        <v>145</v>
      </c>
      <c r="E1442" t="s">
        <v>163</v>
      </c>
      <c r="F1442" t="n">
        <v>1533.46</v>
      </c>
      <c r="G1442" t="n">
        <v>5</v>
      </c>
      <c r="H1442" t="s">
        <v>130</v>
      </c>
    </row>
    <row r="1443">
      <c r="A1443" s="85" t="n">
        <v>43405</v>
      </c>
      <c r="B1443"/>
      <c r="C1443"/>
      <c r="D1443" t="s">
        <v>158</v>
      </c>
      <c r="E1443" t="s">
        <v>163</v>
      </c>
      <c r="F1443" t="n">
        <v>238326.24</v>
      </c>
      <c r="G1443" t="n">
        <v>34</v>
      </c>
      <c r="H1443" t="s">
        <v>121</v>
      </c>
    </row>
    <row r="1444">
      <c r="A1444" s="85" t="n">
        <v>42979</v>
      </c>
      <c r="B1444"/>
      <c r="C1444"/>
      <c r="D1444" t="s">
        <v>145</v>
      </c>
      <c r="E1444" t="s">
        <v>163</v>
      </c>
      <c r="F1444" t="n">
        <v>3557.88</v>
      </c>
      <c r="G1444" t="n">
        <v>10</v>
      </c>
      <c r="H1444" t="s">
        <v>124</v>
      </c>
    </row>
    <row r="1445">
      <c r="A1445" s="85" t="n">
        <v>43252</v>
      </c>
      <c r="B1445"/>
      <c r="C1445"/>
      <c r="D1445" t="s">
        <v>126</v>
      </c>
      <c r="E1445" t="s">
        <v>163</v>
      </c>
      <c r="F1445" t="n">
        <v>903658.45</v>
      </c>
      <c r="G1445" t="n">
        <v>16688</v>
      </c>
      <c r="H1445" t="s">
        <v>134</v>
      </c>
    </row>
    <row r="1446">
      <c r="A1446" s="85" t="n">
        <v>43282</v>
      </c>
      <c r="B1446"/>
      <c r="C1446"/>
      <c r="D1446" t="s">
        <v>154</v>
      </c>
      <c r="E1446" t="s">
        <v>163</v>
      </c>
      <c r="F1446" t="n">
        <v>1777.3</v>
      </c>
      <c r="G1446" t="n">
        <v>15</v>
      </c>
      <c r="H1446" t="s">
        <v>125</v>
      </c>
    </row>
    <row r="1447">
      <c r="A1447" s="85" t="n">
        <v>42401</v>
      </c>
      <c r="B1447"/>
      <c r="C1447"/>
      <c r="D1447" t="s">
        <v>156</v>
      </c>
      <c r="E1447" t="s">
        <v>163</v>
      </c>
      <c r="F1447" t="n">
        <v>973718.57</v>
      </c>
      <c r="G1447" t="n">
        <v>17072</v>
      </c>
      <c r="H1447" t="s">
        <v>142</v>
      </c>
    </row>
    <row r="1448">
      <c r="A1448" s="85" t="n">
        <v>42491</v>
      </c>
      <c r="B1448"/>
      <c r="C1448"/>
      <c r="D1448" t="s">
        <v>162</v>
      </c>
      <c r="E1448" t="s">
        <v>163</v>
      </c>
      <c r="F1448" t="n">
        <v>1078.97</v>
      </c>
      <c r="G1448" t="n">
        <v>13</v>
      </c>
      <c r="H1448" t="s">
        <v>125</v>
      </c>
    </row>
    <row r="1449">
      <c r="A1449" s="85" t="n">
        <v>43070</v>
      </c>
      <c r="B1449"/>
      <c r="C1449"/>
      <c r="D1449" t="s">
        <v>152</v>
      </c>
      <c r="E1449" t="s">
        <v>163</v>
      </c>
      <c r="F1449" t="n">
        <v>131013.89</v>
      </c>
      <c r="G1449" t="n">
        <v>149</v>
      </c>
      <c r="H1449" t="s">
        <v>133</v>
      </c>
    </row>
    <row r="1450">
      <c r="A1450" s="85" t="n">
        <v>42461</v>
      </c>
      <c r="B1450"/>
      <c r="C1450"/>
      <c r="D1450" t="s">
        <v>156</v>
      </c>
      <c r="E1450" t="s">
        <v>163</v>
      </c>
      <c r="F1450" t="n">
        <v>116.12</v>
      </c>
      <c r="G1450" t="n">
        <v>3</v>
      </c>
      <c r="H1450" t="s">
        <v>121</v>
      </c>
    </row>
    <row r="1451">
      <c r="A1451" s="85" t="n">
        <v>42675</v>
      </c>
      <c r="B1451"/>
      <c r="C1451"/>
      <c r="D1451" t="s">
        <v>148</v>
      </c>
      <c r="E1451" t="s">
        <v>163</v>
      </c>
      <c r="F1451" t="n">
        <v>5247.78</v>
      </c>
      <c r="G1451" t="n">
        <v>9</v>
      </c>
      <c r="H1451" t="s">
        <v>121</v>
      </c>
    </row>
    <row r="1452">
      <c r="A1452" s="85" t="n">
        <v>42826</v>
      </c>
      <c r="B1452"/>
      <c r="C1452"/>
      <c r="D1452" t="s">
        <v>126</v>
      </c>
      <c r="E1452" t="s">
        <v>163</v>
      </c>
      <c r="F1452" t="n">
        <v>212.65</v>
      </c>
      <c r="G1452" t="n">
        <v>7</v>
      </c>
      <c r="H1452" t="s">
        <v>142</v>
      </c>
    </row>
    <row r="1453">
      <c r="A1453" s="85" t="n">
        <v>42826</v>
      </c>
      <c r="B1453"/>
      <c r="C1453"/>
      <c r="D1453" t="s">
        <v>123</v>
      </c>
      <c r="E1453" t="s">
        <v>163</v>
      </c>
      <c r="F1453" t="n">
        <v>103527.35</v>
      </c>
      <c r="G1453" t="n">
        <v>133</v>
      </c>
      <c r="H1453" t="s">
        <v>134</v>
      </c>
    </row>
    <row r="1454">
      <c r="A1454" s="85" t="n">
        <v>43435</v>
      </c>
      <c r="B1454"/>
      <c r="C1454"/>
      <c r="D1454" t="s">
        <v>160</v>
      </c>
      <c r="E1454" t="s">
        <v>163</v>
      </c>
      <c r="F1454" t="n">
        <v>1679147.27</v>
      </c>
      <c r="G1454" t="n">
        <v>6940</v>
      </c>
      <c r="H1454" t="s">
        <v>134</v>
      </c>
    </row>
    <row r="1455">
      <c r="A1455" s="85" t="n">
        <v>42430</v>
      </c>
      <c r="B1455"/>
      <c r="C1455"/>
      <c r="D1455" t="s">
        <v>135</v>
      </c>
      <c r="E1455" t="s">
        <v>163</v>
      </c>
      <c r="F1455" t="n">
        <v>566311.52</v>
      </c>
      <c r="G1455" t="n">
        <v>3488</v>
      </c>
      <c r="H1455" t="s">
        <v>119</v>
      </c>
    </row>
    <row r="1456">
      <c r="A1456" s="85" t="n">
        <v>43556</v>
      </c>
      <c r="B1456"/>
      <c r="C1456"/>
      <c r="D1456" t="s">
        <v>126</v>
      </c>
      <c r="E1456" t="s">
        <v>163</v>
      </c>
      <c r="F1456" t="n">
        <v>2603491.32</v>
      </c>
      <c r="G1456" t="n">
        <v>30822</v>
      </c>
      <c r="H1456" t="s">
        <v>119</v>
      </c>
    </row>
    <row r="1457">
      <c r="A1457" s="85" t="n">
        <v>43525</v>
      </c>
      <c r="B1457"/>
      <c r="C1457"/>
      <c r="D1457" t="s">
        <v>140</v>
      </c>
      <c r="E1457" t="s">
        <v>163</v>
      </c>
      <c r="F1457" t="n">
        <v>10938.33</v>
      </c>
      <c r="G1457" t="n">
        <v>35</v>
      </c>
      <c r="H1457" t="s">
        <v>134</v>
      </c>
    </row>
    <row r="1458">
      <c r="A1458" s="85" t="n">
        <v>43132</v>
      </c>
      <c r="B1458"/>
      <c r="C1458"/>
      <c r="D1458" t="s">
        <v>143</v>
      </c>
      <c r="E1458" t="s">
        <v>163</v>
      </c>
      <c r="F1458" t="n">
        <v>934441.77</v>
      </c>
      <c r="G1458" t="n">
        <v>652</v>
      </c>
      <c r="H1458" t="s">
        <v>121</v>
      </c>
    </row>
    <row r="1459">
      <c r="A1459" s="85" t="n">
        <v>42552</v>
      </c>
      <c r="B1459"/>
      <c r="C1459"/>
      <c r="D1459" t="s">
        <v>129</v>
      </c>
      <c r="E1459" t="s">
        <v>163</v>
      </c>
      <c r="F1459" t="n">
        <v>58320.39</v>
      </c>
      <c r="G1459" t="n">
        <v>339</v>
      </c>
      <c r="H1459" t="s">
        <v>124</v>
      </c>
    </row>
    <row r="1460">
      <c r="A1460" s="85" t="n">
        <v>43497</v>
      </c>
      <c r="B1460"/>
      <c r="C1460"/>
      <c r="D1460" t="s">
        <v>154</v>
      </c>
      <c r="E1460" t="s">
        <v>163</v>
      </c>
      <c r="F1460" t="n">
        <v>88679</v>
      </c>
      <c r="G1460" t="n">
        <v>1206</v>
      </c>
      <c r="H1460" t="s">
        <v>124</v>
      </c>
    </row>
    <row r="1461">
      <c r="A1461" s="85" t="n">
        <v>42948</v>
      </c>
      <c r="B1461"/>
      <c r="C1461"/>
      <c r="D1461" t="s">
        <v>150</v>
      </c>
      <c r="E1461" t="s">
        <v>163</v>
      </c>
      <c r="F1461" t="n">
        <v>41337.17</v>
      </c>
      <c r="G1461" t="n">
        <v>769</v>
      </c>
      <c r="H1461" t="s">
        <v>130</v>
      </c>
    </row>
    <row r="1462">
      <c r="A1462" s="85" t="n">
        <v>42675</v>
      </c>
      <c r="B1462"/>
      <c r="C1462"/>
      <c r="D1462" t="s">
        <v>126</v>
      </c>
      <c r="E1462" t="s">
        <v>163</v>
      </c>
      <c r="F1462" t="n">
        <v>657654.83</v>
      </c>
      <c r="G1462" t="n">
        <v>6472</v>
      </c>
      <c r="H1462" t="s">
        <v>124</v>
      </c>
    </row>
    <row r="1463">
      <c r="A1463" s="85" t="n">
        <v>42614</v>
      </c>
      <c r="B1463"/>
      <c r="C1463"/>
      <c r="D1463" t="s">
        <v>135</v>
      </c>
      <c r="E1463" t="s">
        <v>163</v>
      </c>
      <c r="F1463" t="n">
        <v>16242.18</v>
      </c>
      <c r="G1463" t="n">
        <v>215</v>
      </c>
      <c r="H1463" t="s">
        <v>130</v>
      </c>
    </row>
    <row r="1464">
      <c r="A1464" s="85" t="n">
        <v>43009</v>
      </c>
      <c r="B1464"/>
      <c r="C1464"/>
      <c r="D1464" t="s">
        <v>139</v>
      </c>
      <c r="E1464" t="s">
        <v>163</v>
      </c>
      <c r="F1464" t="n">
        <v>154323.49</v>
      </c>
      <c r="G1464" t="n">
        <v>365</v>
      </c>
      <c r="H1464" t="s">
        <v>119</v>
      </c>
    </row>
    <row r="1465">
      <c r="A1465" s="85" t="n">
        <v>42705</v>
      </c>
      <c r="B1465"/>
      <c r="C1465"/>
      <c r="D1465" t="s">
        <v>140</v>
      </c>
      <c r="E1465" t="s">
        <v>163</v>
      </c>
      <c r="F1465" t="n">
        <v>1691.65</v>
      </c>
      <c r="G1465" t="n">
        <v>12</v>
      </c>
      <c r="H1465" t="s">
        <v>134</v>
      </c>
    </row>
    <row r="1466">
      <c r="A1466" s="85" t="n">
        <v>43282</v>
      </c>
      <c r="B1466"/>
      <c r="C1466"/>
      <c r="D1466" t="s">
        <v>139</v>
      </c>
      <c r="E1466" t="s">
        <v>163</v>
      </c>
      <c r="F1466" t="n">
        <v>19956.7</v>
      </c>
      <c r="G1466" t="n">
        <v>73</v>
      </c>
      <c r="H1466" t="s">
        <v>130</v>
      </c>
    </row>
    <row r="1467">
      <c r="A1467" s="85" t="n">
        <v>42917</v>
      </c>
      <c r="B1467"/>
      <c r="C1467"/>
      <c r="D1467" t="s">
        <v>140</v>
      </c>
      <c r="E1467" t="s">
        <v>163</v>
      </c>
      <c r="F1467" t="n">
        <v>3519.43</v>
      </c>
      <c r="G1467" t="n">
        <v>17</v>
      </c>
      <c r="H1467" t="s">
        <v>134</v>
      </c>
    </row>
    <row r="1468">
      <c r="A1468" s="85" t="n">
        <v>42887</v>
      </c>
      <c r="B1468"/>
      <c r="C1468"/>
      <c r="D1468" t="s">
        <v>155</v>
      </c>
      <c r="E1468" t="s">
        <v>163</v>
      </c>
      <c r="F1468" t="n">
        <v>3636.7</v>
      </c>
      <c r="G1468" t="n">
        <v>52</v>
      </c>
      <c r="H1468" t="s">
        <v>130</v>
      </c>
    </row>
    <row r="1469">
      <c r="A1469" s="85" t="n">
        <v>42370</v>
      </c>
      <c r="B1469"/>
      <c r="C1469"/>
      <c r="D1469" t="s">
        <v>136</v>
      </c>
      <c r="E1469" t="s">
        <v>163</v>
      </c>
      <c r="F1469" t="n">
        <v>34577.6</v>
      </c>
      <c r="G1469" t="n">
        <v>250</v>
      </c>
      <c r="H1469" t="s">
        <v>133</v>
      </c>
    </row>
    <row r="1470">
      <c r="A1470" s="85" t="n">
        <v>42461</v>
      </c>
      <c r="B1470"/>
      <c r="C1470"/>
      <c r="D1470" t="s">
        <v>161</v>
      </c>
      <c r="E1470" t="s">
        <v>163</v>
      </c>
      <c r="F1470" t="n">
        <v>17971</v>
      </c>
      <c r="G1470" t="n">
        <v>552</v>
      </c>
      <c r="H1470" t="s">
        <v>121</v>
      </c>
    </row>
    <row r="1471">
      <c r="A1471" s="85" t="n">
        <v>43374</v>
      </c>
      <c r="B1471"/>
      <c r="C1471"/>
      <c r="D1471" t="s">
        <v>154</v>
      </c>
      <c r="E1471" t="s">
        <v>163</v>
      </c>
      <c r="F1471" t="n">
        <v>643248.53</v>
      </c>
      <c r="G1471" t="n">
        <v>7691</v>
      </c>
      <c r="H1471" t="s">
        <v>127</v>
      </c>
    </row>
    <row r="1472">
      <c r="A1472" s="85" t="n">
        <v>42826</v>
      </c>
      <c r="B1472"/>
      <c r="C1472"/>
      <c r="D1472" t="s">
        <v>160</v>
      </c>
      <c r="E1472" t="s">
        <v>163</v>
      </c>
      <c r="F1472" t="n">
        <v>343900.13</v>
      </c>
      <c r="G1472" t="n">
        <v>769</v>
      </c>
      <c r="H1472" t="s">
        <v>125</v>
      </c>
    </row>
    <row r="1473">
      <c r="A1473" s="85" t="n">
        <v>42370</v>
      </c>
      <c r="B1473"/>
      <c r="C1473"/>
      <c r="D1473" t="s">
        <v>149</v>
      </c>
      <c r="E1473" t="s">
        <v>163</v>
      </c>
      <c r="F1473" t="n">
        <v>357504.86</v>
      </c>
      <c r="G1473" t="n">
        <v>3337</v>
      </c>
      <c r="H1473" t="s">
        <v>142</v>
      </c>
    </row>
    <row r="1474">
      <c r="A1474" s="85" t="n">
        <v>43313</v>
      </c>
      <c r="B1474"/>
      <c r="C1474"/>
      <c r="D1474" t="s">
        <v>123</v>
      </c>
      <c r="E1474" t="s">
        <v>163</v>
      </c>
      <c r="F1474" t="n">
        <v>102218.1</v>
      </c>
      <c r="G1474" t="n">
        <v>61</v>
      </c>
      <c r="H1474" t="s">
        <v>119</v>
      </c>
    </row>
    <row r="1475">
      <c r="A1475" s="85" t="n">
        <v>43586</v>
      </c>
      <c r="B1475"/>
      <c r="C1475"/>
      <c r="D1475" t="s">
        <v>140</v>
      </c>
      <c r="E1475" t="s">
        <v>163</v>
      </c>
      <c r="F1475" t="n">
        <v>8572.88</v>
      </c>
      <c r="G1475" t="n">
        <v>34</v>
      </c>
      <c r="H1475" t="s">
        <v>134</v>
      </c>
    </row>
    <row r="1476">
      <c r="A1476" s="85" t="n">
        <v>43191</v>
      </c>
      <c r="B1476"/>
      <c r="C1476"/>
      <c r="D1476" t="s">
        <v>154</v>
      </c>
      <c r="E1476" t="s">
        <v>163</v>
      </c>
      <c r="F1476" t="n">
        <v>20390.02</v>
      </c>
      <c r="G1476" t="n">
        <v>188</v>
      </c>
      <c r="H1476" t="s">
        <v>130</v>
      </c>
    </row>
    <row r="1477">
      <c r="A1477" s="85" t="n">
        <v>42767</v>
      </c>
      <c r="B1477"/>
      <c r="C1477"/>
      <c r="D1477" t="s">
        <v>129</v>
      </c>
      <c r="E1477" t="s">
        <v>163</v>
      </c>
      <c r="F1477" t="n">
        <v>401333.81</v>
      </c>
      <c r="G1477" t="n">
        <v>4626</v>
      </c>
      <c r="H1477" t="s">
        <v>127</v>
      </c>
    </row>
    <row r="1478">
      <c r="A1478" s="85" t="n">
        <v>43525</v>
      </c>
      <c r="B1478"/>
      <c r="C1478"/>
      <c r="D1478" t="s">
        <v>161</v>
      </c>
      <c r="E1478" t="s">
        <v>163</v>
      </c>
      <c r="F1478" t="n">
        <v>30</v>
      </c>
      <c r="G1478" t="n">
        <v>1</v>
      </c>
      <c r="H1478" t="s">
        <v>127</v>
      </c>
    </row>
    <row r="1479">
      <c r="A1479" s="85" t="n">
        <v>42522</v>
      </c>
      <c r="B1479"/>
      <c r="C1479"/>
      <c r="D1479" t="s">
        <v>150</v>
      </c>
      <c r="E1479" t="s">
        <v>163</v>
      </c>
      <c r="F1479" t="n">
        <v>1687763.14</v>
      </c>
      <c r="G1479" t="n">
        <v>30732</v>
      </c>
      <c r="H1479" t="s">
        <v>133</v>
      </c>
    </row>
    <row r="1480">
      <c r="A1480" s="85" t="n">
        <v>43556</v>
      </c>
      <c r="B1480"/>
      <c r="C1480"/>
      <c r="D1480" t="s">
        <v>123</v>
      </c>
      <c r="E1480" t="s">
        <v>163</v>
      </c>
      <c r="F1480" t="n">
        <v>0.8</v>
      </c>
      <c r="G1480" t="n">
        <v>2</v>
      </c>
      <c r="H1480" t="s">
        <v>125</v>
      </c>
    </row>
    <row r="1481">
      <c r="A1481" s="85" t="n">
        <v>42705</v>
      </c>
      <c r="B1481"/>
      <c r="C1481"/>
      <c r="D1481" t="s">
        <v>155</v>
      </c>
      <c r="E1481" t="s">
        <v>163</v>
      </c>
      <c r="F1481" t="n">
        <v>508.05</v>
      </c>
      <c r="G1481" t="n">
        <v>5</v>
      </c>
      <c r="H1481" t="s">
        <v>142</v>
      </c>
    </row>
    <row r="1482">
      <c r="A1482" s="85" t="n">
        <v>42552</v>
      </c>
      <c r="B1482"/>
      <c r="C1482"/>
      <c r="D1482" t="s">
        <v>148</v>
      </c>
      <c r="E1482" t="s">
        <v>163</v>
      </c>
      <c r="F1482" t="n">
        <v>10418.84</v>
      </c>
      <c r="G1482" t="n">
        <v>16</v>
      </c>
      <c r="H1482" t="s">
        <v>121</v>
      </c>
    </row>
    <row r="1483">
      <c r="A1483" s="85" t="n">
        <v>43313</v>
      </c>
      <c r="B1483"/>
      <c r="C1483"/>
      <c r="D1483" t="s">
        <v>148</v>
      </c>
      <c r="E1483" t="s">
        <v>163</v>
      </c>
      <c r="F1483" t="n">
        <v>11245.06</v>
      </c>
      <c r="G1483" t="n">
        <v>43</v>
      </c>
      <c r="H1483" t="s">
        <v>121</v>
      </c>
    </row>
    <row r="1484">
      <c r="A1484" s="85" t="n">
        <v>42705</v>
      </c>
      <c r="B1484"/>
      <c r="C1484"/>
      <c r="D1484" t="s">
        <v>147</v>
      </c>
      <c r="E1484" t="s">
        <v>163</v>
      </c>
      <c r="F1484" t="n">
        <v>355.39</v>
      </c>
      <c r="G1484" t="n">
        <v>9</v>
      </c>
      <c r="H1484" t="s">
        <v>127</v>
      </c>
    </row>
    <row r="1485">
      <c r="A1485" s="85" t="n">
        <v>43405</v>
      </c>
      <c r="B1485"/>
      <c r="C1485"/>
      <c r="D1485" t="s">
        <v>152</v>
      </c>
      <c r="E1485" t="s">
        <v>163</v>
      </c>
      <c r="F1485" t="n">
        <v>254143.89</v>
      </c>
      <c r="G1485" t="n">
        <v>157</v>
      </c>
      <c r="H1485" t="s">
        <v>124</v>
      </c>
    </row>
    <row r="1486">
      <c r="A1486" s="85" t="n">
        <v>43374</v>
      </c>
      <c r="B1486"/>
      <c r="C1486"/>
      <c r="D1486" t="s">
        <v>162</v>
      </c>
      <c r="E1486" t="s">
        <v>163</v>
      </c>
      <c r="F1486" t="n">
        <v>31677.18</v>
      </c>
      <c r="G1486" t="n">
        <v>417</v>
      </c>
      <c r="H1486" t="s">
        <v>124</v>
      </c>
    </row>
    <row r="1487">
      <c r="A1487" s="85" t="n">
        <v>43252</v>
      </c>
      <c r="B1487"/>
      <c r="C1487"/>
      <c r="D1487" t="s">
        <v>160</v>
      </c>
      <c r="E1487" t="s">
        <v>163</v>
      </c>
      <c r="F1487" t="n">
        <v>450903.93</v>
      </c>
      <c r="G1487" t="n">
        <v>1011</v>
      </c>
      <c r="H1487" t="s">
        <v>125</v>
      </c>
    </row>
    <row r="1488">
      <c r="A1488" s="85" t="n">
        <v>43313</v>
      </c>
      <c r="B1488"/>
      <c r="C1488"/>
      <c r="D1488" t="s">
        <v>161</v>
      </c>
      <c r="E1488" t="s">
        <v>163</v>
      </c>
      <c r="F1488" t="n">
        <v>310994.7</v>
      </c>
      <c r="G1488" t="n">
        <v>10522</v>
      </c>
      <c r="H1488" t="s">
        <v>142</v>
      </c>
    </row>
    <row r="1489">
      <c r="A1489" s="85" t="n">
        <v>43466</v>
      </c>
      <c r="B1489"/>
      <c r="C1489"/>
      <c r="D1489" t="s">
        <v>126</v>
      </c>
      <c r="E1489" t="s">
        <v>163</v>
      </c>
      <c r="F1489" t="n">
        <v>2433116.34</v>
      </c>
      <c r="G1489" t="n">
        <v>25245</v>
      </c>
      <c r="H1489" t="s">
        <v>127</v>
      </c>
    </row>
    <row r="1490">
      <c r="A1490" s="85" t="n">
        <v>43221</v>
      </c>
      <c r="B1490"/>
      <c r="C1490"/>
      <c r="D1490" t="s">
        <v>147</v>
      </c>
      <c r="E1490" t="s">
        <v>163</v>
      </c>
      <c r="F1490" t="n">
        <v>384.23</v>
      </c>
      <c r="G1490" t="n">
        <v>1</v>
      </c>
      <c r="H1490" t="s">
        <v>119</v>
      </c>
    </row>
    <row r="1491">
      <c r="A1491" s="85" t="n">
        <v>43497</v>
      </c>
      <c r="B1491"/>
      <c r="C1491"/>
      <c r="D1491" t="s">
        <v>160</v>
      </c>
      <c r="E1491" t="s">
        <v>163</v>
      </c>
      <c r="F1491" t="n">
        <v>9340887.16</v>
      </c>
      <c r="G1491" t="n">
        <v>30148</v>
      </c>
      <c r="H1491" t="s">
        <v>121</v>
      </c>
    </row>
    <row r="1492">
      <c r="A1492" s="85" t="n">
        <v>42705</v>
      </c>
      <c r="B1492"/>
      <c r="C1492"/>
      <c r="D1492" t="s">
        <v>155</v>
      </c>
      <c r="E1492" t="s">
        <v>163</v>
      </c>
      <c r="F1492" t="n">
        <v>7677.33</v>
      </c>
      <c r="G1492" t="n">
        <v>85</v>
      </c>
      <c r="H1492" t="s">
        <v>130</v>
      </c>
    </row>
    <row r="1493">
      <c r="A1493" s="85" t="n">
        <v>42522</v>
      </c>
      <c r="B1493"/>
      <c r="C1493"/>
      <c r="D1493" t="s">
        <v>126</v>
      </c>
      <c r="E1493" t="s">
        <v>163</v>
      </c>
      <c r="F1493" t="n">
        <v>65511.01</v>
      </c>
      <c r="G1493" t="n">
        <v>795</v>
      </c>
      <c r="H1493" t="s">
        <v>130</v>
      </c>
    </row>
    <row r="1494">
      <c r="A1494" s="85" t="n">
        <v>43191</v>
      </c>
      <c r="B1494"/>
      <c r="C1494"/>
      <c r="D1494" t="s">
        <v>162</v>
      </c>
      <c r="E1494" t="s">
        <v>163</v>
      </c>
      <c r="F1494" t="n">
        <v>631.68</v>
      </c>
      <c r="G1494" t="n">
        <v>9</v>
      </c>
      <c r="H1494" t="s">
        <v>125</v>
      </c>
    </row>
    <row r="1495">
      <c r="A1495" s="85" t="n">
        <v>43282</v>
      </c>
      <c r="B1495"/>
      <c r="C1495"/>
      <c r="D1495" t="s">
        <v>139</v>
      </c>
      <c r="E1495" t="s">
        <v>163</v>
      </c>
      <c r="F1495" t="n">
        <v>1174.98</v>
      </c>
      <c r="G1495" t="n">
        <v>4</v>
      </c>
      <c r="H1495" t="s">
        <v>125</v>
      </c>
    </row>
    <row r="1496">
      <c r="A1496" s="85" t="n">
        <v>43344</v>
      </c>
      <c r="B1496"/>
      <c r="C1496"/>
      <c r="D1496" t="s">
        <v>153</v>
      </c>
      <c r="E1496" t="s">
        <v>163</v>
      </c>
      <c r="F1496" t="n">
        <v>20009.94</v>
      </c>
      <c r="G1496" t="n">
        <v>359</v>
      </c>
      <c r="H1496" t="s">
        <v>130</v>
      </c>
    </row>
    <row r="1497">
      <c r="A1497" s="85" t="n">
        <v>43191</v>
      </c>
      <c r="B1497"/>
      <c r="C1497"/>
      <c r="D1497" t="s">
        <v>149</v>
      </c>
      <c r="E1497" t="s">
        <v>163</v>
      </c>
      <c r="F1497" t="n">
        <v>7219328.59</v>
      </c>
      <c r="G1497" t="n">
        <v>50081</v>
      </c>
      <c r="H1497" t="s">
        <v>127</v>
      </c>
    </row>
    <row r="1498">
      <c r="A1498" s="85" t="n">
        <v>42401</v>
      </c>
      <c r="B1498"/>
      <c r="C1498"/>
      <c r="D1498" t="s">
        <v>129</v>
      </c>
      <c r="E1498" t="s">
        <v>163</v>
      </c>
      <c r="F1498" t="n">
        <v>297141.75</v>
      </c>
      <c r="G1498" t="n">
        <v>4737</v>
      </c>
      <c r="H1498" t="s">
        <v>142</v>
      </c>
    </row>
    <row r="1499">
      <c r="A1499" s="85" t="n">
        <v>43160</v>
      </c>
      <c r="B1499"/>
      <c r="C1499"/>
      <c r="D1499" t="s">
        <v>126</v>
      </c>
      <c r="E1499" t="s">
        <v>163</v>
      </c>
      <c r="F1499" t="n">
        <v>5492789.47</v>
      </c>
      <c r="G1499" t="n">
        <v>61437</v>
      </c>
      <c r="H1499" t="s">
        <v>133</v>
      </c>
    </row>
    <row r="1500">
      <c r="A1500" s="85" t="n">
        <v>43374</v>
      </c>
      <c r="B1500"/>
      <c r="C1500"/>
      <c r="D1500" t="s">
        <v>156</v>
      </c>
      <c r="E1500" t="s">
        <v>163</v>
      </c>
      <c r="F1500" t="n">
        <v>45.23</v>
      </c>
      <c r="G1500" t="n">
        <v>1</v>
      </c>
      <c r="H1500" t="s">
        <v>133</v>
      </c>
    </row>
    <row r="1501">
      <c r="A1501" s="85" t="n">
        <v>43374</v>
      </c>
      <c r="B1501"/>
      <c r="C1501"/>
      <c r="D1501" t="s">
        <v>154</v>
      </c>
      <c r="E1501" t="s">
        <v>163</v>
      </c>
      <c r="F1501" t="n">
        <v>51486.24</v>
      </c>
      <c r="G1501" t="n">
        <v>1526</v>
      </c>
      <c r="H1501" t="s">
        <v>142</v>
      </c>
    </row>
    <row r="1502">
      <c r="A1502" s="85" t="n">
        <v>42948</v>
      </c>
      <c r="B1502"/>
      <c r="C1502"/>
      <c r="D1502" t="s">
        <v>135</v>
      </c>
      <c r="E1502" t="s">
        <v>163</v>
      </c>
      <c r="F1502" t="n">
        <v>658679.1</v>
      </c>
      <c r="G1502" t="n">
        <v>1487</v>
      </c>
      <c r="H1502" t="s">
        <v>124</v>
      </c>
    </row>
    <row r="1503">
      <c r="A1503" s="85" t="n">
        <v>43282</v>
      </c>
      <c r="B1503"/>
      <c r="C1503"/>
      <c r="D1503" t="s">
        <v>155</v>
      </c>
      <c r="E1503" t="s">
        <v>163</v>
      </c>
      <c r="F1503" t="n">
        <v>15850.69</v>
      </c>
      <c r="G1503" t="n">
        <v>176</v>
      </c>
      <c r="H1503" t="s">
        <v>124</v>
      </c>
    </row>
    <row r="1504">
      <c r="A1504" s="85" t="n">
        <v>43374</v>
      </c>
      <c r="B1504"/>
      <c r="C1504"/>
      <c r="D1504" t="s">
        <v>150</v>
      </c>
      <c r="E1504" t="s">
        <v>163</v>
      </c>
      <c r="F1504" t="n">
        <v>365379.42</v>
      </c>
      <c r="G1504" t="n">
        <v>17045</v>
      </c>
      <c r="H1504" t="s">
        <v>119</v>
      </c>
    </row>
    <row r="1505">
      <c r="A1505" s="85" t="n">
        <v>43313</v>
      </c>
      <c r="B1505"/>
      <c r="C1505"/>
      <c r="D1505" t="s">
        <v>136</v>
      </c>
      <c r="E1505" t="s">
        <v>163</v>
      </c>
      <c r="F1505" t="n">
        <v>196.82</v>
      </c>
      <c r="G1505" t="n">
        <v>1</v>
      </c>
      <c r="H1505" t="s">
        <v>142</v>
      </c>
    </row>
    <row r="1506">
      <c r="A1506" s="85" t="n">
        <v>43344</v>
      </c>
      <c r="B1506"/>
      <c r="C1506"/>
      <c r="D1506" t="s">
        <v>136</v>
      </c>
      <c r="E1506" t="s">
        <v>163</v>
      </c>
      <c r="F1506" t="n">
        <v>1119168.72</v>
      </c>
      <c r="G1506" t="n">
        <v>8595</v>
      </c>
      <c r="H1506" t="s">
        <v>133</v>
      </c>
    </row>
    <row r="1507">
      <c r="A1507" s="85" t="n">
        <v>43040</v>
      </c>
      <c r="B1507"/>
      <c r="C1507"/>
      <c r="D1507" t="s">
        <v>149</v>
      </c>
      <c r="E1507" t="s">
        <v>163</v>
      </c>
      <c r="F1507" t="n">
        <v>2236302.21</v>
      </c>
      <c r="G1507" t="n">
        <v>17299</v>
      </c>
      <c r="H1507" t="s">
        <v>134</v>
      </c>
    </row>
    <row r="1508">
      <c r="A1508" s="85" t="n">
        <v>42826</v>
      </c>
      <c r="B1508"/>
      <c r="C1508"/>
      <c r="D1508" t="s">
        <v>126</v>
      </c>
      <c r="E1508" t="s">
        <v>163</v>
      </c>
      <c r="F1508" t="n">
        <v>750214.16</v>
      </c>
      <c r="G1508" t="n">
        <v>6091</v>
      </c>
      <c r="H1508" t="s">
        <v>124</v>
      </c>
    </row>
    <row r="1509">
      <c r="A1509" s="85" t="n">
        <v>43040</v>
      </c>
      <c r="B1509"/>
      <c r="C1509"/>
      <c r="D1509" t="s">
        <v>126</v>
      </c>
      <c r="E1509" t="s">
        <v>163</v>
      </c>
      <c r="F1509" t="n">
        <v>4445829.79</v>
      </c>
      <c r="G1509" t="n">
        <v>45851</v>
      </c>
      <c r="H1509" t="s">
        <v>133</v>
      </c>
    </row>
    <row r="1510">
      <c r="A1510" s="85" t="n">
        <v>43313</v>
      </c>
      <c r="B1510"/>
      <c r="C1510"/>
      <c r="D1510" t="s">
        <v>162</v>
      </c>
      <c r="E1510" t="s">
        <v>163</v>
      </c>
      <c r="F1510" t="n">
        <v>9238.83</v>
      </c>
      <c r="G1510" t="n">
        <v>98</v>
      </c>
      <c r="H1510" t="s">
        <v>130</v>
      </c>
    </row>
    <row r="1511">
      <c r="A1511" s="85" t="n">
        <v>43344</v>
      </c>
      <c r="B1511"/>
      <c r="C1511"/>
      <c r="D1511" t="s">
        <v>149</v>
      </c>
      <c r="E1511" t="s">
        <v>163</v>
      </c>
      <c r="F1511" t="n">
        <v>1700197.05</v>
      </c>
      <c r="G1511" t="n">
        <v>13289</v>
      </c>
      <c r="H1511" t="s">
        <v>119</v>
      </c>
    </row>
    <row r="1512">
      <c r="A1512" s="85" t="n">
        <v>43252</v>
      </c>
      <c r="B1512"/>
      <c r="C1512"/>
      <c r="D1512" t="s">
        <v>152</v>
      </c>
      <c r="E1512" t="s">
        <v>163</v>
      </c>
      <c r="F1512" t="n">
        <v>4962.32</v>
      </c>
      <c r="G1512" t="n">
        <v>20</v>
      </c>
      <c r="H1512" t="s">
        <v>127</v>
      </c>
    </row>
    <row r="1513">
      <c r="A1513" s="85" t="n">
        <v>42826</v>
      </c>
      <c r="B1513"/>
      <c r="C1513"/>
      <c r="D1513" t="s">
        <v>162</v>
      </c>
      <c r="E1513" t="s">
        <v>163</v>
      </c>
      <c r="F1513" t="n">
        <v>10044.23</v>
      </c>
      <c r="G1513" t="n">
        <v>164</v>
      </c>
      <c r="H1513" t="s">
        <v>124</v>
      </c>
    </row>
    <row r="1514">
      <c r="A1514" s="85" t="n">
        <v>43617</v>
      </c>
      <c r="B1514"/>
      <c r="C1514"/>
      <c r="D1514" t="s">
        <v>159</v>
      </c>
      <c r="E1514" t="s">
        <v>163</v>
      </c>
      <c r="F1514" t="n">
        <v>624706.62</v>
      </c>
      <c r="G1514" t="n">
        <v>7760</v>
      </c>
      <c r="H1514" t="s">
        <v>142</v>
      </c>
    </row>
    <row r="1515">
      <c r="A1515" s="85" t="n">
        <v>42705</v>
      </c>
      <c r="B1515"/>
      <c r="C1515"/>
      <c r="D1515" t="s">
        <v>152</v>
      </c>
      <c r="E1515" t="s">
        <v>163</v>
      </c>
      <c r="F1515" t="n">
        <v>56544.68</v>
      </c>
      <c r="G1515" t="n">
        <v>40</v>
      </c>
      <c r="H1515" t="s">
        <v>124</v>
      </c>
    </row>
    <row r="1516">
      <c r="A1516" s="85" t="n">
        <v>42917</v>
      </c>
      <c r="B1516"/>
      <c r="C1516"/>
      <c r="D1516" t="s">
        <v>137</v>
      </c>
      <c r="E1516" t="s">
        <v>163</v>
      </c>
      <c r="F1516" t="n">
        <v>-1421.19</v>
      </c>
      <c r="G1516" t="n">
        <v>4</v>
      </c>
      <c r="H1516" t="s">
        <v>121</v>
      </c>
    </row>
    <row r="1517">
      <c r="A1517" s="85" t="n">
        <v>43160</v>
      </c>
      <c r="B1517"/>
      <c r="C1517"/>
      <c r="D1517" t="s">
        <v>129</v>
      </c>
      <c r="E1517" t="s">
        <v>163</v>
      </c>
      <c r="F1517" t="n">
        <v>28566.37</v>
      </c>
      <c r="G1517" t="n">
        <v>173</v>
      </c>
      <c r="H1517" t="s">
        <v>130</v>
      </c>
    </row>
    <row r="1518">
      <c r="A1518" s="85" t="n">
        <v>43313</v>
      </c>
      <c r="B1518"/>
      <c r="C1518"/>
      <c r="D1518" t="s">
        <v>139</v>
      </c>
      <c r="E1518" t="s">
        <v>163</v>
      </c>
      <c r="F1518" t="n">
        <v>1329200.2</v>
      </c>
      <c r="G1518" t="n">
        <v>3430</v>
      </c>
      <c r="H1518" t="s">
        <v>127</v>
      </c>
    </row>
    <row r="1519">
      <c r="A1519" s="85" t="n">
        <v>43221</v>
      </c>
      <c r="B1519"/>
      <c r="C1519"/>
      <c r="D1519" t="s">
        <v>136</v>
      </c>
      <c r="E1519" t="s">
        <v>163</v>
      </c>
      <c r="F1519" t="n">
        <v>1258013.52</v>
      </c>
      <c r="G1519" t="n">
        <v>10606</v>
      </c>
      <c r="H1519" t="s">
        <v>133</v>
      </c>
    </row>
    <row r="1520">
      <c r="A1520" s="85" t="n">
        <v>43101</v>
      </c>
      <c r="B1520"/>
      <c r="C1520"/>
      <c r="D1520" t="s">
        <v>129</v>
      </c>
      <c r="E1520" t="s">
        <v>163</v>
      </c>
      <c r="F1520" t="n">
        <v>503515.2</v>
      </c>
      <c r="G1520" t="n">
        <v>5483</v>
      </c>
      <c r="H1520" t="s">
        <v>127</v>
      </c>
    </row>
    <row r="1521">
      <c r="A1521" s="85" t="n">
        <v>42917</v>
      </c>
      <c r="B1521"/>
      <c r="C1521"/>
      <c r="D1521" t="s">
        <v>126</v>
      </c>
      <c r="E1521" t="s">
        <v>163</v>
      </c>
      <c r="F1521" t="n">
        <v>2503416.26</v>
      </c>
      <c r="G1521" t="n">
        <v>26415</v>
      </c>
      <c r="H1521" t="s">
        <v>127</v>
      </c>
    </row>
    <row r="1522">
      <c r="A1522" s="85" t="n">
        <v>43405</v>
      </c>
      <c r="B1522"/>
      <c r="C1522"/>
      <c r="D1522" t="s">
        <v>139</v>
      </c>
      <c r="E1522" t="s">
        <v>163</v>
      </c>
      <c r="F1522" t="n">
        <v>1110605.35</v>
      </c>
      <c r="G1522" t="n">
        <v>1619</v>
      </c>
      <c r="H1522" t="s">
        <v>124</v>
      </c>
    </row>
    <row r="1523">
      <c r="A1523" s="85" t="n">
        <v>43160</v>
      </c>
      <c r="B1523"/>
      <c r="C1523"/>
      <c r="D1523" t="s">
        <v>150</v>
      </c>
      <c r="E1523" t="s">
        <v>163</v>
      </c>
      <c r="F1523" t="n">
        <v>1353.19</v>
      </c>
      <c r="G1523" t="n">
        <v>49</v>
      </c>
      <c r="H1523" t="s">
        <v>142</v>
      </c>
    </row>
    <row r="1524">
      <c r="A1524" s="85" t="n">
        <v>43160</v>
      </c>
      <c r="B1524"/>
      <c r="C1524"/>
      <c r="D1524" t="s">
        <v>135</v>
      </c>
      <c r="E1524" t="s">
        <v>163</v>
      </c>
      <c r="F1524" t="n">
        <v>822516.46</v>
      </c>
      <c r="G1524" t="n">
        <v>5616</v>
      </c>
      <c r="H1524" t="s">
        <v>119</v>
      </c>
    </row>
    <row r="1525">
      <c r="A1525" s="85" t="n">
        <v>43009</v>
      </c>
      <c r="B1525"/>
      <c r="C1525"/>
      <c r="D1525" t="s">
        <v>158</v>
      </c>
      <c r="E1525" t="s">
        <v>163</v>
      </c>
      <c r="F1525" t="n">
        <v>51490.07</v>
      </c>
      <c r="G1525" t="n">
        <v>6</v>
      </c>
      <c r="H1525" t="s">
        <v>119</v>
      </c>
    </row>
    <row r="1526">
      <c r="A1526" s="85" t="n">
        <v>42583</v>
      </c>
      <c r="B1526"/>
      <c r="C1526"/>
      <c r="D1526" t="s">
        <v>129</v>
      </c>
      <c r="E1526" t="s">
        <v>163</v>
      </c>
      <c r="F1526" t="n">
        <v>619979.3</v>
      </c>
      <c r="G1526" t="n">
        <v>4871</v>
      </c>
      <c r="H1526" t="s">
        <v>127</v>
      </c>
    </row>
    <row r="1527">
      <c r="A1527" s="85" t="n">
        <v>43160</v>
      </c>
      <c r="B1527"/>
      <c r="C1527"/>
      <c r="D1527" t="s">
        <v>155</v>
      </c>
      <c r="E1527" t="s">
        <v>163</v>
      </c>
      <c r="F1527" t="n">
        <v>5959.2</v>
      </c>
      <c r="G1527" t="n">
        <v>177</v>
      </c>
      <c r="H1527" t="s">
        <v>119</v>
      </c>
    </row>
    <row r="1528">
      <c r="A1528" s="85" t="n">
        <v>43101</v>
      </c>
      <c r="B1528"/>
      <c r="C1528"/>
      <c r="D1528" t="s">
        <v>153</v>
      </c>
      <c r="E1528" t="s">
        <v>163</v>
      </c>
      <c r="F1528" t="n">
        <v>183249.82</v>
      </c>
      <c r="G1528" t="n">
        <v>3257</v>
      </c>
      <c r="H1528" t="s">
        <v>133</v>
      </c>
    </row>
    <row r="1529">
      <c r="A1529" s="85" t="n">
        <v>43252</v>
      </c>
      <c r="B1529"/>
      <c r="C1529"/>
      <c r="D1529" t="s">
        <v>145</v>
      </c>
      <c r="E1529" t="s">
        <v>163</v>
      </c>
      <c r="F1529" t="n">
        <v>1275</v>
      </c>
      <c r="G1529" t="n">
        <v>9</v>
      </c>
      <c r="H1529" t="s">
        <v>119</v>
      </c>
    </row>
    <row r="1530">
      <c r="A1530" s="85" t="n">
        <v>42887</v>
      </c>
      <c r="B1530"/>
      <c r="C1530"/>
      <c r="D1530" t="s">
        <v>123</v>
      </c>
      <c r="E1530" t="s">
        <v>163</v>
      </c>
      <c r="F1530" t="n">
        <v>121374.54</v>
      </c>
      <c r="G1530" t="n">
        <v>183</v>
      </c>
      <c r="H1530" t="s">
        <v>134</v>
      </c>
    </row>
    <row r="1531">
      <c r="A1531" s="85" t="n">
        <v>42401</v>
      </c>
      <c r="B1531"/>
      <c r="C1531"/>
      <c r="D1531" t="s">
        <v>139</v>
      </c>
      <c r="E1531" t="s">
        <v>163</v>
      </c>
      <c r="F1531" t="n">
        <v>6524259.67</v>
      </c>
      <c r="G1531" t="n">
        <v>14818</v>
      </c>
      <c r="H1531" t="s">
        <v>121</v>
      </c>
    </row>
    <row r="1532">
      <c r="A1532" s="85" t="n">
        <v>42675</v>
      </c>
      <c r="B1532"/>
      <c r="C1532"/>
      <c r="D1532" t="s">
        <v>162</v>
      </c>
      <c r="E1532" t="s">
        <v>163</v>
      </c>
      <c r="F1532" t="n">
        <v>45292.49</v>
      </c>
      <c r="G1532" t="n">
        <v>629</v>
      </c>
      <c r="H1532" t="s">
        <v>134</v>
      </c>
    </row>
    <row r="1533">
      <c r="A1533" s="85" t="n">
        <v>43313</v>
      </c>
      <c r="B1533"/>
      <c r="C1533"/>
      <c r="D1533" t="s">
        <v>152</v>
      </c>
      <c r="E1533" t="s">
        <v>163</v>
      </c>
      <c r="F1533" t="n">
        <v>260359.33</v>
      </c>
      <c r="G1533" t="n">
        <v>167</v>
      </c>
      <c r="H1533" t="s">
        <v>124</v>
      </c>
    </row>
    <row r="1534">
      <c r="A1534" s="85" t="n">
        <v>43040</v>
      </c>
      <c r="B1534"/>
      <c r="C1534"/>
      <c r="D1534" t="s">
        <v>156</v>
      </c>
      <c r="E1534" t="s">
        <v>163</v>
      </c>
      <c r="F1534" t="n">
        <v>1476380.5</v>
      </c>
      <c r="G1534" t="n">
        <v>25388</v>
      </c>
      <c r="H1534" t="s">
        <v>142</v>
      </c>
    </row>
    <row r="1535">
      <c r="A1535" s="85" t="n">
        <v>43344</v>
      </c>
      <c r="B1535"/>
      <c r="C1535"/>
      <c r="D1535" t="s">
        <v>135</v>
      </c>
      <c r="E1535" t="s">
        <v>163</v>
      </c>
      <c r="F1535" t="n">
        <v>3878784.7</v>
      </c>
      <c r="G1535" t="n">
        <v>37664</v>
      </c>
      <c r="H1535" t="s">
        <v>121</v>
      </c>
    </row>
    <row r="1536">
      <c r="A1536" s="85" t="n">
        <v>42491</v>
      </c>
      <c r="B1536"/>
      <c r="C1536"/>
      <c r="D1536" t="s">
        <v>147</v>
      </c>
      <c r="E1536" t="s">
        <v>163</v>
      </c>
      <c r="F1536" t="n">
        <v>193.38</v>
      </c>
      <c r="G1536" t="n">
        <v>4</v>
      </c>
      <c r="H1536" t="s">
        <v>127</v>
      </c>
    </row>
    <row r="1537">
      <c r="A1537" s="85" t="n">
        <v>42401</v>
      </c>
      <c r="B1537"/>
      <c r="C1537"/>
      <c r="D1537" t="s">
        <v>154</v>
      </c>
      <c r="E1537" t="s">
        <v>163</v>
      </c>
      <c r="F1537" t="n">
        <v>128356.19</v>
      </c>
      <c r="G1537" t="n">
        <v>1621</v>
      </c>
      <c r="H1537" t="s">
        <v>133</v>
      </c>
    </row>
    <row r="1538">
      <c r="A1538" s="85" t="n">
        <v>42948</v>
      </c>
      <c r="B1538"/>
      <c r="C1538"/>
      <c r="D1538" t="s">
        <v>139</v>
      </c>
      <c r="E1538" t="s">
        <v>163</v>
      </c>
      <c r="F1538" t="n">
        <v>1038214.74</v>
      </c>
      <c r="G1538" t="n">
        <v>2716</v>
      </c>
      <c r="H1538" t="s">
        <v>127</v>
      </c>
    </row>
    <row r="1539">
      <c r="A1539" s="85" t="n">
        <v>42370</v>
      </c>
      <c r="B1539"/>
      <c r="C1539"/>
      <c r="D1539" t="s">
        <v>123</v>
      </c>
      <c r="E1539" t="s">
        <v>163</v>
      </c>
      <c r="F1539" t="n">
        <v>23186.75</v>
      </c>
      <c r="G1539" t="n">
        <v>37</v>
      </c>
      <c r="H1539" t="s">
        <v>134</v>
      </c>
    </row>
    <row r="1540">
      <c r="A1540" s="85" t="n">
        <v>42552</v>
      </c>
      <c r="B1540"/>
      <c r="C1540"/>
      <c r="D1540" t="s">
        <v>149</v>
      </c>
      <c r="E1540" t="s">
        <v>163</v>
      </c>
      <c r="F1540" t="n">
        <v>343626.26</v>
      </c>
      <c r="G1540" t="n">
        <v>2001</v>
      </c>
      <c r="H1540" t="s">
        <v>130</v>
      </c>
    </row>
    <row r="1541">
      <c r="A1541" s="85" t="n">
        <v>43374</v>
      </c>
      <c r="B1541"/>
      <c r="C1541"/>
      <c r="D1541" t="s">
        <v>123</v>
      </c>
      <c r="E1541" t="s">
        <v>163</v>
      </c>
      <c r="F1541" t="n">
        <v>282210.44</v>
      </c>
      <c r="G1541" t="n">
        <v>213</v>
      </c>
      <c r="H1541" t="s">
        <v>124</v>
      </c>
    </row>
    <row r="1542">
      <c r="A1542" s="85" t="n">
        <v>43313</v>
      </c>
      <c r="B1542"/>
      <c r="C1542"/>
      <c r="D1542" t="s">
        <v>129</v>
      </c>
      <c r="E1542" t="s">
        <v>163</v>
      </c>
      <c r="F1542" t="n">
        <v>185945.48</v>
      </c>
      <c r="G1542" t="n">
        <v>687</v>
      </c>
      <c r="H1542" t="s">
        <v>119</v>
      </c>
    </row>
    <row r="1543">
      <c r="A1543" s="85" t="n">
        <v>43344</v>
      </c>
      <c r="B1543"/>
      <c r="C1543"/>
      <c r="D1543" t="s">
        <v>129</v>
      </c>
      <c r="E1543" t="s">
        <v>163</v>
      </c>
      <c r="F1543" t="n">
        <v>167809.87</v>
      </c>
      <c r="G1543" t="n">
        <v>525</v>
      </c>
      <c r="H1543" t="s">
        <v>119</v>
      </c>
    </row>
    <row r="1544">
      <c r="A1544" s="85" t="n">
        <v>43009</v>
      </c>
      <c r="B1544"/>
      <c r="C1544"/>
      <c r="D1544" t="s">
        <v>145</v>
      </c>
      <c r="E1544" t="s">
        <v>163</v>
      </c>
      <c r="F1544" t="n">
        <v>249363.8</v>
      </c>
      <c r="G1544" t="n">
        <v>869</v>
      </c>
      <c r="H1544" t="s">
        <v>121</v>
      </c>
    </row>
    <row r="1545">
      <c r="A1545" s="85" t="n">
        <v>42644</v>
      </c>
      <c r="B1545"/>
      <c r="C1545"/>
      <c r="D1545" t="s">
        <v>143</v>
      </c>
      <c r="E1545" t="s">
        <v>163</v>
      </c>
      <c r="F1545" t="n">
        <v>620611.4</v>
      </c>
      <c r="G1545" t="n">
        <v>999</v>
      </c>
      <c r="H1545" t="s">
        <v>121</v>
      </c>
    </row>
    <row r="1546">
      <c r="A1546" s="85" t="n">
        <v>43556</v>
      </c>
      <c r="B1546"/>
      <c r="C1546"/>
      <c r="D1546" t="s">
        <v>154</v>
      </c>
      <c r="E1546" t="s">
        <v>163</v>
      </c>
      <c r="F1546" t="n">
        <v>30443.22</v>
      </c>
      <c r="G1546" t="n">
        <v>272</v>
      </c>
      <c r="H1546" t="s">
        <v>130</v>
      </c>
    </row>
    <row r="1547">
      <c r="A1547" s="85" t="n">
        <v>42675</v>
      </c>
      <c r="B1547"/>
      <c r="C1547"/>
      <c r="D1547" t="s">
        <v>136</v>
      </c>
      <c r="E1547" t="s">
        <v>163</v>
      </c>
      <c r="F1547" t="n">
        <v>220.84</v>
      </c>
      <c r="G1547" t="n">
        <v>1</v>
      </c>
      <c r="H1547" t="s">
        <v>142</v>
      </c>
    </row>
    <row r="1548">
      <c r="A1548" s="85" t="n">
        <v>43344</v>
      </c>
      <c r="B1548"/>
      <c r="C1548"/>
      <c r="D1548" t="s">
        <v>150</v>
      </c>
      <c r="E1548" t="s">
        <v>163</v>
      </c>
      <c r="F1548" t="n">
        <v>10728017.23</v>
      </c>
      <c r="G1548" t="n">
        <v>256324</v>
      </c>
      <c r="H1548" t="s">
        <v>121</v>
      </c>
    </row>
    <row r="1549">
      <c r="A1549" s="85" t="n">
        <v>43466</v>
      </c>
      <c r="B1549"/>
      <c r="C1549"/>
      <c r="D1549" t="s">
        <v>123</v>
      </c>
      <c r="E1549" t="s">
        <v>163</v>
      </c>
      <c r="F1549" t="n">
        <v>3198601.76</v>
      </c>
      <c r="G1549" t="n">
        <v>2413</v>
      </c>
      <c r="H1549" t="s">
        <v>121</v>
      </c>
    </row>
    <row r="1550">
      <c r="A1550" s="85" t="n">
        <v>43344</v>
      </c>
      <c r="B1550"/>
      <c r="C1550"/>
      <c r="D1550" t="s">
        <v>151</v>
      </c>
      <c r="E1550" t="s">
        <v>163</v>
      </c>
      <c r="F1550" t="n">
        <v>650.75</v>
      </c>
      <c r="G1550" t="n">
        <v>11</v>
      </c>
      <c r="H1550" t="s">
        <v>127</v>
      </c>
    </row>
    <row r="1551">
      <c r="A1551" s="85" t="n">
        <v>43405</v>
      </c>
      <c r="B1551"/>
      <c r="C1551"/>
      <c r="D1551" t="s">
        <v>155</v>
      </c>
      <c r="E1551" t="s">
        <v>163</v>
      </c>
      <c r="F1551" t="n">
        <v>1304223.83</v>
      </c>
      <c r="G1551" t="n">
        <v>32182</v>
      </c>
      <c r="H1551" t="s">
        <v>121</v>
      </c>
    </row>
    <row r="1552">
      <c r="A1552" s="85" t="n">
        <v>42795</v>
      </c>
      <c r="B1552"/>
      <c r="C1552"/>
      <c r="D1552" t="s">
        <v>153</v>
      </c>
      <c r="E1552" t="s">
        <v>163</v>
      </c>
      <c r="F1552" t="n">
        <v>788258.29</v>
      </c>
      <c r="G1552" t="n">
        <v>8093</v>
      </c>
      <c r="H1552" t="s">
        <v>127</v>
      </c>
    </row>
    <row r="1553">
      <c r="A1553" s="85" t="n">
        <v>42522</v>
      </c>
      <c r="B1553"/>
      <c r="C1553"/>
      <c r="D1553" t="s">
        <v>154</v>
      </c>
      <c r="E1553" t="s">
        <v>163</v>
      </c>
      <c r="F1553" t="n">
        <v>3125032.61</v>
      </c>
      <c r="G1553" t="n">
        <v>44640</v>
      </c>
      <c r="H1553" t="s">
        <v>121</v>
      </c>
    </row>
    <row r="1554">
      <c r="A1554" s="85" t="n">
        <v>43405</v>
      </c>
      <c r="B1554"/>
      <c r="C1554"/>
      <c r="D1554" t="s">
        <v>140</v>
      </c>
      <c r="E1554" t="s">
        <v>163</v>
      </c>
      <c r="F1554" t="n">
        <v>3373.68</v>
      </c>
      <c r="G1554" t="n">
        <v>16</v>
      </c>
      <c r="H1554" t="s">
        <v>134</v>
      </c>
    </row>
    <row r="1555">
      <c r="A1555" s="85" t="n">
        <v>43132</v>
      </c>
      <c r="B1555"/>
      <c r="C1555"/>
      <c r="D1555" t="s">
        <v>160</v>
      </c>
      <c r="E1555" t="s">
        <v>163</v>
      </c>
      <c r="F1555" t="n">
        <v>311118.09</v>
      </c>
      <c r="G1555" t="n">
        <v>694</v>
      </c>
      <c r="H1555" t="s">
        <v>125</v>
      </c>
    </row>
    <row r="1556">
      <c r="A1556" s="85" t="n">
        <v>43435</v>
      </c>
      <c r="B1556"/>
      <c r="C1556"/>
      <c r="D1556" t="s">
        <v>161</v>
      </c>
      <c r="E1556" t="s">
        <v>163</v>
      </c>
      <c r="F1556" t="n">
        <v>988.75</v>
      </c>
      <c r="G1556" t="n">
        <v>33</v>
      </c>
      <c r="H1556" t="s">
        <v>125</v>
      </c>
    </row>
    <row r="1557">
      <c r="A1557" s="85" t="n">
        <v>42644</v>
      </c>
      <c r="B1557"/>
      <c r="C1557"/>
      <c r="D1557" t="s">
        <v>161</v>
      </c>
      <c r="E1557" t="s">
        <v>163</v>
      </c>
      <c r="F1557" t="n">
        <v>1638.75</v>
      </c>
      <c r="G1557" t="n">
        <v>52</v>
      </c>
      <c r="H1557" t="s">
        <v>125</v>
      </c>
    </row>
    <row r="1558">
      <c r="A1558" s="85" t="n">
        <v>43101</v>
      </c>
      <c r="B1558"/>
      <c r="C1558"/>
      <c r="D1558" t="s">
        <v>143</v>
      </c>
      <c r="E1558" t="s">
        <v>163</v>
      </c>
      <c r="F1558" t="n">
        <v>90</v>
      </c>
      <c r="G1558" t="n">
        <v>1</v>
      </c>
      <c r="H1558" t="s">
        <v>119</v>
      </c>
    </row>
    <row r="1559">
      <c r="A1559" s="85" t="n">
        <v>43191</v>
      </c>
      <c r="B1559"/>
      <c r="C1559"/>
      <c r="D1559" t="s">
        <v>129</v>
      </c>
      <c r="E1559" t="s">
        <v>163</v>
      </c>
      <c r="F1559" t="n">
        <v>141004.96</v>
      </c>
      <c r="G1559" t="n">
        <v>545</v>
      </c>
      <c r="H1559" t="s">
        <v>119</v>
      </c>
    </row>
    <row r="1560">
      <c r="A1560" s="85" t="n">
        <v>42644</v>
      </c>
      <c r="B1560"/>
      <c r="C1560"/>
      <c r="D1560" t="s">
        <v>149</v>
      </c>
      <c r="E1560" t="s">
        <v>163</v>
      </c>
      <c r="F1560" t="n">
        <v>4484502.41</v>
      </c>
      <c r="G1560" t="n">
        <v>28259</v>
      </c>
      <c r="H1560" t="s">
        <v>133</v>
      </c>
    </row>
    <row r="1561">
      <c r="A1561" s="85" t="n">
        <v>43252</v>
      </c>
      <c r="B1561"/>
      <c r="C1561"/>
      <c r="D1561" t="s">
        <v>155</v>
      </c>
      <c r="E1561" t="s">
        <v>163</v>
      </c>
      <c r="F1561" t="n">
        <v>2370.13</v>
      </c>
      <c r="G1561" t="n">
        <v>47</v>
      </c>
      <c r="H1561" t="s">
        <v>130</v>
      </c>
    </row>
    <row r="1562">
      <c r="A1562" s="85" t="n">
        <v>43466</v>
      </c>
      <c r="B1562"/>
      <c r="C1562"/>
      <c r="D1562" t="s">
        <v>135</v>
      </c>
      <c r="E1562" t="s">
        <v>163</v>
      </c>
      <c r="F1562" t="n">
        <v>561796.54</v>
      </c>
      <c r="G1562" t="n">
        <v>4485</v>
      </c>
      <c r="H1562" t="s">
        <v>119</v>
      </c>
    </row>
    <row r="1563">
      <c r="A1563" s="85" t="n">
        <v>43586</v>
      </c>
      <c r="B1563"/>
      <c r="C1563"/>
      <c r="D1563" t="s">
        <v>149</v>
      </c>
      <c r="E1563" t="s">
        <v>163</v>
      </c>
      <c r="F1563" t="n">
        <v>197446.95</v>
      </c>
      <c r="G1563" t="n">
        <v>1349</v>
      </c>
      <c r="H1563" t="s">
        <v>130</v>
      </c>
    </row>
    <row r="1564">
      <c r="A1564" s="85" t="n">
        <v>42979</v>
      </c>
      <c r="B1564"/>
      <c r="C1564"/>
      <c r="D1564" t="s">
        <v>153</v>
      </c>
      <c r="E1564" t="s">
        <v>163</v>
      </c>
      <c r="F1564" t="n">
        <v>153543.93</v>
      </c>
      <c r="G1564" t="n">
        <v>1823</v>
      </c>
      <c r="H1564" t="s">
        <v>134</v>
      </c>
    </row>
    <row r="1565">
      <c r="A1565" s="85" t="n">
        <v>43313</v>
      </c>
      <c r="B1565"/>
      <c r="C1565"/>
      <c r="D1565" t="s">
        <v>154</v>
      </c>
      <c r="E1565" t="s">
        <v>163</v>
      </c>
      <c r="F1565" t="n">
        <v>123557.7</v>
      </c>
      <c r="G1565" t="n">
        <v>1582</v>
      </c>
      <c r="H1565" t="s">
        <v>134</v>
      </c>
    </row>
    <row r="1566">
      <c r="A1566" s="85" t="n">
        <v>42736</v>
      </c>
      <c r="B1566"/>
      <c r="C1566"/>
      <c r="D1566" t="s">
        <v>153</v>
      </c>
      <c r="E1566" t="s">
        <v>163</v>
      </c>
      <c r="F1566" t="n">
        <v>448099.38</v>
      </c>
      <c r="G1566" t="n">
        <v>8103</v>
      </c>
      <c r="H1566" t="s">
        <v>142</v>
      </c>
    </row>
    <row r="1567">
      <c r="A1567" s="85" t="n">
        <v>42401</v>
      </c>
      <c r="B1567"/>
      <c r="C1567"/>
      <c r="D1567" t="s">
        <v>162</v>
      </c>
      <c r="E1567" t="s">
        <v>163</v>
      </c>
      <c r="F1567" t="n">
        <v>8740.55</v>
      </c>
      <c r="G1567" t="n">
        <v>115</v>
      </c>
      <c r="H1567" t="s">
        <v>124</v>
      </c>
    </row>
    <row r="1568">
      <c r="A1568" s="85" t="n">
        <v>43040</v>
      </c>
      <c r="B1568"/>
      <c r="C1568"/>
      <c r="D1568" t="s">
        <v>150</v>
      </c>
      <c r="E1568" t="s">
        <v>163</v>
      </c>
      <c r="F1568" t="n">
        <v>539770.57</v>
      </c>
      <c r="G1568" t="n">
        <v>8019</v>
      </c>
      <c r="H1568" t="s">
        <v>124</v>
      </c>
    </row>
    <row r="1569">
      <c r="A1569" s="85" t="n">
        <v>42917</v>
      </c>
      <c r="B1569"/>
      <c r="C1569"/>
      <c r="D1569" t="s">
        <v>153</v>
      </c>
      <c r="E1569" t="s">
        <v>163</v>
      </c>
      <c r="F1569" t="n">
        <v>80462.7</v>
      </c>
      <c r="G1569" t="n">
        <v>1096</v>
      </c>
      <c r="H1569" t="s">
        <v>119</v>
      </c>
    </row>
    <row r="1570">
      <c r="A1570" s="85" t="n">
        <v>42856</v>
      </c>
      <c r="B1570"/>
      <c r="C1570"/>
      <c r="D1570" t="s">
        <v>156</v>
      </c>
      <c r="E1570" t="s">
        <v>163</v>
      </c>
      <c r="F1570" t="n">
        <v>27876.16</v>
      </c>
      <c r="G1570" t="n">
        <v>679</v>
      </c>
      <c r="H1570" t="s">
        <v>130</v>
      </c>
    </row>
    <row r="1571">
      <c r="A1571" s="85" t="n">
        <v>43466</v>
      </c>
      <c r="B1571"/>
      <c r="C1571"/>
      <c r="D1571" t="s">
        <v>155</v>
      </c>
      <c r="E1571" t="s">
        <v>163</v>
      </c>
      <c r="F1571" t="n">
        <v>67620.6</v>
      </c>
      <c r="G1571" t="n">
        <v>972</v>
      </c>
      <c r="H1571" t="s">
        <v>133</v>
      </c>
    </row>
    <row r="1572">
      <c r="A1572" s="85" t="n">
        <v>43313</v>
      </c>
      <c r="B1572"/>
      <c r="C1572"/>
      <c r="D1572" t="s">
        <v>139</v>
      </c>
      <c r="E1572" t="s">
        <v>163</v>
      </c>
      <c r="F1572" t="n">
        <v>1402.7</v>
      </c>
      <c r="G1572" t="n">
        <v>5</v>
      </c>
      <c r="H1572" t="s">
        <v>125</v>
      </c>
    </row>
    <row r="1573">
      <c r="A1573" s="85" t="n">
        <v>43070</v>
      </c>
      <c r="B1573"/>
      <c r="C1573"/>
      <c r="D1573" t="s">
        <v>153</v>
      </c>
      <c r="E1573" t="s">
        <v>163</v>
      </c>
      <c r="F1573" t="n">
        <v>2514982.48</v>
      </c>
      <c r="G1573" t="n">
        <v>28733</v>
      </c>
      <c r="H1573" t="s">
        <v>121</v>
      </c>
    </row>
    <row r="1574">
      <c r="A1574" s="85" t="n">
        <v>42767</v>
      </c>
      <c r="B1574"/>
      <c r="C1574"/>
      <c r="D1574" t="s">
        <v>140</v>
      </c>
      <c r="E1574" t="s">
        <v>163</v>
      </c>
      <c r="F1574" t="n">
        <v>21230.88</v>
      </c>
      <c r="G1574" t="n">
        <v>61</v>
      </c>
      <c r="H1574" t="s">
        <v>124</v>
      </c>
    </row>
    <row r="1575">
      <c r="A1575" s="85" t="n">
        <v>42948</v>
      </c>
      <c r="B1575"/>
      <c r="C1575"/>
      <c r="D1575" t="s">
        <v>126</v>
      </c>
      <c r="E1575" t="s">
        <v>163</v>
      </c>
      <c r="F1575" t="n">
        <v>4161109.71</v>
      </c>
      <c r="G1575" t="n">
        <v>40968</v>
      </c>
      <c r="H1575" t="s">
        <v>133</v>
      </c>
    </row>
    <row r="1576">
      <c r="A1576" s="85" t="n">
        <v>42522</v>
      </c>
      <c r="B1576"/>
      <c r="C1576"/>
      <c r="D1576" t="s">
        <v>139</v>
      </c>
      <c r="E1576" t="s">
        <v>163</v>
      </c>
      <c r="F1576" t="n">
        <v>6502536.84</v>
      </c>
      <c r="G1576" t="n">
        <v>17615</v>
      </c>
      <c r="H1576" t="s">
        <v>121</v>
      </c>
    </row>
    <row r="1577">
      <c r="A1577" s="85" t="n">
        <v>43497</v>
      </c>
      <c r="B1577"/>
      <c r="C1577"/>
      <c r="D1577" t="s">
        <v>162</v>
      </c>
      <c r="E1577" t="s">
        <v>163</v>
      </c>
      <c r="F1577" t="n">
        <v>138209.74</v>
      </c>
      <c r="G1577" t="n">
        <v>1468</v>
      </c>
      <c r="H1577" t="s">
        <v>133</v>
      </c>
    </row>
    <row r="1578">
      <c r="A1578" s="85" t="n">
        <v>42552</v>
      </c>
      <c r="B1578"/>
      <c r="C1578"/>
      <c r="D1578" t="s">
        <v>140</v>
      </c>
      <c r="E1578" t="s">
        <v>163</v>
      </c>
      <c r="F1578" t="n">
        <v>494116.27</v>
      </c>
      <c r="G1578" t="n">
        <v>1404</v>
      </c>
      <c r="H1578" t="s">
        <v>127</v>
      </c>
    </row>
    <row r="1579">
      <c r="A1579" s="85" t="n">
        <v>43497</v>
      </c>
      <c r="B1579"/>
      <c r="C1579"/>
      <c r="D1579" t="s">
        <v>136</v>
      </c>
      <c r="E1579" t="s">
        <v>163</v>
      </c>
      <c r="F1579" t="n">
        <v>567315.22</v>
      </c>
      <c r="G1579" t="n">
        <v>5172</v>
      </c>
      <c r="H1579" t="s">
        <v>127</v>
      </c>
    </row>
    <row r="1580">
      <c r="A1580" s="85" t="n">
        <v>42430</v>
      </c>
      <c r="B1580"/>
      <c r="C1580"/>
      <c r="D1580" t="s">
        <v>123</v>
      </c>
      <c r="E1580" t="s">
        <v>163</v>
      </c>
      <c r="F1580" t="n">
        <v>4.31</v>
      </c>
      <c r="G1580" t="n">
        <v>2</v>
      </c>
      <c r="H1580" t="s">
        <v>125</v>
      </c>
    </row>
    <row r="1581">
      <c r="A1581" s="85" t="n">
        <v>43160</v>
      </c>
      <c r="B1581"/>
      <c r="C1581"/>
      <c r="D1581" t="s">
        <v>136</v>
      </c>
      <c r="E1581" t="s">
        <v>163</v>
      </c>
      <c r="F1581" t="n">
        <v>1119780.98</v>
      </c>
      <c r="G1581" t="n">
        <v>9547</v>
      </c>
      <c r="H1581" t="s">
        <v>127</v>
      </c>
    </row>
    <row r="1582">
      <c r="A1582" s="85" t="n">
        <v>42614</v>
      </c>
      <c r="B1582"/>
      <c r="C1582"/>
      <c r="D1582" t="s">
        <v>136</v>
      </c>
      <c r="E1582" t="s">
        <v>163</v>
      </c>
      <c r="F1582" t="n">
        <v>88650</v>
      </c>
      <c r="G1582" t="n">
        <v>858</v>
      </c>
      <c r="H1582" t="s">
        <v>119</v>
      </c>
    </row>
    <row r="1583">
      <c r="A1583" s="85" t="n">
        <v>42826</v>
      </c>
      <c r="B1583"/>
      <c r="C1583"/>
      <c r="D1583" t="s">
        <v>135</v>
      </c>
      <c r="E1583" t="s">
        <v>163</v>
      </c>
      <c r="F1583" t="n">
        <v>165.14</v>
      </c>
      <c r="G1583" t="n">
        <v>1</v>
      </c>
      <c r="H1583" t="s">
        <v>125</v>
      </c>
    </row>
    <row r="1584">
      <c r="A1584" s="85" t="n">
        <v>42979</v>
      </c>
      <c r="B1584"/>
      <c r="C1584"/>
      <c r="D1584" t="s">
        <v>158</v>
      </c>
      <c r="E1584" t="s">
        <v>163</v>
      </c>
      <c r="F1584" t="n">
        <v>55710.99</v>
      </c>
      <c r="G1584" t="n">
        <v>1</v>
      </c>
      <c r="H1584" t="s">
        <v>124</v>
      </c>
    </row>
    <row r="1585">
      <c r="A1585" s="85" t="n">
        <v>43344</v>
      </c>
      <c r="B1585"/>
      <c r="C1585"/>
      <c r="D1585" t="s">
        <v>145</v>
      </c>
      <c r="E1585" t="s">
        <v>163</v>
      </c>
      <c r="F1585" t="n">
        <v>356309.13</v>
      </c>
      <c r="G1585" t="n">
        <v>1170</v>
      </c>
      <c r="H1585" t="s">
        <v>121</v>
      </c>
    </row>
    <row r="1586">
      <c r="A1586" s="85" t="n">
        <v>42430</v>
      </c>
      <c r="B1586"/>
      <c r="C1586"/>
      <c r="D1586" t="s">
        <v>126</v>
      </c>
      <c r="E1586" t="s">
        <v>163</v>
      </c>
      <c r="F1586" t="n">
        <v>105.97</v>
      </c>
      <c r="G1586" t="n">
        <v>3</v>
      </c>
      <c r="H1586" t="s">
        <v>142</v>
      </c>
    </row>
    <row r="1587">
      <c r="A1587" s="85" t="n">
        <v>42522</v>
      </c>
      <c r="B1587"/>
      <c r="C1587"/>
      <c r="D1587" t="s">
        <v>153</v>
      </c>
      <c r="E1587" t="s">
        <v>163</v>
      </c>
      <c r="F1587" t="n">
        <v>63958.92</v>
      </c>
      <c r="G1587" t="n">
        <v>825</v>
      </c>
      <c r="H1587" t="s">
        <v>119</v>
      </c>
    </row>
    <row r="1588">
      <c r="A1588" s="85" t="n">
        <v>42795</v>
      </c>
      <c r="B1588"/>
      <c r="C1588"/>
      <c r="D1588" t="s">
        <v>151</v>
      </c>
      <c r="E1588" t="s">
        <v>163</v>
      </c>
      <c r="F1588" t="n">
        <v>74.12</v>
      </c>
      <c r="G1588" t="n">
        <v>1</v>
      </c>
      <c r="H1588" t="s">
        <v>130</v>
      </c>
    </row>
    <row r="1589">
      <c r="A1589" s="85" t="n">
        <v>42856</v>
      </c>
      <c r="B1589"/>
      <c r="C1589"/>
      <c r="D1589" t="s">
        <v>150</v>
      </c>
      <c r="E1589" t="s">
        <v>163</v>
      </c>
      <c r="F1589" t="n">
        <v>2269323.07</v>
      </c>
      <c r="G1589" t="n">
        <v>41864</v>
      </c>
      <c r="H1589" t="s">
        <v>133</v>
      </c>
    </row>
    <row r="1590">
      <c r="A1590" s="85" t="n">
        <v>43466</v>
      </c>
      <c r="B1590"/>
      <c r="C1590"/>
      <c r="D1590" t="s">
        <v>154</v>
      </c>
      <c r="E1590" t="s">
        <v>163</v>
      </c>
      <c r="F1590" t="n">
        <v>116711.6</v>
      </c>
      <c r="G1590" t="n">
        <v>1383</v>
      </c>
      <c r="H1590" t="s">
        <v>134</v>
      </c>
    </row>
    <row r="1591">
      <c r="A1591" s="85" t="n">
        <v>42430</v>
      </c>
      <c r="B1591"/>
      <c r="C1591"/>
      <c r="D1591" t="s">
        <v>159</v>
      </c>
      <c r="E1591" t="s">
        <v>163</v>
      </c>
      <c r="F1591" t="n">
        <v>3948</v>
      </c>
      <c r="G1591" t="n">
        <v>15</v>
      </c>
      <c r="H1591" t="s">
        <v>125</v>
      </c>
    </row>
    <row r="1592">
      <c r="A1592" s="85" t="n">
        <v>42917</v>
      </c>
      <c r="B1592"/>
      <c r="C1592"/>
      <c r="D1592" t="s">
        <v>123</v>
      </c>
      <c r="E1592" t="s">
        <v>163</v>
      </c>
      <c r="F1592" t="n">
        <v>193545.58</v>
      </c>
      <c r="G1592" t="n">
        <v>98</v>
      </c>
      <c r="H1592" t="s">
        <v>124</v>
      </c>
    </row>
    <row r="1593">
      <c r="A1593" s="85" t="n">
        <v>43282</v>
      </c>
      <c r="B1593"/>
      <c r="C1593"/>
      <c r="D1593" t="s">
        <v>154</v>
      </c>
      <c r="E1593" t="s">
        <v>163</v>
      </c>
      <c r="F1593" t="n">
        <v>63924.31</v>
      </c>
      <c r="G1593" t="n">
        <v>2068</v>
      </c>
      <c r="H1593" t="s">
        <v>142</v>
      </c>
    </row>
    <row r="1594">
      <c r="A1594" s="85" t="n">
        <v>42675</v>
      </c>
      <c r="B1594"/>
      <c r="C1594"/>
      <c r="D1594" t="s">
        <v>136</v>
      </c>
      <c r="E1594" t="s">
        <v>163</v>
      </c>
      <c r="F1594" t="n">
        <v>201370.83</v>
      </c>
      <c r="G1594" t="n">
        <v>1289</v>
      </c>
      <c r="H1594" t="s">
        <v>124</v>
      </c>
    </row>
    <row r="1595">
      <c r="A1595" s="85" t="n">
        <v>42795</v>
      </c>
      <c r="B1595"/>
      <c r="C1595"/>
      <c r="D1595" t="s">
        <v>160</v>
      </c>
      <c r="E1595" t="s">
        <v>163</v>
      </c>
      <c r="F1595" t="n">
        <v>447336.99</v>
      </c>
      <c r="G1595" t="n">
        <v>1016</v>
      </c>
      <c r="H1595" t="s">
        <v>125</v>
      </c>
    </row>
    <row r="1596">
      <c r="A1596" s="85" t="n">
        <v>42644</v>
      </c>
      <c r="B1596"/>
      <c r="C1596"/>
      <c r="D1596" t="s">
        <v>152</v>
      </c>
      <c r="E1596" t="s">
        <v>163</v>
      </c>
      <c r="F1596" t="n">
        <v>4556.78</v>
      </c>
      <c r="G1596" t="n">
        <v>5</v>
      </c>
      <c r="H1596" t="s">
        <v>119</v>
      </c>
    </row>
    <row r="1597">
      <c r="A1597" s="85" t="n">
        <v>43101</v>
      </c>
      <c r="B1597"/>
      <c r="C1597"/>
      <c r="D1597" t="s">
        <v>145</v>
      </c>
      <c r="E1597" t="s">
        <v>163</v>
      </c>
      <c r="F1597" t="n">
        <v>132473.74</v>
      </c>
      <c r="G1597" t="n">
        <v>357</v>
      </c>
      <c r="H1597" t="s">
        <v>127</v>
      </c>
    </row>
    <row r="1598">
      <c r="A1598" s="85" t="n">
        <v>42917</v>
      </c>
      <c r="B1598"/>
      <c r="C1598"/>
      <c r="D1598" t="s">
        <v>154</v>
      </c>
      <c r="E1598" t="s">
        <v>163</v>
      </c>
      <c r="F1598" t="n">
        <v>650517.25</v>
      </c>
      <c r="G1598" t="n">
        <v>7875</v>
      </c>
      <c r="H1598" t="s">
        <v>127</v>
      </c>
    </row>
    <row r="1599">
      <c r="A1599" s="85" t="n">
        <v>42887</v>
      </c>
      <c r="B1599"/>
      <c r="C1599"/>
      <c r="D1599" t="s">
        <v>156</v>
      </c>
      <c r="E1599" t="s">
        <v>163</v>
      </c>
      <c r="F1599" t="n">
        <v>8.52</v>
      </c>
      <c r="G1599" t="n">
        <v>1</v>
      </c>
      <c r="H1599" t="s">
        <v>121</v>
      </c>
    </row>
    <row r="1600">
      <c r="A1600" s="85" t="n">
        <v>43070</v>
      </c>
      <c r="B1600"/>
      <c r="C1600"/>
      <c r="D1600" t="s">
        <v>149</v>
      </c>
      <c r="E1600" t="s">
        <v>163</v>
      </c>
      <c r="F1600" t="n">
        <v>2470393.76</v>
      </c>
      <c r="G1600" t="n">
        <v>11996</v>
      </c>
      <c r="H1600" t="s">
        <v>124</v>
      </c>
    </row>
    <row r="1601">
      <c r="A1601" s="85" t="n">
        <v>42767</v>
      </c>
      <c r="B1601"/>
      <c r="C1601"/>
      <c r="D1601" t="s">
        <v>154</v>
      </c>
      <c r="E1601" t="s">
        <v>163</v>
      </c>
      <c r="F1601" t="n">
        <v>16129.45</v>
      </c>
      <c r="G1601" t="n">
        <v>166</v>
      </c>
      <c r="H1601" t="s">
        <v>130</v>
      </c>
    </row>
    <row r="1602">
      <c r="A1602" s="85" t="n">
        <v>43435</v>
      </c>
      <c r="B1602"/>
      <c r="C1602"/>
      <c r="D1602" t="s">
        <v>160</v>
      </c>
      <c r="E1602" t="s">
        <v>163</v>
      </c>
      <c r="F1602" t="n">
        <v>272138.02</v>
      </c>
      <c r="G1602" t="n">
        <v>611</v>
      </c>
      <c r="H1602" t="s">
        <v>125</v>
      </c>
    </row>
    <row r="1603">
      <c r="A1603" s="85" t="n">
        <v>42430</v>
      </c>
      <c r="B1603"/>
      <c r="C1603"/>
      <c r="D1603" t="s">
        <v>140</v>
      </c>
      <c r="E1603" t="s">
        <v>163</v>
      </c>
      <c r="F1603" t="n">
        <v>69713.86</v>
      </c>
      <c r="G1603" t="n">
        <v>343</v>
      </c>
      <c r="H1603" t="s">
        <v>121</v>
      </c>
    </row>
    <row r="1604">
      <c r="A1604" s="85" t="n">
        <v>43313</v>
      </c>
      <c r="B1604"/>
      <c r="C1604"/>
      <c r="D1604" t="s">
        <v>155</v>
      </c>
      <c r="E1604" t="s">
        <v>163</v>
      </c>
      <c r="F1604" t="n">
        <v>7391.27</v>
      </c>
      <c r="G1604" t="n">
        <v>131</v>
      </c>
      <c r="H1604" t="s">
        <v>119</v>
      </c>
    </row>
    <row r="1605">
      <c r="A1605" s="85" t="n">
        <v>43282</v>
      </c>
      <c r="B1605"/>
      <c r="C1605"/>
      <c r="D1605" t="s">
        <v>162</v>
      </c>
      <c r="E1605" t="s">
        <v>163</v>
      </c>
      <c r="F1605" t="n">
        <v>218955.39</v>
      </c>
      <c r="G1605" t="n">
        <v>4240</v>
      </c>
      <c r="H1605" t="s">
        <v>127</v>
      </c>
    </row>
    <row r="1606">
      <c r="A1606" s="85" t="n">
        <v>42491</v>
      </c>
      <c r="B1606"/>
      <c r="C1606"/>
      <c r="D1606" t="s">
        <v>135</v>
      </c>
      <c r="E1606" t="s">
        <v>163</v>
      </c>
      <c r="F1606" t="n">
        <v>463621.33</v>
      </c>
      <c r="G1606" t="n">
        <v>898</v>
      </c>
      <c r="H1606" t="s">
        <v>124</v>
      </c>
    </row>
    <row r="1607">
      <c r="A1607" s="85" t="n">
        <v>42736</v>
      </c>
      <c r="B1607"/>
      <c r="C1607"/>
      <c r="D1607" t="s">
        <v>156</v>
      </c>
      <c r="E1607" t="s">
        <v>163</v>
      </c>
      <c r="F1607" t="n">
        <v>45</v>
      </c>
      <c r="G1607" t="n">
        <v>1</v>
      </c>
      <c r="H1607" t="s">
        <v>124</v>
      </c>
    </row>
    <row r="1608">
      <c r="A1608" s="85" t="n">
        <v>42948</v>
      </c>
      <c r="B1608"/>
      <c r="C1608"/>
      <c r="D1608" t="s">
        <v>129</v>
      </c>
      <c r="E1608" t="s">
        <v>163</v>
      </c>
      <c r="F1608" t="n">
        <v>214104.04</v>
      </c>
      <c r="G1608" t="n">
        <v>1175</v>
      </c>
      <c r="H1608" t="s">
        <v>133</v>
      </c>
    </row>
    <row r="1609">
      <c r="A1609" s="85" t="n">
        <v>43132</v>
      </c>
      <c r="B1609"/>
      <c r="C1609"/>
      <c r="D1609" t="s">
        <v>136</v>
      </c>
      <c r="E1609" t="s">
        <v>163</v>
      </c>
      <c r="F1609" t="n">
        <v>919509.63</v>
      </c>
      <c r="G1609" t="n">
        <v>7911</v>
      </c>
      <c r="H1609" t="s">
        <v>133</v>
      </c>
    </row>
    <row r="1610">
      <c r="A1610" s="85" t="n">
        <v>43132</v>
      </c>
      <c r="B1610"/>
      <c r="C1610"/>
      <c r="D1610" t="s">
        <v>145</v>
      </c>
      <c r="E1610" t="s">
        <v>163</v>
      </c>
      <c r="F1610" t="n">
        <v>173408.13</v>
      </c>
      <c r="G1610" t="n">
        <v>724</v>
      </c>
      <c r="H1610" t="s">
        <v>121</v>
      </c>
    </row>
    <row r="1611">
      <c r="A1611" s="85" t="n">
        <v>43009</v>
      </c>
      <c r="B1611"/>
      <c r="C1611"/>
      <c r="D1611" t="s">
        <v>153</v>
      </c>
      <c r="E1611" t="s">
        <v>163</v>
      </c>
      <c r="F1611" t="n">
        <v>144855.99</v>
      </c>
      <c r="G1611" t="n">
        <v>708</v>
      </c>
      <c r="H1611" t="s">
        <v>124</v>
      </c>
    </row>
    <row r="1612">
      <c r="A1612" s="85" t="n">
        <v>43374</v>
      </c>
      <c r="B1612"/>
      <c r="C1612"/>
      <c r="D1612" t="s">
        <v>156</v>
      </c>
      <c r="E1612" t="s">
        <v>163</v>
      </c>
      <c r="F1612" t="n">
        <v>94.72</v>
      </c>
      <c r="G1612" t="n">
        <v>2</v>
      </c>
      <c r="H1612" t="s">
        <v>124</v>
      </c>
    </row>
    <row r="1613">
      <c r="A1613" s="85" t="n">
        <v>42917</v>
      </c>
      <c r="B1613"/>
      <c r="C1613"/>
      <c r="D1613" t="s">
        <v>136</v>
      </c>
      <c r="E1613" t="s">
        <v>163</v>
      </c>
      <c r="F1613" t="n">
        <v>6548847.65</v>
      </c>
      <c r="G1613" t="n">
        <v>50785</v>
      </c>
      <c r="H1613" t="s">
        <v>121</v>
      </c>
    </row>
    <row r="1614">
      <c r="A1614" s="85" t="n">
        <v>42736</v>
      </c>
      <c r="B1614"/>
      <c r="C1614"/>
      <c r="D1614" t="s">
        <v>139</v>
      </c>
      <c r="E1614" t="s">
        <v>163</v>
      </c>
      <c r="F1614" t="n">
        <v>181558.64</v>
      </c>
      <c r="G1614" t="n">
        <v>551</v>
      </c>
      <c r="H1614" t="s">
        <v>134</v>
      </c>
    </row>
    <row r="1615">
      <c r="A1615" s="85" t="n">
        <v>43282</v>
      </c>
      <c r="B1615"/>
      <c r="C1615"/>
      <c r="D1615" t="s">
        <v>139</v>
      </c>
      <c r="E1615" t="s">
        <v>163</v>
      </c>
      <c r="F1615" t="n">
        <v>271678</v>
      </c>
      <c r="G1615" t="n">
        <v>1370</v>
      </c>
      <c r="H1615" t="s">
        <v>134</v>
      </c>
    </row>
    <row r="1616">
      <c r="A1616" s="85" t="n">
        <v>42491</v>
      </c>
      <c r="B1616"/>
      <c r="C1616"/>
      <c r="D1616" t="s">
        <v>154</v>
      </c>
      <c r="E1616" t="s">
        <v>163</v>
      </c>
      <c r="F1616" t="n">
        <v>54021.93</v>
      </c>
      <c r="G1616" t="n">
        <v>637</v>
      </c>
      <c r="H1616" t="s">
        <v>134</v>
      </c>
    </row>
    <row r="1617">
      <c r="A1617" s="85" t="n">
        <v>43344</v>
      </c>
      <c r="B1617"/>
      <c r="C1617"/>
      <c r="D1617" t="s">
        <v>136</v>
      </c>
      <c r="E1617" t="s">
        <v>163</v>
      </c>
      <c r="F1617" t="n">
        <v>855344.88</v>
      </c>
      <c r="G1617" t="n">
        <v>7117</v>
      </c>
      <c r="H1617" t="s">
        <v>127</v>
      </c>
    </row>
    <row r="1618">
      <c r="A1618" s="85" t="n">
        <v>43040</v>
      </c>
      <c r="B1618"/>
      <c r="C1618"/>
      <c r="D1618" t="s">
        <v>155</v>
      </c>
      <c r="E1618" t="s">
        <v>163</v>
      </c>
      <c r="F1618" t="n">
        <v>68958.56</v>
      </c>
      <c r="G1618" t="n">
        <v>1004</v>
      </c>
      <c r="H1618" t="s">
        <v>127</v>
      </c>
    </row>
    <row r="1619">
      <c r="A1619" s="85" t="n">
        <v>43435</v>
      </c>
      <c r="B1619"/>
      <c r="C1619"/>
      <c r="D1619" t="s">
        <v>153</v>
      </c>
      <c r="E1619" t="s">
        <v>163</v>
      </c>
      <c r="F1619" t="n">
        <v>190569.75</v>
      </c>
      <c r="G1619" t="n">
        <v>1121</v>
      </c>
      <c r="H1619" t="s">
        <v>124</v>
      </c>
    </row>
    <row r="1620">
      <c r="A1620" s="85" t="n">
        <v>43497</v>
      </c>
      <c r="B1620"/>
      <c r="C1620"/>
      <c r="D1620" t="s">
        <v>155</v>
      </c>
      <c r="E1620" t="s">
        <v>163</v>
      </c>
      <c r="F1620" t="n">
        <v>7630.49</v>
      </c>
      <c r="G1620" t="n">
        <v>64</v>
      </c>
      <c r="H1620" t="s">
        <v>124</v>
      </c>
    </row>
    <row r="1621">
      <c r="A1621" s="85" t="n">
        <v>43009</v>
      </c>
      <c r="B1621"/>
      <c r="C1621"/>
      <c r="D1621" t="s">
        <v>136</v>
      </c>
      <c r="E1621" t="s">
        <v>163</v>
      </c>
      <c r="F1621" t="n">
        <v>2979.37</v>
      </c>
      <c r="G1621" t="n">
        <v>15</v>
      </c>
      <c r="H1621" t="s">
        <v>125</v>
      </c>
    </row>
    <row r="1622">
      <c r="A1622" s="85" t="n">
        <v>43009</v>
      </c>
      <c r="B1622"/>
      <c r="C1622"/>
      <c r="D1622" t="s">
        <v>145</v>
      </c>
      <c r="E1622" t="s">
        <v>163</v>
      </c>
      <c r="F1622" t="n">
        <v>3488.66</v>
      </c>
      <c r="G1622" t="n">
        <v>12</v>
      </c>
      <c r="H1622" t="s">
        <v>124</v>
      </c>
    </row>
    <row r="1623">
      <c r="A1623" s="85" t="n">
        <v>42736</v>
      </c>
      <c r="B1623"/>
      <c r="C1623"/>
      <c r="D1623" t="s">
        <v>150</v>
      </c>
      <c r="E1623" t="s">
        <v>163</v>
      </c>
      <c r="F1623" t="n">
        <v>35932.86</v>
      </c>
      <c r="G1623" t="n">
        <v>737</v>
      </c>
      <c r="H1623" t="s">
        <v>130</v>
      </c>
    </row>
    <row r="1624">
      <c r="A1624" s="85" t="n">
        <v>42856</v>
      </c>
      <c r="B1624"/>
      <c r="C1624"/>
      <c r="D1624" t="s">
        <v>147</v>
      </c>
      <c r="E1624" t="s">
        <v>163</v>
      </c>
      <c r="F1624" t="n">
        <v>5456.01</v>
      </c>
      <c r="G1624" t="n">
        <v>36</v>
      </c>
      <c r="H1624" t="s">
        <v>133</v>
      </c>
    </row>
    <row r="1625">
      <c r="A1625" s="85" t="n">
        <v>43556</v>
      </c>
      <c r="B1625"/>
      <c r="C1625"/>
      <c r="D1625" t="s">
        <v>136</v>
      </c>
      <c r="E1625" t="s">
        <v>163</v>
      </c>
      <c r="F1625" t="n">
        <v>1094.14</v>
      </c>
      <c r="G1625" t="n">
        <v>15</v>
      </c>
      <c r="H1625" t="s">
        <v>125</v>
      </c>
    </row>
    <row r="1626">
      <c r="A1626" s="85" t="n">
        <v>43344</v>
      </c>
      <c r="B1626"/>
      <c r="C1626"/>
      <c r="D1626" t="s">
        <v>158</v>
      </c>
      <c r="E1626" t="s">
        <v>163</v>
      </c>
      <c r="F1626" t="n">
        <v>-2323.36</v>
      </c>
      <c r="G1626" t="n">
        <v>1</v>
      </c>
      <c r="H1626" t="s">
        <v>124</v>
      </c>
    </row>
    <row r="1627">
      <c r="A1627" s="85" t="n">
        <v>42401</v>
      </c>
      <c r="B1627"/>
      <c r="C1627"/>
      <c r="D1627" t="s">
        <v>160</v>
      </c>
      <c r="E1627" t="s">
        <v>163</v>
      </c>
      <c r="F1627" t="n">
        <v>20863123.2</v>
      </c>
      <c r="G1627" t="n">
        <v>50594</v>
      </c>
      <c r="H1627" t="s">
        <v>142</v>
      </c>
    </row>
    <row r="1628">
      <c r="A1628" s="85" t="n">
        <v>43070</v>
      </c>
      <c r="B1628"/>
      <c r="C1628"/>
      <c r="D1628" t="s">
        <v>139</v>
      </c>
      <c r="E1628" t="s">
        <v>163</v>
      </c>
      <c r="F1628" t="n">
        <v>30640.17</v>
      </c>
      <c r="G1628" t="n">
        <v>74</v>
      </c>
      <c r="H1628" t="s">
        <v>130</v>
      </c>
    </row>
    <row r="1629">
      <c r="A1629" s="85" t="n">
        <v>43009</v>
      </c>
      <c r="B1629"/>
      <c r="C1629"/>
      <c r="D1629" t="s">
        <v>152</v>
      </c>
      <c r="E1629" t="s">
        <v>163</v>
      </c>
      <c r="F1629" t="n">
        <v>4519.27</v>
      </c>
      <c r="G1629" t="n">
        <v>15</v>
      </c>
      <c r="H1629" t="s">
        <v>119</v>
      </c>
    </row>
    <row r="1630">
      <c r="A1630" s="85" t="n">
        <v>42767</v>
      </c>
      <c r="B1630"/>
      <c r="C1630"/>
      <c r="D1630" t="s">
        <v>152</v>
      </c>
      <c r="E1630" t="s">
        <v>163</v>
      </c>
      <c r="F1630" t="n">
        <v>27586.53</v>
      </c>
      <c r="G1630" t="n">
        <v>23</v>
      </c>
      <c r="H1630" t="s">
        <v>134</v>
      </c>
    </row>
    <row r="1631">
      <c r="A1631" s="85" t="n">
        <v>43221</v>
      </c>
      <c r="B1631"/>
      <c r="C1631"/>
      <c r="D1631" t="s">
        <v>136</v>
      </c>
      <c r="E1631" t="s">
        <v>163</v>
      </c>
      <c r="F1631" t="n">
        <v>52.74</v>
      </c>
      <c r="G1631" t="n">
        <v>2</v>
      </c>
      <c r="H1631" t="s">
        <v>142</v>
      </c>
    </row>
    <row r="1632">
      <c r="A1632" s="85" t="n">
        <v>42614</v>
      </c>
      <c r="B1632"/>
      <c r="C1632"/>
      <c r="D1632" t="s">
        <v>126</v>
      </c>
      <c r="E1632" t="s">
        <v>163</v>
      </c>
      <c r="F1632" t="n">
        <v>702215.02</v>
      </c>
      <c r="G1632" t="n">
        <v>6493</v>
      </c>
      <c r="H1632" t="s">
        <v>124</v>
      </c>
    </row>
    <row r="1633">
      <c r="A1633" s="85" t="n">
        <v>43252</v>
      </c>
      <c r="B1633"/>
      <c r="C1633"/>
      <c r="D1633" t="s">
        <v>140</v>
      </c>
      <c r="E1633" t="s">
        <v>163</v>
      </c>
      <c r="F1633" t="n">
        <v>207633.24</v>
      </c>
      <c r="G1633" t="n">
        <v>313</v>
      </c>
      <c r="H1633" t="s">
        <v>119</v>
      </c>
    </row>
    <row r="1634">
      <c r="A1634" s="85" t="n">
        <v>42522</v>
      </c>
      <c r="B1634"/>
      <c r="C1634"/>
      <c r="D1634" t="s">
        <v>136</v>
      </c>
      <c r="E1634" t="s">
        <v>163</v>
      </c>
      <c r="F1634" t="n">
        <v>7300506.73</v>
      </c>
      <c r="G1634" t="n">
        <v>52258</v>
      </c>
      <c r="H1634" t="s">
        <v>121</v>
      </c>
    </row>
    <row r="1635">
      <c r="A1635" s="85" t="n">
        <v>43374</v>
      </c>
      <c r="B1635"/>
      <c r="C1635"/>
      <c r="D1635" t="s">
        <v>139</v>
      </c>
      <c r="E1635" t="s">
        <v>163</v>
      </c>
      <c r="F1635" t="n">
        <v>1036873.43</v>
      </c>
      <c r="G1635" t="n">
        <v>2867</v>
      </c>
      <c r="H1635" t="s">
        <v>127</v>
      </c>
    </row>
    <row r="1636">
      <c r="A1636" s="85" t="n">
        <v>43191</v>
      </c>
      <c r="B1636"/>
      <c r="C1636"/>
      <c r="D1636" t="s">
        <v>145</v>
      </c>
      <c r="E1636" t="s">
        <v>163</v>
      </c>
      <c r="F1636" t="n">
        <v>133228.67</v>
      </c>
      <c r="G1636" t="n">
        <v>751</v>
      </c>
      <c r="H1636" t="s">
        <v>142</v>
      </c>
    </row>
    <row r="1637">
      <c r="A1637" s="85" t="n">
        <v>43525</v>
      </c>
      <c r="B1637"/>
      <c r="C1637"/>
      <c r="D1637" t="s">
        <v>140</v>
      </c>
      <c r="E1637" t="s">
        <v>163</v>
      </c>
      <c r="F1637" t="n">
        <v>19958.18</v>
      </c>
      <c r="G1637" t="n">
        <v>1116</v>
      </c>
      <c r="H1637" t="s">
        <v>142</v>
      </c>
    </row>
    <row r="1638">
      <c r="A1638" s="85" t="n">
        <v>43070</v>
      </c>
      <c r="B1638"/>
      <c r="C1638"/>
      <c r="D1638" t="s">
        <v>129</v>
      </c>
      <c r="E1638" t="s">
        <v>163</v>
      </c>
      <c r="F1638" t="n">
        <v>23749.53</v>
      </c>
      <c r="G1638" t="n">
        <v>162</v>
      </c>
      <c r="H1638" t="s">
        <v>130</v>
      </c>
    </row>
    <row r="1639">
      <c r="A1639" s="85" t="n">
        <v>42401</v>
      </c>
      <c r="B1639"/>
      <c r="C1639"/>
      <c r="D1639" t="s">
        <v>156</v>
      </c>
      <c r="E1639" t="s">
        <v>163</v>
      </c>
      <c r="F1639" t="n">
        <v>45</v>
      </c>
      <c r="G1639" t="n">
        <v>1</v>
      </c>
      <c r="H1639" t="s">
        <v>124</v>
      </c>
    </row>
    <row r="1640">
      <c r="A1640" s="85" t="n">
        <v>43132</v>
      </c>
      <c r="B1640"/>
      <c r="C1640"/>
      <c r="D1640" t="s">
        <v>158</v>
      </c>
      <c r="E1640" t="s">
        <v>163</v>
      </c>
      <c r="F1640" t="n">
        <v>160851.12</v>
      </c>
      <c r="G1640" t="n">
        <v>7</v>
      </c>
      <c r="H1640" t="s">
        <v>133</v>
      </c>
    </row>
    <row r="1641">
      <c r="A1641" s="85" t="n">
        <v>42370</v>
      </c>
      <c r="B1641"/>
      <c r="C1641"/>
      <c r="D1641" t="s">
        <v>160</v>
      </c>
      <c r="E1641" t="s">
        <v>163</v>
      </c>
      <c r="F1641" t="n">
        <v>4428866.2</v>
      </c>
      <c r="G1641" t="n">
        <v>12584</v>
      </c>
      <c r="H1641" t="s">
        <v>121</v>
      </c>
    </row>
    <row r="1642">
      <c r="A1642" s="85" t="n">
        <v>43435</v>
      </c>
      <c r="B1642"/>
      <c r="C1642"/>
      <c r="D1642" t="s">
        <v>147</v>
      </c>
      <c r="E1642" t="s">
        <v>163</v>
      </c>
      <c r="F1642" t="n">
        <v>-127.47</v>
      </c>
      <c r="G1642" t="n">
        <v>7</v>
      </c>
      <c r="H1642" t="s">
        <v>127</v>
      </c>
    </row>
    <row r="1643">
      <c r="A1643" s="85" t="n">
        <v>42614</v>
      </c>
      <c r="B1643"/>
      <c r="C1643"/>
      <c r="D1643" t="s">
        <v>139</v>
      </c>
      <c r="E1643" t="s">
        <v>163</v>
      </c>
      <c r="F1643" t="n">
        <v>7446442.7</v>
      </c>
      <c r="G1643" t="n">
        <v>18608</v>
      </c>
      <c r="H1643" t="s">
        <v>121</v>
      </c>
    </row>
    <row r="1644">
      <c r="A1644" s="85" t="n">
        <v>43101</v>
      </c>
      <c r="B1644"/>
      <c r="C1644"/>
      <c r="D1644" t="s">
        <v>136</v>
      </c>
      <c r="E1644" t="s">
        <v>163</v>
      </c>
      <c r="F1644" t="n">
        <v>205629.79</v>
      </c>
      <c r="G1644" t="n">
        <v>2754</v>
      </c>
      <c r="H1644" t="s">
        <v>134</v>
      </c>
    </row>
    <row r="1645">
      <c r="A1645" s="85" t="n">
        <v>43344</v>
      </c>
      <c r="B1645"/>
      <c r="C1645"/>
      <c r="D1645" t="s">
        <v>123</v>
      </c>
      <c r="E1645" t="s">
        <v>163</v>
      </c>
      <c r="F1645" t="n">
        <v>293714.32</v>
      </c>
      <c r="G1645" t="n">
        <v>228</v>
      </c>
      <c r="H1645" t="s">
        <v>134</v>
      </c>
    </row>
    <row r="1646">
      <c r="A1646" s="85" t="n">
        <v>43466</v>
      </c>
      <c r="B1646"/>
      <c r="C1646"/>
      <c r="D1646" t="s">
        <v>145</v>
      </c>
      <c r="E1646" t="s">
        <v>163</v>
      </c>
      <c r="F1646" t="n">
        <v>5354.97</v>
      </c>
      <c r="G1646" t="n">
        <v>15</v>
      </c>
      <c r="H1646" t="s">
        <v>125</v>
      </c>
    </row>
    <row r="1647">
      <c r="A1647" s="85" t="n">
        <v>43313</v>
      </c>
      <c r="B1647"/>
      <c r="C1647"/>
      <c r="D1647" t="s">
        <v>161</v>
      </c>
      <c r="E1647" t="s">
        <v>163</v>
      </c>
      <c r="F1647" t="n">
        <v>26440</v>
      </c>
      <c r="G1647" t="n">
        <v>877</v>
      </c>
      <c r="H1647" t="s">
        <v>134</v>
      </c>
    </row>
    <row r="1648">
      <c r="A1648" s="85" t="n">
        <v>43191</v>
      </c>
      <c r="B1648"/>
      <c r="C1648"/>
      <c r="D1648" t="s">
        <v>156</v>
      </c>
      <c r="E1648" t="s">
        <v>163</v>
      </c>
      <c r="F1648" t="n">
        <v>5998.55</v>
      </c>
      <c r="G1648" t="n">
        <v>113</v>
      </c>
      <c r="H1648" t="s">
        <v>125</v>
      </c>
    </row>
    <row r="1649">
      <c r="A1649" s="85" t="n">
        <v>43313</v>
      </c>
      <c r="B1649"/>
      <c r="C1649"/>
      <c r="D1649" t="s">
        <v>149</v>
      </c>
      <c r="E1649" t="s">
        <v>163</v>
      </c>
      <c r="F1649" t="n">
        <v>255164.09</v>
      </c>
      <c r="G1649" t="n">
        <v>1462</v>
      </c>
      <c r="H1649" t="s">
        <v>130</v>
      </c>
    </row>
    <row r="1650">
      <c r="A1650" s="85" t="n">
        <v>42856</v>
      </c>
      <c r="B1650"/>
      <c r="C1650"/>
      <c r="D1650" t="s">
        <v>129</v>
      </c>
      <c r="E1650" t="s">
        <v>163</v>
      </c>
      <c r="F1650" t="n">
        <v>195347.66</v>
      </c>
      <c r="G1650" t="n">
        <v>1007</v>
      </c>
      <c r="H1650" t="s">
        <v>133</v>
      </c>
    </row>
    <row r="1651">
      <c r="A1651" s="85" t="n">
        <v>43556</v>
      </c>
      <c r="B1651"/>
      <c r="C1651"/>
      <c r="D1651" t="s">
        <v>159</v>
      </c>
      <c r="E1651" t="s">
        <v>163</v>
      </c>
      <c r="F1651" t="n">
        <v>221.95</v>
      </c>
      <c r="G1651" t="n">
        <v>4</v>
      </c>
      <c r="H1651" t="s">
        <v>121</v>
      </c>
    </row>
    <row r="1652">
      <c r="A1652" s="85" t="n">
        <v>43009</v>
      </c>
      <c r="B1652"/>
      <c r="C1652"/>
      <c r="D1652" t="s">
        <v>160</v>
      </c>
      <c r="E1652" t="s">
        <v>163</v>
      </c>
      <c r="F1652" t="n">
        <v>1130308.17</v>
      </c>
      <c r="G1652" t="n">
        <v>4011</v>
      </c>
      <c r="H1652" t="s">
        <v>134</v>
      </c>
    </row>
    <row r="1653">
      <c r="A1653" s="85" t="n">
        <v>43435</v>
      </c>
      <c r="B1653"/>
      <c r="C1653"/>
      <c r="D1653" t="s">
        <v>135</v>
      </c>
      <c r="E1653" t="s">
        <v>163</v>
      </c>
      <c r="F1653" t="n">
        <v>322.34</v>
      </c>
      <c r="G1653" t="n">
        <v>3</v>
      </c>
      <c r="H1653" t="s">
        <v>125</v>
      </c>
    </row>
    <row r="1654">
      <c r="A1654" s="85" t="n">
        <v>42401</v>
      </c>
      <c r="B1654"/>
      <c r="C1654"/>
      <c r="D1654" t="s">
        <v>152</v>
      </c>
      <c r="E1654" t="s">
        <v>163</v>
      </c>
      <c r="F1654" t="n">
        <v>73061.12</v>
      </c>
      <c r="G1654" t="n">
        <v>61</v>
      </c>
      <c r="H1654" t="s">
        <v>124</v>
      </c>
    </row>
    <row r="1655">
      <c r="A1655" s="85" t="n">
        <v>43435</v>
      </c>
      <c r="B1655"/>
      <c r="C1655"/>
      <c r="D1655" t="s">
        <v>158</v>
      </c>
      <c r="E1655" t="s">
        <v>163</v>
      </c>
      <c r="F1655" t="n">
        <v>18686.48</v>
      </c>
      <c r="G1655" t="n">
        <v>3</v>
      </c>
      <c r="H1655" t="s">
        <v>119</v>
      </c>
    </row>
    <row r="1656">
      <c r="A1656" s="85" t="n">
        <v>43252</v>
      </c>
      <c r="B1656"/>
      <c r="C1656"/>
      <c r="D1656" t="s">
        <v>149</v>
      </c>
      <c r="E1656" t="s">
        <v>163</v>
      </c>
      <c r="F1656" t="n">
        <v>53598794.27</v>
      </c>
      <c r="G1656" t="n">
        <v>545728</v>
      </c>
      <c r="H1656" t="s">
        <v>121</v>
      </c>
    </row>
    <row r="1657">
      <c r="A1657" s="85" t="n">
        <v>43466</v>
      </c>
      <c r="B1657"/>
      <c r="C1657"/>
      <c r="D1657" t="s">
        <v>153</v>
      </c>
      <c r="E1657" t="s">
        <v>163</v>
      </c>
      <c r="F1657" t="n">
        <v>103087.51</v>
      </c>
      <c r="G1657" t="n">
        <v>1232</v>
      </c>
      <c r="H1657" t="s">
        <v>119</v>
      </c>
    </row>
    <row r="1658">
      <c r="A1658" s="85" t="n">
        <v>42917</v>
      </c>
      <c r="B1658"/>
      <c r="C1658"/>
      <c r="D1658" t="s">
        <v>154</v>
      </c>
      <c r="E1658" t="s">
        <v>163</v>
      </c>
      <c r="F1658" t="n">
        <v>94366.98</v>
      </c>
      <c r="G1658" t="n">
        <v>1240</v>
      </c>
      <c r="H1658" t="s">
        <v>134</v>
      </c>
    </row>
    <row r="1659">
      <c r="A1659" s="85" t="n">
        <v>42795</v>
      </c>
      <c r="B1659"/>
      <c r="C1659"/>
      <c r="D1659" t="s">
        <v>126</v>
      </c>
      <c r="E1659" t="s">
        <v>163</v>
      </c>
      <c r="F1659" t="n">
        <v>2902366.52</v>
      </c>
      <c r="G1659" t="n">
        <v>30861</v>
      </c>
      <c r="H1659" t="s">
        <v>127</v>
      </c>
    </row>
    <row r="1660">
      <c r="A1660" s="85" t="n">
        <v>43040</v>
      </c>
      <c r="B1660"/>
      <c r="C1660"/>
      <c r="D1660" t="s">
        <v>159</v>
      </c>
      <c r="E1660" t="s">
        <v>163</v>
      </c>
      <c r="F1660" t="n">
        <v>3699.25</v>
      </c>
      <c r="G1660" t="n">
        <v>25</v>
      </c>
      <c r="H1660" t="s">
        <v>125</v>
      </c>
    </row>
    <row r="1661">
      <c r="A1661" s="85" t="n">
        <v>43497</v>
      </c>
      <c r="B1661"/>
      <c r="C1661"/>
      <c r="D1661" t="s">
        <v>160</v>
      </c>
      <c r="E1661" t="s">
        <v>163</v>
      </c>
      <c r="F1661" t="n">
        <v>38250280.15</v>
      </c>
      <c r="G1661" t="n">
        <v>106756</v>
      </c>
      <c r="H1661" t="s">
        <v>142</v>
      </c>
    </row>
    <row r="1662">
      <c r="A1662" s="85" t="n">
        <v>42795</v>
      </c>
      <c r="B1662"/>
      <c r="C1662"/>
      <c r="D1662" t="s">
        <v>153</v>
      </c>
      <c r="E1662" t="s">
        <v>163</v>
      </c>
      <c r="F1662" t="n">
        <v>2309196.62</v>
      </c>
      <c r="G1662" t="n">
        <v>25164</v>
      </c>
      <c r="H1662" t="s">
        <v>121</v>
      </c>
    </row>
    <row r="1663">
      <c r="A1663" s="85" t="n">
        <v>43313</v>
      </c>
      <c r="B1663"/>
      <c r="C1663"/>
      <c r="D1663" t="s">
        <v>160</v>
      </c>
      <c r="E1663" t="s">
        <v>163</v>
      </c>
      <c r="F1663" t="n">
        <v>1898742.39</v>
      </c>
      <c r="G1663" t="n">
        <v>8121</v>
      </c>
      <c r="H1663" t="s">
        <v>134</v>
      </c>
    </row>
    <row r="1664">
      <c r="A1664" s="85" t="n">
        <v>42705</v>
      </c>
      <c r="B1664"/>
      <c r="C1664"/>
      <c r="D1664" t="s">
        <v>149</v>
      </c>
      <c r="E1664" t="s">
        <v>163</v>
      </c>
      <c r="F1664" t="n">
        <v>31193.57</v>
      </c>
      <c r="G1664" t="n">
        <v>242</v>
      </c>
      <c r="H1664" t="s">
        <v>125</v>
      </c>
    </row>
    <row r="1665">
      <c r="A1665" s="85" t="n">
        <v>42917</v>
      </c>
      <c r="B1665"/>
      <c r="C1665"/>
      <c r="D1665" t="s">
        <v>136</v>
      </c>
      <c r="E1665" t="s">
        <v>163</v>
      </c>
      <c r="F1665" t="n">
        <v>385949.63</v>
      </c>
      <c r="G1665" t="n">
        <v>3346</v>
      </c>
      <c r="H1665" t="s">
        <v>134</v>
      </c>
    </row>
    <row r="1666">
      <c r="A1666" s="85" t="n">
        <v>42917</v>
      </c>
      <c r="B1666"/>
      <c r="C1666"/>
      <c r="D1666" t="s">
        <v>153</v>
      </c>
      <c r="E1666" t="s">
        <v>163</v>
      </c>
      <c r="F1666" t="n">
        <v>80526.57</v>
      </c>
      <c r="G1666" t="n">
        <v>551</v>
      </c>
      <c r="H1666" t="s">
        <v>124</v>
      </c>
    </row>
    <row r="1667">
      <c r="A1667" s="85" t="n">
        <v>43497</v>
      </c>
      <c r="B1667"/>
      <c r="C1667"/>
      <c r="D1667" t="s">
        <v>155</v>
      </c>
      <c r="E1667" t="s">
        <v>163</v>
      </c>
      <c r="F1667" t="n">
        <v>2891.51</v>
      </c>
      <c r="G1667" t="n">
        <v>5</v>
      </c>
      <c r="H1667" t="s">
        <v>142</v>
      </c>
    </row>
    <row r="1668">
      <c r="A1668" s="85" t="n">
        <v>43221</v>
      </c>
      <c r="B1668"/>
      <c r="C1668"/>
      <c r="D1668" t="s">
        <v>129</v>
      </c>
      <c r="E1668" t="s">
        <v>163</v>
      </c>
      <c r="F1668" t="n">
        <v>4003.65</v>
      </c>
      <c r="G1668" t="n">
        <v>58</v>
      </c>
      <c r="H1668" t="s">
        <v>125</v>
      </c>
    </row>
    <row r="1669">
      <c r="A1669" s="85" t="n">
        <v>43525</v>
      </c>
      <c r="B1669"/>
      <c r="C1669"/>
      <c r="D1669" t="s">
        <v>147</v>
      </c>
      <c r="E1669" t="s">
        <v>163</v>
      </c>
      <c r="F1669" t="n">
        <v>118.23</v>
      </c>
      <c r="G1669" t="n">
        <v>3</v>
      </c>
      <c r="H1669" t="s">
        <v>127</v>
      </c>
    </row>
    <row r="1670">
      <c r="A1670" s="85" t="n">
        <v>43221</v>
      </c>
      <c r="B1670"/>
      <c r="C1670"/>
      <c r="D1670" t="s">
        <v>149</v>
      </c>
      <c r="E1670" t="s">
        <v>163</v>
      </c>
      <c r="F1670" t="n">
        <v>2904334.55</v>
      </c>
      <c r="G1670" t="n">
        <v>12523</v>
      </c>
      <c r="H1670" t="s">
        <v>124</v>
      </c>
    </row>
    <row r="1671">
      <c r="A1671" s="85" t="n">
        <v>42795</v>
      </c>
      <c r="B1671"/>
      <c r="C1671"/>
      <c r="D1671" t="s">
        <v>147</v>
      </c>
      <c r="E1671" t="s">
        <v>163</v>
      </c>
      <c r="F1671" t="n">
        <v>4951.63</v>
      </c>
      <c r="G1671" t="n">
        <v>27</v>
      </c>
      <c r="H1671" t="s">
        <v>133</v>
      </c>
    </row>
    <row r="1672">
      <c r="A1672" s="85" t="n">
        <v>42826</v>
      </c>
      <c r="B1672"/>
      <c r="C1672"/>
      <c r="D1672" t="s">
        <v>153</v>
      </c>
      <c r="E1672" t="s">
        <v>163</v>
      </c>
      <c r="F1672" t="n">
        <v>169778.71</v>
      </c>
      <c r="G1672" t="n">
        <v>553</v>
      </c>
      <c r="H1672" t="s">
        <v>124</v>
      </c>
    </row>
    <row r="1673">
      <c r="A1673" s="85" t="n">
        <v>42491</v>
      </c>
      <c r="B1673"/>
      <c r="C1673"/>
      <c r="D1673" t="s">
        <v>123</v>
      </c>
      <c r="E1673" t="s">
        <v>163</v>
      </c>
      <c r="F1673" t="n">
        <v>6974.27</v>
      </c>
      <c r="G1673" t="n">
        <v>19</v>
      </c>
      <c r="H1673" t="s">
        <v>119</v>
      </c>
    </row>
    <row r="1674">
      <c r="A1674" s="85" t="n">
        <v>42552</v>
      </c>
      <c r="B1674"/>
      <c r="C1674"/>
      <c r="D1674" t="s">
        <v>136</v>
      </c>
      <c r="E1674" t="s">
        <v>163</v>
      </c>
      <c r="F1674" t="n">
        <v>1700802.27</v>
      </c>
      <c r="G1674" t="n">
        <v>10665</v>
      </c>
      <c r="H1674" t="s">
        <v>133</v>
      </c>
    </row>
    <row r="1675">
      <c r="A1675" s="85" t="n">
        <v>42522</v>
      </c>
      <c r="B1675"/>
      <c r="C1675"/>
      <c r="D1675" t="s">
        <v>126</v>
      </c>
      <c r="E1675" t="s">
        <v>163</v>
      </c>
      <c r="F1675" t="n">
        <v>1607099.68</v>
      </c>
      <c r="G1675" t="n">
        <v>24049</v>
      </c>
      <c r="H1675" t="s">
        <v>119</v>
      </c>
    </row>
    <row r="1676">
      <c r="A1676" s="85" t="n">
        <v>42736</v>
      </c>
      <c r="B1676"/>
      <c r="C1676"/>
      <c r="D1676" t="s">
        <v>123</v>
      </c>
      <c r="E1676" t="s">
        <v>163</v>
      </c>
      <c r="F1676" t="n">
        <v>58.72</v>
      </c>
      <c r="G1676" t="n">
        <v>10</v>
      </c>
      <c r="H1676" t="s">
        <v>130</v>
      </c>
    </row>
    <row r="1677">
      <c r="A1677" s="85" t="n">
        <v>43252</v>
      </c>
      <c r="B1677"/>
      <c r="C1677"/>
      <c r="D1677" t="s">
        <v>145</v>
      </c>
      <c r="E1677" t="s">
        <v>163</v>
      </c>
      <c r="F1677" t="n">
        <v>4399.35</v>
      </c>
      <c r="G1677" t="n">
        <v>53</v>
      </c>
      <c r="H1677" t="s">
        <v>133</v>
      </c>
    </row>
    <row r="1678">
      <c r="A1678" s="85" t="n">
        <v>43313</v>
      </c>
      <c r="B1678"/>
      <c r="C1678"/>
      <c r="D1678" t="s">
        <v>160</v>
      </c>
      <c r="E1678" t="s">
        <v>163</v>
      </c>
      <c r="F1678" t="n">
        <v>444562.75</v>
      </c>
      <c r="G1678" t="n">
        <v>963</v>
      </c>
      <c r="H1678" t="s">
        <v>125</v>
      </c>
    </row>
    <row r="1679">
      <c r="A1679" s="85" t="n">
        <v>42644</v>
      </c>
      <c r="B1679"/>
      <c r="C1679"/>
      <c r="D1679" t="s">
        <v>126</v>
      </c>
      <c r="E1679" t="s">
        <v>163</v>
      </c>
      <c r="F1679" t="n">
        <v>436967.07</v>
      </c>
      <c r="G1679" t="n">
        <v>4997</v>
      </c>
      <c r="H1679" t="s">
        <v>134</v>
      </c>
    </row>
    <row r="1680">
      <c r="A1680" s="85" t="n">
        <v>42917</v>
      </c>
      <c r="B1680"/>
      <c r="C1680"/>
      <c r="D1680" t="s">
        <v>158</v>
      </c>
      <c r="E1680" t="s">
        <v>163</v>
      </c>
      <c r="F1680" t="n">
        <v>55158.77</v>
      </c>
      <c r="G1680" t="n">
        <v>13</v>
      </c>
      <c r="H1680" t="s">
        <v>119</v>
      </c>
    </row>
    <row r="1681">
      <c r="A1681" s="85" t="n">
        <v>42948</v>
      </c>
      <c r="B1681"/>
      <c r="C1681"/>
      <c r="D1681" t="s">
        <v>150</v>
      </c>
      <c r="E1681" t="s">
        <v>163</v>
      </c>
      <c r="F1681" t="n">
        <v>917.24</v>
      </c>
      <c r="G1681" t="n">
        <v>43</v>
      </c>
      <c r="H1681" t="s">
        <v>142</v>
      </c>
    </row>
    <row r="1682">
      <c r="A1682" s="85" t="n">
        <v>43070</v>
      </c>
      <c r="B1682"/>
      <c r="C1682"/>
      <c r="D1682" t="s">
        <v>159</v>
      </c>
      <c r="E1682" t="s">
        <v>163</v>
      </c>
      <c r="F1682" t="n">
        <v>566339.17</v>
      </c>
      <c r="G1682" t="n">
        <v>7859</v>
      </c>
      <c r="H1682" t="s">
        <v>142</v>
      </c>
    </row>
    <row r="1683">
      <c r="A1683" s="85" t="n">
        <v>43313</v>
      </c>
      <c r="B1683"/>
      <c r="C1683"/>
      <c r="D1683" t="s">
        <v>123</v>
      </c>
      <c r="E1683" t="s">
        <v>163</v>
      </c>
      <c r="F1683" t="n">
        <v>1317.2</v>
      </c>
      <c r="G1683" t="n">
        <v>23</v>
      </c>
      <c r="H1683" t="s">
        <v>130</v>
      </c>
    </row>
    <row r="1684">
      <c r="A1684" s="85" t="n">
        <v>43009</v>
      </c>
      <c r="B1684"/>
      <c r="C1684"/>
      <c r="D1684" t="s">
        <v>135</v>
      </c>
      <c r="E1684" t="s">
        <v>163</v>
      </c>
      <c r="F1684" t="n">
        <v>4086881.45</v>
      </c>
      <c r="G1684" t="n">
        <v>38551</v>
      </c>
      <c r="H1684" t="s">
        <v>121</v>
      </c>
    </row>
    <row r="1685">
      <c r="A1685" s="85" t="n">
        <v>43466</v>
      </c>
      <c r="B1685"/>
      <c r="C1685"/>
      <c r="D1685" t="s">
        <v>155</v>
      </c>
      <c r="E1685" t="s">
        <v>163</v>
      </c>
      <c r="F1685" t="n">
        <v>1987.52</v>
      </c>
      <c r="G1685" t="n">
        <v>30</v>
      </c>
      <c r="H1685" t="s">
        <v>130</v>
      </c>
    </row>
    <row r="1686">
      <c r="A1686" s="85" t="n">
        <v>42644</v>
      </c>
      <c r="B1686"/>
      <c r="C1686"/>
      <c r="D1686" t="s">
        <v>150</v>
      </c>
      <c r="E1686" t="s">
        <v>163</v>
      </c>
      <c r="F1686" t="n">
        <v>1202.03</v>
      </c>
      <c r="G1686" t="n">
        <v>41</v>
      </c>
      <c r="H1686" t="s">
        <v>142</v>
      </c>
    </row>
    <row r="1687">
      <c r="A1687" s="85" t="n">
        <v>42370</v>
      </c>
      <c r="B1687"/>
      <c r="C1687"/>
      <c r="D1687" t="s">
        <v>123</v>
      </c>
      <c r="E1687" t="s">
        <v>163</v>
      </c>
      <c r="F1687" t="n">
        <v>123745.53</v>
      </c>
      <c r="G1687" t="n">
        <v>716</v>
      </c>
      <c r="H1687" t="s">
        <v>127</v>
      </c>
    </row>
    <row r="1688">
      <c r="A1688" s="85" t="n">
        <v>42948</v>
      </c>
      <c r="B1688"/>
      <c r="C1688"/>
      <c r="D1688" t="s">
        <v>123</v>
      </c>
      <c r="E1688" t="s">
        <v>163</v>
      </c>
      <c r="F1688" t="n">
        <v>173356.28</v>
      </c>
      <c r="G1688" t="n">
        <v>147</v>
      </c>
      <c r="H1688" t="s">
        <v>134</v>
      </c>
    </row>
    <row r="1689">
      <c r="A1689" s="85" t="n">
        <v>42522</v>
      </c>
      <c r="B1689"/>
      <c r="C1689"/>
      <c r="D1689" t="s">
        <v>143</v>
      </c>
      <c r="E1689" t="s">
        <v>163</v>
      </c>
      <c r="F1689" t="n">
        <v>588997.73</v>
      </c>
      <c r="G1689" t="n">
        <v>525</v>
      </c>
      <c r="H1689" t="s">
        <v>121</v>
      </c>
    </row>
    <row r="1690">
      <c r="A1690" s="85" t="n">
        <v>43313</v>
      </c>
      <c r="B1690"/>
      <c r="C1690"/>
      <c r="D1690" t="s">
        <v>149</v>
      </c>
      <c r="E1690" t="s">
        <v>163</v>
      </c>
      <c r="F1690" t="n">
        <v>3518814.13</v>
      </c>
      <c r="G1690" t="n">
        <v>27033</v>
      </c>
      <c r="H1690" t="s">
        <v>134</v>
      </c>
    </row>
    <row r="1691">
      <c r="A1691" s="85" t="n">
        <v>42552</v>
      </c>
      <c r="B1691"/>
      <c r="C1691"/>
      <c r="D1691" t="s">
        <v>156</v>
      </c>
      <c r="E1691" t="s">
        <v>163</v>
      </c>
      <c r="F1691" t="n">
        <v>10561.72</v>
      </c>
      <c r="G1691" t="n">
        <v>184</v>
      </c>
      <c r="H1691" t="s">
        <v>125</v>
      </c>
    </row>
    <row r="1692">
      <c r="A1692" s="85" t="n">
        <v>43405</v>
      </c>
      <c r="B1692"/>
      <c r="C1692"/>
      <c r="D1692" t="s">
        <v>129</v>
      </c>
      <c r="E1692" t="s">
        <v>163</v>
      </c>
      <c r="F1692" t="n">
        <v>182673.41</v>
      </c>
      <c r="G1692" t="n">
        <v>800</v>
      </c>
      <c r="H1692" t="s">
        <v>119</v>
      </c>
    </row>
    <row r="1693">
      <c r="A1693" s="85" t="n">
        <v>42979</v>
      </c>
      <c r="B1693"/>
      <c r="C1693"/>
      <c r="D1693" t="s">
        <v>148</v>
      </c>
      <c r="E1693" t="s">
        <v>163</v>
      </c>
      <c r="F1693" t="n">
        <v>1183</v>
      </c>
      <c r="G1693" t="n">
        <v>8</v>
      </c>
      <c r="H1693" t="s">
        <v>125</v>
      </c>
    </row>
    <row r="1694">
      <c r="A1694" s="85" t="n">
        <v>43344</v>
      </c>
      <c r="B1694"/>
      <c r="C1694"/>
      <c r="D1694" t="s">
        <v>150</v>
      </c>
      <c r="E1694" t="s">
        <v>163</v>
      </c>
      <c r="F1694" t="n">
        <v>2268091.31</v>
      </c>
      <c r="G1694" t="n">
        <v>41659</v>
      </c>
      <c r="H1694" t="s">
        <v>133</v>
      </c>
    </row>
    <row r="1695">
      <c r="A1695" s="85" t="n">
        <v>43040</v>
      </c>
      <c r="B1695"/>
      <c r="C1695"/>
      <c r="D1695" t="s">
        <v>136</v>
      </c>
      <c r="E1695" t="s">
        <v>163</v>
      </c>
      <c r="F1695" t="n">
        <v>231889.91</v>
      </c>
      <c r="G1695" t="n">
        <v>1389</v>
      </c>
      <c r="H1695" t="s">
        <v>124</v>
      </c>
    </row>
    <row r="1696">
      <c r="A1696" s="85" t="n">
        <v>43101</v>
      </c>
      <c r="B1696"/>
      <c r="C1696"/>
      <c r="D1696" t="s">
        <v>140</v>
      </c>
      <c r="E1696" t="s">
        <v>163</v>
      </c>
      <c r="F1696" t="n">
        <v>2203.3</v>
      </c>
      <c r="G1696" t="n">
        <v>7</v>
      </c>
      <c r="H1696" t="s">
        <v>125</v>
      </c>
    </row>
    <row r="1697">
      <c r="A1697" s="85" t="n">
        <v>43160</v>
      </c>
      <c r="B1697"/>
      <c r="C1697"/>
      <c r="D1697" t="s">
        <v>123</v>
      </c>
      <c r="E1697" t="s">
        <v>163</v>
      </c>
      <c r="F1697" t="n">
        <v>194665.12</v>
      </c>
      <c r="G1697" t="n">
        <v>637</v>
      </c>
      <c r="H1697" t="s">
        <v>127</v>
      </c>
    </row>
    <row r="1698">
      <c r="A1698" s="85" t="n">
        <v>42979</v>
      </c>
      <c r="B1698"/>
      <c r="C1698"/>
      <c r="D1698" t="s">
        <v>152</v>
      </c>
      <c r="E1698" t="s">
        <v>163</v>
      </c>
      <c r="F1698" t="n">
        <v>167442.18</v>
      </c>
      <c r="G1698" t="n">
        <v>114</v>
      </c>
      <c r="H1698" t="s">
        <v>124</v>
      </c>
    </row>
    <row r="1699">
      <c r="A1699" s="85" t="n">
        <v>43497</v>
      </c>
      <c r="B1699"/>
      <c r="C1699"/>
      <c r="D1699" t="s">
        <v>152</v>
      </c>
      <c r="E1699" t="s">
        <v>163</v>
      </c>
      <c r="F1699" t="n">
        <v>150773.81</v>
      </c>
      <c r="G1699" t="n">
        <v>89</v>
      </c>
      <c r="H1699" t="s">
        <v>124</v>
      </c>
    </row>
    <row r="1700">
      <c r="A1700" s="85" t="n">
        <v>43497</v>
      </c>
      <c r="B1700"/>
      <c r="C1700"/>
      <c r="D1700" t="s">
        <v>153</v>
      </c>
      <c r="E1700" t="s">
        <v>163</v>
      </c>
      <c r="F1700" t="n">
        <v>2587936.1</v>
      </c>
      <c r="G1700" t="n">
        <v>26468</v>
      </c>
      <c r="H1700" t="s">
        <v>121</v>
      </c>
    </row>
    <row r="1701">
      <c r="A1701" s="85" t="n">
        <v>42917</v>
      </c>
      <c r="B1701"/>
      <c r="C1701"/>
      <c r="D1701" t="s">
        <v>162</v>
      </c>
      <c r="E1701" t="s">
        <v>163</v>
      </c>
      <c r="F1701" t="n">
        <v>971860.93</v>
      </c>
      <c r="G1701" t="n">
        <v>11655</v>
      </c>
      <c r="H1701" t="s">
        <v>121</v>
      </c>
    </row>
    <row r="1702">
      <c r="A1702" s="85" t="n">
        <v>43405</v>
      </c>
      <c r="B1702"/>
      <c r="C1702"/>
      <c r="D1702" t="s">
        <v>129</v>
      </c>
      <c r="E1702" t="s">
        <v>163</v>
      </c>
      <c r="F1702" t="n">
        <v>5804.34</v>
      </c>
      <c r="G1702" t="n">
        <v>73</v>
      </c>
      <c r="H1702" t="s">
        <v>125</v>
      </c>
    </row>
    <row r="1703">
      <c r="A1703" s="85" t="n">
        <v>43466</v>
      </c>
      <c r="B1703"/>
      <c r="C1703"/>
      <c r="D1703" t="s">
        <v>126</v>
      </c>
      <c r="E1703" t="s">
        <v>163</v>
      </c>
      <c r="F1703" t="n">
        <v>2362358.52</v>
      </c>
      <c r="G1703" t="n">
        <v>29716</v>
      </c>
      <c r="H1703" t="s">
        <v>119</v>
      </c>
    </row>
    <row r="1704">
      <c r="A1704" s="85" t="n">
        <v>43221</v>
      </c>
      <c r="B1704"/>
      <c r="C1704"/>
      <c r="D1704" t="s">
        <v>155</v>
      </c>
      <c r="E1704" t="s">
        <v>163</v>
      </c>
      <c r="F1704" t="n">
        <v>69485.36</v>
      </c>
      <c r="G1704" t="n">
        <v>1081</v>
      </c>
      <c r="H1704" t="s">
        <v>127</v>
      </c>
    </row>
    <row r="1705">
      <c r="A1705" s="85" t="n">
        <v>43556</v>
      </c>
      <c r="B1705"/>
      <c r="C1705"/>
      <c r="D1705" t="s">
        <v>135</v>
      </c>
      <c r="E1705" t="s">
        <v>163</v>
      </c>
      <c r="F1705" t="n">
        <v>112856.64</v>
      </c>
      <c r="G1705" t="n">
        <v>1077</v>
      </c>
      <c r="H1705" t="s">
        <v>124</v>
      </c>
    </row>
    <row r="1706">
      <c r="A1706" s="85" t="n">
        <v>42430</v>
      </c>
      <c r="B1706"/>
      <c r="C1706"/>
      <c r="D1706" t="s">
        <v>135</v>
      </c>
      <c r="E1706" t="s">
        <v>163</v>
      </c>
      <c r="F1706" t="n">
        <v>246076.52</v>
      </c>
      <c r="G1706" t="n">
        <v>481</v>
      </c>
      <c r="H1706" t="s">
        <v>124</v>
      </c>
    </row>
    <row r="1707">
      <c r="A1707" s="85" t="n">
        <v>43313</v>
      </c>
      <c r="B1707"/>
      <c r="C1707"/>
      <c r="D1707" t="s">
        <v>152</v>
      </c>
      <c r="E1707" t="s">
        <v>163</v>
      </c>
      <c r="F1707" t="n">
        <v>2579.81</v>
      </c>
      <c r="G1707" t="n">
        <v>10</v>
      </c>
      <c r="H1707" t="s">
        <v>119</v>
      </c>
    </row>
    <row r="1708">
      <c r="A1708" s="85" t="n">
        <v>43221</v>
      </c>
      <c r="B1708"/>
      <c r="C1708"/>
      <c r="D1708" t="s">
        <v>154</v>
      </c>
      <c r="E1708" t="s">
        <v>163</v>
      </c>
      <c r="F1708" t="n">
        <v>55692.2</v>
      </c>
      <c r="G1708" t="n">
        <v>1733</v>
      </c>
      <c r="H1708" t="s">
        <v>142</v>
      </c>
    </row>
    <row r="1709">
      <c r="A1709" s="85" t="n">
        <v>42461</v>
      </c>
      <c r="B1709"/>
      <c r="C1709"/>
      <c r="D1709" t="s">
        <v>156</v>
      </c>
      <c r="E1709" t="s">
        <v>163</v>
      </c>
      <c r="F1709" t="n">
        <v>26860.17</v>
      </c>
      <c r="G1709" t="n">
        <v>716</v>
      </c>
      <c r="H1709" t="s">
        <v>130</v>
      </c>
    </row>
    <row r="1710">
      <c r="A1710" s="85" t="n">
        <v>43497</v>
      </c>
      <c r="B1710"/>
      <c r="C1710"/>
      <c r="D1710" t="s">
        <v>135</v>
      </c>
      <c r="E1710" t="s">
        <v>163</v>
      </c>
      <c r="F1710" t="n">
        <v>4348072.32</v>
      </c>
      <c r="G1710" t="n">
        <v>43207</v>
      </c>
      <c r="H1710" t="s">
        <v>121</v>
      </c>
    </row>
    <row r="1711">
      <c r="A1711" s="85" t="n">
        <v>42583</v>
      </c>
      <c r="B1711"/>
      <c r="C1711"/>
      <c r="D1711" t="s">
        <v>149</v>
      </c>
      <c r="E1711" t="s">
        <v>163</v>
      </c>
      <c r="F1711" t="n">
        <v>24375.35</v>
      </c>
      <c r="G1711" t="n">
        <v>156</v>
      </c>
      <c r="H1711" t="s">
        <v>125</v>
      </c>
    </row>
    <row r="1712">
      <c r="A1712" s="85" t="n">
        <v>42917</v>
      </c>
      <c r="B1712"/>
      <c r="C1712"/>
      <c r="D1712" t="s">
        <v>156</v>
      </c>
      <c r="E1712" t="s">
        <v>163</v>
      </c>
      <c r="F1712" t="n">
        <v>220830.57</v>
      </c>
      <c r="G1712" t="n">
        <v>4108</v>
      </c>
      <c r="H1712" t="s">
        <v>127</v>
      </c>
    </row>
    <row r="1713">
      <c r="A1713" s="85" t="n">
        <v>43101</v>
      </c>
      <c r="B1713"/>
      <c r="C1713"/>
      <c r="D1713" t="s">
        <v>145</v>
      </c>
      <c r="E1713" t="s">
        <v>163</v>
      </c>
      <c r="F1713" t="n">
        <v>4754.4</v>
      </c>
      <c r="G1713" t="n">
        <v>33</v>
      </c>
      <c r="H1713" t="s">
        <v>125</v>
      </c>
    </row>
    <row r="1714">
      <c r="A1714" s="85" t="n">
        <v>43497</v>
      </c>
      <c r="B1714"/>
      <c r="C1714"/>
      <c r="D1714" t="s">
        <v>143</v>
      </c>
      <c r="E1714" t="s">
        <v>163</v>
      </c>
      <c r="F1714" t="n">
        <v>928410.16</v>
      </c>
      <c r="G1714" t="n">
        <v>665</v>
      </c>
      <c r="H1714" t="s">
        <v>121</v>
      </c>
    </row>
    <row r="1715">
      <c r="A1715" s="85" t="n">
        <v>42856</v>
      </c>
      <c r="B1715"/>
      <c r="C1715"/>
      <c r="D1715" t="s">
        <v>143</v>
      </c>
      <c r="E1715" t="s">
        <v>163</v>
      </c>
      <c r="F1715" t="n">
        <v>723671.79</v>
      </c>
      <c r="G1715" t="n">
        <v>543</v>
      </c>
      <c r="H1715" t="s">
        <v>121</v>
      </c>
    </row>
    <row r="1716">
      <c r="A1716" s="85" t="n">
        <v>42948</v>
      </c>
      <c r="B1716"/>
      <c r="C1716"/>
      <c r="D1716" t="s">
        <v>139</v>
      </c>
      <c r="E1716" t="s">
        <v>163</v>
      </c>
      <c r="F1716" t="n">
        <v>1214236.05</v>
      </c>
      <c r="G1716" t="n">
        <v>2750</v>
      </c>
      <c r="H1716" t="s">
        <v>133</v>
      </c>
    </row>
    <row r="1717">
      <c r="A1717" s="85" t="n">
        <v>43101</v>
      </c>
      <c r="B1717"/>
      <c r="C1717"/>
      <c r="D1717" t="s">
        <v>147</v>
      </c>
      <c r="E1717" t="s">
        <v>163</v>
      </c>
      <c r="F1717" t="n">
        <v>3851.24</v>
      </c>
      <c r="G1717" t="n">
        <v>28</v>
      </c>
      <c r="H1717" t="s">
        <v>133</v>
      </c>
    </row>
    <row r="1718">
      <c r="A1718" s="85" t="n">
        <v>42887</v>
      </c>
      <c r="B1718"/>
      <c r="C1718"/>
      <c r="D1718" t="s">
        <v>145</v>
      </c>
      <c r="E1718" t="s">
        <v>163</v>
      </c>
      <c r="F1718" t="n">
        <v>3270.2</v>
      </c>
      <c r="G1718" t="n">
        <v>14</v>
      </c>
      <c r="H1718" t="s">
        <v>124</v>
      </c>
    </row>
    <row r="1719">
      <c r="A1719" s="85" t="n">
        <v>43344</v>
      </c>
      <c r="B1719"/>
      <c r="C1719"/>
      <c r="D1719" t="s">
        <v>152</v>
      </c>
      <c r="E1719" t="s">
        <v>163</v>
      </c>
      <c r="F1719" t="n">
        <v>4311111.2</v>
      </c>
      <c r="G1719" t="n">
        <v>3826</v>
      </c>
      <c r="H1719" t="s">
        <v>121</v>
      </c>
    </row>
    <row r="1720">
      <c r="A1720" s="85" t="n">
        <v>43497</v>
      </c>
      <c r="B1720"/>
      <c r="C1720"/>
      <c r="D1720" t="s">
        <v>151</v>
      </c>
      <c r="E1720" t="s">
        <v>163</v>
      </c>
      <c r="F1720" t="n">
        <v>69.8</v>
      </c>
      <c r="G1720" t="n">
        <v>1</v>
      </c>
      <c r="H1720" t="s">
        <v>130</v>
      </c>
    </row>
    <row r="1721">
      <c r="A1721" s="85" t="n">
        <v>42430</v>
      </c>
      <c r="B1721"/>
      <c r="C1721"/>
      <c r="D1721" t="s">
        <v>149</v>
      </c>
      <c r="E1721" t="s">
        <v>163</v>
      </c>
      <c r="F1721" t="n">
        <v>1354763.57</v>
      </c>
      <c r="G1721" t="n">
        <v>5730</v>
      </c>
      <c r="H1721" t="s">
        <v>124</v>
      </c>
    </row>
    <row r="1722">
      <c r="A1722" s="85" t="n">
        <v>42370</v>
      </c>
      <c r="B1722"/>
      <c r="C1722"/>
      <c r="D1722" t="s">
        <v>155</v>
      </c>
      <c r="E1722" t="s">
        <v>163</v>
      </c>
      <c r="F1722" t="n">
        <v>50583.92</v>
      </c>
      <c r="G1722" t="n">
        <v>715</v>
      </c>
      <c r="H1722" t="s">
        <v>127</v>
      </c>
    </row>
    <row r="1723">
      <c r="A1723" s="85" t="n">
        <v>42979</v>
      </c>
      <c r="B1723"/>
      <c r="C1723"/>
      <c r="D1723" t="s">
        <v>147</v>
      </c>
      <c r="E1723" t="s">
        <v>163</v>
      </c>
      <c r="F1723" t="n">
        <v>6175.71</v>
      </c>
      <c r="G1723" t="n">
        <v>33</v>
      </c>
      <c r="H1723" t="s">
        <v>133</v>
      </c>
    </row>
    <row r="1724">
      <c r="A1724" s="85" t="n">
        <v>42887</v>
      </c>
      <c r="B1724"/>
      <c r="C1724"/>
      <c r="D1724" t="s">
        <v>155</v>
      </c>
      <c r="E1724" t="s">
        <v>163</v>
      </c>
      <c r="F1724" t="n">
        <v>5259.97</v>
      </c>
      <c r="G1724" t="n">
        <v>127</v>
      </c>
      <c r="H1724" t="s">
        <v>119</v>
      </c>
    </row>
    <row r="1725">
      <c r="A1725" s="85" t="n">
        <v>42948</v>
      </c>
      <c r="B1725"/>
      <c r="C1725"/>
      <c r="D1725" t="s">
        <v>155</v>
      </c>
      <c r="E1725" t="s">
        <v>163</v>
      </c>
      <c r="F1725" t="n">
        <v>74622.21</v>
      </c>
      <c r="G1725" t="n">
        <v>1086</v>
      </c>
      <c r="H1725" t="s">
        <v>127</v>
      </c>
    </row>
    <row r="1726">
      <c r="A1726" s="85" t="n">
        <v>42401</v>
      </c>
      <c r="B1726"/>
      <c r="C1726"/>
      <c r="D1726" t="s">
        <v>135</v>
      </c>
      <c r="E1726" t="s">
        <v>163</v>
      </c>
      <c r="F1726" t="n">
        <v>13474.99</v>
      </c>
      <c r="G1726" t="n">
        <v>206</v>
      </c>
      <c r="H1726" t="s">
        <v>130</v>
      </c>
    </row>
    <row r="1727">
      <c r="A1727" s="85" t="n">
        <v>42644</v>
      </c>
      <c r="B1727"/>
      <c r="C1727"/>
      <c r="D1727" t="s">
        <v>145</v>
      </c>
      <c r="E1727" t="s">
        <v>163</v>
      </c>
      <c r="F1727" t="n">
        <v>116750.96</v>
      </c>
      <c r="G1727" t="n">
        <v>640</v>
      </c>
      <c r="H1727" t="s">
        <v>127</v>
      </c>
    </row>
    <row r="1728">
      <c r="A1728" s="85" t="n">
        <v>43101</v>
      </c>
      <c r="B1728"/>
      <c r="C1728"/>
      <c r="D1728" t="s">
        <v>126</v>
      </c>
      <c r="E1728" t="s">
        <v>163</v>
      </c>
      <c r="F1728" t="n">
        <v>2198524.25</v>
      </c>
      <c r="G1728" t="n">
        <v>27557</v>
      </c>
      <c r="H1728" t="s">
        <v>119</v>
      </c>
    </row>
    <row r="1729">
      <c r="A1729" s="85" t="n">
        <v>42979</v>
      </c>
      <c r="B1729"/>
      <c r="C1729"/>
      <c r="D1729" t="s">
        <v>156</v>
      </c>
      <c r="E1729" t="s">
        <v>163</v>
      </c>
      <c r="F1729" t="n">
        <v>286641.17</v>
      </c>
      <c r="G1729" t="n">
        <v>5220</v>
      </c>
      <c r="H1729" t="s">
        <v>127</v>
      </c>
    </row>
    <row r="1730">
      <c r="A1730" s="85" t="n">
        <v>43556</v>
      </c>
      <c r="B1730"/>
      <c r="C1730"/>
      <c r="D1730" t="s">
        <v>155</v>
      </c>
      <c r="E1730" t="s">
        <v>163</v>
      </c>
      <c r="F1730" t="n">
        <v>465265.28</v>
      </c>
      <c r="G1730" t="n">
        <v>11376</v>
      </c>
      <c r="H1730" t="s">
        <v>134</v>
      </c>
    </row>
    <row r="1731">
      <c r="A1731" s="85" t="n">
        <v>42917</v>
      </c>
      <c r="B1731"/>
      <c r="C1731"/>
      <c r="D1731" t="s">
        <v>149</v>
      </c>
      <c r="E1731" t="s">
        <v>163</v>
      </c>
      <c r="F1731" t="n">
        <v>22756.05</v>
      </c>
      <c r="G1731" t="n">
        <v>145</v>
      </c>
      <c r="H1731" t="s">
        <v>125</v>
      </c>
    </row>
    <row r="1732">
      <c r="A1732" s="85" t="n">
        <v>42583</v>
      </c>
      <c r="B1732"/>
      <c r="C1732"/>
      <c r="D1732" t="s">
        <v>137</v>
      </c>
      <c r="E1732" t="s">
        <v>163</v>
      </c>
      <c r="F1732" t="n">
        <v>1684.18</v>
      </c>
      <c r="G1732" t="n">
        <v>2</v>
      </c>
      <c r="H1732" t="s">
        <v>133</v>
      </c>
    </row>
    <row r="1733">
      <c r="A1733" s="85" t="n">
        <v>42887</v>
      </c>
      <c r="B1733"/>
      <c r="C1733"/>
      <c r="D1733" t="s">
        <v>155</v>
      </c>
      <c r="E1733" t="s">
        <v>163</v>
      </c>
      <c r="F1733" t="n">
        <v>10002.02</v>
      </c>
      <c r="G1733" t="n">
        <v>69</v>
      </c>
      <c r="H1733" t="s">
        <v>124</v>
      </c>
    </row>
    <row r="1734">
      <c r="A1734" s="85" t="n">
        <v>42795</v>
      </c>
      <c r="B1734"/>
      <c r="C1734"/>
      <c r="D1734" t="s">
        <v>145</v>
      </c>
      <c r="E1734" t="s">
        <v>163</v>
      </c>
      <c r="F1734" t="n">
        <v>30958.28</v>
      </c>
      <c r="G1734" t="n">
        <v>112</v>
      </c>
      <c r="H1734" t="s">
        <v>134</v>
      </c>
    </row>
    <row r="1735">
      <c r="A1735" s="85" t="n">
        <v>42705</v>
      </c>
      <c r="B1735"/>
      <c r="C1735"/>
      <c r="D1735" t="s">
        <v>145</v>
      </c>
      <c r="E1735" t="s">
        <v>163</v>
      </c>
      <c r="F1735" t="n">
        <v>8776.17</v>
      </c>
      <c r="G1735" t="n">
        <v>35</v>
      </c>
      <c r="H1735" t="s">
        <v>133</v>
      </c>
    </row>
    <row r="1736">
      <c r="A1736" s="85" t="n">
        <v>43160</v>
      </c>
      <c r="B1736"/>
      <c r="C1736"/>
      <c r="D1736" t="s">
        <v>140</v>
      </c>
      <c r="E1736" t="s">
        <v>163</v>
      </c>
      <c r="F1736" t="n">
        <v>73617.3</v>
      </c>
      <c r="G1736" t="n">
        <v>377</v>
      </c>
      <c r="H1736" t="s">
        <v>121</v>
      </c>
    </row>
    <row r="1737">
      <c r="A1737" s="85" t="n">
        <v>43374</v>
      </c>
      <c r="B1737"/>
      <c r="C1737"/>
      <c r="D1737" t="s">
        <v>160</v>
      </c>
      <c r="E1737" t="s">
        <v>163</v>
      </c>
      <c r="F1737" t="n">
        <v>344403.42</v>
      </c>
      <c r="G1737" t="n">
        <v>990</v>
      </c>
      <c r="H1737" t="s">
        <v>125</v>
      </c>
    </row>
    <row r="1738">
      <c r="A1738" s="85" t="n">
        <v>43405</v>
      </c>
      <c r="B1738"/>
      <c r="C1738"/>
      <c r="D1738" t="s">
        <v>147</v>
      </c>
      <c r="E1738" t="s">
        <v>163</v>
      </c>
      <c r="F1738" t="n">
        <v>6571.99</v>
      </c>
      <c r="G1738" t="n">
        <v>58</v>
      </c>
      <c r="H1738" t="s">
        <v>133</v>
      </c>
    </row>
    <row r="1739">
      <c r="A1739" s="85" t="n">
        <v>43070</v>
      </c>
      <c r="B1739"/>
      <c r="C1739"/>
      <c r="D1739" t="s">
        <v>151</v>
      </c>
      <c r="E1739" t="s">
        <v>163</v>
      </c>
      <c r="F1739" t="n">
        <v>55.59</v>
      </c>
      <c r="G1739" t="n">
        <v>1</v>
      </c>
      <c r="H1739" t="s">
        <v>133</v>
      </c>
    </row>
    <row r="1740">
      <c r="A1740" s="85" t="n">
        <v>43374</v>
      </c>
      <c r="B1740"/>
      <c r="C1740"/>
      <c r="D1740" t="s">
        <v>156</v>
      </c>
      <c r="E1740" t="s">
        <v>163</v>
      </c>
      <c r="F1740" t="n">
        <v>5834.95</v>
      </c>
      <c r="G1740" t="n">
        <v>117</v>
      </c>
      <c r="H1740" t="s">
        <v>125</v>
      </c>
    </row>
    <row r="1741">
      <c r="A1741" s="85" t="n">
        <v>42705</v>
      </c>
      <c r="B1741"/>
      <c r="C1741"/>
      <c r="D1741" t="s">
        <v>149</v>
      </c>
      <c r="E1741" t="s">
        <v>163</v>
      </c>
      <c r="F1741" t="n">
        <v>325189.84</v>
      </c>
      <c r="G1741" t="n">
        <v>3795</v>
      </c>
      <c r="H1741" t="s">
        <v>142</v>
      </c>
    </row>
    <row r="1742">
      <c r="A1742" s="85" t="n">
        <v>43617</v>
      </c>
      <c r="B1742"/>
      <c r="C1742"/>
      <c r="D1742" t="s">
        <v>126</v>
      </c>
      <c r="E1742" t="s">
        <v>163</v>
      </c>
      <c r="F1742" t="n">
        <v>23493064.17</v>
      </c>
      <c r="G1742" t="n">
        <v>276403</v>
      </c>
      <c r="H1742" t="s">
        <v>121</v>
      </c>
    </row>
    <row r="1743">
      <c r="A1743" s="85" t="n">
        <v>42826</v>
      </c>
      <c r="B1743"/>
      <c r="C1743"/>
      <c r="D1743" t="s">
        <v>161</v>
      </c>
      <c r="E1743" t="s">
        <v>163</v>
      </c>
      <c r="F1743" t="n">
        <v>11190.8</v>
      </c>
      <c r="G1743" t="n">
        <v>372</v>
      </c>
      <c r="H1743" t="s">
        <v>134</v>
      </c>
    </row>
    <row r="1744">
      <c r="A1744" s="85" t="n">
        <v>43405</v>
      </c>
      <c r="B1744"/>
      <c r="C1744"/>
      <c r="D1744" t="s">
        <v>152</v>
      </c>
      <c r="E1744" t="s">
        <v>163</v>
      </c>
      <c r="F1744" t="n">
        <v>91962.64</v>
      </c>
      <c r="G1744" t="n">
        <v>95</v>
      </c>
      <c r="H1744" t="s">
        <v>134</v>
      </c>
    </row>
    <row r="1745">
      <c r="A1745" s="85" t="n">
        <v>42856</v>
      </c>
      <c r="B1745"/>
      <c r="C1745"/>
      <c r="D1745" t="s">
        <v>160</v>
      </c>
      <c r="E1745" t="s">
        <v>163</v>
      </c>
      <c r="F1745" t="n">
        <v>325994.18</v>
      </c>
      <c r="G1745" t="n">
        <v>667</v>
      </c>
      <c r="H1745" t="s">
        <v>125</v>
      </c>
    </row>
    <row r="1746">
      <c r="A1746" s="85" t="n">
        <v>42767</v>
      </c>
      <c r="B1746"/>
      <c r="C1746"/>
      <c r="D1746" t="s">
        <v>149</v>
      </c>
      <c r="E1746" t="s">
        <v>163</v>
      </c>
      <c r="F1746" t="n">
        <v>1949087.96</v>
      </c>
      <c r="G1746" t="n">
        <v>16266</v>
      </c>
      <c r="H1746" t="s">
        <v>134</v>
      </c>
    </row>
    <row r="1747">
      <c r="A1747" s="85" t="n">
        <v>43313</v>
      </c>
      <c r="B1747"/>
      <c r="C1747"/>
      <c r="D1747" t="s">
        <v>140</v>
      </c>
      <c r="E1747" t="s">
        <v>163</v>
      </c>
      <c r="F1747" t="n">
        <v>6915.31</v>
      </c>
      <c r="G1747" t="n">
        <v>23</v>
      </c>
      <c r="H1747" t="s">
        <v>134</v>
      </c>
    </row>
    <row r="1748">
      <c r="A1748" s="85" t="n">
        <v>43191</v>
      </c>
      <c r="B1748"/>
      <c r="C1748"/>
      <c r="D1748" t="s">
        <v>129</v>
      </c>
      <c r="E1748" t="s">
        <v>163</v>
      </c>
      <c r="F1748" t="n">
        <v>250822.03</v>
      </c>
      <c r="G1748" t="n">
        <v>1924</v>
      </c>
      <c r="H1748" t="s">
        <v>134</v>
      </c>
    </row>
    <row r="1749">
      <c r="A1749" s="85" t="n">
        <v>43191</v>
      </c>
      <c r="B1749"/>
      <c r="C1749"/>
      <c r="D1749" t="s">
        <v>139</v>
      </c>
      <c r="E1749" t="s">
        <v>163</v>
      </c>
      <c r="F1749" t="n">
        <v>331553.15</v>
      </c>
      <c r="G1749" t="n">
        <v>803</v>
      </c>
      <c r="H1749" t="s">
        <v>134</v>
      </c>
    </row>
    <row r="1750">
      <c r="A1750" s="85" t="n">
        <v>43435</v>
      </c>
      <c r="B1750"/>
      <c r="C1750"/>
      <c r="D1750" t="s">
        <v>143</v>
      </c>
      <c r="E1750" t="s">
        <v>163</v>
      </c>
      <c r="F1750" t="n">
        <v>1002737.15</v>
      </c>
      <c r="G1750" t="n">
        <v>711</v>
      </c>
      <c r="H1750" t="s">
        <v>121</v>
      </c>
    </row>
    <row r="1751">
      <c r="A1751" s="85" t="n">
        <v>42736</v>
      </c>
      <c r="B1751"/>
      <c r="C1751"/>
      <c r="D1751" t="s">
        <v>145</v>
      </c>
      <c r="E1751" t="s">
        <v>163</v>
      </c>
      <c r="F1751" t="n">
        <v>5862.13</v>
      </c>
      <c r="G1751" t="n">
        <v>13</v>
      </c>
      <c r="H1751" t="s">
        <v>124</v>
      </c>
    </row>
    <row r="1752">
      <c r="A1752" s="85" t="n">
        <v>42795</v>
      </c>
      <c r="B1752"/>
      <c r="C1752"/>
      <c r="D1752" t="s">
        <v>123</v>
      </c>
      <c r="E1752" t="s">
        <v>163</v>
      </c>
      <c r="F1752" t="n">
        <v>164604.96</v>
      </c>
      <c r="G1752" t="n">
        <v>845</v>
      </c>
      <c r="H1752" t="s">
        <v>127</v>
      </c>
    </row>
    <row r="1753">
      <c r="A1753" s="85" t="n">
        <v>42767</v>
      </c>
      <c r="B1753"/>
      <c r="C1753"/>
      <c r="D1753" t="s">
        <v>156</v>
      </c>
      <c r="E1753" t="s">
        <v>163</v>
      </c>
      <c r="F1753" t="n">
        <v>8284.47</v>
      </c>
      <c r="G1753" t="n">
        <v>159</v>
      </c>
      <c r="H1753" t="s">
        <v>125</v>
      </c>
    </row>
    <row r="1754">
      <c r="A1754" s="85" t="n">
        <v>43282</v>
      </c>
      <c r="B1754"/>
      <c r="C1754"/>
      <c r="D1754" t="s">
        <v>136</v>
      </c>
      <c r="E1754" t="s">
        <v>163</v>
      </c>
      <c r="F1754" t="n">
        <v>157477.83</v>
      </c>
      <c r="G1754" t="n">
        <v>949</v>
      </c>
      <c r="H1754" t="s">
        <v>119</v>
      </c>
    </row>
    <row r="1755">
      <c r="A1755" s="85" t="n">
        <v>43344</v>
      </c>
      <c r="B1755"/>
      <c r="C1755"/>
      <c r="D1755" t="s">
        <v>160</v>
      </c>
      <c r="E1755" t="s">
        <v>163</v>
      </c>
      <c r="F1755" t="n">
        <v>32727169.22</v>
      </c>
      <c r="G1755" t="n">
        <v>90828</v>
      </c>
      <c r="H1755" t="s">
        <v>142</v>
      </c>
    </row>
    <row r="1756">
      <c r="A1756" s="85" t="n">
        <v>43070</v>
      </c>
      <c r="B1756"/>
      <c r="C1756"/>
      <c r="D1756" t="s">
        <v>153</v>
      </c>
      <c r="E1756" t="s">
        <v>163</v>
      </c>
      <c r="F1756" t="n">
        <v>6091.59</v>
      </c>
      <c r="G1756" t="n">
        <v>76</v>
      </c>
      <c r="H1756" t="s">
        <v>125</v>
      </c>
    </row>
    <row r="1757">
      <c r="A1757" s="85" t="n">
        <v>43282</v>
      </c>
      <c r="B1757"/>
      <c r="C1757"/>
      <c r="D1757" t="s">
        <v>149</v>
      </c>
      <c r="E1757" t="s">
        <v>163</v>
      </c>
      <c r="F1757" t="n">
        <v>2743619.31</v>
      </c>
      <c r="G1757" t="n">
        <v>13336</v>
      </c>
      <c r="H1757" t="s">
        <v>124</v>
      </c>
    </row>
    <row r="1758">
      <c r="A1758" s="85" t="n">
        <v>43344</v>
      </c>
      <c r="B1758"/>
      <c r="C1758"/>
      <c r="D1758" t="s">
        <v>156</v>
      </c>
      <c r="E1758" t="s">
        <v>163</v>
      </c>
      <c r="F1758" t="n">
        <v>36.5</v>
      </c>
      <c r="G1758" t="n">
        <v>1</v>
      </c>
      <c r="H1758" t="s">
        <v>133</v>
      </c>
    </row>
    <row r="1759">
      <c r="A1759" s="85" t="n">
        <v>42552</v>
      </c>
      <c r="B1759"/>
      <c r="C1759"/>
      <c r="D1759" t="s">
        <v>136</v>
      </c>
      <c r="E1759" t="s">
        <v>163</v>
      </c>
      <c r="F1759" t="n">
        <v>9199824.05</v>
      </c>
      <c r="G1759" t="n">
        <v>67050</v>
      </c>
      <c r="H1759" t="s">
        <v>121</v>
      </c>
    </row>
    <row r="1760">
      <c r="A1760" s="85" t="n">
        <v>43191</v>
      </c>
      <c r="B1760"/>
      <c r="C1760"/>
      <c r="D1760" t="s">
        <v>126</v>
      </c>
      <c r="E1760" t="s">
        <v>163</v>
      </c>
      <c r="F1760" t="n">
        <v>2601721.99</v>
      </c>
      <c r="G1760" t="n">
        <v>27479</v>
      </c>
      <c r="H1760" t="s">
        <v>127</v>
      </c>
    </row>
    <row r="1761">
      <c r="A1761" s="85" t="n">
        <v>42705</v>
      </c>
      <c r="B1761"/>
      <c r="C1761"/>
      <c r="D1761" t="s">
        <v>140</v>
      </c>
      <c r="E1761" t="s">
        <v>163</v>
      </c>
      <c r="F1761" t="n">
        <v>497898.46</v>
      </c>
      <c r="G1761" t="n">
        <v>1345</v>
      </c>
      <c r="H1761" t="s">
        <v>127</v>
      </c>
    </row>
    <row r="1762">
      <c r="A1762" s="85" t="n">
        <v>43101</v>
      </c>
      <c r="B1762"/>
      <c r="C1762"/>
      <c r="D1762" t="s">
        <v>148</v>
      </c>
      <c r="E1762" t="s">
        <v>163</v>
      </c>
      <c r="F1762" t="n">
        <v>1493.38</v>
      </c>
      <c r="G1762" t="n">
        <v>5</v>
      </c>
      <c r="H1762" t="s">
        <v>121</v>
      </c>
    </row>
    <row r="1763">
      <c r="A1763" s="85" t="n">
        <v>42614</v>
      </c>
      <c r="B1763"/>
      <c r="C1763"/>
      <c r="D1763" t="s">
        <v>162</v>
      </c>
      <c r="E1763" t="s">
        <v>163</v>
      </c>
      <c r="F1763" t="n">
        <v>9367.65</v>
      </c>
      <c r="G1763" t="n">
        <v>99</v>
      </c>
      <c r="H1763" t="s">
        <v>130</v>
      </c>
    </row>
    <row r="1764">
      <c r="A1764" s="85" t="n">
        <v>42917</v>
      </c>
      <c r="B1764"/>
      <c r="C1764"/>
      <c r="D1764" t="s">
        <v>129</v>
      </c>
      <c r="E1764" t="s">
        <v>163</v>
      </c>
      <c r="F1764" t="n">
        <v>207606.91</v>
      </c>
      <c r="G1764" t="n">
        <v>1426</v>
      </c>
      <c r="H1764" t="s">
        <v>134</v>
      </c>
    </row>
    <row r="1765">
      <c r="A1765" s="85" t="n">
        <v>42948</v>
      </c>
      <c r="B1765"/>
      <c r="C1765"/>
      <c r="D1765" t="s">
        <v>123</v>
      </c>
      <c r="E1765" t="s">
        <v>163</v>
      </c>
      <c r="F1765" t="n">
        <v>218393.02</v>
      </c>
      <c r="G1765" t="n">
        <v>740</v>
      </c>
      <c r="H1765" t="s">
        <v>127</v>
      </c>
    </row>
    <row r="1766">
      <c r="A1766" s="85" t="n">
        <v>43586</v>
      </c>
      <c r="B1766"/>
      <c r="C1766"/>
      <c r="D1766" t="s">
        <v>136</v>
      </c>
      <c r="E1766" t="s">
        <v>163</v>
      </c>
      <c r="F1766" t="n">
        <v>6590003.13</v>
      </c>
      <c r="G1766" t="n">
        <v>56014</v>
      </c>
      <c r="H1766" t="s">
        <v>121</v>
      </c>
    </row>
    <row r="1767">
      <c r="A1767" s="85" t="n">
        <v>43101</v>
      </c>
      <c r="B1767"/>
      <c r="C1767"/>
      <c r="D1767" t="s">
        <v>150</v>
      </c>
      <c r="E1767" t="s">
        <v>163</v>
      </c>
      <c r="F1767" t="n">
        <v>887.55</v>
      </c>
      <c r="G1767" t="n">
        <v>49</v>
      </c>
      <c r="H1767" t="s">
        <v>125</v>
      </c>
    </row>
    <row r="1768">
      <c r="A1768" s="85" t="n">
        <v>42948</v>
      </c>
      <c r="B1768"/>
      <c r="C1768"/>
      <c r="D1768" t="s">
        <v>129</v>
      </c>
      <c r="E1768" t="s">
        <v>163</v>
      </c>
      <c r="F1768" t="n">
        <v>3735960.47</v>
      </c>
      <c r="G1768" t="n">
        <v>18953</v>
      </c>
      <c r="H1768" t="s">
        <v>121</v>
      </c>
    </row>
    <row r="1769">
      <c r="A1769" s="85" t="n">
        <v>42675</v>
      </c>
      <c r="B1769"/>
      <c r="C1769"/>
      <c r="D1769" t="s">
        <v>129</v>
      </c>
      <c r="E1769" t="s">
        <v>163</v>
      </c>
      <c r="F1769" t="n">
        <v>101947.86</v>
      </c>
      <c r="G1769" t="n">
        <v>449</v>
      </c>
      <c r="H1769" t="s">
        <v>119</v>
      </c>
    </row>
    <row r="1770">
      <c r="A1770" s="85" t="n">
        <v>42736</v>
      </c>
      <c r="B1770"/>
      <c r="C1770"/>
      <c r="D1770" t="s">
        <v>140</v>
      </c>
      <c r="E1770" t="s">
        <v>163</v>
      </c>
      <c r="F1770" t="n">
        <v>69204.36</v>
      </c>
      <c r="G1770" t="n">
        <v>445</v>
      </c>
      <c r="H1770" t="s">
        <v>121</v>
      </c>
    </row>
    <row r="1771">
      <c r="A1771" s="85" t="n">
        <v>43191</v>
      </c>
      <c r="B1771"/>
      <c r="C1771"/>
      <c r="D1771" t="s">
        <v>153</v>
      </c>
      <c r="E1771" t="s">
        <v>163</v>
      </c>
      <c r="F1771" t="n">
        <v>177458.5</v>
      </c>
      <c r="G1771" t="n">
        <v>2001</v>
      </c>
      <c r="H1771" t="s">
        <v>134</v>
      </c>
    </row>
    <row r="1772">
      <c r="A1772" s="85" t="n">
        <v>43617</v>
      </c>
      <c r="B1772"/>
      <c r="C1772"/>
      <c r="D1772" t="s">
        <v>140</v>
      </c>
      <c r="E1772" t="s">
        <v>163</v>
      </c>
      <c r="F1772" t="n">
        <v>110593.44</v>
      </c>
      <c r="G1772" t="n">
        <v>156</v>
      </c>
      <c r="H1772" t="s">
        <v>124</v>
      </c>
    </row>
    <row r="1773">
      <c r="A1773" s="85" t="n">
        <v>42767</v>
      </c>
      <c r="B1773"/>
      <c r="C1773"/>
      <c r="D1773" t="s">
        <v>145</v>
      </c>
      <c r="E1773" t="s">
        <v>163</v>
      </c>
      <c r="F1773" t="n">
        <v>191691.57</v>
      </c>
      <c r="G1773" t="n">
        <v>2498</v>
      </c>
      <c r="H1773" t="s">
        <v>121</v>
      </c>
    </row>
    <row r="1774">
      <c r="A1774" s="85" t="n">
        <v>42948</v>
      </c>
      <c r="B1774"/>
      <c r="C1774"/>
      <c r="D1774" t="s">
        <v>140</v>
      </c>
      <c r="E1774" t="s">
        <v>163</v>
      </c>
      <c r="F1774" t="n">
        <v>13099.25</v>
      </c>
      <c r="G1774" t="n">
        <v>32</v>
      </c>
      <c r="H1774" t="s">
        <v>130</v>
      </c>
    </row>
    <row r="1775">
      <c r="A1775" s="85" t="n">
        <v>42583</v>
      </c>
      <c r="B1775"/>
      <c r="C1775"/>
      <c r="D1775" t="s">
        <v>152</v>
      </c>
      <c r="E1775" t="s">
        <v>163</v>
      </c>
      <c r="F1775" t="n">
        <v>4612.64</v>
      </c>
      <c r="G1775" t="n">
        <v>3</v>
      </c>
      <c r="H1775" t="s">
        <v>127</v>
      </c>
    </row>
    <row r="1776">
      <c r="A1776" s="85" t="n">
        <v>43586</v>
      </c>
      <c r="B1776"/>
      <c r="C1776"/>
      <c r="D1776" t="s">
        <v>162</v>
      </c>
      <c r="E1776" t="s">
        <v>163</v>
      </c>
      <c r="F1776" t="n">
        <v>1302816.79</v>
      </c>
      <c r="G1776" t="n">
        <v>14860</v>
      </c>
      <c r="H1776" t="s">
        <v>121</v>
      </c>
    </row>
    <row r="1777">
      <c r="A1777" s="85" t="n">
        <v>42552</v>
      </c>
      <c r="B1777"/>
      <c r="C1777"/>
      <c r="D1777" t="s">
        <v>136</v>
      </c>
      <c r="E1777" t="s">
        <v>163</v>
      </c>
      <c r="F1777" t="n">
        <v>259108.56</v>
      </c>
      <c r="G1777" t="n">
        <v>1291</v>
      </c>
      <c r="H1777" t="s">
        <v>134</v>
      </c>
    </row>
    <row r="1778">
      <c r="A1778" s="85" t="n">
        <v>43466</v>
      </c>
      <c r="B1778"/>
      <c r="C1778"/>
      <c r="D1778" t="s">
        <v>143</v>
      </c>
      <c r="E1778" t="s">
        <v>163</v>
      </c>
      <c r="F1778" t="n">
        <v>470184.2</v>
      </c>
      <c r="G1778" t="n">
        <v>226</v>
      </c>
      <c r="H1778" t="s">
        <v>142</v>
      </c>
    </row>
    <row r="1779">
      <c r="A1779" s="85" t="n">
        <v>42856</v>
      </c>
      <c r="B1779"/>
      <c r="C1779"/>
      <c r="D1779" t="s">
        <v>139</v>
      </c>
      <c r="E1779" t="s">
        <v>163</v>
      </c>
      <c r="F1779" t="n">
        <v>420814.19</v>
      </c>
      <c r="G1779" t="n">
        <v>806</v>
      </c>
      <c r="H1779" t="s">
        <v>124</v>
      </c>
    </row>
    <row r="1780">
      <c r="A1780" s="85" t="n">
        <v>42675</v>
      </c>
      <c r="B1780"/>
      <c r="C1780"/>
      <c r="D1780" t="s">
        <v>152</v>
      </c>
      <c r="E1780" t="s">
        <v>163</v>
      </c>
      <c r="F1780" t="n">
        <v>21871.13</v>
      </c>
      <c r="G1780" t="n">
        <v>20</v>
      </c>
      <c r="H1780" t="s">
        <v>134</v>
      </c>
    </row>
    <row r="1781">
      <c r="A1781" s="85" t="n">
        <v>42644</v>
      </c>
      <c r="B1781"/>
      <c r="C1781"/>
      <c r="D1781" t="s">
        <v>162</v>
      </c>
      <c r="E1781" t="s">
        <v>163</v>
      </c>
      <c r="F1781" t="n">
        <v>1528.71</v>
      </c>
      <c r="G1781" t="n">
        <v>19</v>
      </c>
      <c r="H1781" t="s">
        <v>125</v>
      </c>
    </row>
    <row r="1782">
      <c r="A1782" s="85" t="n">
        <v>42370</v>
      </c>
      <c r="B1782"/>
      <c r="C1782"/>
      <c r="D1782" t="s">
        <v>152</v>
      </c>
      <c r="E1782" t="s">
        <v>163</v>
      </c>
      <c r="F1782" t="n">
        <v>903.11</v>
      </c>
      <c r="G1782" t="n">
        <v>1</v>
      </c>
      <c r="H1782" t="s">
        <v>134</v>
      </c>
    </row>
    <row r="1783">
      <c r="A1783" s="85" t="n">
        <v>42522</v>
      </c>
      <c r="B1783"/>
      <c r="C1783"/>
      <c r="D1783" t="s">
        <v>135</v>
      </c>
      <c r="E1783" t="s">
        <v>163</v>
      </c>
      <c r="F1783" t="n">
        <v>14644.31</v>
      </c>
      <c r="G1783" t="n">
        <v>206</v>
      </c>
      <c r="H1783" t="s">
        <v>130</v>
      </c>
    </row>
    <row r="1784">
      <c r="A1784" s="85" t="n">
        <v>43374</v>
      </c>
      <c r="B1784"/>
      <c r="C1784"/>
      <c r="D1784" t="s">
        <v>143</v>
      </c>
      <c r="E1784" t="s">
        <v>163</v>
      </c>
      <c r="F1784" t="n">
        <v>130</v>
      </c>
      <c r="G1784" t="n">
        <v>1</v>
      </c>
      <c r="H1784" t="s">
        <v>127</v>
      </c>
    </row>
    <row r="1785">
      <c r="A1785" s="85" t="n">
        <v>43221</v>
      </c>
      <c r="B1785"/>
      <c r="C1785"/>
      <c r="D1785" t="s">
        <v>123</v>
      </c>
      <c r="E1785" t="s">
        <v>163</v>
      </c>
      <c r="F1785" t="n">
        <v>83742.49</v>
      </c>
      <c r="G1785" t="n">
        <v>39</v>
      </c>
      <c r="H1785" t="s">
        <v>119</v>
      </c>
    </row>
    <row r="1786">
      <c r="A1786" s="85" t="n">
        <v>42979</v>
      </c>
      <c r="B1786"/>
      <c r="C1786"/>
      <c r="D1786" t="s">
        <v>150</v>
      </c>
      <c r="E1786" t="s">
        <v>163</v>
      </c>
      <c r="F1786" t="n">
        <v>3171.67</v>
      </c>
      <c r="G1786" t="n">
        <v>82</v>
      </c>
      <c r="H1786" t="s">
        <v>125</v>
      </c>
    </row>
    <row r="1787">
      <c r="A1787" s="85" t="n">
        <v>42583</v>
      </c>
      <c r="B1787"/>
      <c r="C1787"/>
      <c r="D1787" t="s">
        <v>162</v>
      </c>
      <c r="E1787" t="s">
        <v>163</v>
      </c>
      <c r="F1787" t="n">
        <v>640.28</v>
      </c>
      <c r="G1787" t="n">
        <v>12</v>
      </c>
      <c r="H1787" t="s">
        <v>125</v>
      </c>
    </row>
    <row r="1788">
      <c r="A1788" s="85" t="n">
        <v>42370</v>
      </c>
      <c r="B1788"/>
      <c r="C1788"/>
      <c r="D1788" t="s">
        <v>129</v>
      </c>
      <c r="E1788" t="s">
        <v>163</v>
      </c>
      <c r="F1788" t="n">
        <v>523305.72</v>
      </c>
      <c r="G1788" t="n">
        <v>4085</v>
      </c>
      <c r="H1788" t="s">
        <v>127</v>
      </c>
    </row>
    <row r="1789">
      <c r="A1789" s="85" t="n">
        <v>42948</v>
      </c>
      <c r="B1789"/>
      <c r="C1789"/>
      <c r="D1789" t="s">
        <v>129</v>
      </c>
      <c r="E1789" t="s">
        <v>163</v>
      </c>
      <c r="F1789" t="n">
        <v>14691.34</v>
      </c>
      <c r="G1789" t="n">
        <v>128</v>
      </c>
      <c r="H1789" t="s">
        <v>130</v>
      </c>
    </row>
    <row r="1790">
      <c r="A1790" s="85" t="n">
        <v>43497</v>
      </c>
      <c r="B1790"/>
      <c r="C1790"/>
      <c r="D1790" t="s">
        <v>148</v>
      </c>
      <c r="E1790" t="s">
        <v>163</v>
      </c>
      <c r="F1790" t="n">
        <v>416754.5</v>
      </c>
      <c r="G1790" t="n">
        <v>5905</v>
      </c>
      <c r="H1790" t="s">
        <v>142</v>
      </c>
    </row>
    <row r="1791">
      <c r="A1791" s="85" t="n">
        <v>42522</v>
      </c>
      <c r="B1791"/>
      <c r="C1791"/>
      <c r="D1791" t="s">
        <v>129</v>
      </c>
      <c r="E1791" t="s">
        <v>163</v>
      </c>
      <c r="F1791" t="n">
        <v>49572.11</v>
      </c>
      <c r="G1791" t="n">
        <v>240</v>
      </c>
      <c r="H1791" t="s">
        <v>124</v>
      </c>
    </row>
    <row r="1792">
      <c r="A1792" s="85" t="n">
        <v>42370</v>
      </c>
      <c r="B1792"/>
      <c r="C1792"/>
      <c r="D1792" t="s">
        <v>140</v>
      </c>
      <c r="E1792" t="s">
        <v>163</v>
      </c>
      <c r="F1792" t="n">
        <v>15082.47</v>
      </c>
      <c r="G1792" t="n">
        <v>36</v>
      </c>
      <c r="H1792" t="s">
        <v>130</v>
      </c>
    </row>
    <row r="1793">
      <c r="A1793" s="85" t="n">
        <v>42826</v>
      </c>
      <c r="B1793"/>
      <c r="C1793"/>
      <c r="D1793" t="s">
        <v>136</v>
      </c>
      <c r="E1793" t="s">
        <v>163</v>
      </c>
      <c r="F1793" t="n">
        <v>247132.82</v>
      </c>
      <c r="G1793" t="n">
        <v>1352</v>
      </c>
      <c r="H1793" t="s">
        <v>124</v>
      </c>
    </row>
    <row r="1794">
      <c r="A1794" s="85" t="n">
        <v>43556</v>
      </c>
      <c r="B1794"/>
      <c r="C1794"/>
      <c r="D1794" t="s">
        <v>139</v>
      </c>
      <c r="E1794" t="s">
        <v>163</v>
      </c>
      <c r="F1794" t="n">
        <v>6631934.01</v>
      </c>
      <c r="G1794" t="n">
        <v>15250</v>
      </c>
      <c r="H1794" t="s">
        <v>121</v>
      </c>
    </row>
    <row r="1795">
      <c r="A1795" s="85" t="n">
        <v>43556</v>
      </c>
      <c r="B1795"/>
      <c r="C1795"/>
      <c r="D1795" t="s">
        <v>129</v>
      </c>
      <c r="E1795" t="s">
        <v>163</v>
      </c>
      <c r="F1795" t="n">
        <v>352959.82</v>
      </c>
      <c r="G1795" t="n">
        <v>2354</v>
      </c>
      <c r="H1795" t="s">
        <v>134</v>
      </c>
    </row>
    <row r="1796">
      <c r="A1796" s="85" t="n">
        <v>43586</v>
      </c>
      <c r="B1796"/>
      <c r="C1796"/>
      <c r="D1796" t="s">
        <v>140</v>
      </c>
      <c r="E1796" t="s">
        <v>163</v>
      </c>
      <c r="F1796" t="n">
        <v>208806.32</v>
      </c>
      <c r="G1796" t="n">
        <v>235</v>
      </c>
      <c r="H1796" t="s">
        <v>119</v>
      </c>
    </row>
    <row r="1797">
      <c r="A1797" s="85" t="n">
        <v>42552</v>
      </c>
      <c r="B1797"/>
      <c r="C1797"/>
      <c r="D1797" t="s">
        <v>150</v>
      </c>
      <c r="E1797" t="s">
        <v>163</v>
      </c>
      <c r="F1797" t="n">
        <v>498.31</v>
      </c>
      <c r="G1797" t="n">
        <v>23</v>
      </c>
      <c r="H1797" t="s">
        <v>142</v>
      </c>
    </row>
    <row r="1798">
      <c r="A1798" s="85" t="n">
        <v>42583</v>
      </c>
      <c r="B1798"/>
      <c r="C1798"/>
      <c r="D1798" t="s">
        <v>149</v>
      </c>
      <c r="E1798" t="s">
        <v>163</v>
      </c>
      <c r="F1798" t="n">
        <v>1087787.21</v>
      </c>
      <c r="G1798" t="n">
        <v>7508</v>
      </c>
      <c r="H1798" t="s">
        <v>134</v>
      </c>
    </row>
    <row r="1799">
      <c r="A1799" s="85" t="n">
        <v>43525</v>
      </c>
      <c r="B1799"/>
      <c r="C1799"/>
      <c r="D1799" t="s">
        <v>162</v>
      </c>
      <c r="E1799" t="s">
        <v>163</v>
      </c>
      <c r="F1799" t="n">
        <v>1245216.91</v>
      </c>
      <c r="G1799" t="n">
        <v>17468</v>
      </c>
      <c r="H1799" t="s">
        <v>121</v>
      </c>
    </row>
    <row r="1800">
      <c r="A1800" s="85" t="n">
        <v>43070</v>
      </c>
      <c r="B1800"/>
      <c r="C1800"/>
      <c r="D1800" t="s">
        <v>158</v>
      </c>
      <c r="E1800" t="s">
        <v>163</v>
      </c>
      <c r="F1800" t="n">
        <v>273354.4</v>
      </c>
      <c r="G1800" t="n">
        <v>11</v>
      </c>
      <c r="H1800" t="s">
        <v>119</v>
      </c>
    </row>
    <row r="1801">
      <c r="A1801" s="85" t="n">
        <v>43191</v>
      </c>
      <c r="B1801"/>
      <c r="C1801"/>
      <c r="D1801" t="s">
        <v>150</v>
      </c>
      <c r="E1801" t="s">
        <v>163</v>
      </c>
      <c r="F1801" t="n">
        <v>33517.38</v>
      </c>
      <c r="G1801" t="n">
        <v>739</v>
      </c>
      <c r="H1801" t="s">
        <v>130</v>
      </c>
    </row>
    <row r="1802">
      <c r="A1802" s="85" t="n">
        <v>43160</v>
      </c>
      <c r="B1802"/>
      <c r="C1802"/>
      <c r="D1802" t="s">
        <v>149</v>
      </c>
      <c r="E1802" t="s">
        <v>163</v>
      </c>
      <c r="F1802" t="n">
        <v>437642.71</v>
      </c>
      <c r="G1802" t="n">
        <v>4691</v>
      </c>
      <c r="H1802" t="s">
        <v>142</v>
      </c>
    </row>
    <row r="1803">
      <c r="A1803" s="85" t="n">
        <v>43040</v>
      </c>
      <c r="B1803"/>
      <c r="C1803"/>
      <c r="D1803" t="s">
        <v>152</v>
      </c>
      <c r="E1803" t="s">
        <v>163</v>
      </c>
      <c r="F1803" t="n">
        <v>5373.62</v>
      </c>
      <c r="G1803" t="n">
        <v>8</v>
      </c>
      <c r="H1803" t="s">
        <v>119</v>
      </c>
    </row>
    <row r="1804">
      <c r="A1804" s="85" t="n">
        <v>43040</v>
      </c>
      <c r="B1804"/>
      <c r="C1804"/>
      <c r="D1804" t="s">
        <v>159</v>
      </c>
      <c r="E1804" t="s">
        <v>163</v>
      </c>
      <c r="F1804" t="n">
        <v>264.4</v>
      </c>
      <c r="G1804" t="n">
        <v>8</v>
      </c>
      <c r="H1804" t="s">
        <v>130</v>
      </c>
    </row>
    <row r="1805">
      <c r="A1805" s="85" t="n">
        <v>42583</v>
      </c>
      <c r="B1805"/>
      <c r="C1805"/>
      <c r="D1805" t="s">
        <v>161</v>
      </c>
      <c r="E1805" t="s">
        <v>163</v>
      </c>
      <c r="F1805" t="n">
        <v>692.25</v>
      </c>
      <c r="G1805" t="n">
        <v>24</v>
      </c>
      <c r="H1805" t="s">
        <v>125</v>
      </c>
    </row>
    <row r="1806">
      <c r="A1806" s="85" t="n">
        <v>43617</v>
      </c>
      <c r="B1806"/>
      <c r="C1806"/>
      <c r="D1806" t="s">
        <v>154</v>
      </c>
      <c r="E1806" t="s">
        <v>163</v>
      </c>
      <c r="F1806" t="n">
        <v>1372.26</v>
      </c>
      <c r="G1806" t="n">
        <v>7</v>
      </c>
      <c r="H1806" t="s">
        <v>125</v>
      </c>
    </row>
    <row r="1807">
      <c r="A1807" s="85" t="n">
        <v>43344</v>
      </c>
      <c r="B1807"/>
      <c r="C1807"/>
      <c r="D1807" t="s">
        <v>147</v>
      </c>
      <c r="E1807" t="s">
        <v>163</v>
      </c>
      <c r="F1807" t="n">
        <v>717</v>
      </c>
      <c r="G1807" t="n">
        <v>8</v>
      </c>
      <c r="H1807" t="s">
        <v>124</v>
      </c>
    </row>
    <row r="1808">
      <c r="A1808" s="85" t="n">
        <v>43313</v>
      </c>
      <c r="B1808"/>
      <c r="C1808"/>
      <c r="D1808" t="s">
        <v>143</v>
      </c>
      <c r="E1808" t="s">
        <v>163</v>
      </c>
      <c r="F1808" t="n">
        <v>1286459.08</v>
      </c>
      <c r="G1808" t="n">
        <v>729</v>
      </c>
      <c r="H1808" t="s">
        <v>121</v>
      </c>
    </row>
    <row r="1809">
      <c r="A1809" s="85" t="n">
        <v>42552</v>
      </c>
      <c r="B1809"/>
      <c r="C1809"/>
      <c r="D1809" t="s">
        <v>145</v>
      </c>
      <c r="E1809" t="s">
        <v>163</v>
      </c>
      <c r="F1809" t="n">
        <v>5334.16</v>
      </c>
      <c r="G1809" t="n">
        <v>21</v>
      </c>
      <c r="H1809" t="s">
        <v>133</v>
      </c>
    </row>
    <row r="1810">
      <c r="A1810" s="85" t="n">
        <v>43497</v>
      </c>
      <c r="B1810"/>
      <c r="C1810"/>
      <c r="D1810" t="s">
        <v>140</v>
      </c>
      <c r="E1810" t="s">
        <v>163</v>
      </c>
      <c r="F1810" t="n">
        <v>2583.38</v>
      </c>
      <c r="G1810" t="n">
        <v>13</v>
      </c>
      <c r="H1810" t="s">
        <v>134</v>
      </c>
    </row>
    <row r="1811">
      <c r="A1811" s="85" t="n">
        <v>42401</v>
      </c>
      <c r="B1811"/>
      <c r="C1811"/>
      <c r="D1811" t="s">
        <v>159</v>
      </c>
      <c r="E1811" t="s">
        <v>163</v>
      </c>
      <c r="F1811" t="n">
        <v>238905.99</v>
      </c>
      <c r="G1811" t="n">
        <v>4138</v>
      </c>
      <c r="H1811" t="s">
        <v>142</v>
      </c>
    </row>
    <row r="1812">
      <c r="A1812" s="85" t="n">
        <v>43405</v>
      </c>
      <c r="B1812"/>
      <c r="C1812"/>
      <c r="D1812" t="s">
        <v>147</v>
      </c>
      <c r="E1812" t="s">
        <v>163</v>
      </c>
      <c r="F1812" t="n">
        <v>380.71</v>
      </c>
      <c r="G1812" t="n">
        <v>3</v>
      </c>
      <c r="H1812" t="s">
        <v>127</v>
      </c>
    </row>
    <row r="1813">
      <c r="A1813" s="85" t="n">
        <v>42675</v>
      </c>
      <c r="B1813"/>
      <c r="C1813"/>
      <c r="D1813" t="s">
        <v>136</v>
      </c>
      <c r="E1813" t="s">
        <v>163</v>
      </c>
      <c r="F1813" t="n">
        <v>41480.7</v>
      </c>
      <c r="G1813" t="n">
        <v>217</v>
      </c>
      <c r="H1813" t="s">
        <v>130</v>
      </c>
    </row>
    <row r="1814">
      <c r="A1814" s="85" t="n">
        <v>43282</v>
      </c>
      <c r="B1814"/>
      <c r="C1814"/>
      <c r="D1814" t="s">
        <v>153</v>
      </c>
      <c r="E1814" t="s">
        <v>163</v>
      </c>
      <c r="F1814" t="n">
        <v>243898.04</v>
      </c>
      <c r="G1814" t="n">
        <v>2812</v>
      </c>
      <c r="H1814" t="s">
        <v>133</v>
      </c>
    </row>
    <row r="1815">
      <c r="A1815" s="85" t="n">
        <v>43525</v>
      </c>
      <c r="B1815"/>
      <c r="C1815"/>
      <c r="D1815" t="s">
        <v>123</v>
      </c>
      <c r="E1815" t="s">
        <v>163</v>
      </c>
      <c r="F1815" t="n">
        <v>305039.59</v>
      </c>
      <c r="G1815" t="n">
        <v>404</v>
      </c>
      <c r="H1815" t="s">
        <v>134</v>
      </c>
    </row>
    <row r="1816">
      <c r="A1816" s="85" t="n">
        <v>43497</v>
      </c>
      <c r="B1816"/>
      <c r="C1816"/>
      <c r="D1816" t="s">
        <v>155</v>
      </c>
      <c r="E1816" t="s">
        <v>163</v>
      </c>
      <c r="F1816" t="n">
        <v>6188.34</v>
      </c>
      <c r="G1816" t="n">
        <v>111</v>
      </c>
      <c r="H1816" t="s">
        <v>119</v>
      </c>
    </row>
    <row r="1817">
      <c r="A1817" s="85" t="n">
        <v>43556</v>
      </c>
      <c r="B1817"/>
      <c r="C1817"/>
      <c r="D1817" t="s">
        <v>162</v>
      </c>
      <c r="E1817" t="s">
        <v>163</v>
      </c>
      <c r="F1817" t="n">
        <v>31204.34</v>
      </c>
      <c r="G1817" t="n">
        <v>826</v>
      </c>
      <c r="H1817" t="s">
        <v>142</v>
      </c>
    </row>
    <row r="1818">
      <c r="A1818" s="85" t="n">
        <v>43405</v>
      </c>
      <c r="B1818"/>
      <c r="C1818"/>
      <c r="D1818" t="s">
        <v>147</v>
      </c>
      <c r="E1818" t="s">
        <v>163</v>
      </c>
      <c r="F1818" t="n">
        <v>46912.91</v>
      </c>
      <c r="G1818" t="n">
        <v>233</v>
      </c>
      <c r="H1818" t="s">
        <v>121</v>
      </c>
    </row>
    <row r="1819">
      <c r="A1819" s="85" t="n">
        <v>43466</v>
      </c>
      <c r="B1819"/>
      <c r="C1819"/>
      <c r="D1819" t="s">
        <v>149</v>
      </c>
      <c r="E1819" t="s">
        <v>163</v>
      </c>
      <c r="F1819" t="n">
        <v>1783364.37</v>
      </c>
      <c r="G1819" t="n">
        <v>14501</v>
      </c>
      <c r="H1819" t="s">
        <v>119</v>
      </c>
    </row>
    <row r="1820">
      <c r="A1820" s="85" t="n">
        <v>42461</v>
      </c>
      <c r="B1820"/>
      <c r="C1820"/>
      <c r="D1820" t="s">
        <v>129</v>
      </c>
      <c r="E1820" t="s">
        <v>163</v>
      </c>
      <c r="F1820" t="n">
        <v>57197.72</v>
      </c>
      <c r="G1820" t="n">
        <v>221</v>
      </c>
      <c r="H1820" t="s">
        <v>124</v>
      </c>
    </row>
    <row r="1821">
      <c r="A1821" s="85" t="n">
        <v>42767</v>
      </c>
      <c r="B1821"/>
      <c r="C1821"/>
      <c r="D1821" t="s">
        <v>139</v>
      </c>
      <c r="E1821" t="s">
        <v>163</v>
      </c>
      <c r="F1821" t="n">
        <v>1058253.89</v>
      </c>
      <c r="G1821" t="n">
        <v>2735</v>
      </c>
      <c r="H1821" t="s">
        <v>133</v>
      </c>
    </row>
    <row r="1822">
      <c r="A1822" s="85" t="n">
        <v>43070</v>
      </c>
      <c r="B1822"/>
      <c r="C1822"/>
      <c r="D1822" t="s">
        <v>145</v>
      </c>
      <c r="E1822" t="s">
        <v>163</v>
      </c>
      <c r="F1822" t="n">
        <v>214162.78</v>
      </c>
      <c r="G1822" t="n">
        <v>2190</v>
      </c>
      <c r="H1822" t="s">
        <v>142</v>
      </c>
    </row>
    <row r="1823">
      <c r="A1823" s="85" t="n">
        <v>42401</v>
      </c>
      <c r="B1823"/>
      <c r="C1823"/>
      <c r="D1823" t="s">
        <v>153</v>
      </c>
      <c r="E1823" t="s">
        <v>163</v>
      </c>
      <c r="F1823" t="n">
        <v>369217.38</v>
      </c>
      <c r="G1823" t="n">
        <v>6414</v>
      </c>
      <c r="H1823" t="s">
        <v>142</v>
      </c>
    </row>
    <row r="1824">
      <c r="A1824" s="85" t="n">
        <v>42856</v>
      </c>
      <c r="B1824"/>
      <c r="C1824"/>
      <c r="D1824" t="s">
        <v>139</v>
      </c>
      <c r="E1824" t="s">
        <v>163</v>
      </c>
      <c r="F1824" t="n">
        <v>1026924.71</v>
      </c>
      <c r="G1824" t="n">
        <v>2730</v>
      </c>
      <c r="H1824" t="s">
        <v>127</v>
      </c>
    </row>
    <row r="1825">
      <c r="A1825" s="85" t="n">
        <v>42767</v>
      </c>
      <c r="B1825"/>
      <c r="C1825"/>
      <c r="D1825" t="s">
        <v>145</v>
      </c>
      <c r="E1825" t="s">
        <v>163</v>
      </c>
      <c r="F1825" t="n">
        <v>15357.04</v>
      </c>
      <c r="G1825" t="n">
        <v>51</v>
      </c>
      <c r="H1825" t="s">
        <v>133</v>
      </c>
    </row>
    <row r="1826">
      <c r="A1826" s="85" t="n">
        <v>43497</v>
      </c>
      <c r="B1826"/>
      <c r="C1826"/>
      <c r="D1826" t="s">
        <v>140</v>
      </c>
      <c r="E1826" t="s">
        <v>163</v>
      </c>
      <c r="F1826" t="n">
        <v>121890.02</v>
      </c>
      <c r="G1826" t="n">
        <v>128</v>
      </c>
      <c r="H1826" t="s">
        <v>124</v>
      </c>
    </row>
    <row r="1827">
      <c r="A1827" s="85" t="n">
        <v>42614</v>
      </c>
      <c r="B1827"/>
      <c r="C1827"/>
      <c r="D1827" t="s">
        <v>162</v>
      </c>
      <c r="E1827" t="s">
        <v>163</v>
      </c>
      <c r="F1827" t="n">
        <v>285873.41</v>
      </c>
      <c r="G1827" t="n">
        <v>3421</v>
      </c>
      <c r="H1827" t="s">
        <v>127</v>
      </c>
    </row>
    <row r="1828">
      <c r="A1828" s="85" t="n">
        <v>43405</v>
      </c>
      <c r="B1828"/>
      <c r="C1828"/>
      <c r="D1828" t="s">
        <v>123</v>
      </c>
      <c r="E1828" t="s">
        <v>163</v>
      </c>
      <c r="F1828" t="n">
        <v>124.84</v>
      </c>
      <c r="G1828" t="n">
        <v>10</v>
      </c>
      <c r="H1828" t="s">
        <v>130</v>
      </c>
    </row>
    <row r="1829">
      <c r="A1829" s="85" t="n">
        <v>42795</v>
      </c>
      <c r="B1829"/>
      <c r="C1829"/>
      <c r="D1829" t="s">
        <v>155</v>
      </c>
      <c r="E1829" t="s">
        <v>163</v>
      </c>
      <c r="F1829" t="n">
        <v>9384.57</v>
      </c>
      <c r="G1829" t="n">
        <v>189</v>
      </c>
      <c r="H1829" t="s">
        <v>119</v>
      </c>
    </row>
    <row r="1830">
      <c r="A1830" s="85" t="n">
        <v>43374</v>
      </c>
      <c r="B1830"/>
      <c r="C1830"/>
      <c r="D1830" t="s">
        <v>135</v>
      </c>
      <c r="E1830" t="s">
        <v>163</v>
      </c>
      <c r="F1830" t="n">
        <v>353922.62</v>
      </c>
      <c r="G1830" t="n">
        <v>3211</v>
      </c>
      <c r="H1830" t="s">
        <v>133</v>
      </c>
    </row>
    <row r="1831">
      <c r="A1831" s="85" t="n">
        <v>42552</v>
      </c>
      <c r="B1831"/>
      <c r="C1831"/>
      <c r="D1831" t="s">
        <v>161</v>
      </c>
      <c r="E1831" t="s">
        <v>163</v>
      </c>
      <c r="F1831" t="n">
        <v>33362.75</v>
      </c>
      <c r="G1831" t="n">
        <v>1069</v>
      </c>
      <c r="H1831" t="s">
        <v>121</v>
      </c>
    </row>
    <row r="1832">
      <c r="A1832" s="85" t="n">
        <v>42705</v>
      </c>
      <c r="B1832"/>
      <c r="C1832"/>
      <c r="D1832" t="s">
        <v>160</v>
      </c>
      <c r="E1832" t="s">
        <v>163</v>
      </c>
      <c r="F1832" t="n">
        <v>30776636.21</v>
      </c>
      <c r="G1832" t="n">
        <v>100586</v>
      </c>
      <c r="H1832" t="s">
        <v>142</v>
      </c>
    </row>
    <row r="1833">
      <c r="A1833" s="85" t="n">
        <v>43191</v>
      </c>
      <c r="B1833"/>
      <c r="C1833"/>
      <c r="D1833" t="s">
        <v>129</v>
      </c>
      <c r="E1833" t="s">
        <v>163</v>
      </c>
      <c r="F1833" t="n">
        <v>100179.14</v>
      </c>
      <c r="G1833" t="n">
        <v>457</v>
      </c>
      <c r="H1833" t="s">
        <v>124</v>
      </c>
    </row>
    <row r="1834">
      <c r="A1834" s="85" t="n">
        <v>43405</v>
      </c>
      <c r="B1834"/>
      <c r="C1834"/>
      <c r="D1834" t="s">
        <v>162</v>
      </c>
      <c r="E1834" t="s">
        <v>163</v>
      </c>
      <c r="F1834" t="n">
        <v>289089.07</v>
      </c>
      <c r="G1834" t="n">
        <v>3738</v>
      </c>
      <c r="H1834" t="s">
        <v>127</v>
      </c>
    </row>
    <row r="1835">
      <c r="A1835" s="85" t="n">
        <v>43497</v>
      </c>
      <c r="B1835"/>
      <c r="C1835"/>
      <c r="D1835" t="s">
        <v>129</v>
      </c>
      <c r="E1835" t="s">
        <v>163</v>
      </c>
      <c r="F1835" t="n">
        <v>103973.24</v>
      </c>
      <c r="G1835" t="n">
        <v>500</v>
      </c>
      <c r="H1835" t="s">
        <v>124</v>
      </c>
    </row>
    <row r="1836">
      <c r="A1836" s="85" t="n">
        <v>42948</v>
      </c>
      <c r="B1836"/>
      <c r="C1836"/>
      <c r="D1836" t="s">
        <v>149</v>
      </c>
      <c r="E1836" t="s">
        <v>163</v>
      </c>
      <c r="F1836" t="n">
        <v>1734974.79</v>
      </c>
      <c r="G1836" t="n">
        <v>7749</v>
      </c>
      <c r="H1836" t="s">
        <v>124</v>
      </c>
    </row>
    <row r="1837">
      <c r="A1837" s="85" t="n">
        <v>42767</v>
      </c>
      <c r="B1837"/>
      <c r="C1837"/>
      <c r="D1837" t="s">
        <v>150</v>
      </c>
      <c r="E1837" t="s">
        <v>163</v>
      </c>
      <c r="F1837" t="n">
        <v>647.07</v>
      </c>
      <c r="G1837" t="n">
        <v>28</v>
      </c>
      <c r="H1837" t="s">
        <v>142</v>
      </c>
    </row>
    <row r="1838">
      <c r="A1838" s="85" t="n">
        <v>43405</v>
      </c>
      <c r="B1838"/>
      <c r="C1838"/>
      <c r="D1838" t="s">
        <v>123</v>
      </c>
      <c r="E1838" t="s">
        <v>163</v>
      </c>
      <c r="F1838" t="n">
        <v>371565.18</v>
      </c>
      <c r="G1838" t="n">
        <v>286</v>
      </c>
      <c r="H1838" t="s">
        <v>124</v>
      </c>
    </row>
    <row r="1839">
      <c r="A1839" s="85" t="n">
        <v>43617</v>
      </c>
      <c r="B1839"/>
      <c r="C1839"/>
      <c r="D1839" t="s">
        <v>126</v>
      </c>
      <c r="E1839" t="s">
        <v>163</v>
      </c>
      <c r="F1839" t="n">
        <v>4473349.27</v>
      </c>
      <c r="G1839" t="n">
        <v>45353</v>
      </c>
      <c r="H1839" t="s">
        <v>133</v>
      </c>
    </row>
    <row r="1840">
      <c r="A1840" s="85" t="n">
        <v>43374</v>
      </c>
      <c r="B1840"/>
      <c r="C1840"/>
      <c r="D1840" t="s">
        <v>123</v>
      </c>
      <c r="E1840" t="s">
        <v>163</v>
      </c>
      <c r="F1840" t="n">
        <v>20.4</v>
      </c>
      <c r="G1840" t="n">
        <v>3</v>
      </c>
      <c r="H1840" t="s">
        <v>125</v>
      </c>
    </row>
    <row r="1841">
      <c r="A1841" s="85" t="n">
        <v>43466</v>
      </c>
      <c r="B1841"/>
      <c r="C1841"/>
      <c r="D1841" t="s">
        <v>139</v>
      </c>
      <c r="E1841" t="s">
        <v>163</v>
      </c>
      <c r="F1841" t="n">
        <v>841.47</v>
      </c>
      <c r="G1841" t="n">
        <v>3</v>
      </c>
      <c r="H1841" t="s">
        <v>125</v>
      </c>
    </row>
    <row r="1842">
      <c r="A1842" s="85" t="n">
        <v>43132</v>
      </c>
      <c r="B1842"/>
      <c r="C1842"/>
      <c r="D1842" t="s">
        <v>159</v>
      </c>
      <c r="E1842" t="s">
        <v>163</v>
      </c>
      <c r="F1842" t="n">
        <v>2017</v>
      </c>
      <c r="G1842" t="n">
        <v>18</v>
      </c>
      <c r="H1842" t="s">
        <v>121</v>
      </c>
    </row>
    <row r="1843">
      <c r="A1843" s="85" t="n">
        <v>43525</v>
      </c>
      <c r="B1843"/>
      <c r="C1843"/>
      <c r="D1843" t="s">
        <v>161</v>
      </c>
      <c r="E1843" t="s">
        <v>163</v>
      </c>
      <c r="F1843" t="n">
        <v>36848.75</v>
      </c>
      <c r="G1843" t="n">
        <v>1259</v>
      </c>
      <c r="H1843" t="s">
        <v>134</v>
      </c>
    </row>
    <row r="1844">
      <c r="A1844" s="85" t="n">
        <v>43282</v>
      </c>
      <c r="B1844"/>
      <c r="C1844"/>
      <c r="D1844" t="s">
        <v>145</v>
      </c>
      <c r="E1844" t="s">
        <v>163</v>
      </c>
      <c r="F1844" t="n">
        <v>51302.41</v>
      </c>
      <c r="G1844" t="n">
        <v>264</v>
      </c>
      <c r="H1844" t="s">
        <v>134</v>
      </c>
    </row>
    <row r="1845">
      <c r="A1845" s="85" t="n">
        <v>42856</v>
      </c>
      <c r="B1845"/>
      <c r="C1845"/>
      <c r="D1845" t="s">
        <v>161</v>
      </c>
      <c r="E1845" t="s">
        <v>163</v>
      </c>
      <c r="F1845" t="n">
        <v>100865.85</v>
      </c>
      <c r="G1845" t="n">
        <v>3249</v>
      </c>
      <c r="H1845" t="s">
        <v>142</v>
      </c>
    </row>
    <row r="1846">
      <c r="A1846" s="85" t="n">
        <v>42370</v>
      </c>
      <c r="B1846"/>
      <c r="C1846"/>
      <c r="D1846" t="s">
        <v>155</v>
      </c>
      <c r="E1846" t="s">
        <v>163</v>
      </c>
      <c r="F1846" t="n">
        <v>13334.77</v>
      </c>
      <c r="G1846" t="n">
        <v>229</v>
      </c>
      <c r="H1846" t="s">
        <v>119</v>
      </c>
    </row>
    <row r="1847">
      <c r="A1847" s="85" t="n">
        <v>43374</v>
      </c>
      <c r="B1847"/>
      <c r="C1847"/>
      <c r="D1847" t="s">
        <v>135</v>
      </c>
      <c r="E1847" t="s">
        <v>163</v>
      </c>
      <c r="F1847" t="n">
        <v>36</v>
      </c>
      <c r="G1847" t="n">
        <v>1</v>
      </c>
      <c r="H1847" t="s">
        <v>125</v>
      </c>
    </row>
    <row r="1848">
      <c r="A1848" s="85" t="n">
        <v>43252</v>
      </c>
      <c r="B1848"/>
      <c r="C1848"/>
      <c r="D1848" t="s">
        <v>149</v>
      </c>
      <c r="E1848" t="s">
        <v>163</v>
      </c>
      <c r="F1848" t="n">
        <v>7618561.95</v>
      </c>
      <c r="G1848" t="n">
        <v>56660</v>
      </c>
      <c r="H1848" t="s">
        <v>133</v>
      </c>
    </row>
    <row r="1849">
      <c r="A1849" s="85" t="n">
        <v>43525</v>
      </c>
      <c r="B1849"/>
      <c r="C1849"/>
      <c r="D1849" t="s">
        <v>136</v>
      </c>
      <c r="E1849" t="s">
        <v>163</v>
      </c>
      <c r="F1849" t="n">
        <v>1564139.85</v>
      </c>
      <c r="G1849" t="n">
        <v>12080</v>
      </c>
      <c r="H1849" t="s">
        <v>133</v>
      </c>
    </row>
    <row r="1850">
      <c r="A1850" s="85" t="n">
        <v>43374</v>
      </c>
      <c r="B1850"/>
      <c r="C1850"/>
      <c r="D1850" t="s">
        <v>129</v>
      </c>
      <c r="E1850" t="s">
        <v>163</v>
      </c>
      <c r="F1850" t="n">
        <v>350585.24</v>
      </c>
      <c r="G1850" t="n">
        <v>2341</v>
      </c>
      <c r="H1850" t="s">
        <v>134</v>
      </c>
    </row>
    <row r="1851">
      <c r="A1851" s="85" t="n">
        <v>42491</v>
      </c>
      <c r="B1851"/>
      <c r="C1851"/>
      <c r="D1851" t="s">
        <v>152</v>
      </c>
      <c r="E1851" t="s">
        <v>163</v>
      </c>
      <c r="F1851" t="n">
        <v>6329.56</v>
      </c>
      <c r="G1851" t="n">
        <v>12</v>
      </c>
      <c r="H1851" t="s">
        <v>127</v>
      </c>
    </row>
    <row r="1852">
      <c r="A1852" s="85" t="n">
        <v>42705</v>
      </c>
      <c r="B1852"/>
      <c r="C1852"/>
      <c r="D1852" t="s">
        <v>136</v>
      </c>
      <c r="E1852" t="s">
        <v>163</v>
      </c>
      <c r="F1852" t="n">
        <v>382574.63</v>
      </c>
      <c r="G1852" t="n">
        <v>3694</v>
      </c>
      <c r="H1852" t="s">
        <v>134</v>
      </c>
    </row>
    <row r="1853">
      <c r="A1853" s="85" t="n">
        <v>43586</v>
      </c>
      <c r="B1853"/>
      <c r="C1853"/>
      <c r="D1853" t="s">
        <v>154</v>
      </c>
      <c r="E1853" t="s">
        <v>163</v>
      </c>
      <c r="F1853" t="n">
        <v>27340.68</v>
      </c>
      <c r="G1853" t="n">
        <v>269</v>
      </c>
      <c r="H1853" t="s">
        <v>130</v>
      </c>
    </row>
    <row r="1854">
      <c r="A1854" s="85" t="n">
        <v>42430</v>
      </c>
      <c r="B1854"/>
      <c r="C1854"/>
      <c r="D1854" t="s">
        <v>149</v>
      </c>
      <c r="E1854" t="s">
        <v>163</v>
      </c>
      <c r="F1854" t="n">
        <v>34555.73</v>
      </c>
      <c r="G1854" t="n">
        <v>206</v>
      </c>
      <c r="H1854" t="s">
        <v>125</v>
      </c>
    </row>
    <row r="1855">
      <c r="A1855" s="85" t="n">
        <v>43586</v>
      </c>
      <c r="B1855"/>
      <c r="C1855"/>
      <c r="D1855" t="s">
        <v>150</v>
      </c>
      <c r="E1855" t="s">
        <v>163</v>
      </c>
      <c r="F1855" t="n">
        <v>3185455.69</v>
      </c>
      <c r="G1855" t="n">
        <v>55342</v>
      </c>
      <c r="H1855" t="s">
        <v>133</v>
      </c>
    </row>
    <row r="1856">
      <c r="A1856" s="85" t="n">
        <v>43405</v>
      </c>
      <c r="B1856"/>
      <c r="C1856"/>
      <c r="D1856" t="s">
        <v>147</v>
      </c>
      <c r="E1856" t="s">
        <v>163</v>
      </c>
      <c r="F1856" t="n">
        <v>626.28</v>
      </c>
      <c r="G1856" t="n">
        <v>7</v>
      </c>
      <c r="H1856" t="s">
        <v>134</v>
      </c>
    </row>
    <row r="1857">
      <c r="A1857" s="85" t="n">
        <v>43525</v>
      </c>
      <c r="B1857"/>
      <c r="C1857"/>
      <c r="D1857" t="s">
        <v>147</v>
      </c>
      <c r="E1857" t="s">
        <v>163</v>
      </c>
      <c r="F1857" t="n">
        <v>195237.02</v>
      </c>
      <c r="G1857" t="n">
        <v>1125</v>
      </c>
      <c r="H1857" t="s">
        <v>133</v>
      </c>
    </row>
    <row r="1858">
      <c r="A1858" s="85" t="n">
        <v>42430</v>
      </c>
      <c r="B1858"/>
      <c r="C1858"/>
      <c r="D1858" t="s">
        <v>126</v>
      </c>
      <c r="E1858" t="s">
        <v>163</v>
      </c>
      <c r="F1858" t="n">
        <v>7876.46</v>
      </c>
      <c r="G1858" t="n">
        <v>73</v>
      </c>
      <c r="H1858" t="s">
        <v>125</v>
      </c>
    </row>
    <row r="1859">
      <c r="A1859" s="85" t="n">
        <v>42583</v>
      </c>
      <c r="B1859"/>
      <c r="C1859"/>
      <c r="D1859" t="s">
        <v>129</v>
      </c>
      <c r="E1859" t="s">
        <v>163</v>
      </c>
      <c r="F1859" t="n">
        <v>107014.7</v>
      </c>
      <c r="G1859" t="n">
        <v>364</v>
      </c>
      <c r="H1859" t="s">
        <v>119</v>
      </c>
    </row>
    <row r="1860">
      <c r="A1860" s="85" t="n">
        <v>42644</v>
      </c>
      <c r="B1860"/>
      <c r="C1860"/>
      <c r="D1860" t="s">
        <v>137</v>
      </c>
      <c r="E1860" t="s">
        <v>163</v>
      </c>
      <c r="F1860" t="n">
        <v>1734.8</v>
      </c>
      <c r="G1860" t="n">
        <v>2</v>
      </c>
      <c r="H1860" t="s">
        <v>133</v>
      </c>
    </row>
    <row r="1861">
      <c r="A1861" s="85" t="n">
        <v>42948</v>
      </c>
      <c r="B1861"/>
      <c r="C1861"/>
      <c r="D1861" t="s">
        <v>147</v>
      </c>
      <c r="E1861" t="s">
        <v>163</v>
      </c>
      <c r="F1861" t="n">
        <v>306.23</v>
      </c>
      <c r="G1861" t="n">
        <v>4</v>
      </c>
      <c r="H1861" t="s">
        <v>124</v>
      </c>
    </row>
    <row r="1862">
      <c r="A1862" s="85" t="n">
        <v>43556</v>
      </c>
      <c r="B1862"/>
      <c r="C1862"/>
      <c r="D1862" t="s">
        <v>160</v>
      </c>
      <c r="E1862" t="s">
        <v>163</v>
      </c>
      <c r="F1862" t="n">
        <v>9407569.19</v>
      </c>
      <c r="G1862" t="n">
        <v>27227</v>
      </c>
      <c r="H1862" t="s">
        <v>121</v>
      </c>
    </row>
    <row r="1863">
      <c r="A1863" s="85" t="n">
        <v>43252</v>
      </c>
      <c r="B1863"/>
      <c r="C1863"/>
      <c r="D1863" t="s">
        <v>154</v>
      </c>
      <c r="E1863" t="s">
        <v>163</v>
      </c>
      <c r="F1863" t="n">
        <v>918953.77</v>
      </c>
      <c r="G1863" t="n">
        <v>10808</v>
      </c>
      <c r="H1863" t="s">
        <v>133</v>
      </c>
    </row>
    <row r="1864">
      <c r="A1864" s="85" t="n">
        <v>43466</v>
      </c>
      <c r="B1864"/>
      <c r="C1864"/>
      <c r="D1864" t="s">
        <v>136</v>
      </c>
      <c r="E1864" t="s">
        <v>163</v>
      </c>
      <c r="F1864" t="n">
        <v>1137.45</v>
      </c>
      <c r="G1864" t="n">
        <v>15</v>
      </c>
      <c r="H1864" t="s">
        <v>125</v>
      </c>
    </row>
    <row r="1865">
      <c r="A1865" s="85" t="n">
        <v>42705</v>
      </c>
      <c r="B1865"/>
      <c r="C1865"/>
      <c r="D1865" t="s">
        <v>156</v>
      </c>
      <c r="E1865" t="s">
        <v>163</v>
      </c>
      <c r="F1865" t="n">
        <v>1590642.39</v>
      </c>
      <c r="G1865" t="n">
        <v>26805</v>
      </c>
      <c r="H1865" t="s">
        <v>142</v>
      </c>
    </row>
    <row r="1866">
      <c r="A1866" s="85" t="n">
        <v>42856</v>
      </c>
      <c r="B1866"/>
      <c r="C1866"/>
      <c r="D1866" t="s">
        <v>153</v>
      </c>
      <c r="E1866" t="s">
        <v>163</v>
      </c>
      <c r="F1866" t="n">
        <v>604745.62</v>
      </c>
      <c r="G1866" t="n">
        <v>6812</v>
      </c>
      <c r="H1866" t="s">
        <v>127</v>
      </c>
    </row>
    <row r="1867">
      <c r="A1867" s="85" t="n">
        <v>43101</v>
      </c>
      <c r="B1867"/>
      <c r="C1867"/>
      <c r="D1867" t="s">
        <v>156</v>
      </c>
      <c r="E1867" t="s">
        <v>163</v>
      </c>
      <c r="F1867" t="n">
        <v>1231821.75</v>
      </c>
      <c r="G1867" t="n">
        <v>21555</v>
      </c>
      <c r="H1867" t="s">
        <v>142</v>
      </c>
    </row>
    <row r="1868">
      <c r="A1868" s="85" t="n">
        <v>43101</v>
      </c>
      <c r="B1868"/>
      <c r="C1868"/>
      <c r="D1868" t="s">
        <v>123</v>
      </c>
      <c r="E1868" t="s">
        <v>163</v>
      </c>
      <c r="F1868" t="n">
        <v>148955.44</v>
      </c>
      <c r="G1868" t="n">
        <v>97</v>
      </c>
      <c r="H1868" t="s">
        <v>124</v>
      </c>
    </row>
    <row r="1869">
      <c r="A1869" s="85" t="n">
        <v>42583</v>
      </c>
      <c r="B1869"/>
      <c r="C1869"/>
      <c r="D1869" t="s">
        <v>149</v>
      </c>
      <c r="E1869" t="s">
        <v>163</v>
      </c>
      <c r="F1869" t="n">
        <v>1231602.15</v>
      </c>
      <c r="G1869" t="n">
        <v>9583</v>
      </c>
      <c r="H1869" t="s">
        <v>119</v>
      </c>
    </row>
    <row r="1870">
      <c r="A1870" s="85" t="n">
        <v>43405</v>
      </c>
      <c r="B1870"/>
      <c r="C1870"/>
      <c r="D1870" t="s">
        <v>162</v>
      </c>
      <c r="E1870" t="s">
        <v>163</v>
      </c>
      <c r="F1870" t="n">
        <v>34930.9</v>
      </c>
      <c r="G1870" t="n">
        <v>1111</v>
      </c>
      <c r="H1870" t="s">
        <v>142</v>
      </c>
    </row>
    <row r="1871">
      <c r="A1871" s="85" t="n">
        <v>42979</v>
      </c>
      <c r="B1871"/>
      <c r="C1871"/>
      <c r="D1871" t="s">
        <v>135</v>
      </c>
      <c r="E1871" t="s">
        <v>163</v>
      </c>
      <c r="F1871" t="n">
        <v>722593.93</v>
      </c>
      <c r="G1871" t="n">
        <v>1627</v>
      </c>
      <c r="H1871" t="s">
        <v>124</v>
      </c>
    </row>
    <row r="1872">
      <c r="A1872" s="85" t="n">
        <v>43374</v>
      </c>
      <c r="B1872"/>
      <c r="C1872"/>
      <c r="D1872" t="s">
        <v>155</v>
      </c>
      <c r="E1872" t="s">
        <v>163</v>
      </c>
      <c r="F1872" t="n">
        <v>16385.7</v>
      </c>
      <c r="G1872" t="n">
        <v>175</v>
      </c>
      <c r="H1872" t="s">
        <v>124</v>
      </c>
    </row>
    <row r="1873">
      <c r="A1873" s="85" t="n">
        <v>43313</v>
      </c>
      <c r="B1873"/>
      <c r="C1873"/>
      <c r="D1873" t="s">
        <v>155</v>
      </c>
      <c r="E1873" t="s">
        <v>163</v>
      </c>
      <c r="F1873" t="n">
        <v>100297.98</v>
      </c>
      <c r="G1873" t="n">
        <v>1747</v>
      </c>
      <c r="H1873" t="s">
        <v>133</v>
      </c>
    </row>
    <row r="1874">
      <c r="A1874" s="85" t="n">
        <v>43556</v>
      </c>
      <c r="B1874"/>
      <c r="C1874"/>
      <c r="D1874" t="s">
        <v>153</v>
      </c>
      <c r="E1874" t="s">
        <v>163</v>
      </c>
      <c r="F1874" t="n">
        <v>5832.15</v>
      </c>
      <c r="G1874" t="n">
        <v>104</v>
      </c>
      <c r="H1874" t="s">
        <v>125</v>
      </c>
    </row>
    <row r="1875">
      <c r="A1875" s="85" t="n">
        <v>42491</v>
      </c>
      <c r="B1875"/>
      <c r="C1875"/>
      <c r="D1875" t="s">
        <v>143</v>
      </c>
      <c r="E1875" t="s">
        <v>163</v>
      </c>
      <c r="F1875" t="n">
        <v>524435.59</v>
      </c>
      <c r="G1875" t="n">
        <v>402</v>
      </c>
      <c r="H1875" t="s">
        <v>121</v>
      </c>
    </row>
    <row r="1876">
      <c r="A1876" s="85" t="n">
        <v>43313</v>
      </c>
      <c r="B1876"/>
      <c r="C1876"/>
      <c r="D1876" t="s">
        <v>158</v>
      </c>
      <c r="E1876" t="s">
        <v>163</v>
      </c>
      <c r="F1876" t="n">
        <v>8271.29</v>
      </c>
      <c r="G1876" t="n">
        <v>1</v>
      </c>
      <c r="H1876" t="s">
        <v>127</v>
      </c>
    </row>
    <row r="1877">
      <c r="A1877" s="85" t="n">
        <v>43466</v>
      </c>
      <c r="B1877"/>
      <c r="C1877"/>
      <c r="D1877" t="s">
        <v>158</v>
      </c>
      <c r="E1877" t="s">
        <v>163</v>
      </c>
      <c r="F1877" t="n">
        <v>35433.19</v>
      </c>
      <c r="G1877" t="n">
        <v>8</v>
      </c>
      <c r="H1877" t="s">
        <v>119</v>
      </c>
    </row>
    <row r="1878">
      <c r="A1878" s="85" t="n">
        <v>42614</v>
      </c>
      <c r="B1878"/>
      <c r="C1878"/>
      <c r="D1878" t="s">
        <v>145</v>
      </c>
      <c r="E1878" t="s">
        <v>163</v>
      </c>
      <c r="F1878" t="n">
        <v>2824.5</v>
      </c>
      <c r="G1878" t="n">
        <v>20</v>
      </c>
      <c r="H1878" t="s">
        <v>125</v>
      </c>
    </row>
    <row r="1879">
      <c r="A1879" s="85" t="n">
        <v>42948</v>
      </c>
      <c r="B1879"/>
      <c r="C1879"/>
      <c r="D1879" t="s">
        <v>136</v>
      </c>
      <c r="E1879" t="s">
        <v>163</v>
      </c>
      <c r="F1879" t="n">
        <v>6500557.89</v>
      </c>
      <c r="G1879" t="n">
        <v>50342</v>
      </c>
      <c r="H1879" t="s">
        <v>121</v>
      </c>
    </row>
    <row r="1880">
      <c r="A1880" s="85" t="n">
        <v>43132</v>
      </c>
      <c r="B1880"/>
      <c r="C1880"/>
      <c r="D1880" t="s">
        <v>126</v>
      </c>
      <c r="E1880" t="s">
        <v>163</v>
      </c>
      <c r="F1880" t="n">
        <v>25177124.65</v>
      </c>
      <c r="G1880" t="n">
        <v>326728</v>
      </c>
      <c r="H1880" t="s">
        <v>121</v>
      </c>
    </row>
    <row r="1881">
      <c r="A1881" s="85" t="n">
        <v>43497</v>
      </c>
      <c r="B1881"/>
      <c r="C1881"/>
      <c r="D1881" t="s">
        <v>129</v>
      </c>
      <c r="E1881" t="s">
        <v>163</v>
      </c>
      <c r="F1881" t="n">
        <v>382659.69</v>
      </c>
      <c r="G1881" t="n">
        <v>6018</v>
      </c>
      <c r="H1881" t="s">
        <v>142</v>
      </c>
    </row>
    <row r="1882">
      <c r="A1882" s="85" t="n">
        <v>43344</v>
      </c>
      <c r="B1882"/>
      <c r="C1882"/>
      <c r="D1882" t="s">
        <v>154</v>
      </c>
      <c r="E1882" t="s">
        <v>163</v>
      </c>
      <c r="F1882" t="n">
        <v>727181.75</v>
      </c>
      <c r="G1882" t="n">
        <v>8274</v>
      </c>
      <c r="H1882" t="s">
        <v>133</v>
      </c>
    </row>
    <row r="1883">
      <c r="A1883" s="85" t="n">
        <v>43435</v>
      </c>
      <c r="B1883"/>
      <c r="C1883"/>
      <c r="D1883" t="s">
        <v>147</v>
      </c>
      <c r="E1883" t="s">
        <v>163</v>
      </c>
      <c r="F1883" t="n">
        <v>744.24</v>
      </c>
      <c r="G1883" t="n">
        <v>2</v>
      </c>
      <c r="H1883" t="s">
        <v>119</v>
      </c>
    </row>
    <row r="1884">
      <c r="A1884" s="85" t="n">
        <v>43009</v>
      </c>
      <c r="B1884"/>
      <c r="C1884"/>
      <c r="D1884" t="s">
        <v>145</v>
      </c>
      <c r="E1884" t="s">
        <v>163</v>
      </c>
      <c r="F1884" t="n">
        <v>197644.27</v>
      </c>
      <c r="G1884" t="n">
        <v>1076</v>
      </c>
      <c r="H1884" t="s">
        <v>142</v>
      </c>
    </row>
    <row r="1885">
      <c r="A1885" s="85" t="n">
        <v>42979</v>
      </c>
      <c r="B1885"/>
      <c r="C1885"/>
      <c r="D1885" t="s">
        <v>139</v>
      </c>
      <c r="E1885" t="s">
        <v>163</v>
      </c>
      <c r="F1885" t="n">
        <v>1496639.32</v>
      </c>
      <c r="G1885" t="n">
        <v>3158</v>
      </c>
      <c r="H1885" t="s">
        <v>133</v>
      </c>
    </row>
    <row r="1886">
      <c r="A1886" s="85" t="n">
        <v>42370</v>
      </c>
      <c r="B1886"/>
      <c r="C1886"/>
      <c r="D1886" t="s">
        <v>143</v>
      </c>
      <c r="E1886" t="s">
        <v>163</v>
      </c>
      <c r="F1886" t="n">
        <v>634.44</v>
      </c>
      <c r="G1886" t="n">
        <v>1</v>
      </c>
      <c r="H1886" t="s">
        <v>119</v>
      </c>
    </row>
    <row r="1887">
      <c r="A1887" s="85" t="n">
        <v>42795</v>
      </c>
      <c r="B1887"/>
      <c r="C1887"/>
      <c r="D1887" t="s">
        <v>126</v>
      </c>
      <c r="E1887" t="s">
        <v>163</v>
      </c>
      <c r="F1887" t="n">
        <v>869701.3</v>
      </c>
      <c r="G1887" t="n">
        <v>7201</v>
      </c>
      <c r="H1887" t="s">
        <v>124</v>
      </c>
    </row>
    <row r="1888">
      <c r="A1888" s="85" t="n">
        <v>42430</v>
      </c>
      <c r="B1888"/>
      <c r="C1888"/>
      <c r="D1888" t="s">
        <v>145</v>
      </c>
      <c r="E1888" t="s">
        <v>163</v>
      </c>
      <c r="F1888" t="n">
        <v>8397</v>
      </c>
      <c r="G1888" t="n">
        <v>47</v>
      </c>
      <c r="H1888" t="s">
        <v>134</v>
      </c>
    </row>
    <row r="1889">
      <c r="A1889" s="85" t="n">
        <v>42401</v>
      </c>
      <c r="B1889"/>
      <c r="C1889"/>
      <c r="D1889" t="s">
        <v>158</v>
      </c>
      <c r="E1889" t="s">
        <v>163</v>
      </c>
      <c r="F1889" t="n">
        <v>118054.56</v>
      </c>
      <c r="G1889" t="n">
        <v>10</v>
      </c>
      <c r="H1889" t="s">
        <v>119</v>
      </c>
    </row>
    <row r="1890">
      <c r="A1890" s="85" t="n">
        <v>42826</v>
      </c>
      <c r="B1890"/>
      <c r="C1890"/>
      <c r="D1890" t="s">
        <v>148</v>
      </c>
      <c r="E1890" t="s">
        <v>163</v>
      </c>
      <c r="F1890" t="n">
        <v>412941.44</v>
      </c>
      <c r="G1890" t="n">
        <v>4323</v>
      </c>
      <c r="H1890" t="s">
        <v>142</v>
      </c>
    </row>
    <row r="1891">
      <c r="A1891" s="85" t="n">
        <v>42491</v>
      </c>
      <c r="B1891"/>
      <c r="C1891"/>
      <c r="D1891" t="s">
        <v>153</v>
      </c>
      <c r="E1891" t="s">
        <v>163</v>
      </c>
      <c r="F1891" t="n">
        <v>8675.12</v>
      </c>
      <c r="G1891" t="n">
        <v>198</v>
      </c>
      <c r="H1891" t="s">
        <v>125</v>
      </c>
    </row>
    <row r="1892">
      <c r="A1892" s="85" t="n">
        <v>43586</v>
      </c>
      <c r="B1892"/>
      <c r="C1892"/>
      <c r="D1892" t="s">
        <v>154</v>
      </c>
      <c r="E1892" t="s">
        <v>163</v>
      </c>
      <c r="F1892" t="n">
        <v>210831.1</v>
      </c>
      <c r="G1892" t="n">
        <v>2730</v>
      </c>
      <c r="H1892" t="s">
        <v>134</v>
      </c>
    </row>
    <row r="1893">
      <c r="A1893" s="85" t="n">
        <v>42856</v>
      </c>
      <c r="B1893"/>
      <c r="C1893"/>
      <c r="D1893" t="s">
        <v>136</v>
      </c>
      <c r="E1893" t="s">
        <v>163</v>
      </c>
      <c r="F1893" t="n">
        <v>1020136.02</v>
      </c>
      <c r="G1893" t="n">
        <v>7720</v>
      </c>
      <c r="H1893" t="s">
        <v>127</v>
      </c>
    </row>
    <row r="1894">
      <c r="A1894" s="85" t="n">
        <v>42736</v>
      </c>
      <c r="B1894"/>
      <c r="C1894"/>
      <c r="D1894" t="s">
        <v>129</v>
      </c>
      <c r="E1894" t="s">
        <v>163</v>
      </c>
      <c r="F1894" t="n">
        <v>11145.19</v>
      </c>
      <c r="G1894" t="n">
        <v>70</v>
      </c>
      <c r="H1894" t="s">
        <v>125</v>
      </c>
    </row>
    <row r="1895">
      <c r="A1895" s="85" t="n">
        <v>42552</v>
      </c>
      <c r="B1895"/>
      <c r="C1895"/>
      <c r="D1895" t="s">
        <v>126</v>
      </c>
      <c r="E1895" t="s">
        <v>163</v>
      </c>
      <c r="F1895" t="n">
        <v>219139.19</v>
      </c>
      <c r="G1895" t="n">
        <v>2897</v>
      </c>
      <c r="H1895" t="s">
        <v>134</v>
      </c>
    </row>
    <row r="1896">
      <c r="A1896" s="85" t="n">
        <v>42583</v>
      </c>
      <c r="B1896"/>
      <c r="C1896"/>
      <c r="D1896" t="s">
        <v>147</v>
      </c>
      <c r="E1896" t="s">
        <v>163</v>
      </c>
      <c r="F1896" t="n">
        <v>2232</v>
      </c>
      <c r="G1896" t="n">
        <v>3</v>
      </c>
      <c r="H1896" t="s">
        <v>134</v>
      </c>
    </row>
    <row r="1897">
      <c r="A1897" s="85" t="n">
        <v>42583</v>
      </c>
      <c r="B1897"/>
      <c r="C1897"/>
      <c r="D1897" t="s">
        <v>139</v>
      </c>
      <c r="E1897" t="s">
        <v>163</v>
      </c>
      <c r="F1897" t="n">
        <v>930331.39</v>
      </c>
      <c r="G1897" t="n">
        <v>2270</v>
      </c>
      <c r="H1897" t="s">
        <v>133</v>
      </c>
    </row>
    <row r="1898">
      <c r="A1898" s="85" t="n">
        <v>43101</v>
      </c>
      <c r="B1898"/>
      <c r="C1898"/>
      <c r="D1898" t="s">
        <v>135</v>
      </c>
      <c r="E1898" t="s">
        <v>163</v>
      </c>
      <c r="F1898" t="n">
        <v>470629.56</v>
      </c>
      <c r="G1898" t="n">
        <v>1235</v>
      </c>
      <c r="H1898" t="s">
        <v>124</v>
      </c>
    </row>
    <row r="1899">
      <c r="A1899" s="85" t="n">
        <v>42430</v>
      </c>
      <c r="B1899"/>
      <c r="C1899"/>
      <c r="D1899" t="s">
        <v>137</v>
      </c>
      <c r="E1899" t="s">
        <v>163</v>
      </c>
      <c r="F1899" t="n">
        <v>2556.74</v>
      </c>
      <c r="G1899" t="n">
        <v>3</v>
      </c>
      <c r="H1899" t="s">
        <v>127</v>
      </c>
    </row>
    <row r="1900">
      <c r="A1900" s="85" t="n">
        <v>43405</v>
      </c>
      <c r="B1900"/>
      <c r="C1900"/>
      <c r="D1900" t="s">
        <v>129</v>
      </c>
      <c r="E1900" t="s">
        <v>163</v>
      </c>
      <c r="F1900" t="n">
        <v>4954516.52</v>
      </c>
      <c r="G1900" t="n">
        <v>29369</v>
      </c>
      <c r="H1900" t="s">
        <v>121</v>
      </c>
    </row>
    <row r="1901">
      <c r="A1901" s="85" t="n">
        <v>42979</v>
      </c>
      <c r="B1901"/>
      <c r="C1901"/>
      <c r="D1901" t="s">
        <v>158</v>
      </c>
      <c r="E1901" t="s">
        <v>163</v>
      </c>
      <c r="F1901" t="n">
        <v>478674.2</v>
      </c>
      <c r="G1901" t="n">
        <v>71</v>
      </c>
      <c r="H1901" t="s">
        <v>121</v>
      </c>
    </row>
    <row r="1902">
      <c r="A1902" s="85" t="n">
        <v>43252</v>
      </c>
      <c r="B1902"/>
      <c r="C1902"/>
      <c r="D1902" t="s">
        <v>152</v>
      </c>
      <c r="E1902" t="s">
        <v>163</v>
      </c>
      <c r="F1902" t="n">
        <v>111250.03</v>
      </c>
      <c r="G1902" t="n">
        <v>156</v>
      </c>
      <c r="H1902" t="s">
        <v>133</v>
      </c>
    </row>
    <row r="1903">
      <c r="A1903" s="85" t="n">
        <v>43556</v>
      </c>
      <c r="B1903"/>
      <c r="C1903"/>
      <c r="D1903" t="s">
        <v>140</v>
      </c>
      <c r="E1903" t="s">
        <v>163</v>
      </c>
      <c r="F1903" t="n">
        <v>282905.93</v>
      </c>
      <c r="G1903" t="n">
        <v>237</v>
      </c>
      <c r="H1903" t="s">
        <v>119</v>
      </c>
    </row>
    <row r="1904">
      <c r="A1904" s="85" t="n">
        <v>43617</v>
      </c>
      <c r="B1904"/>
      <c r="C1904"/>
      <c r="D1904" t="s">
        <v>136</v>
      </c>
      <c r="E1904" t="s">
        <v>163</v>
      </c>
      <c r="F1904" t="n">
        <v>5094117.18</v>
      </c>
      <c r="G1904" t="n">
        <v>47007</v>
      </c>
      <c r="H1904" t="s">
        <v>121</v>
      </c>
    </row>
    <row r="1905">
      <c r="A1905" s="85" t="n">
        <v>43040</v>
      </c>
      <c r="B1905"/>
      <c r="C1905"/>
      <c r="D1905" t="s">
        <v>139</v>
      </c>
      <c r="E1905" t="s">
        <v>163</v>
      </c>
      <c r="F1905" t="n">
        <v>175001.53</v>
      </c>
      <c r="G1905" t="n">
        <v>389</v>
      </c>
      <c r="H1905" t="s">
        <v>119</v>
      </c>
    </row>
    <row r="1906">
      <c r="A1906" s="85" t="n">
        <v>42491</v>
      </c>
      <c r="B1906"/>
      <c r="C1906"/>
      <c r="D1906" t="s">
        <v>129</v>
      </c>
      <c r="E1906" t="s">
        <v>163</v>
      </c>
      <c r="F1906" t="n">
        <v>326517.04</v>
      </c>
      <c r="G1906" t="n">
        <v>4340</v>
      </c>
      <c r="H1906" t="s">
        <v>142</v>
      </c>
    </row>
    <row r="1907">
      <c r="A1907" s="85" t="n">
        <v>42767</v>
      </c>
      <c r="B1907"/>
      <c r="C1907"/>
      <c r="D1907" t="s">
        <v>152</v>
      </c>
      <c r="E1907" t="s">
        <v>163</v>
      </c>
      <c r="F1907" t="n">
        <v>66371.18</v>
      </c>
      <c r="G1907" t="n">
        <v>57</v>
      </c>
      <c r="H1907" t="s">
        <v>124</v>
      </c>
    </row>
    <row r="1908">
      <c r="A1908" s="85" t="n">
        <v>42917</v>
      </c>
      <c r="B1908"/>
      <c r="C1908"/>
      <c r="D1908" t="s">
        <v>123</v>
      </c>
      <c r="E1908" t="s">
        <v>163</v>
      </c>
      <c r="F1908" t="n">
        <v>1566.6</v>
      </c>
      <c r="G1908" t="n">
        <v>14</v>
      </c>
      <c r="H1908" t="s">
        <v>130</v>
      </c>
    </row>
    <row r="1909">
      <c r="A1909" s="85" t="n">
        <v>43191</v>
      </c>
      <c r="B1909"/>
      <c r="C1909"/>
      <c r="D1909" t="s">
        <v>140</v>
      </c>
      <c r="E1909" t="s">
        <v>163</v>
      </c>
      <c r="F1909" t="n">
        <v>690174.76</v>
      </c>
      <c r="G1909" t="n">
        <v>1963</v>
      </c>
      <c r="H1909" t="s">
        <v>127</v>
      </c>
    </row>
    <row r="1910">
      <c r="A1910" s="85" t="n">
        <v>42795</v>
      </c>
      <c r="B1910"/>
      <c r="C1910"/>
      <c r="D1910" t="s">
        <v>139</v>
      </c>
      <c r="E1910" t="s">
        <v>163</v>
      </c>
      <c r="F1910" t="n">
        <v>268792.11</v>
      </c>
      <c r="G1910" t="n">
        <v>729</v>
      </c>
      <c r="H1910" t="s">
        <v>134</v>
      </c>
    </row>
    <row r="1911">
      <c r="A1911" s="85" t="n">
        <v>43009</v>
      </c>
      <c r="B1911"/>
      <c r="C1911"/>
      <c r="D1911" t="s">
        <v>139</v>
      </c>
      <c r="E1911" t="s">
        <v>163</v>
      </c>
      <c r="F1911" t="n">
        <v>1085549.36</v>
      </c>
      <c r="G1911" t="n">
        <v>2730</v>
      </c>
      <c r="H1911" t="s">
        <v>127</v>
      </c>
    </row>
    <row r="1912">
      <c r="A1912" s="85" t="n">
        <v>43374</v>
      </c>
      <c r="B1912"/>
      <c r="C1912"/>
      <c r="D1912" t="s">
        <v>156</v>
      </c>
      <c r="E1912" t="s">
        <v>163</v>
      </c>
      <c r="F1912" t="n">
        <v>17395.31</v>
      </c>
      <c r="G1912" t="n">
        <v>548</v>
      </c>
      <c r="H1912" t="s">
        <v>130</v>
      </c>
    </row>
    <row r="1913">
      <c r="A1913" s="85" t="n">
        <v>42491</v>
      </c>
      <c r="B1913"/>
      <c r="C1913"/>
      <c r="D1913" t="s">
        <v>123</v>
      </c>
      <c r="E1913" t="s">
        <v>163</v>
      </c>
      <c r="F1913" t="n">
        <v>1551.36</v>
      </c>
      <c r="G1913" t="n">
        <v>35</v>
      </c>
      <c r="H1913" t="s">
        <v>134</v>
      </c>
    </row>
    <row r="1914">
      <c r="A1914" s="85" t="n">
        <v>42461</v>
      </c>
      <c r="B1914"/>
      <c r="C1914"/>
      <c r="D1914" t="s">
        <v>140</v>
      </c>
      <c r="E1914" t="s">
        <v>163</v>
      </c>
      <c r="F1914" t="n">
        <v>90749.38</v>
      </c>
      <c r="G1914" t="n">
        <v>454</v>
      </c>
      <c r="H1914" t="s">
        <v>121</v>
      </c>
    </row>
    <row r="1915">
      <c r="A1915" s="85" t="n">
        <v>43617</v>
      </c>
      <c r="B1915"/>
      <c r="C1915"/>
      <c r="D1915" t="s">
        <v>162</v>
      </c>
      <c r="E1915" t="s">
        <v>163</v>
      </c>
      <c r="F1915" t="n">
        <v>1071478.26</v>
      </c>
      <c r="G1915" t="n">
        <v>12321</v>
      </c>
      <c r="H1915" t="s">
        <v>121</v>
      </c>
    </row>
    <row r="1916">
      <c r="A1916" s="85" t="n">
        <v>43132</v>
      </c>
      <c r="B1916"/>
      <c r="C1916"/>
      <c r="D1916" t="s">
        <v>139</v>
      </c>
      <c r="E1916" t="s">
        <v>163</v>
      </c>
      <c r="F1916" t="n">
        <v>476932.43</v>
      </c>
      <c r="G1916" t="n">
        <v>806</v>
      </c>
      <c r="H1916" t="s">
        <v>124</v>
      </c>
    </row>
    <row r="1917">
      <c r="A1917" s="85" t="n">
        <v>43191</v>
      </c>
      <c r="B1917"/>
      <c r="C1917"/>
      <c r="D1917" t="s">
        <v>147</v>
      </c>
      <c r="E1917" t="s">
        <v>163</v>
      </c>
      <c r="F1917" t="n">
        <v>141.94</v>
      </c>
      <c r="G1917" t="n">
        <v>1</v>
      </c>
      <c r="H1917" t="s">
        <v>130</v>
      </c>
    </row>
    <row r="1918">
      <c r="A1918" s="85" t="n">
        <v>43497</v>
      </c>
      <c r="B1918"/>
      <c r="C1918"/>
      <c r="D1918" t="s">
        <v>148</v>
      </c>
      <c r="E1918" t="s">
        <v>163</v>
      </c>
      <c r="F1918" t="n">
        <v>5202.02</v>
      </c>
      <c r="G1918" t="n">
        <v>9</v>
      </c>
      <c r="H1918" t="s">
        <v>121</v>
      </c>
    </row>
    <row r="1919">
      <c r="A1919" s="85" t="n">
        <v>43191</v>
      </c>
      <c r="B1919"/>
      <c r="C1919"/>
      <c r="D1919" t="s">
        <v>154</v>
      </c>
      <c r="E1919" t="s">
        <v>163</v>
      </c>
      <c r="F1919" t="n">
        <v>110415.7</v>
      </c>
      <c r="G1919" t="n">
        <v>1388</v>
      </c>
      <c r="H1919" t="s">
        <v>134</v>
      </c>
    </row>
    <row r="1920">
      <c r="A1920" s="85" t="n">
        <v>43040</v>
      </c>
      <c r="B1920"/>
      <c r="C1920"/>
      <c r="D1920" t="s">
        <v>162</v>
      </c>
      <c r="E1920" t="s">
        <v>163</v>
      </c>
      <c r="F1920" t="n">
        <v>37358.66</v>
      </c>
      <c r="G1920" t="n">
        <v>449</v>
      </c>
      <c r="H1920" t="s">
        <v>119</v>
      </c>
    </row>
    <row r="1921">
      <c r="A1921" s="85" t="n">
        <v>42736</v>
      </c>
      <c r="B1921"/>
      <c r="C1921"/>
      <c r="D1921" t="s">
        <v>159</v>
      </c>
      <c r="E1921" t="s">
        <v>163</v>
      </c>
      <c r="F1921" t="n">
        <v>1198.5</v>
      </c>
      <c r="G1921" t="n">
        <v>14</v>
      </c>
      <c r="H1921" t="s">
        <v>121</v>
      </c>
    </row>
    <row r="1922">
      <c r="A1922" s="85" t="n">
        <v>43497</v>
      </c>
      <c r="B1922"/>
      <c r="C1922"/>
      <c r="D1922" t="s">
        <v>126</v>
      </c>
      <c r="E1922" t="s">
        <v>163</v>
      </c>
      <c r="F1922" t="n">
        <v>4617261.91</v>
      </c>
      <c r="G1922" t="n">
        <v>46625</v>
      </c>
      <c r="H1922" t="s">
        <v>133</v>
      </c>
    </row>
    <row r="1923">
      <c r="A1923" s="85" t="n">
        <v>43556</v>
      </c>
      <c r="B1923"/>
      <c r="C1923"/>
      <c r="D1923" t="s">
        <v>154</v>
      </c>
      <c r="E1923" t="s">
        <v>163</v>
      </c>
      <c r="F1923" t="n">
        <v>298447.93</v>
      </c>
      <c r="G1923" t="n">
        <v>2448</v>
      </c>
      <c r="H1923" t="s">
        <v>119</v>
      </c>
    </row>
    <row r="1924">
      <c r="A1924" s="85" t="n">
        <v>42826</v>
      </c>
      <c r="B1924"/>
      <c r="C1924"/>
      <c r="D1924" t="s">
        <v>152</v>
      </c>
      <c r="E1924" t="s">
        <v>163</v>
      </c>
      <c r="F1924" t="n">
        <v>7532.21</v>
      </c>
      <c r="G1924" t="n">
        <v>5</v>
      </c>
      <c r="H1924" t="s">
        <v>119</v>
      </c>
    </row>
    <row r="1925">
      <c r="A1925" s="85" t="n">
        <v>43101</v>
      </c>
      <c r="B1925"/>
      <c r="C1925"/>
      <c r="D1925" t="s">
        <v>162</v>
      </c>
      <c r="E1925" t="s">
        <v>163</v>
      </c>
      <c r="F1925" t="n">
        <v>31979.76</v>
      </c>
      <c r="G1925" t="n">
        <v>402</v>
      </c>
      <c r="H1925" t="s">
        <v>119</v>
      </c>
    </row>
    <row r="1926">
      <c r="A1926" s="85" t="n">
        <v>42887</v>
      </c>
      <c r="B1926"/>
      <c r="C1926"/>
      <c r="D1926" t="s">
        <v>160</v>
      </c>
      <c r="E1926" t="s">
        <v>163</v>
      </c>
      <c r="F1926" t="n">
        <v>32416516.99</v>
      </c>
      <c r="G1926" t="n">
        <v>78120</v>
      </c>
      <c r="H1926" t="s">
        <v>142</v>
      </c>
    </row>
    <row r="1927">
      <c r="A1927" s="85" t="n">
        <v>42522</v>
      </c>
      <c r="B1927"/>
      <c r="C1927"/>
      <c r="D1927" t="s">
        <v>137</v>
      </c>
      <c r="E1927" t="s">
        <v>163</v>
      </c>
      <c r="F1927" t="n">
        <v>773.69</v>
      </c>
      <c r="G1927" t="n">
        <v>1</v>
      </c>
      <c r="H1927" t="s">
        <v>133</v>
      </c>
    </row>
    <row r="1928">
      <c r="A1928" s="85" t="n">
        <v>42675</v>
      </c>
      <c r="B1928"/>
      <c r="C1928"/>
      <c r="D1928" t="s">
        <v>139</v>
      </c>
      <c r="E1928" t="s">
        <v>163</v>
      </c>
      <c r="F1928" t="n">
        <v>226923.67</v>
      </c>
      <c r="G1928" t="n">
        <v>597</v>
      </c>
      <c r="H1928" t="s">
        <v>134</v>
      </c>
    </row>
    <row r="1929">
      <c r="A1929" s="85" t="n">
        <v>43313</v>
      </c>
      <c r="B1929"/>
      <c r="C1929"/>
      <c r="D1929" t="s">
        <v>149</v>
      </c>
      <c r="E1929" t="s">
        <v>163</v>
      </c>
      <c r="F1929" t="n">
        <v>19612.86</v>
      </c>
      <c r="G1929" t="n">
        <v>128</v>
      </c>
      <c r="H1929" t="s">
        <v>125</v>
      </c>
    </row>
    <row r="1930">
      <c r="A1930" s="85" t="n">
        <v>43221</v>
      </c>
      <c r="B1930"/>
      <c r="C1930"/>
      <c r="D1930" t="s">
        <v>129</v>
      </c>
      <c r="E1930" t="s">
        <v>163</v>
      </c>
      <c r="F1930" t="n">
        <v>364929.89</v>
      </c>
      <c r="G1930" t="n">
        <v>6456</v>
      </c>
      <c r="H1930" t="s">
        <v>142</v>
      </c>
    </row>
    <row r="1931">
      <c r="A1931" s="85" t="n">
        <v>42856</v>
      </c>
      <c r="B1931"/>
      <c r="C1931"/>
      <c r="D1931" t="s">
        <v>152</v>
      </c>
      <c r="E1931" t="s">
        <v>163</v>
      </c>
      <c r="F1931" t="n">
        <v>73826.77</v>
      </c>
      <c r="G1931" t="n">
        <v>95</v>
      </c>
      <c r="H1931" t="s">
        <v>133</v>
      </c>
    </row>
    <row r="1932">
      <c r="A1932" s="85" t="n">
        <v>43070</v>
      </c>
      <c r="B1932"/>
      <c r="C1932"/>
      <c r="D1932" t="s">
        <v>129</v>
      </c>
      <c r="E1932" t="s">
        <v>163</v>
      </c>
      <c r="F1932" t="n">
        <v>281297.51</v>
      </c>
      <c r="G1932" t="n">
        <v>2113</v>
      </c>
      <c r="H1932" t="s">
        <v>134</v>
      </c>
    </row>
    <row r="1933">
      <c r="A1933" s="85" t="n">
        <v>42461</v>
      </c>
      <c r="B1933"/>
      <c r="C1933"/>
      <c r="D1933" t="s">
        <v>158</v>
      </c>
      <c r="E1933" t="s">
        <v>163</v>
      </c>
      <c r="F1933" t="n">
        <v>124550.4</v>
      </c>
      <c r="G1933" t="n">
        <v>9</v>
      </c>
      <c r="H1933" t="s">
        <v>121</v>
      </c>
    </row>
    <row r="1934">
      <c r="A1934" s="85" t="n">
        <v>42948</v>
      </c>
      <c r="B1934"/>
      <c r="C1934"/>
      <c r="D1934" t="s">
        <v>152</v>
      </c>
      <c r="E1934" t="s">
        <v>163</v>
      </c>
      <c r="F1934" t="n">
        <v>75623.07</v>
      </c>
      <c r="G1934" t="n">
        <v>76</v>
      </c>
      <c r="H1934" t="s">
        <v>133</v>
      </c>
    </row>
    <row r="1935">
      <c r="A1935" s="85" t="n">
        <v>42979</v>
      </c>
      <c r="B1935"/>
      <c r="C1935"/>
      <c r="D1935" t="s">
        <v>123</v>
      </c>
      <c r="E1935" t="s">
        <v>163</v>
      </c>
      <c r="F1935" t="n">
        <v>3072.67</v>
      </c>
      <c r="G1935" t="n">
        <v>18</v>
      </c>
      <c r="H1935" t="s">
        <v>130</v>
      </c>
    </row>
    <row r="1936">
      <c r="A1936" s="85" t="n">
        <v>42705</v>
      </c>
      <c r="B1936"/>
      <c r="C1936"/>
      <c r="D1936" t="s">
        <v>154</v>
      </c>
      <c r="E1936" t="s">
        <v>163</v>
      </c>
      <c r="F1936" t="n">
        <v>102988.36</v>
      </c>
      <c r="G1936" t="n">
        <v>1454</v>
      </c>
      <c r="H1936" t="s">
        <v>119</v>
      </c>
    </row>
    <row r="1937">
      <c r="A1937" s="85" t="n">
        <v>43405</v>
      </c>
      <c r="B1937"/>
      <c r="C1937"/>
      <c r="D1937" t="s">
        <v>126</v>
      </c>
      <c r="E1937" t="s">
        <v>163</v>
      </c>
      <c r="F1937" t="n">
        <v>7278.7</v>
      </c>
      <c r="G1937" t="n">
        <v>58</v>
      </c>
      <c r="H1937" t="s">
        <v>125</v>
      </c>
    </row>
    <row r="1938">
      <c r="A1938" s="85" t="n">
        <v>43617</v>
      </c>
      <c r="B1938"/>
      <c r="C1938"/>
      <c r="D1938" t="s">
        <v>129</v>
      </c>
      <c r="E1938" t="s">
        <v>163</v>
      </c>
      <c r="F1938" t="n">
        <v>3871992.9</v>
      </c>
      <c r="G1938" t="n">
        <v>21583</v>
      </c>
      <c r="H1938" t="s">
        <v>121</v>
      </c>
    </row>
    <row r="1939">
      <c r="A1939" s="85" t="n">
        <v>43466</v>
      </c>
      <c r="B1939"/>
      <c r="C1939"/>
      <c r="D1939" t="s">
        <v>123</v>
      </c>
      <c r="E1939" t="s">
        <v>163</v>
      </c>
      <c r="F1939" t="n">
        <v>533</v>
      </c>
      <c r="G1939" t="n">
        <v>1</v>
      </c>
      <c r="H1939" t="s">
        <v>125</v>
      </c>
    </row>
    <row r="1940">
      <c r="A1940" s="85" t="n">
        <v>43252</v>
      </c>
      <c r="B1940"/>
      <c r="C1940"/>
      <c r="D1940" t="s">
        <v>129</v>
      </c>
      <c r="E1940" t="s">
        <v>163</v>
      </c>
      <c r="F1940" t="n">
        <v>438388.04</v>
      </c>
      <c r="G1940" t="n">
        <v>8267</v>
      </c>
      <c r="H1940" t="s">
        <v>142</v>
      </c>
    </row>
    <row r="1941">
      <c r="A1941" s="85" t="n">
        <v>42401</v>
      </c>
      <c r="B1941"/>
      <c r="C1941"/>
      <c r="D1941" t="s">
        <v>147</v>
      </c>
      <c r="E1941" t="s">
        <v>163</v>
      </c>
      <c r="F1941" t="n">
        <v>95.61</v>
      </c>
      <c r="G1941" t="n">
        <v>1</v>
      </c>
      <c r="H1941" t="s">
        <v>134</v>
      </c>
    </row>
    <row r="1942">
      <c r="A1942" s="85" t="n">
        <v>43191</v>
      </c>
      <c r="B1942"/>
      <c r="C1942"/>
      <c r="D1942" t="s">
        <v>154</v>
      </c>
      <c r="E1942" t="s">
        <v>163</v>
      </c>
      <c r="F1942" t="n">
        <v>94850.75</v>
      </c>
      <c r="G1942" t="n">
        <v>1444</v>
      </c>
      <c r="H1942" t="s">
        <v>124</v>
      </c>
    </row>
    <row r="1943">
      <c r="A1943" s="85" t="n">
        <v>42430</v>
      </c>
      <c r="B1943"/>
      <c r="C1943"/>
      <c r="D1943" t="s">
        <v>154</v>
      </c>
      <c r="E1943" t="s">
        <v>163</v>
      </c>
      <c r="F1943" t="n">
        <v>37104.75</v>
      </c>
      <c r="G1943" t="n">
        <v>460</v>
      </c>
      <c r="H1943" t="s">
        <v>134</v>
      </c>
    </row>
    <row r="1944">
      <c r="A1944" s="85" t="n">
        <v>42430</v>
      </c>
      <c r="B1944"/>
      <c r="C1944"/>
      <c r="D1944" t="s">
        <v>162</v>
      </c>
      <c r="E1944" t="s">
        <v>163</v>
      </c>
      <c r="F1944" t="n">
        <v>187146.11</v>
      </c>
      <c r="G1944" t="n">
        <v>2201</v>
      </c>
      <c r="H1944" t="s">
        <v>127</v>
      </c>
    </row>
    <row r="1945">
      <c r="A1945" s="85" t="n">
        <v>43435</v>
      </c>
      <c r="B1945"/>
      <c r="C1945"/>
      <c r="D1945" t="s">
        <v>123</v>
      </c>
      <c r="E1945" t="s">
        <v>163</v>
      </c>
      <c r="F1945" t="n">
        <v>188225.72</v>
      </c>
      <c r="G1945" t="n">
        <v>217</v>
      </c>
      <c r="H1945" t="s">
        <v>134</v>
      </c>
    </row>
    <row r="1946">
      <c r="A1946" s="85" t="n">
        <v>42522</v>
      </c>
      <c r="B1946"/>
      <c r="C1946"/>
      <c r="D1946" t="s">
        <v>147</v>
      </c>
      <c r="E1946" t="s">
        <v>163</v>
      </c>
      <c r="F1946" t="n">
        <v>1797.34</v>
      </c>
      <c r="G1946" t="n">
        <v>19</v>
      </c>
      <c r="H1946" t="s">
        <v>133</v>
      </c>
    </row>
    <row r="1947">
      <c r="A1947" s="85" t="n">
        <v>42461</v>
      </c>
      <c r="B1947"/>
      <c r="C1947"/>
      <c r="D1947" t="s">
        <v>150</v>
      </c>
      <c r="E1947" t="s">
        <v>163</v>
      </c>
      <c r="F1947" t="n">
        <v>230985.06</v>
      </c>
      <c r="G1947" t="n">
        <v>4001</v>
      </c>
      <c r="H1947" t="s">
        <v>134</v>
      </c>
    </row>
    <row r="1948">
      <c r="A1948" s="85" t="n">
        <v>42856</v>
      </c>
      <c r="B1948"/>
      <c r="C1948"/>
      <c r="D1948" t="s">
        <v>129</v>
      </c>
      <c r="E1948" t="s">
        <v>163</v>
      </c>
      <c r="F1948" t="n">
        <v>13745.79</v>
      </c>
      <c r="G1948" t="n">
        <v>91</v>
      </c>
      <c r="H1948" t="s">
        <v>125</v>
      </c>
    </row>
    <row r="1949">
      <c r="A1949" s="85" t="n">
        <v>43040</v>
      </c>
      <c r="B1949"/>
      <c r="C1949"/>
      <c r="D1949" t="s">
        <v>136</v>
      </c>
      <c r="E1949" t="s">
        <v>163</v>
      </c>
      <c r="F1949" t="n">
        <v>23537</v>
      </c>
      <c r="G1949" t="n">
        <v>142</v>
      </c>
      <c r="H1949" t="s">
        <v>130</v>
      </c>
    </row>
    <row r="1950">
      <c r="A1950" s="85" t="n">
        <v>42948</v>
      </c>
      <c r="B1950"/>
      <c r="C1950"/>
      <c r="D1950" t="s">
        <v>162</v>
      </c>
      <c r="E1950" t="s">
        <v>163</v>
      </c>
      <c r="F1950" t="n">
        <v>132587.79</v>
      </c>
      <c r="G1950" t="n">
        <v>1566</v>
      </c>
      <c r="H1950" t="s">
        <v>133</v>
      </c>
    </row>
    <row r="1951">
      <c r="A1951" s="85" t="n">
        <v>43405</v>
      </c>
      <c r="B1951"/>
      <c r="C1951"/>
      <c r="D1951" t="s">
        <v>153</v>
      </c>
      <c r="E1951" t="s">
        <v>163</v>
      </c>
      <c r="F1951" t="n">
        <v>1024042.21</v>
      </c>
      <c r="G1951" t="n">
        <v>19343</v>
      </c>
      <c r="H1951" t="s">
        <v>142</v>
      </c>
    </row>
    <row r="1952">
      <c r="A1952" s="85" t="n">
        <v>43525</v>
      </c>
      <c r="B1952"/>
      <c r="C1952"/>
      <c r="D1952" t="s">
        <v>155</v>
      </c>
      <c r="E1952" t="s">
        <v>163</v>
      </c>
      <c r="F1952" t="n">
        <v>81559.94</v>
      </c>
      <c r="G1952" t="n">
        <v>1388</v>
      </c>
      <c r="H1952" t="s">
        <v>127</v>
      </c>
    </row>
    <row r="1953">
      <c r="A1953" s="85" t="n">
        <v>43009</v>
      </c>
      <c r="B1953"/>
      <c r="C1953"/>
      <c r="D1953" t="s">
        <v>140</v>
      </c>
      <c r="E1953" t="s">
        <v>163</v>
      </c>
      <c r="F1953" t="n">
        <v>92119.47</v>
      </c>
      <c r="G1953" t="n">
        <v>523</v>
      </c>
      <c r="H1953" t="s">
        <v>119</v>
      </c>
    </row>
    <row r="1954">
      <c r="A1954" s="85" t="n">
        <v>43525</v>
      </c>
      <c r="B1954"/>
      <c r="C1954"/>
      <c r="D1954" t="s">
        <v>154</v>
      </c>
      <c r="E1954" t="s">
        <v>163</v>
      </c>
      <c r="F1954" t="n">
        <v>5021329.18</v>
      </c>
      <c r="G1954" t="n">
        <v>59615</v>
      </c>
      <c r="H1954" t="s">
        <v>121</v>
      </c>
    </row>
    <row r="1955">
      <c r="A1955" s="85" t="n">
        <v>42675</v>
      </c>
      <c r="B1955"/>
      <c r="C1955"/>
      <c r="D1955" t="s">
        <v>156</v>
      </c>
      <c r="E1955" t="s">
        <v>163</v>
      </c>
      <c r="F1955" t="n">
        <v>1660</v>
      </c>
      <c r="G1955" t="n">
        <v>17</v>
      </c>
      <c r="H1955" t="s">
        <v>121</v>
      </c>
    </row>
    <row r="1956">
      <c r="A1956" s="85" t="n">
        <v>42767</v>
      </c>
      <c r="B1956"/>
      <c r="C1956"/>
      <c r="D1956" t="s">
        <v>152</v>
      </c>
      <c r="E1956" t="s">
        <v>163</v>
      </c>
      <c r="F1956" t="n">
        <v>86101.4</v>
      </c>
      <c r="G1956" t="n">
        <v>103</v>
      </c>
      <c r="H1956" t="s">
        <v>133</v>
      </c>
    </row>
    <row r="1957">
      <c r="A1957" s="85" t="n">
        <v>42948</v>
      </c>
      <c r="B1957"/>
      <c r="C1957"/>
      <c r="D1957" t="s">
        <v>149</v>
      </c>
      <c r="E1957" t="s">
        <v>163</v>
      </c>
      <c r="F1957" t="n">
        <v>33430.62</v>
      </c>
      <c r="G1957" t="n">
        <v>165</v>
      </c>
      <c r="H1957" t="s">
        <v>125</v>
      </c>
    </row>
    <row r="1958">
      <c r="A1958" s="85" t="n">
        <v>43374</v>
      </c>
      <c r="B1958"/>
      <c r="C1958"/>
      <c r="D1958" t="s">
        <v>129</v>
      </c>
      <c r="E1958" t="s">
        <v>163</v>
      </c>
      <c r="F1958" t="n">
        <v>614095.23</v>
      </c>
      <c r="G1958" t="n">
        <v>7100</v>
      </c>
      <c r="H1958" t="s">
        <v>127</v>
      </c>
    </row>
    <row r="1959">
      <c r="A1959" s="85" t="n">
        <v>43221</v>
      </c>
      <c r="B1959"/>
      <c r="C1959"/>
      <c r="D1959" t="s">
        <v>126</v>
      </c>
      <c r="E1959" t="s">
        <v>163</v>
      </c>
      <c r="F1959" t="n">
        <v>2786082.87</v>
      </c>
      <c r="G1959" t="n">
        <v>29118</v>
      </c>
      <c r="H1959" t="s">
        <v>127</v>
      </c>
    </row>
    <row r="1960">
      <c r="A1960" s="85" t="n">
        <v>43160</v>
      </c>
      <c r="B1960"/>
      <c r="C1960"/>
      <c r="D1960" t="s">
        <v>139</v>
      </c>
      <c r="E1960" t="s">
        <v>163</v>
      </c>
      <c r="F1960" t="n">
        <v>1253644.89</v>
      </c>
      <c r="G1960" t="n">
        <v>3794</v>
      </c>
      <c r="H1960" t="s">
        <v>127</v>
      </c>
    </row>
    <row r="1961">
      <c r="A1961" s="85" t="n">
        <v>43405</v>
      </c>
      <c r="B1961"/>
      <c r="C1961"/>
      <c r="D1961" t="s">
        <v>136</v>
      </c>
      <c r="E1961" t="s">
        <v>163</v>
      </c>
      <c r="F1961" t="n">
        <v>384968.17</v>
      </c>
      <c r="G1961" t="n">
        <v>4550</v>
      </c>
      <c r="H1961" t="s">
        <v>134</v>
      </c>
    </row>
    <row r="1962">
      <c r="A1962" s="85" t="n">
        <v>42522</v>
      </c>
      <c r="B1962"/>
      <c r="C1962"/>
      <c r="D1962" t="s">
        <v>156</v>
      </c>
      <c r="E1962" t="s">
        <v>163</v>
      </c>
      <c r="F1962" t="n">
        <v>9001.82</v>
      </c>
      <c r="G1962" t="n">
        <v>143</v>
      </c>
      <c r="H1962" t="s">
        <v>125</v>
      </c>
    </row>
    <row r="1963">
      <c r="A1963" s="85" t="n">
        <v>43586</v>
      </c>
      <c r="B1963"/>
      <c r="C1963"/>
      <c r="D1963" t="s">
        <v>156</v>
      </c>
      <c r="E1963" t="s">
        <v>163</v>
      </c>
      <c r="F1963" t="n">
        <v>1974031.29</v>
      </c>
      <c r="G1963" t="n">
        <v>35622</v>
      </c>
      <c r="H1963" t="s">
        <v>142</v>
      </c>
    </row>
    <row r="1964">
      <c r="A1964" s="85" t="n">
        <v>42767</v>
      </c>
      <c r="B1964"/>
      <c r="C1964"/>
      <c r="D1964" t="s">
        <v>161</v>
      </c>
      <c r="E1964" t="s">
        <v>163</v>
      </c>
      <c r="F1964" t="n">
        <v>40</v>
      </c>
      <c r="G1964" t="n">
        <v>1</v>
      </c>
      <c r="H1964" t="s">
        <v>127</v>
      </c>
    </row>
    <row r="1965">
      <c r="A1965" s="85" t="n">
        <v>43405</v>
      </c>
      <c r="B1965"/>
      <c r="C1965"/>
      <c r="D1965" t="s">
        <v>155</v>
      </c>
      <c r="E1965" t="s">
        <v>163</v>
      </c>
      <c r="F1965" t="n">
        <v>6000.47</v>
      </c>
      <c r="G1965" t="n">
        <v>128</v>
      </c>
      <c r="H1965" t="s">
        <v>119</v>
      </c>
    </row>
    <row r="1966">
      <c r="A1966" s="85" t="n">
        <v>42856</v>
      </c>
      <c r="B1966"/>
      <c r="C1966"/>
      <c r="D1966" t="s">
        <v>150</v>
      </c>
      <c r="E1966" t="s">
        <v>163</v>
      </c>
      <c r="F1966" t="n">
        <v>464284.17</v>
      </c>
      <c r="G1966" t="n">
        <v>7689</v>
      </c>
      <c r="H1966" t="s">
        <v>124</v>
      </c>
    </row>
    <row r="1967">
      <c r="A1967" s="85" t="n">
        <v>43132</v>
      </c>
      <c r="B1967"/>
      <c r="C1967"/>
      <c r="D1967" t="s">
        <v>155</v>
      </c>
      <c r="E1967" t="s">
        <v>163</v>
      </c>
      <c r="F1967" t="n">
        <v>57457.14</v>
      </c>
      <c r="G1967" t="n">
        <v>1020</v>
      </c>
      <c r="H1967" t="s">
        <v>133</v>
      </c>
    </row>
    <row r="1968">
      <c r="A1968" s="85" t="n">
        <v>42583</v>
      </c>
      <c r="B1968"/>
      <c r="C1968"/>
      <c r="D1968" t="s">
        <v>154</v>
      </c>
      <c r="E1968" t="s">
        <v>163</v>
      </c>
      <c r="F1968" t="n">
        <v>3144165.86</v>
      </c>
      <c r="G1968" t="n">
        <v>39959</v>
      </c>
      <c r="H1968" t="s">
        <v>121</v>
      </c>
    </row>
    <row r="1969">
      <c r="A1969" s="85" t="n">
        <v>42430</v>
      </c>
      <c r="B1969"/>
      <c r="C1969"/>
      <c r="D1969" t="s">
        <v>160</v>
      </c>
      <c r="E1969" t="s">
        <v>163</v>
      </c>
      <c r="F1969" t="n">
        <v>4165647.05</v>
      </c>
      <c r="G1969" t="n">
        <v>11503</v>
      </c>
      <c r="H1969" t="s">
        <v>121</v>
      </c>
    </row>
    <row r="1970">
      <c r="A1970" s="85" t="n">
        <v>42675</v>
      </c>
      <c r="B1970"/>
      <c r="C1970"/>
      <c r="D1970" t="s">
        <v>139</v>
      </c>
      <c r="E1970" t="s">
        <v>163</v>
      </c>
      <c r="F1970" t="n">
        <v>23741.9</v>
      </c>
      <c r="G1970" t="n">
        <v>100</v>
      </c>
      <c r="H1970" t="s">
        <v>130</v>
      </c>
    </row>
    <row r="1971">
      <c r="A1971" s="85" t="n">
        <v>42917</v>
      </c>
      <c r="B1971"/>
      <c r="C1971"/>
      <c r="D1971" t="s">
        <v>162</v>
      </c>
      <c r="E1971" t="s">
        <v>163</v>
      </c>
      <c r="F1971" t="n">
        <v>14484.88</v>
      </c>
      <c r="G1971" t="n">
        <v>214</v>
      </c>
      <c r="H1971" t="s">
        <v>124</v>
      </c>
    </row>
    <row r="1972">
      <c r="A1972" s="85" t="n">
        <v>43405</v>
      </c>
      <c r="B1972"/>
      <c r="C1972"/>
      <c r="D1972" t="s">
        <v>149</v>
      </c>
      <c r="E1972" t="s">
        <v>163</v>
      </c>
      <c r="F1972" t="n">
        <v>52269330.52</v>
      </c>
      <c r="G1972" t="n">
        <v>356977</v>
      </c>
      <c r="H1972" t="s">
        <v>121</v>
      </c>
    </row>
    <row r="1973">
      <c r="A1973" s="85" t="n">
        <v>42522</v>
      </c>
      <c r="B1973"/>
      <c r="C1973"/>
      <c r="D1973" t="s">
        <v>162</v>
      </c>
      <c r="E1973" t="s">
        <v>163</v>
      </c>
      <c r="F1973" t="n">
        <v>25515.11</v>
      </c>
      <c r="G1973" t="n">
        <v>308</v>
      </c>
      <c r="H1973" t="s">
        <v>119</v>
      </c>
    </row>
    <row r="1974">
      <c r="A1974" s="85" t="n">
        <v>43586</v>
      </c>
      <c r="B1974"/>
      <c r="C1974"/>
      <c r="D1974" t="s">
        <v>156</v>
      </c>
      <c r="E1974" t="s">
        <v>163</v>
      </c>
      <c r="F1974" t="n">
        <v>36.7</v>
      </c>
      <c r="G1974" t="n">
        <v>1</v>
      </c>
      <c r="H1974" t="s">
        <v>124</v>
      </c>
    </row>
    <row r="1975">
      <c r="A1975" s="85" t="n">
        <v>42856</v>
      </c>
      <c r="B1975"/>
      <c r="C1975"/>
      <c r="D1975" t="s">
        <v>145</v>
      </c>
      <c r="E1975" t="s">
        <v>163</v>
      </c>
      <c r="F1975" t="n">
        <v>7306.83</v>
      </c>
      <c r="G1975" t="n">
        <v>23</v>
      </c>
      <c r="H1975" t="s">
        <v>124</v>
      </c>
    </row>
    <row r="1976">
      <c r="A1976" s="85" t="n">
        <v>42948</v>
      </c>
      <c r="B1976"/>
      <c r="C1976"/>
      <c r="D1976" t="s">
        <v>139</v>
      </c>
      <c r="E1976" t="s">
        <v>163</v>
      </c>
      <c r="F1976" t="n">
        <v>2438.07</v>
      </c>
      <c r="G1976" t="n">
        <v>8</v>
      </c>
      <c r="H1976" t="s">
        <v>125</v>
      </c>
    </row>
    <row r="1977">
      <c r="A1977" s="85" t="n">
        <v>42522</v>
      </c>
      <c r="B1977"/>
      <c r="C1977"/>
      <c r="D1977" t="s">
        <v>145</v>
      </c>
      <c r="E1977" t="s">
        <v>163</v>
      </c>
      <c r="F1977" t="n">
        <v>10310.62</v>
      </c>
      <c r="G1977" t="n">
        <v>55</v>
      </c>
      <c r="H1977" t="s">
        <v>134</v>
      </c>
    </row>
    <row r="1978">
      <c r="A1978" s="85" t="n">
        <v>43132</v>
      </c>
      <c r="B1978"/>
      <c r="C1978"/>
      <c r="D1978" t="s">
        <v>162</v>
      </c>
      <c r="E1978" t="s">
        <v>163</v>
      </c>
      <c r="F1978" t="n">
        <v>32953.63</v>
      </c>
      <c r="G1978" t="n">
        <v>438</v>
      </c>
      <c r="H1978" t="s">
        <v>119</v>
      </c>
    </row>
    <row r="1979">
      <c r="A1979" s="85" t="n">
        <v>42736</v>
      </c>
      <c r="B1979"/>
      <c r="C1979"/>
      <c r="D1979" t="s">
        <v>123</v>
      </c>
      <c r="E1979" t="s">
        <v>163</v>
      </c>
      <c r="F1979" t="n">
        <v>5.04</v>
      </c>
      <c r="G1979" t="n">
        <v>1</v>
      </c>
      <c r="H1979" t="s">
        <v>125</v>
      </c>
    </row>
    <row r="1980">
      <c r="A1980" s="85" t="n">
        <v>42461</v>
      </c>
      <c r="B1980"/>
      <c r="C1980"/>
      <c r="D1980" t="s">
        <v>129</v>
      </c>
      <c r="E1980" t="s">
        <v>163</v>
      </c>
      <c r="F1980" t="n">
        <v>345685.91</v>
      </c>
      <c r="G1980" t="n">
        <v>5238</v>
      </c>
      <c r="H1980" t="s">
        <v>142</v>
      </c>
    </row>
    <row r="1981">
      <c r="A1981" s="85" t="n">
        <v>43617</v>
      </c>
      <c r="B1981"/>
      <c r="C1981"/>
      <c r="D1981" t="s">
        <v>154</v>
      </c>
      <c r="E1981" t="s">
        <v>163</v>
      </c>
      <c r="F1981" t="n">
        <v>17317.93</v>
      </c>
      <c r="G1981" t="n">
        <v>163</v>
      </c>
      <c r="H1981" t="s">
        <v>130</v>
      </c>
    </row>
    <row r="1982">
      <c r="A1982" s="85" t="n">
        <v>42614</v>
      </c>
      <c r="B1982"/>
      <c r="C1982"/>
      <c r="D1982" t="s">
        <v>154</v>
      </c>
      <c r="E1982" t="s">
        <v>163</v>
      </c>
      <c r="F1982" t="n">
        <v>82656.72</v>
      </c>
      <c r="G1982" t="n">
        <v>1048</v>
      </c>
      <c r="H1982" t="s">
        <v>134</v>
      </c>
    </row>
    <row r="1983">
      <c r="A1983" s="85" t="n">
        <v>43344</v>
      </c>
      <c r="B1983"/>
      <c r="C1983"/>
      <c r="D1983" t="s">
        <v>154</v>
      </c>
      <c r="E1983" t="s">
        <v>163</v>
      </c>
      <c r="F1983" t="n">
        <v>124196.79</v>
      </c>
      <c r="G1983" t="n">
        <v>1829</v>
      </c>
      <c r="H1983" t="s">
        <v>124</v>
      </c>
    </row>
    <row r="1984">
      <c r="A1984" s="85" t="n">
        <v>42491</v>
      </c>
      <c r="B1984"/>
      <c r="C1984"/>
      <c r="D1984" t="s">
        <v>161</v>
      </c>
      <c r="E1984" t="s">
        <v>163</v>
      </c>
      <c r="F1984" t="n">
        <v>19554.75</v>
      </c>
      <c r="G1984" t="n">
        <v>594</v>
      </c>
      <c r="H1984" t="s">
        <v>121</v>
      </c>
    </row>
    <row r="1985">
      <c r="A1985" s="85" t="n">
        <v>42917</v>
      </c>
      <c r="B1985"/>
      <c r="C1985"/>
      <c r="D1985" t="s">
        <v>129</v>
      </c>
      <c r="E1985" t="s">
        <v>163</v>
      </c>
      <c r="F1985" t="n">
        <v>191283.71</v>
      </c>
      <c r="G1985" t="n">
        <v>1011</v>
      </c>
      <c r="H1985" t="s">
        <v>133</v>
      </c>
    </row>
    <row r="1986">
      <c r="A1986" s="85" t="n">
        <v>43586</v>
      </c>
      <c r="B1986"/>
      <c r="C1986"/>
      <c r="D1986" t="s">
        <v>149</v>
      </c>
      <c r="E1986" t="s">
        <v>163</v>
      </c>
      <c r="F1986" t="n">
        <v>400109.57</v>
      </c>
      <c r="G1986" t="n">
        <v>5005</v>
      </c>
      <c r="H1986" t="s">
        <v>142</v>
      </c>
    </row>
    <row r="1987">
      <c r="A1987" s="85" t="n">
        <v>42461</v>
      </c>
      <c r="B1987"/>
      <c r="C1987"/>
      <c r="D1987" t="s">
        <v>135</v>
      </c>
      <c r="E1987" t="s">
        <v>163</v>
      </c>
      <c r="F1987" t="n">
        <v>126111.18</v>
      </c>
      <c r="G1987" t="n">
        <v>847</v>
      </c>
      <c r="H1987" t="s">
        <v>134</v>
      </c>
    </row>
    <row r="1988">
      <c r="A1988" s="85" t="n">
        <v>42644</v>
      </c>
      <c r="B1988"/>
      <c r="C1988"/>
      <c r="D1988" t="s">
        <v>149</v>
      </c>
      <c r="E1988" t="s">
        <v>163</v>
      </c>
      <c r="F1988" t="n">
        <v>6834129.98</v>
      </c>
      <c r="G1988" t="n">
        <v>45048</v>
      </c>
      <c r="H1988" t="s">
        <v>127</v>
      </c>
    </row>
    <row r="1989">
      <c r="A1989" s="85" t="n">
        <v>42795</v>
      </c>
      <c r="B1989"/>
      <c r="C1989"/>
      <c r="D1989" t="s">
        <v>162</v>
      </c>
      <c r="E1989" t="s">
        <v>163</v>
      </c>
      <c r="F1989" t="n">
        <v>9522.11</v>
      </c>
      <c r="G1989" t="n">
        <v>97</v>
      </c>
      <c r="H1989" t="s">
        <v>130</v>
      </c>
    </row>
    <row r="1990">
      <c r="A1990" s="85" t="n">
        <v>42491</v>
      </c>
      <c r="B1990"/>
      <c r="C1990"/>
      <c r="D1990" t="s">
        <v>137</v>
      </c>
      <c r="E1990" t="s">
        <v>163</v>
      </c>
      <c r="F1990" t="n">
        <v>1031.59</v>
      </c>
      <c r="G1990" t="n">
        <v>1</v>
      </c>
      <c r="H1990" t="s">
        <v>133</v>
      </c>
    </row>
    <row r="1991">
      <c r="A1991" s="85" t="n">
        <v>42614</v>
      </c>
      <c r="B1991"/>
      <c r="C1991"/>
      <c r="D1991" t="s">
        <v>149</v>
      </c>
      <c r="E1991" t="s">
        <v>163</v>
      </c>
      <c r="F1991" t="n">
        <v>46751460.08</v>
      </c>
      <c r="G1991" t="n">
        <v>322849</v>
      </c>
      <c r="H1991" t="s">
        <v>121</v>
      </c>
    </row>
    <row r="1992">
      <c r="A1992" s="85" t="n">
        <v>42795</v>
      </c>
      <c r="B1992"/>
      <c r="C1992"/>
      <c r="D1992" t="s">
        <v>126</v>
      </c>
      <c r="E1992" t="s">
        <v>163</v>
      </c>
      <c r="F1992" t="n">
        <v>57.89</v>
      </c>
      <c r="G1992" t="n">
        <v>6</v>
      </c>
      <c r="H1992" t="s">
        <v>142</v>
      </c>
    </row>
    <row r="1993">
      <c r="A1993" s="85" t="n">
        <v>43435</v>
      </c>
      <c r="B1993"/>
      <c r="C1993"/>
      <c r="D1993" t="s">
        <v>150</v>
      </c>
      <c r="E1993" t="s">
        <v>163</v>
      </c>
      <c r="F1993" t="n">
        <v>463342.4</v>
      </c>
      <c r="G1993" t="n">
        <v>13229</v>
      </c>
      <c r="H1993" t="s">
        <v>134</v>
      </c>
    </row>
    <row r="1994">
      <c r="A1994" s="85" t="n">
        <v>42979</v>
      </c>
      <c r="B1994"/>
      <c r="C1994"/>
      <c r="D1994" t="s">
        <v>123</v>
      </c>
      <c r="E1994" t="s">
        <v>163</v>
      </c>
      <c r="F1994" t="n">
        <v>185871.56</v>
      </c>
      <c r="G1994" t="n">
        <v>142</v>
      </c>
      <c r="H1994" t="s">
        <v>124</v>
      </c>
    </row>
    <row r="1995">
      <c r="A1995" s="85" t="n">
        <v>42675</v>
      </c>
      <c r="B1995"/>
      <c r="C1995"/>
      <c r="D1995" t="s">
        <v>162</v>
      </c>
      <c r="E1995" t="s">
        <v>163</v>
      </c>
      <c r="F1995" t="n">
        <v>9257.32</v>
      </c>
      <c r="G1995" t="n">
        <v>127</v>
      </c>
      <c r="H1995" t="s">
        <v>130</v>
      </c>
    </row>
    <row r="1996">
      <c r="A1996" s="85" t="n">
        <v>42917</v>
      </c>
      <c r="B1996"/>
      <c r="C1996"/>
      <c r="D1996" t="s">
        <v>136</v>
      </c>
      <c r="E1996" t="s">
        <v>163</v>
      </c>
      <c r="F1996" t="n">
        <v>978901.97</v>
      </c>
      <c r="G1996" t="n">
        <v>7600</v>
      </c>
      <c r="H1996" t="s">
        <v>127</v>
      </c>
    </row>
    <row r="1997">
      <c r="A1997" s="85" t="n">
        <v>42705</v>
      </c>
      <c r="B1997"/>
      <c r="C1997"/>
      <c r="D1997" t="s">
        <v>123</v>
      </c>
      <c r="E1997" t="s">
        <v>163</v>
      </c>
      <c r="F1997" t="n">
        <v>3322718.79</v>
      </c>
      <c r="G1997" t="n">
        <v>3615</v>
      </c>
      <c r="H1997" t="s">
        <v>121</v>
      </c>
    </row>
    <row r="1998">
      <c r="A1998" s="85" t="n">
        <v>42401</v>
      </c>
      <c r="B1998"/>
      <c r="C1998"/>
      <c r="D1998" t="s">
        <v>156</v>
      </c>
      <c r="E1998" t="s">
        <v>163</v>
      </c>
      <c r="F1998" t="n">
        <v>105818.61</v>
      </c>
      <c r="G1998" t="n">
        <v>2577</v>
      </c>
      <c r="H1998" t="s">
        <v>127</v>
      </c>
    </row>
    <row r="1999">
      <c r="A1999" s="85" t="n">
        <v>42826</v>
      </c>
      <c r="B1999"/>
      <c r="C1999"/>
      <c r="D1999" t="s">
        <v>162</v>
      </c>
      <c r="E1999" t="s">
        <v>163</v>
      </c>
      <c r="F1999" t="n">
        <v>876.03</v>
      </c>
      <c r="G1999" t="n">
        <v>11</v>
      </c>
      <c r="H1999" t="s">
        <v>125</v>
      </c>
    </row>
    <row r="2000">
      <c r="A2000" s="85" t="n">
        <v>42430</v>
      </c>
      <c r="B2000"/>
      <c r="C2000"/>
      <c r="D2000" t="s">
        <v>148</v>
      </c>
      <c r="E2000" t="s">
        <v>163</v>
      </c>
      <c r="F2000" t="n">
        <v>4259.69</v>
      </c>
      <c r="G2000" t="n">
        <v>7</v>
      </c>
      <c r="H2000" t="s">
        <v>121</v>
      </c>
    </row>
    <row r="2001">
      <c r="A2001" s="85" t="n">
        <v>42917</v>
      </c>
      <c r="B2001"/>
      <c r="C2001"/>
      <c r="D2001" t="s">
        <v>153</v>
      </c>
      <c r="E2001" t="s">
        <v>163</v>
      </c>
      <c r="F2001" t="n">
        <v>4931.58</v>
      </c>
      <c r="G2001" t="n">
        <v>91</v>
      </c>
      <c r="H2001" t="s">
        <v>125</v>
      </c>
    </row>
    <row r="2002">
      <c r="A2002" s="85" t="n">
        <v>42948</v>
      </c>
      <c r="B2002"/>
      <c r="C2002"/>
      <c r="D2002" t="s">
        <v>148</v>
      </c>
      <c r="E2002" t="s">
        <v>163</v>
      </c>
      <c r="F2002" t="n">
        <v>2761.52</v>
      </c>
      <c r="G2002" t="n">
        <v>7</v>
      </c>
      <c r="H2002" t="s">
        <v>121</v>
      </c>
    </row>
    <row r="2003">
      <c r="A2003" s="85" t="n">
        <v>43313</v>
      </c>
      <c r="B2003"/>
      <c r="C2003"/>
      <c r="D2003" t="s">
        <v>140</v>
      </c>
      <c r="E2003" t="s">
        <v>163</v>
      </c>
      <c r="F2003" t="n">
        <v>899817.87</v>
      </c>
      <c r="G2003" t="n">
        <v>2515</v>
      </c>
      <c r="H2003" t="s">
        <v>127</v>
      </c>
    </row>
    <row r="2004">
      <c r="A2004" s="85" t="n">
        <v>42795</v>
      </c>
      <c r="B2004"/>
      <c r="C2004"/>
      <c r="D2004" t="s">
        <v>149</v>
      </c>
      <c r="E2004" t="s">
        <v>163</v>
      </c>
      <c r="F2004" t="n">
        <v>6813578.88</v>
      </c>
      <c r="G2004" t="n">
        <v>42644</v>
      </c>
      <c r="H2004" t="s">
        <v>133</v>
      </c>
    </row>
    <row r="2005">
      <c r="A2005" s="85" t="n">
        <v>43405</v>
      </c>
      <c r="B2005"/>
      <c r="C2005"/>
      <c r="D2005" t="s">
        <v>154</v>
      </c>
      <c r="E2005" t="s">
        <v>163</v>
      </c>
      <c r="F2005" t="n">
        <v>20851.98</v>
      </c>
      <c r="G2005" t="n">
        <v>198</v>
      </c>
      <c r="H2005" t="s">
        <v>130</v>
      </c>
    </row>
    <row r="2006">
      <c r="A2006" s="85" t="n">
        <v>42370</v>
      </c>
      <c r="B2006"/>
      <c r="C2006"/>
      <c r="D2006" t="s">
        <v>139</v>
      </c>
      <c r="E2006" t="s">
        <v>163</v>
      </c>
      <c r="F2006" t="n">
        <v>67206.92</v>
      </c>
      <c r="G2006" t="n">
        <v>160</v>
      </c>
      <c r="H2006" t="s">
        <v>134</v>
      </c>
    </row>
    <row r="2007">
      <c r="A2007" s="85" t="n">
        <v>43040</v>
      </c>
      <c r="B2007"/>
      <c r="C2007"/>
      <c r="D2007" t="s">
        <v>143</v>
      </c>
      <c r="E2007" t="s">
        <v>163</v>
      </c>
      <c r="F2007" t="n">
        <v>36331.5</v>
      </c>
      <c r="G2007" t="n">
        <v>8</v>
      </c>
      <c r="H2007" t="s">
        <v>134</v>
      </c>
    </row>
    <row r="2008">
      <c r="A2008" s="85" t="n">
        <v>42887</v>
      </c>
      <c r="B2008"/>
      <c r="C2008"/>
      <c r="D2008" t="s">
        <v>149</v>
      </c>
      <c r="E2008" t="s">
        <v>163</v>
      </c>
      <c r="F2008" t="n">
        <v>347645.95</v>
      </c>
      <c r="G2008" t="n">
        <v>3779</v>
      </c>
      <c r="H2008" t="s">
        <v>142</v>
      </c>
    </row>
    <row r="2009">
      <c r="A2009" s="85" t="n">
        <v>42675</v>
      </c>
      <c r="B2009"/>
      <c r="C2009"/>
      <c r="D2009" t="s">
        <v>153</v>
      </c>
      <c r="E2009" t="s">
        <v>163</v>
      </c>
      <c r="F2009" t="n">
        <v>470055.32</v>
      </c>
      <c r="G2009" t="n">
        <v>8953</v>
      </c>
      <c r="H2009" t="s">
        <v>142</v>
      </c>
    </row>
    <row r="2010">
      <c r="A2010" s="85" t="n">
        <v>42461</v>
      </c>
      <c r="B2010"/>
      <c r="C2010"/>
      <c r="D2010" t="s">
        <v>140</v>
      </c>
      <c r="E2010" t="s">
        <v>163</v>
      </c>
      <c r="F2010" t="n">
        <v>14623.97</v>
      </c>
      <c r="G2010" t="n">
        <v>62</v>
      </c>
      <c r="H2010" t="s">
        <v>124</v>
      </c>
    </row>
    <row r="2011">
      <c r="A2011" s="85" t="n">
        <v>42736</v>
      </c>
      <c r="B2011"/>
      <c r="C2011"/>
      <c r="D2011" t="s">
        <v>147</v>
      </c>
      <c r="E2011" t="s">
        <v>163</v>
      </c>
      <c r="F2011" t="n">
        <v>849.91</v>
      </c>
      <c r="G2011" t="n">
        <v>7</v>
      </c>
      <c r="H2011" t="s">
        <v>127</v>
      </c>
    </row>
    <row r="2012">
      <c r="A2012" s="85" t="n">
        <v>43132</v>
      </c>
      <c r="B2012"/>
      <c r="C2012"/>
      <c r="D2012" t="s">
        <v>126</v>
      </c>
      <c r="E2012" t="s">
        <v>163</v>
      </c>
      <c r="F2012" t="n">
        <v>6933.16</v>
      </c>
      <c r="G2012" t="n">
        <v>68</v>
      </c>
      <c r="H2012" t="s">
        <v>125</v>
      </c>
    </row>
    <row r="2013">
      <c r="A2013" s="85" t="n">
        <v>43009</v>
      </c>
      <c r="B2013"/>
      <c r="C2013"/>
      <c r="D2013" t="s">
        <v>123</v>
      </c>
      <c r="E2013" t="s">
        <v>163</v>
      </c>
      <c r="F2013" t="n">
        <v>946.4</v>
      </c>
      <c r="G2013" t="n">
        <v>8</v>
      </c>
      <c r="H2013" t="s">
        <v>142</v>
      </c>
    </row>
    <row r="2014">
      <c r="A2014" s="85" t="n">
        <v>43132</v>
      </c>
      <c r="B2014"/>
      <c r="C2014"/>
      <c r="D2014" t="s">
        <v>161</v>
      </c>
      <c r="E2014" t="s">
        <v>163</v>
      </c>
      <c r="F2014" t="n">
        <v>1140</v>
      </c>
      <c r="G2014" t="n">
        <v>40</v>
      </c>
      <c r="H2014" t="s">
        <v>125</v>
      </c>
    </row>
    <row r="2015">
      <c r="A2015" s="85" t="n">
        <v>42948</v>
      </c>
      <c r="B2015"/>
      <c r="C2015"/>
      <c r="D2015" t="s">
        <v>140</v>
      </c>
      <c r="E2015" t="s">
        <v>163</v>
      </c>
      <c r="F2015" t="n">
        <v>11131.38</v>
      </c>
      <c r="G2015" t="n">
        <v>639</v>
      </c>
      <c r="H2015" t="s">
        <v>142</v>
      </c>
    </row>
    <row r="2016">
      <c r="A2016" s="85" t="n">
        <v>43070</v>
      </c>
      <c r="B2016"/>
      <c r="C2016"/>
      <c r="D2016" t="s">
        <v>154</v>
      </c>
      <c r="E2016" t="s">
        <v>163</v>
      </c>
      <c r="F2016" t="n">
        <v>112758.61</v>
      </c>
      <c r="G2016" t="n">
        <v>1601</v>
      </c>
      <c r="H2016" t="s">
        <v>124</v>
      </c>
    </row>
    <row r="2017">
      <c r="A2017" s="85" t="n">
        <v>42583</v>
      </c>
      <c r="B2017"/>
      <c r="C2017"/>
      <c r="D2017" t="s">
        <v>139</v>
      </c>
      <c r="E2017" t="s">
        <v>163</v>
      </c>
      <c r="F2017" t="n">
        <v>6158099.47</v>
      </c>
      <c r="G2017" t="n">
        <v>15393</v>
      </c>
      <c r="H2017" t="s">
        <v>121</v>
      </c>
    </row>
    <row r="2018">
      <c r="A2018" s="85" t="n">
        <v>42370</v>
      </c>
      <c r="B2018"/>
      <c r="C2018"/>
      <c r="D2018" t="s">
        <v>152</v>
      </c>
      <c r="E2018" t="s">
        <v>163</v>
      </c>
      <c r="F2018" t="n">
        <v>4303.91</v>
      </c>
      <c r="G2018" t="n">
        <v>3</v>
      </c>
      <c r="H2018" t="s">
        <v>127</v>
      </c>
    </row>
    <row r="2019">
      <c r="A2019" s="85" t="n">
        <v>42583</v>
      </c>
      <c r="B2019"/>
      <c r="C2019"/>
      <c r="D2019" t="s">
        <v>161</v>
      </c>
      <c r="E2019" t="s">
        <v>163</v>
      </c>
      <c r="F2019" t="n">
        <v>55749.25</v>
      </c>
      <c r="G2019" t="n">
        <v>1991</v>
      </c>
      <c r="H2019" t="s">
        <v>142</v>
      </c>
    </row>
    <row r="2020">
      <c r="A2020" s="85" t="n">
        <v>42736</v>
      </c>
      <c r="B2020"/>
      <c r="C2020"/>
      <c r="D2020" t="s">
        <v>136</v>
      </c>
      <c r="E2020" t="s">
        <v>163</v>
      </c>
      <c r="F2020" t="n">
        <v>5689938.01</v>
      </c>
      <c r="G2020" t="n">
        <v>50772</v>
      </c>
      <c r="H2020" t="s">
        <v>121</v>
      </c>
    </row>
    <row r="2021">
      <c r="A2021" s="85" t="n">
        <v>43497</v>
      </c>
      <c r="B2021"/>
      <c r="C2021"/>
      <c r="D2021" t="s">
        <v>148</v>
      </c>
      <c r="E2021" t="s">
        <v>163</v>
      </c>
      <c r="F2021" t="n">
        <v>2550</v>
      </c>
      <c r="G2021" t="n">
        <v>27</v>
      </c>
      <c r="H2021" t="s">
        <v>125</v>
      </c>
    </row>
    <row r="2022">
      <c r="A2022" s="85" t="n">
        <v>43132</v>
      </c>
      <c r="B2022"/>
      <c r="C2022"/>
      <c r="D2022" t="s">
        <v>126</v>
      </c>
      <c r="E2022" t="s">
        <v>163</v>
      </c>
      <c r="F2022" t="n">
        <v>60715.37</v>
      </c>
      <c r="G2022" t="n">
        <v>642</v>
      </c>
      <c r="H2022" t="s">
        <v>130</v>
      </c>
    </row>
    <row r="2023">
      <c r="A2023" s="85" t="n">
        <v>43221</v>
      </c>
      <c r="B2023"/>
      <c r="C2023"/>
      <c r="D2023" t="s">
        <v>129</v>
      </c>
      <c r="E2023" t="s">
        <v>163</v>
      </c>
      <c r="F2023" t="n">
        <v>177464.77</v>
      </c>
      <c r="G2023" t="n">
        <v>688</v>
      </c>
      <c r="H2023" t="s">
        <v>119</v>
      </c>
    </row>
    <row r="2024">
      <c r="A2024" s="85" t="n">
        <v>43435</v>
      </c>
      <c r="B2024"/>
      <c r="C2024"/>
      <c r="D2024" t="s">
        <v>123</v>
      </c>
      <c r="E2024" t="s">
        <v>163</v>
      </c>
      <c r="F2024" t="n">
        <v>4076681.92</v>
      </c>
      <c r="G2024" t="n">
        <v>2897</v>
      </c>
      <c r="H2024" t="s">
        <v>121</v>
      </c>
    </row>
    <row r="2025">
      <c r="A2025" s="85" t="n">
        <v>42675</v>
      </c>
      <c r="B2025"/>
      <c r="C2025"/>
      <c r="D2025" t="s">
        <v>162</v>
      </c>
      <c r="E2025" t="s">
        <v>163</v>
      </c>
      <c r="F2025" t="n">
        <v>961.33</v>
      </c>
      <c r="G2025" t="n">
        <v>26</v>
      </c>
      <c r="H2025" t="s">
        <v>125</v>
      </c>
    </row>
    <row r="2026">
      <c r="A2026" s="85" t="n">
        <v>43132</v>
      </c>
      <c r="B2026"/>
      <c r="C2026"/>
      <c r="D2026" t="s">
        <v>143</v>
      </c>
      <c r="E2026" t="s">
        <v>163</v>
      </c>
      <c r="F2026" t="n">
        <v>376412.6</v>
      </c>
      <c r="G2026" t="n">
        <v>228</v>
      </c>
      <c r="H2026" t="s">
        <v>142</v>
      </c>
    </row>
    <row r="2027">
      <c r="A2027" s="85" t="n">
        <v>42401</v>
      </c>
      <c r="B2027"/>
      <c r="C2027"/>
      <c r="D2027" t="s">
        <v>150</v>
      </c>
      <c r="E2027" t="s">
        <v>163</v>
      </c>
      <c r="F2027" t="n">
        <v>12389119.08</v>
      </c>
      <c r="G2027" t="n">
        <v>274016</v>
      </c>
      <c r="H2027" t="s">
        <v>121</v>
      </c>
    </row>
    <row r="2028">
      <c r="A2028" s="85" t="n">
        <v>42705</v>
      </c>
      <c r="B2028"/>
      <c r="C2028"/>
      <c r="D2028" t="s">
        <v>139</v>
      </c>
      <c r="E2028" t="s">
        <v>163</v>
      </c>
      <c r="F2028" t="n">
        <v>346111.63</v>
      </c>
      <c r="G2028" t="n">
        <v>1206</v>
      </c>
      <c r="H2028" t="s">
        <v>124</v>
      </c>
    </row>
    <row r="2029">
      <c r="A2029" s="85" t="n">
        <v>43344</v>
      </c>
      <c r="B2029"/>
      <c r="C2029"/>
      <c r="D2029" t="s">
        <v>162</v>
      </c>
      <c r="E2029" t="s">
        <v>163</v>
      </c>
      <c r="F2029" t="n">
        <v>7380.89</v>
      </c>
      <c r="G2029" t="n">
        <v>75</v>
      </c>
      <c r="H2029" t="s">
        <v>130</v>
      </c>
    </row>
    <row r="2030">
      <c r="A2030" s="85" t="n">
        <v>43556</v>
      </c>
      <c r="B2030"/>
      <c r="C2030"/>
      <c r="D2030" t="s">
        <v>152</v>
      </c>
      <c r="E2030" t="s">
        <v>163</v>
      </c>
      <c r="F2030" t="n">
        <v>4818.95</v>
      </c>
      <c r="G2030" t="n">
        <v>6</v>
      </c>
      <c r="H2030" t="s">
        <v>127</v>
      </c>
    </row>
    <row r="2031">
      <c r="A2031" s="85" t="n">
        <v>43160</v>
      </c>
      <c r="B2031"/>
      <c r="C2031"/>
      <c r="D2031" t="s">
        <v>147</v>
      </c>
      <c r="E2031" t="s">
        <v>163</v>
      </c>
      <c r="F2031" t="n">
        <v>13770.71</v>
      </c>
      <c r="G2031" t="n">
        <v>108</v>
      </c>
      <c r="H2031" t="s">
        <v>133</v>
      </c>
    </row>
    <row r="2032">
      <c r="A2032" s="85" t="n">
        <v>43586</v>
      </c>
      <c r="B2032"/>
      <c r="C2032"/>
      <c r="D2032" t="s">
        <v>152</v>
      </c>
      <c r="E2032" t="s">
        <v>163</v>
      </c>
      <c r="F2032" t="n">
        <v>10138.45</v>
      </c>
      <c r="G2032" t="n">
        <v>11</v>
      </c>
      <c r="H2032" t="s">
        <v>127</v>
      </c>
    </row>
    <row r="2033">
      <c r="A2033" s="85" t="n">
        <v>42887</v>
      </c>
      <c r="B2033"/>
      <c r="C2033"/>
      <c r="D2033" t="s">
        <v>161</v>
      </c>
      <c r="E2033" t="s">
        <v>163</v>
      </c>
      <c r="F2033" t="n">
        <v>233592.5</v>
      </c>
      <c r="G2033" t="n">
        <v>7844</v>
      </c>
      <c r="H2033" t="s">
        <v>142</v>
      </c>
    </row>
    <row r="2034">
      <c r="A2034" s="85" t="n">
        <v>43374</v>
      </c>
      <c r="B2034"/>
      <c r="C2034"/>
      <c r="D2034" t="s">
        <v>153</v>
      </c>
      <c r="E2034" t="s">
        <v>163</v>
      </c>
      <c r="F2034" t="n">
        <v>795137.57</v>
      </c>
      <c r="G2034" t="n">
        <v>14033</v>
      </c>
      <c r="H2034" t="s">
        <v>142</v>
      </c>
    </row>
    <row r="2035">
      <c r="A2035" s="85" t="n">
        <v>42644</v>
      </c>
      <c r="B2035"/>
      <c r="C2035"/>
      <c r="D2035" t="s">
        <v>152</v>
      </c>
      <c r="E2035" t="s">
        <v>163</v>
      </c>
      <c r="F2035" t="n">
        <v>31374.46</v>
      </c>
      <c r="G2035" t="n">
        <v>26</v>
      </c>
      <c r="H2035" t="s">
        <v>134</v>
      </c>
    </row>
    <row r="2036">
      <c r="A2036" s="85" t="n">
        <v>43313</v>
      </c>
      <c r="B2036"/>
      <c r="C2036"/>
      <c r="D2036" t="s">
        <v>155</v>
      </c>
      <c r="E2036" t="s">
        <v>163</v>
      </c>
      <c r="F2036" t="n">
        <v>3409.93</v>
      </c>
      <c r="G2036" t="n">
        <v>52</v>
      </c>
      <c r="H2036" t="s">
        <v>130</v>
      </c>
    </row>
    <row r="2037">
      <c r="A2037" s="85" t="n">
        <v>43221</v>
      </c>
      <c r="B2037"/>
      <c r="C2037"/>
      <c r="D2037" t="s">
        <v>145</v>
      </c>
      <c r="E2037" t="s">
        <v>163</v>
      </c>
      <c r="F2037" t="n">
        <v>940</v>
      </c>
      <c r="G2037" t="n">
        <v>8</v>
      </c>
      <c r="H2037" t="s">
        <v>119</v>
      </c>
    </row>
    <row r="2038">
      <c r="A2038" s="85" t="n">
        <v>43374</v>
      </c>
      <c r="B2038"/>
      <c r="C2038"/>
      <c r="D2038" t="s">
        <v>155</v>
      </c>
      <c r="E2038" t="s">
        <v>163</v>
      </c>
      <c r="F2038" t="n">
        <v>81796.54</v>
      </c>
      <c r="G2038" t="n">
        <v>1461</v>
      </c>
      <c r="H2038" t="s">
        <v>127</v>
      </c>
    </row>
    <row r="2039">
      <c r="A2039" s="85" t="n">
        <v>42705</v>
      </c>
      <c r="B2039"/>
      <c r="C2039"/>
      <c r="D2039" t="s">
        <v>155</v>
      </c>
      <c r="E2039" t="s">
        <v>163</v>
      </c>
      <c r="F2039" t="n">
        <v>232255.24</v>
      </c>
      <c r="G2039" t="n">
        <v>4049</v>
      </c>
      <c r="H2039" t="s">
        <v>134</v>
      </c>
    </row>
    <row r="2040">
      <c r="A2040" s="85" t="n">
        <v>43040</v>
      </c>
      <c r="B2040"/>
      <c r="C2040"/>
      <c r="D2040" t="s">
        <v>152</v>
      </c>
      <c r="E2040" t="s">
        <v>163</v>
      </c>
      <c r="F2040" t="n">
        <v>47786.08</v>
      </c>
      <c r="G2040" t="n">
        <v>45</v>
      </c>
      <c r="H2040" t="s">
        <v>134</v>
      </c>
    </row>
    <row r="2041">
      <c r="A2041" s="85" t="n">
        <v>43160</v>
      </c>
      <c r="B2041"/>
      <c r="C2041"/>
      <c r="D2041" t="s">
        <v>147</v>
      </c>
      <c r="E2041" t="s">
        <v>163</v>
      </c>
      <c r="F2041" t="n">
        <v>620.65</v>
      </c>
      <c r="G2041" t="n">
        <v>1</v>
      </c>
      <c r="H2041" t="s">
        <v>130</v>
      </c>
    </row>
    <row r="2042">
      <c r="A2042" s="85" t="n">
        <v>43466</v>
      </c>
      <c r="B2042"/>
      <c r="C2042"/>
      <c r="D2042" t="s">
        <v>139</v>
      </c>
      <c r="E2042" t="s">
        <v>163</v>
      </c>
      <c r="F2042" t="n">
        <v>169660.18</v>
      </c>
      <c r="G2042" t="n">
        <v>423</v>
      </c>
      <c r="H2042" t="s">
        <v>119</v>
      </c>
    </row>
    <row r="2043">
      <c r="A2043" s="85" t="n">
        <v>43252</v>
      </c>
      <c r="B2043"/>
      <c r="C2043"/>
      <c r="D2043" t="s">
        <v>153</v>
      </c>
      <c r="E2043" t="s">
        <v>163</v>
      </c>
      <c r="F2043" t="n">
        <v>2903060.56</v>
      </c>
      <c r="G2043" t="n">
        <v>34429</v>
      </c>
      <c r="H2043" t="s">
        <v>121</v>
      </c>
    </row>
    <row r="2044">
      <c r="A2044" s="85" t="n">
        <v>43252</v>
      </c>
      <c r="B2044"/>
      <c r="C2044"/>
      <c r="D2044" t="s">
        <v>139</v>
      </c>
      <c r="E2044" t="s">
        <v>163</v>
      </c>
      <c r="F2044" t="n">
        <v>1614684.53</v>
      </c>
      <c r="G2044" t="n">
        <v>4246</v>
      </c>
      <c r="H2044" t="s">
        <v>133</v>
      </c>
    </row>
    <row r="2045">
      <c r="A2045" s="85" t="n">
        <v>42491</v>
      </c>
      <c r="B2045"/>
      <c r="C2045"/>
      <c r="D2045" t="s">
        <v>123</v>
      </c>
      <c r="E2045" t="s">
        <v>163</v>
      </c>
      <c r="F2045" t="n">
        <v>5.07</v>
      </c>
      <c r="G2045" t="n">
        <v>1</v>
      </c>
      <c r="H2045" t="s">
        <v>125</v>
      </c>
    </row>
    <row r="2046">
      <c r="A2046" s="85" t="n">
        <v>42736</v>
      </c>
      <c r="B2046"/>
      <c r="C2046"/>
      <c r="D2046" t="s">
        <v>147</v>
      </c>
      <c r="E2046" t="s">
        <v>163</v>
      </c>
      <c r="F2046" t="n">
        <v>50.17</v>
      </c>
      <c r="G2046" t="n">
        <v>1</v>
      </c>
      <c r="H2046" t="s">
        <v>130</v>
      </c>
    </row>
    <row r="2047">
      <c r="A2047" s="85" t="n">
        <v>42705</v>
      </c>
      <c r="B2047"/>
      <c r="C2047"/>
      <c r="D2047" t="s">
        <v>139</v>
      </c>
      <c r="E2047" t="s">
        <v>163</v>
      </c>
      <c r="F2047" t="n">
        <v>1192439.07</v>
      </c>
      <c r="G2047" t="n">
        <v>4301</v>
      </c>
      <c r="H2047" t="s">
        <v>127</v>
      </c>
    </row>
    <row r="2048">
      <c r="A2048" s="85" t="n">
        <v>43191</v>
      </c>
      <c r="B2048"/>
      <c r="C2048"/>
      <c r="D2048" t="s">
        <v>145</v>
      </c>
      <c r="E2048" t="s">
        <v>163</v>
      </c>
      <c r="F2048" t="n">
        <v>7052.25</v>
      </c>
      <c r="G2048" t="n">
        <v>28</v>
      </c>
      <c r="H2048" t="s">
        <v>124</v>
      </c>
    </row>
    <row r="2049">
      <c r="A2049" s="85" t="n">
        <v>42736</v>
      </c>
      <c r="B2049"/>
      <c r="C2049"/>
      <c r="D2049" t="s">
        <v>129</v>
      </c>
      <c r="E2049" t="s">
        <v>163</v>
      </c>
      <c r="F2049" t="n">
        <v>117368.02</v>
      </c>
      <c r="G2049" t="n">
        <v>452</v>
      </c>
      <c r="H2049" t="s">
        <v>119</v>
      </c>
    </row>
    <row r="2050">
      <c r="A2050" s="85" t="n">
        <v>43405</v>
      </c>
      <c r="B2050"/>
      <c r="C2050"/>
      <c r="D2050" t="s">
        <v>129</v>
      </c>
      <c r="E2050" t="s">
        <v>163</v>
      </c>
      <c r="F2050" t="n">
        <v>395343.82</v>
      </c>
      <c r="G2050" t="n">
        <v>2938</v>
      </c>
      <c r="H2050" t="s">
        <v>134</v>
      </c>
    </row>
    <row r="2051">
      <c r="A2051" s="85" t="n">
        <v>42614</v>
      </c>
      <c r="B2051"/>
      <c r="C2051"/>
      <c r="D2051" t="s">
        <v>153</v>
      </c>
      <c r="E2051" t="s">
        <v>163</v>
      </c>
      <c r="F2051" t="n">
        <v>27509.09</v>
      </c>
      <c r="G2051" t="n">
        <v>589</v>
      </c>
      <c r="H2051" t="s">
        <v>130</v>
      </c>
    </row>
    <row r="2052">
      <c r="A2052" s="85" t="n">
        <v>43221</v>
      </c>
      <c r="B2052"/>
      <c r="C2052"/>
      <c r="D2052" t="s">
        <v>123</v>
      </c>
      <c r="E2052" t="s">
        <v>163</v>
      </c>
      <c r="F2052" t="n">
        <v>266439.14</v>
      </c>
      <c r="G2052" t="n">
        <v>224</v>
      </c>
      <c r="H2052" t="s">
        <v>124</v>
      </c>
    </row>
    <row r="2053">
      <c r="A2053" s="85" t="n">
        <v>43525</v>
      </c>
      <c r="B2053"/>
      <c r="C2053"/>
      <c r="D2053" t="s">
        <v>140</v>
      </c>
      <c r="E2053" t="s">
        <v>163</v>
      </c>
      <c r="F2053" t="n">
        <v>24168.06</v>
      </c>
      <c r="G2053" t="n">
        <v>47</v>
      </c>
      <c r="H2053" t="s">
        <v>130</v>
      </c>
    </row>
    <row r="2054">
      <c r="A2054" s="85" t="n">
        <v>43344</v>
      </c>
      <c r="B2054"/>
      <c r="C2054"/>
      <c r="D2054" t="s">
        <v>129</v>
      </c>
      <c r="E2054" t="s">
        <v>163</v>
      </c>
      <c r="F2054" t="n">
        <v>3659378.46</v>
      </c>
      <c r="G2054" t="n">
        <v>20519</v>
      </c>
      <c r="H2054" t="s">
        <v>121</v>
      </c>
    </row>
    <row r="2055">
      <c r="A2055" s="85" t="n">
        <v>42522</v>
      </c>
      <c r="B2055"/>
      <c r="C2055"/>
      <c r="D2055" t="s">
        <v>154</v>
      </c>
      <c r="E2055" t="s">
        <v>163</v>
      </c>
      <c r="F2055" t="n">
        <v>45113.76</v>
      </c>
      <c r="G2055" t="n">
        <v>549</v>
      </c>
      <c r="H2055" t="s">
        <v>134</v>
      </c>
    </row>
    <row r="2056">
      <c r="A2056" s="85" t="n">
        <v>43070</v>
      </c>
      <c r="B2056"/>
      <c r="C2056"/>
      <c r="D2056" t="s">
        <v>154</v>
      </c>
      <c r="E2056" t="s">
        <v>163</v>
      </c>
      <c r="F2056" t="n">
        <v>3863622.71</v>
      </c>
      <c r="G2056" t="n">
        <v>49356</v>
      </c>
      <c r="H2056" t="s">
        <v>121</v>
      </c>
    </row>
    <row r="2057">
      <c r="A2057" s="85" t="n">
        <v>43586</v>
      </c>
      <c r="B2057"/>
      <c r="C2057"/>
      <c r="D2057" t="s">
        <v>152</v>
      </c>
      <c r="E2057" t="s">
        <v>163</v>
      </c>
      <c r="F2057" t="n">
        <v>160050.91</v>
      </c>
      <c r="G2057" t="n">
        <v>94</v>
      </c>
      <c r="H2057" t="s">
        <v>124</v>
      </c>
    </row>
    <row r="2058">
      <c r="A2058" s="85" t="n">
        <v>42644</v>
      </c>
      <c r="B2058"/>
      <c r="C2058"/>
      <c r="D2058" t="s">
        <v>162</v>
      </c>
      <c r="E2058" t="s">
        <v>163</v>
      </c>
      <c r="F2058" t="n">
        <v>12457.55</v>
      </c>
      <c r="G2058" t="n">
        <v>189</v>
      </c>
      <c r="H2058" t="s">
        <v>124</v>
      </c>
    </row>
    <row r="2059">
      <c r="A2059" s="85" t="n">
        <v>42491</v>
      </c>
      <c r="B2059"/>
      <c r="C2059"/>
      <c r="D2059" t="s">
        <v>140</v>
      </c>
      <c r="E2059" t="s">
        <v>163</v>
      </c>
      <c r="F2059" t="n">
        <v>63191.01</v>
      </c>
      <c r="G2059" t="n">
        <v>326</v>
      </c>
      <c r="H2059" t="s">
        <v>121</v>
      </c>
    </row>
    <row r="2060">
      <c r="A2060" s="85" t="n">
        <v>43556</v>
      </c>
      <c r="B2060"/>
      <c r="C2060"/>
      <c r="D2060" t="s">
        <v>161</v>
      </c>
      <c r="E2060" t="s">
        <v>163</v>
      </c>
      <c r="F2060" t="n">
        <v>43312.75</v>
      </c>
      <c r="G2060" t="n">
        <v>1441</v>
      </c>
      <c r="H2060" t="s">
        <v>121</v>
      </c>
    </row>
    <row r="2061">
      <c r="A2061" s="85" t="n">
        <v>42430</v>
      </c>
      <c r="B2061"/>
      <c r="C2061"/>
      <c r="D2061" t="s">
        <v>137</v>
      </c>
      <c r="E2061" t="s">
        <v>163</v>
      </c>
      <c r="F2061" t="n">
        <v>7316.69</v>
      </c>
      <c r="G2061" t="n">
        <v>10</v>
      </c>
      <c r="H2061" t="s">
        <v>121</v>
      </c>
    </row>
    <row r="2062">
      <c r="A2062" s="85" t="n">
        <v>42826</v>
      </c>
      <c r="B2062"/>
      <c r="C2062"/>
      <c r="D2062" t="s">
        <v>147</v>
      </c>
      <c r="E2062" t="s">
        <v>163</v>
      </c>
      <c r="F2062" t="n">
        <v>5484.6</v>
      </c>
      <c r="G2062" t="n">
        <v>37</v>
      </c>
      <c r="H2062" t="s">
        <v>133</v>
      </c>
    </row>
    <row r="2063">
      <c r="A2063" s="85" t="n">
        <v>43070</v>
      </c>
      <c r="B2063"/>
      <c r="C2063"/>
      <c r="D2063" t="s">
        <v>123</v>
      </c>
      <c r="E2063" t="s">
        <v>163</v>
      </c>
      <c r="F2063" t="n">
        <v>63411.21</v>
      </c>
      <c r="G2063" t="n">
        <v>38</v>
      </c>
      <c r="H2063" t="s">
        <v>119</v>
      </c>
    </row>
    <row r="2064">
      <c r="A2064" s="85" t="n">
        <v>42370</v>
      </c>
      <c r="B2064"/>
      <c r="C2064"/>
      <c r="D2064" t="s">
        <v>136</v>
      </c>
      <c r="E2064" t="s">
        <v>163</v>
      </c>
      <c r="F2064" t="n">
        <v>971902.77</v>
      </c>
      <c r="G2064" t="n">
        <v>6115</v>
      </c>
      <c r="H2064" t="s">
        <v>127</v>
      </c>
    </row>
    <row r="2065">
      <c r="A2065" s="85" t="n">
        <v>42461</v>
      </c>
      <c r="B2065"/>
      <c r="C2065"/>
      <c r="D2065" t="s">
        <v>136</v>
      </c>
      <c r="E2065" t="s">
        <v>163</v>
      </c>
      <c r="F2065" t="n">
        <v>50216.48</v>
      </c>
      <c r="G2065" t="n">
        <v>263</v>
      </c>
      <c r="H2065" t="s">
        <v>130</v>
      </c>
    </row>
    <row r="2066">
      <c r="A2066" s="85" t="n">
        <v>43466</v>
      </c>
      <c r="B2066"/>
      <c r="C2066"/>
      <c r="D2066" t="s">
        <v>154</v>
      </c>
      <c r="E2066" t="s">
        <v>163</v>
      </c>
      <c r="F2066" t="n">
        <v>876.6</v>
      </c>
      <c r="G2066" t="n">
        <v>3</v>
      </c>
      <c r="H2066" t="s">
        <v>125</v>
      </c>
    </row>
    <row r="2067">
      <c r="A2067" s="85" t="n">
        <v>42583</v>
      </c>
      <c r="B2067"/>
      <c r="C2067"/>
      <c r="D2067" t="s">
        <v>149</v>
      </c>
      <c r="E2067" t="s">
        <v>163</v>
      </c>
      <c r="F2067" t="n">
        <v>1159458.26</v>
      </c>
      <c r="G2067" t="n">
        <v>5676</v>
      </c>
      <c r="H2067" t="s">
        <v>124</v>
      </c>
    </row>
    <row r="2068">
      <c r="A2068" s="85" t="n">
        <v>43132</v>
      </c>
      <c r="B2068"/>
      <c r="C2068"/>
      <c r="D2068" t="s">
        <v>154</v>
      </c>
      <c r="E2068" t="s">
        <v>163</v>
      </c>
      <c r="F2068" t="n">
        <v>97839.2</v>
      </c>
      <c r="G2068" t="n">
        <v>1274</v>
      </c>
      <c r="H2068" t="s">
        <v>134</v>
      </c>
    </row>
    <row r="2069">
      <c r="A2069" s="85" t="n">
        <v>43344</v>
      </c>
      <c r="B2069"/>
      <c r="C2069"/>
      <c r="D2069" t="s">
        <v>155</v>
      </c>
      <c r="E2069" t="s">
        <v>163</v>
      </c>
      <c r="F2069" t="n">
        <v>1029554.65</v>
      </c>
      <c r="G2069" t="n">
        <v>25552</v>
      </c>
      <c r="H2069" t="s">
        <v>121</v>
      </c>
    </row>
    <row r="2070">
      <c r="A2070" s="85" t="n">
        <v>42675</v>
      </c>
      <c r="B2070"/>
      <c r="C2070"/>
      <c r="D2070" t="s">
        <v>155</v>
      </c>
      <c r="E2070" t="s">
        <v>163</v>
      </c>
      <c r="F2070" t="n">
        <v>61348.05</v>
      </c>
      <c r="G2070" t="n">
        <v>857</v>
      </c>
      <c r="H2070" t="s">
        <v>127</v>
      </c>
    </row>
    <row r="2071">
      <c r="A2071" s="85" t="n">
        <v>43282</v>
      </c>
      <c r="B2071"/>
      <c r="C2071"/>
      <c r="D2071" t="s">
        <v>150</v>
      </c>
      <c r="E2071" t="s">
        <v>163</v>
      </c>
      <c r="F2071" t="n">
        <v>346259.21</v>
      </c>
      <c r="G2071" t="n">
        <v>18350</v>
      </c>
      <c r="H2071" t="s">
        <v>119</v>
      </c>
    </row>
    <row r="2072">
      <c r="A2072" s="85" t="n">
        <v>43070</v>
      </c>
      <c r="B2072"/>
      <c r="C2072"/>
      <c r="D2072" t="s">
        <v>152</v>
      </c>
      <c r="E2072" t="s">
        <v>163</v>
      </c>
      <c r="F2072" t="n">
        <v>4630.02</v>
      </c>
      <c r="G2072" t="n">
        <v>13</v>
      </c>
      <c r="H2072" t="s">
        <v>127</v>
      </c>
    </row>
    <row r="2073">
      <c r="A2073" s="85" t="n">
        <v>43374</v>
      </c>
      <c r="B2073"/>
      <c r="C2073"/>
      <c r="D2073" t="s">
        <v>154</v>
      </c>
      <c r="E2073" t="s">
        <v>163</v>
      </c>
      <c r="F2073" t="n">
        <v>118334.29</v>
      </c>
      <c r="G2073" t="n">
        <v>1595</v>
      </c>
      <c r="H2073" t="s">
        <v>134</v>
      </c>
    </row>
    <row r="2074">
      <c r="A2074" s="85" t="n">
        <v>42461</v>
      </c>
      <c r="B2074"/>
      <c r="C2074"/>
      <c r="D2074" t="s">
        <v>155</v>
      </c>
      <c r="E2074" t="s">
        <v>163</v>
      </c>
      <c r="F2074" t="n">
        <v>44496.4</v>
      </c>
      <c r="G2074" t="n">
        <v>963</v>
      </c>
      <c r="H2074" t="s">
        <v>134</v>
      </c>
    </row>
    <row r="2075">
      <c r="A2075" s="85" t="n">
        <v>43132</v>
      </c>
      <c r="B2075"/>
      <c r="C2075"/>
      <c r="D2075" t="s">
        <v>159</v>
      </c>
      <c r="E2075" t="s">
        <v>163</v>
      </c>
      <c r="F2075" t="n">
        <v>168</v>
      </c>
      <c r="G2075" t="n">
        <v>1</v>
      </c>
      <c r="H2075" t="s">
        <v>134</v>
      </c>
    </row>
    <row r="2076">
      <c r="A2076" s="85" t="n">
        <v>43344</v>
      </c>
      <c r="B2076"/>
      <c r="C2076"/>
      <c r="D2076" t="s">
        <v>161</v>
      </c>
      <c r="E2076" t="s">
        <v>163</v>
      </c>
      <c r="F2076" t="n">
        <v>70</v>
      </c>
      <c r="G2076" t="n">
        <v>2</v>
      </c>
      <c r="H2076" t="s">
        <v>127</v>
      </c>
    </row>
    <row r="2077">
      <c r="A2077" s="85" t="n">
        <v>43344</v>
      </c>
      <c r="B2077"/>
      <c r="C2077"/>
      <c r="D2077" t="s">
        <v>149</v>
      </c>
      <c r="E2077" t="s">
        <v>163</v>
      </c>
      <c r="F2077" t="n">
        <v>13296.05</v>
      </c>
      <c r="G2077" t="n">
        <v>94</v>
      </c>
      <c r="H2077" t="s">
        <v>125</v>
      </c>
    </row>
    <row r="2078">
      <c r="A2078" s="85" t="n">
        <v>42675</v>
      </c>
      <c r="B2078"/>
      <c r="C2078"/>
      <c r="D2078" t="s">
        <v>152</v>
      </c>
      <c r="E2078" t="s">
        <v>163</v>
      </c>
      <c r="F2078" t="n">
        <v>794.46</v>
      </c>
      <c r="G2078" t="n">
        <v>1</v>
      </c>
      <c r="H2078" t="s">
        <v>130</v>
      </c>
    </row>
    <row r="2079">
      <c r="A2079" s="85" t="n">
        <v>43070</v>
      </c>
      <c r="B2079"/>
      <c r="C2079"/>
      <c r="D2079" t="s">
        <v>160</v>
      </c>
      <c r="E2079" t="s">
        <v>163</v>
      </c>
      <c r="F2079" t="n">
        <v>1375482.6</v>
      </c>
      <c r="G2079" t="n">
        <v>5475</v>
      </c>
      <c r="H2079" t="s">
        <v>134</v>
      </c>
    </row>
    <row r="2080">
      <c r="A2080" s="85" t="n">
        <v>43497</v>
      </c>
      <c r="B2080"/>
      <c r="C2080"/>
      <c r="D2080" t="s">
        <v>155</v>
      </c>
      <c r="E2080" t="s">
        <v>163</v>
      </c>
      <c r="F2080" t="n">
        <v>61046.03</v>
      </c>
      <c r="G2080" t="n">
        <v>1086</v>
      </c>
      <c r="H2080" t="s">
        <v>133</v>
      </c>
    </row>
    <row r="2081">
      <c r="A2081" s="85" t="n">
        <v>43191</v>
      </c>
      <c r="B2081"/>
      <c r="C2081"/>
      <c r="D2081" t="s">
        <v>140</v>
      </c>
      <c r="E2081" t="s">
        <v>163</v>
      </c>
      <c r="F2081" t="n">
        <v>62627.65</v>
      </c>
      <c r="G2081" t="n">
        <v>277</v>
      </c>
      <c r="H2081" t="s">
        <v>121</v>
      </c>
    </row>
    <row r="2082">
      <c r="A2082" s="85" t="n">
        <v>43497</v>
      </c>
      <c r="B2082"/>
      <c r="C2082"/>
      <c r="D2082" t="s">
        <v>126</v>
      </c>
      <c r="E2082" t="s">
        <v>163</v>
      </c>
      <c r="F2082" t="n">
        <v>24618106.93</v>
      </c>
      <c r="G2082" t="n">
        <v>280199</v>
      </c>
      <c r="H2082" t="s">
        <v>121</v>
      </c>
    </row>
    <row r="2083">
      <c r="A2083" s="85" t="n">
        <v>43374</v>
      </c>
      <c r="B2083"/>
      <c r="C2083"/>
      <c r="D2083" t="s">
        <v>123</v>
      </c>
      <c r="E2083" t="s">
        <v>163</v>
      </c>
      <c r="F2083" t="n">
        <v>174254.48</v>
      </c>
      <c r="G2083" t="n">
        <v>42</v>
      </c>
      <c r="H2083" t="s">
        <v>119</v>
      </c>
    </row>
    <row r="2084">
      <c r="A2084" s="85" t="n">
        <v>43221</v>
      </c>
      <c r="B2084"/>
      <c r="C2084"/>
      <c r="D2084" t="s">
        <v>150</v>
      </c>
      <c r="E2084" t="s">
        <v>163</v>
      </c>
      <c r="F2084" t="n">
        <v>1630359.75</v>
      </c>
      <c r="G2084" t="n">
        <v>33172</v>
      </c>
      <c r="H2084" t="s">
        <v>127</v>
      </c>
    </row>
    <row r="2085">
      <c r="A2085" s="85" t="n">
        <v>43466</v>
      </c>
      <c r="B2085"/>
      <c r="C2085"/>
      <c r="D2085" t="s">
        <v>153</v>
      </c>
      <c r="E2085" t="s">
        <v>163</v>
      </c>
      <c r="F2085" t="n">
        <v>2053357.89</v>
      </c>
      <c r="G2085" t="n">
        <v>21630</v>
      </c>
      <c r="H2085" t="s">
        <v>121</v>
      </c>
    </row>
    <row r="2086">
      <c r="A2086" s="85" t="n">
        <v>42552</v>
      </c>
      <c r="B2086"/>
      <c r="C2086"/>
      <c r="D2086" t="s">
        <v>160</v>
      </c>
      <c r="E2086" t="s">
        <v>163</v>
      </c>
      <c r="F2086" t="n">
        <v>365144.21</v>
      </c>
      <c r="G2086" t="n">
        <v>1092</v>
      </c>
      <c r="H2086" t="s">
        <v>134</v>
      </c>
    </row>
    <row r="2087">
      <c r="A2087" s="85" t="n">
        <v>42675</v>
      </c>
      <c r="B2087"/>
      <c r="C2087"/>
      <c r="D2087" t="s">
        <v>155</v>
      </c>
      <c r="E2087" t="s">
        <v>163</v>
      </c>
      <c r="F2087" t="n">
        <v>5717.02</v>
      </c>
      <c r="G2087" t="n">
        <v>97</v>
      </c>
      <c r="H2087" t="s">
        <v>119</v>
      </c>
    </row>
    <row r="2088">
      <c r="A2088" s="85" t="n">
        <v>43282</v>
      </c>
      <c r="B2088"/>
      <c r="C2088"/>
      <c r="D2088" t="s">
        <v>162</v>
      </c>
      <c r="E2088" t="s">
        <v>163</v>
      </c>
      <c r="F2088" t="n">
        <v>6866.79</v>
      </c>
      <c r="G2088" t="n">
        <v>99</v>
      </c>
      <c r="H2088" t="s">
        <v>130</v>
      </c>
    </row>
    <row r="2089">
      <c r="A2089" s="85" t="n">
        <v>43191</v>
      </c>
      <c r="B2089"/>
      <c r="C2089"/>
      <c r="D2089" t="s">
        <v>153</v>
      </c>
      <c r="E2089" t="s">
        <v>163</v>
      </c>
      <c r="F2089" t="n">
        <v>35697.07</v>
      </c>
      <c r="G2089" t="n">
        <v>609</v>
      </c>
      <c r="H2089" t="s">
        <v>130</v>
      </c>
    </row>
    <row r="2090">
      <c r="A2090" s="85" t="n">
        <v>43405</v>
      </c>
      <c r="B2090"/>
      <c r="C2090"/>
      <c r="D2090" t="s">
        <v>129</v>
      </c>
      <c r="E2090" t="s">
        <v>163</v>
      </c>
      <c r="F2090" t="n">
        <v>452471.36</v>
      </c>
      <c r="G2090" t="n">
        <v>6778</v>
      </c>
      <c r="H2090" t="s">
        <v>142</v>
      </c>
    </row>
    <row r="2091">
      <c r="A2091" s="85" t="n">
        <v>43466</v>
      </c>
      <c r="B2091"/>
      <c r="C2091"/>
      <c r="D2091" t="s">
        <v>135</v>
      </c>
      <c r="E2091" t="s">
        <v>163</v>
      </c>
      <c r="F2091" t="n">
        <v>260080.73</v>
      </c>
      <c r="G2091" t="n">
        <v>3773</v>
      </c>
      <c r="H2091" t="s">
        <v>127</v>
      </c>
    </row>
    <row r="2092">
      <c r="A2092" s="85" t="n">
        <v>42979</v>
      </c>
      <c r="B2092"/>
      <c r="C2092"/>
      <c r="D2092" t="s">
        <v>145</v>
      </c>
      <c r="E2092" t="s">
        <v>163</v>
      </c>
      <c r="F2092" t="n">
        <v>4588.3</v>
      </c>
      <c r="G2092" t="n">
        <v>24</v>
      </c>
      <c r="H2092" t="s">
        <v>125</v>
      </c>
    </row>
    <row r="2093">
      <c r="A2093" s="85" t="n">
        <v>43435</v>
      </c>
      <c r="B2093"/>
      <c r="C2093"/>
      <c r="D2093" t="s">
        <v>156</v>
      </c>
      <c r="E2093" t="s">
        <v>163</v>
      </c>
      <c r="F2093" t="n">
        <v>1648658.29</v>
      </c>
      <c r="G2093" t="n">
        <v>29565</v>
      </c>
      <c r="H2093" t="s">
        <v>142</v>
      </c>
    </row>
    <row r="2094">
      <c r="A2094" s="85" t="n">
        <v>42552</v>
      </c>
      <c r="B2094"/>
      <c r="C2094"/>
      <c r="D2094" t="s">
        <v>135</v>
      </c>
      <c r="E2094" t="s">
        <v>163</v>
      </c>
      <c r="F2094" t="n">
        <v>882461.24</v>
      </c>
      <c r="G2094" t="n">
        <v>1218</v>
      </c>
      <c r="H2094" t="s">
        <v>124</v>
      </c>
    </row>
    <row r="2095">
      <c r="A2095" s="85" t="n">
        <v>43040</v>
      </c>
      <c r="B2095"/>
      <c r="C2095"/>
      <c r="D2095" t="s">
        <v>123</v>
      </c>
      <c r="E2095" t="s">
        <v>163</v>
      </c>
      <c r="F2095" t="n">
        <v>3219177.04</v>
      </c>
      <c r="G2095" t="n">
        <v>2711</v>
      </c>
      <c r="H2095" t="s">
        <v>121</v>
      </c>
    </row>
    <row r="2096">
      <c r="A2096" s="85" t="n">
        <v>42552</v>
      </c>
      <c r="B2096"/>
      <c r="C2096"/>
      <c r="D2096" t="s">
        <v>153</v>
      </c>
      <c r="E2096" t="s">
        <v>163</v>
      </c>
      <c r="F2096" t="n">
        <v>91667.46</v>
      </c>
      <c r="G2096" t="n">
        <v>715</v>
      </c>
      <c r="H2096" t="s">
        <v>124</v>
      </c>
    </row>
    <row r="2097">
      <c r="A2097" s="85" t="n">
        <v>43556</v>
      </c>
      <c r="B2097"/>
      <c r="C2097"/>
      <c r="D2097" t="s">
        <v>123</v>
      </c>
      <c r="E2097" t="s">
        <v>163</v>
      </c>
      <c r="F2097" t="n">
        <v>108041.73</v>
      </c>
      <c r="G2097" t="n">
        <v>435</v>
      </c>
      <c r="H2097" t="s">
        <v>127</v>
      </c>
    </row>
    <row r="2098">
      <c r="A2098" s="85" t="n">
        <v>42887</v>
      </c>
      <c r="B2098"/>
      <c r="C2098"/>
      <c r="D2098" t="s">
        <v>139</v>
      </c>
      <c r="E2098" t="s">
        <v>163</v>
      </c>
      <c r="F2098" t="n">
        <v>1281322.17</v>
      </c>
      <c r="G2098" t="n">
        <v>3913</v>
      </c>
      <c r="H2098" t="s">
        <v>127</v>
      </c>
    </row>
    <row r="2099">
      <c r="A2099" s="85" t="n">
        <v>42461</v>
      </c>
      <c r="B2099"/>
      <c r="C2099"/>
      <c r="D2099" t="s">
        <v>126</v>
      </c>
      <c r="E2099" t="s">
        <v>163</v>
      </c>
      <c r="F2099" t="n">
        <v>607397.33</v>
      </c>
      <c r="G2099" t="n">
        <v>5140</v>
      </c>
      <c r="H2099" t="s">
        <v>124</v>
      </c>
    </row>
    <row r="2100">
      <c r="A2100" s="85" t="n">
        <v>42795</v>
      </c>
      <c r="B2100"/>
      <c r="C2100"/>
      <c r="D2100" t="s">
        <v>154</v>
      </c>
      <c r="E2100" t="s">
        <v>163</v>
      </c>
      <c r="F2100" t="n">
        <v>28565.24</v>
      </c>
      <c r="G2100" t="n">
        <v>262</v>
      </c>
      <c r="H2100" t="s">
        <v>130</v>
      </c>
    </row>
    <row r="2101">
      <c r="A2101" s="85" t="n">
        <v>43221</v>
      </c>
      <c r="B2101"/>
      <c r="C2101"/>
      <c r="D2101" t="s">
        <v>139</v>
      </c>
      <c r="E2101" t="s">
        <v>163</v>
      </c>
      <c r="F2101" t="n">
        <v>6284744.41</v>
      </c>
      <c r="G2101" t="n">
        <v>15552</v>
      </c>
      <c r="H2101" t="s">
        <v>121</v>
      </c>
    </row>
    <row r="2102">
      <c r="A2102" s="85" t="n">
        <v>43132</v>
      </c>
      <c r="B2102"/>
      <c r="C2102"/>
      <c r="D2102" t="s">
        <v>140</v>
      </c>
      <c r="E2102" t="s">
        <v>163</v>
      </c>
      <c r="F2102" t="n">
        <v>13650.52</v>
      </c>
      <c r="G2102" t="n">
        <v>32</v>
      </c>
      <c r="H2102" t="s">
        <v>130</v>
      </c>
    </row>
    <row r="2103">
      <c r="A2103" s="85" t="n">
        <v>43009</v>
      </c>
      <c r="B2103"/>
      <c r="C2103"/>
      <c r="D2103" t="s">
        <v>136</v>
      </c>
      <c r="E2103" t="s">
        <v>163</v>
      </c>
      <c r="F2103" t="n">
        <v>458727.14</v>
      </c>
      <c r="G2103" t="n">
        <v>3630</v>
      </c>
      <c r="H2103" t="s">
        <v>134</v>
      </c>
    </row>
    <row r="2104">
      <c r="A2104" s="85" t="n">
        <v>42856</v>
      </c>
      <c r="B2104"/>
      <c r="C2104"/>
      <c r="D2104" t="s">
        <v>148</v>
      </c>
      <c r="E2104" t="s">
        <v>163</v>
      </c>
      <c r="F2104" t="n">
        <v>404230.16</v>
      </c>
      <c r="G2104" t="n">
        <v>4607</v>
      </c>
      <c r="H2104" t="s">
        <v>142</v>
      </c>
    </row>
    <row r="2105">
      <c r="A2105" s="85" t="n">
        <v>42491</v>
      </c>
      <c r="B2105"/>
      <c r="C2105"/>
      <c r="D2105" t="s">
        <v>155</v>
      </c>
      <c r="E2105" t="s">
        <v>163</v>
      </c>
      <c r="F2105" t="n">
        <v>10857.38</v>
      </c>
      <c r="G2105" t="n">
        <v>109</v>
      </c>
      <c r="H2105" t="s">
        <v>124</v>
      </c>
    </row>
    <row r="2106">
      <c r="A2106" s="85" t="n">
        <v>43586</v>
      </c>
      <c r="B2106"/>
      <c r="C2106"/>
      <c r="D2106" t="s">
        <v>162</v>
      </c>
      <c r="E2106" t="s">
        <v>163</v>
      </c>
      <c r="F2106" t="n">
        <v>30525.98</v>
      </c>
      <c r="G2106" t="n">
        <v>379</v>
      </c>
      <c r="H2106" t="s">
        <v>124</v>
      </c>
    </row>
    <row r="2107">
      <c r="A2107" s="85" t="n">
        <v>42979</v>
      </c>
      <c r="B2107"/>
      <c r="C2107"/>
      <c r="D2107" t="s">
        <v>136</v>
      </c>
      <c r="E2107" t="s">
        <v>163</v>
      </c>
      <c r="F2107" t="n">
        <v>479747.67</v>
      </c>
      <c r="G2107" t="n">
        <v>3985</v>
      </c>
      <c r="H2107" t="s">
        <v>134</v>
      </c>
    </row>
    <row r="2108">
      <c r="A2108" s="85" t="n">
        <v>43313</v>
      </c>
      <c r="B2108"/>
      <c r="C2108"/>
      <c r="D2108" t="s">
        <v>153</v>
      </c>
      <c r="E2108" t="s">
        <v>163</v>
      </c>
      <c r="F2108" t="n">
        <v>40966.67</v>
      </c>
      <c r="G2108" t="n">
        <v>633</v>
      </c>
      <c r="H2108" t="s">
        <v>130</v>
      </c>
    </row>
    <row r="2109">
      <c r="A2109" s="85" t="n">
        <v>42917</v>
      </c>
      <c r="B2109"/>
      <c r="C2109"/>
      <c r="D2109" t="s">
        <v>135</v>
      </c>
      <c r="E2109" t="s">
        <v>163</v>
      </c>
      <c r="F2109" t="n">
        <v>661850.83</v>
      </c>
      <c r="G2109" t="n">
        <v>3894</v>
      </c>
      <c r="H2109" t="s">
        <v>119</v>
      </c>
    </row>
    <row r="2110">
      <c r="A2110" s="85" t="n">
        <v>42583</v>
      </c>
      <c r="B2110"/>
      <c r="C2110"/>
      <c r="D2110" t="s">
        <v>150</v>
      </c>
      <c r="E2110" t="s">
        <v>163</v>
      </c>
      <c r="F2110" t="n">
        <v>534.78</v>
      </c>
      <c r="G2110" t="n">
        <v>20</v>
      </c>
      <c r="H2110" t="s">
        <v>142</v>
      </c>
    </row>
    <row r="2111">
      <c r="A2111" s="85" t="n">
        <v>43586</v>
      </c>
      <c r="B2111"/>
      <c r="C2111"/>
      <c r="D2111" t="s">
        <v>154</v>
      </c>
      <c r="E2111" t="s">
        <v>163</v>
      </c>
      <c r="F2111" t="n">
        <v>5139162.44</v>
      </c>
      <c r="G2111" t="n">
        <v>61746</v>
      </c>
      <c r="H2111" t="s">
        <v>121</v>
      </c>
    </row>
    <row r="2112">
      <c r="A2112" s="85" t="n">
        <v>43556</v>
      </c>
      <c r="B2112"/>
      <c r="C2112"/>
      <c r="D2112" t="s">
        <v>126</v>
      </c>
      <c r="E2112" t="s">
        <v>163</v>
      </c>
      <c r="F2112" t="n">
        <v>33.17</v>
      </c>
      <c r="G2112" t="n">
        <v>1</v>
      </c>
      <c r="H2112" t="s">
        <v>142</v>
      </c>
    </row>
    <row r="2113">
      <c r="A2113" s="85" t="n">
        <v>42370</v>
      </c>
      <c r="B2113"/>
      <c r="C2113"/>
      <c r="D2113" t="s">
        <v>162</v>
      </c>
      <c r="E2113" t="s">
        <v>163</v>
      </c>
      <c r="F2113" t="n">
        <v>22323.06</v>
      </c>
      <c r="G2113" t="n">
        <v>234</v>
      </c>
      <c r="H2113" t="s">
        <v>134</v>
      </c>
    </row>
    <row r="2114">
      <c r="A2114" s="85" t="n">
        <v>43101</v>
      </c>
      <c r="B2114"/>
      <c r="C2114"/>
      <c r="D2114" t="s">
        <v>154</v>
      </c>
      <c r="E2114" t="s">
        <v>163</v>
      </c>
      <c r="F2114" t="n">
        <v>117666.14</v>
      </c>
      <c r="G2114" t="n">
        <v>1602</v>
      </c>
      <c r="H2114" t="s">
        <v>119</v>
      </c>
    </row>
    <row r="2115">
      <c r="A2115" s="85" t="n">
        <v>42522</v>
      </c>
      <c r="B2115"/>
      <c r="C2115"/>
      <c r="D2115" t="s">
        <v>153</v>
      </c>
      <c r="E2115" t="s">
        <v>163</v>
      </c>
      <c r="F2115" t="n">
        <v>470073.34</v>
      </c>
      <c r="G2115" t="n">
        <v>9398</v>
      </c>
      <c r="H2115" t="s">
        <v>142</v>
      </c>
    </row>
    <row r="2116">
      <c r="A2116" s="85" t="n">
        <v>42826</v>
      </c>
      <c r="B2116"/>
      <c r="C2116"/>
      <c r="D2116" t="s">
        <v>129</v>
      </c>
      <c r="E2116" t="s">
        <v>163</v>
      </c>
      <c r="F2116" t="n">
        <v>355229.09</v>
      </c>
      <c r="G2116" t="n">
        <v>7753</v>
      </c>
      <c r="H2116" t="s">
        <v>142</v>
      </c>
    </row>
    <row r="2117">
      <c r="A2117" s="85" t="n">
        <v>42705</v>
      </c>
      <c r="B2117"/>
      <c r="C2117"/>
      <c r="D2117" t="s">
        <v>126</v>
      </c>
      <c r="E2117" t="s">
        <v>163</v>
      </c>
      <c r="F2117" t="n">
        <v>89358.93</v>
      </c>
      <c r="G2117" t="n">
        <v>1017</v>
      </c>
      <c r="H2117" t="s">
        <v>130</v>
      </c>
    </row>
    <row r="2118">
      <c r="A2118" s="85" t="n">
        <v>43556</v>
      </c>
      <c r="B2118"/>
      <c r="C2118"/>
      <c r="D2118" t="s">
        <v>143</v>
      </c>
      <c r="E2118" t="s">
        <v>163</v>
      </c>
      <c r="F2118" t="n">
        <v>540</v>
      </c>
      <c r="G2118" t="n">
        <v>4</v>
      </c>
      <c r="H2118" t="s">
        <v>134</v>
      </c>
    </row>
    <row r="2119">
      <c r="A2119" s="85" t="n">
        <v>43374</v>
      </c>
      <c r="B2119"/>
      <c r="C2119"/>
      <c r="D2119" t="s">
        <v>140</v>
      </c>
      <c r="E2119" t="s">
        <v>163</v>
      </c>
      <c r="F2119" t="n">
        <v>14841.42</v>
      </c>
      <c r="G2119" t="n">
        <v>793</v>
      </c>
      <c r="H2119" t="s">
        <v>142</v>
      </c>
    </row>
    <row r="2120">
      <c r="A2120" s="85" t="n">
        <v>42552</v>
      </c>
      <c r="B2120"/>
      <c r="C2120"/>
      <c r="D2120" t="s">
        <v>161</v>
      </c>
      <c r="E2120" t="s">
        <v>163</v>
      </c>
      <c r="F2120" t="n">
        <v>2262.25</v>
      </c>
      <c r="G2120" t="n">
        <v>73</v>
      </c>
      <c r="H2120" t="s">
        <v>125</v>
      </c>
    </row>
    <row r="2121">
      <c r="A2121" s="85" t="n">
        <v>42491</v>
      </c>
      <c r="B2121"/>
      <c r="C2121"/>
      <c r="D2121" t="s">
        <v>137</v>
      </c>
      <c r="E2121" t="s">
        <v>163</v>
      </c>
      <c r="F2121" t="n">
        <v>7727.61</v>
      </c>
      <c r="G2121" t="n">
        <v>15</v>
      </c>
      <c r="H2121" t="s">
        <v>121</v>
      </c>
    </row>
    <row r="2122">
      <c r="A2122" s="85" t="n">
        <v>42644</v>
      </c>
      <c r="B2122"/>
      <c r="C2122"/>
      <c r="D2122" t="s">
        <v>140</v>
      </c>
      <c r="E2122" t="s">
        <v>163</v>
      </c>
      <c r="F2122" t="n">
        <v>22878.61</v>
      </c>
      <c r="G2122" t="n">
        <v>43</v>
      </c>
      <c r="H2122" t="s">
        <v>130</v>
      </c>
    </row>
    <row r="2123">
      <c r="A2123" s="85" t="n">
        <v>43191</v>
      </c>
      <c r="B2123"/>
      <c r="C2123"/>
      <c r="D2123" t="s">
        <v>153</v>
      </c>
      <c r="E2123" t="s">
        <v>163</v>
      </c>
      <c r="F2123" t="n">
        <v>253041</v>
      </c>
      <c r="G2123" t="n">
        <v>4097</v>
      </c>
      <c r="H2123" t="s">
        <v>133</v>
      </c>
    </row>
    <row r="2124">
      <c r="A2124" s="85" t="n">
        <v>43525</v>
      </c>
      <c r="B2124"/>
      <c r="C2124"/>
      <c r="D2124" t="s">
        <v>158</v>
      </c>
      <c r="E2124" t="s">
        <v>163</v>
      </c>
      <c r="F2124" t="n">
        <v>783302.71</v>
      </c>
      <c r="G2124" t="n">
        <v>56</v>
      </c>
      <c r="H2124" t="s">
        <v>121</v>
      </c>
    </row>
    <row r="2125">
      <c r="A2125" s="85" t="n">
        <v>43374</v>
      </c>
      <c r="B2125"/>
      <c r="C2125"/>
      <c r="D2125" t="s">
        <v>155</v>
      </c>
      <c r="E2125" t="s">
        <v>163</v>
      </c>
      <c r="F2125" t="n">
        <v>465919.28</v>
      </c>
      <c r="G2125" t="n">
        <v>10362</v>
      </c>
      <c r="H2125" t="s">
        <v>134</v>
      </c>
    </row>
    <row r="2126">
      <c r="A2126" s="85" t="n">
        <v>42370</v>
      </c>
      <c r="B2126"/>
      <c r="C2126"/>
      <c r="D2126" t="s">
        <v>145</v>
      </c>
      <c r="E2126" t="s">
        <v>163</v>
      </c>
      <c r="F2126" t="n">
        <v>8776</v>
      </c>
      <c r="G2126" t="n">
        <v>46</v>
      </c>
      <c r="H2126" t="s">
        <v>134</v>
      </c>
    </row>
    <row r="2127">
      <c r="A2127" s="85" t="n">
        <v>42491</v>
      </c>
      <c r="B2127"/>
      <c r="C2127"/>
      <c r="D2127" t="s">
        <v>154</v>
      </c>
      <c r="E2127" t="s">
        <v>163</v>
      </c>
      <c r="F2127" t="n">
        <v>638002.57</v>
      </c>
      <c r="G2127" t="n">
        <v>7987</v>
      </c>
      <c r="H2127" t="s">
        <v>127</v>
      </c>
    </row>
    <row r="2128">
      <c r="A2128" s="85" t="n">
        <v>42491</v>
      </c>
      <c r="B2128"/>
      <c r="C2128"/>
      <c r="D2128" t="s">
        <v>136</v>
      </c>
      <c r="E2128" t="s">
        <v>163</v>
      </c>
      <c r="F2128" t="n">
        <v>168214.76</v>
      </c>
      <c r="G2128" t="n">
        <v>1387</v>
      </c>
      <c r="H2128" t="s">
        <v>124</v>
      </c>
    </row>
    <row r="2129">
      <c r="A2129" s="85" t="n">
        <v>43009</v>
      </c>
      <c r="B2129"/>
      <c r="C2129"/>
      <c r="D2129" t="s">
        <v>155</v>
      </c>
      <c r="E2129" t="s">
        <v>163</v>
      </c>
      <c r="F2129" t="n">
        <v>51139.17</v>
      </c>
      <c r="G2129" t="n">
        <v>915</v>
      </c>
      <c r="H2129" t="s">
        <v>133</v>
      </c>
    </row>
    <row r="2130">
      <c r="A2130" s="85" t="n">
        <v>42401</v>
      </c>
      <c r="B2130"/>
      <c r="C2130"/>
      <c r="D2130" t="s">
        <v>148</v>
      </c>
      <c r="E2130" t="s">
        <v>163</v>
      </c>
      <c r="F2130" t="n">
        <v>583</v>
      </c>
      <c r="G2130" t="n">
        <v>1</v>
      </c>
      <c r="H2130" t="s">
        <v>125</v>
      </c>
    </row>
    <row r="2131">
      <c r="A2131" s="85" t="n">
        <v>43435</v>
      </c>
      <c r="B2131"/>
      <c r="C2131"/>
      <c r="D2131" t="s">
        <v>162</v>
      </c>
      <c r="E2131" t="s">
        <v>163</v>
      </c>
      <c r="F2131" t="n">
        <v>9850.41</v>
      </c>
      <c r="G2131" t="n">
        <v>197</v>
      </c>
      <c r="H2131" t="s">
        <v>130</v>
      </c>
    </row>
    <row r="2132">
      <c r="A2132" s="85" t="n">
        <v>43252</v>
      </c>
      <c r="B2132"/>
      <c r="C2132"/>
      <c r="D2132" t="s">
        <v>143</v>
      </c>
      <c r="E2132" t="s">
        <v>163</v>
      </c>
      <c r="F2132" t="n">
        <v>350537.65</v>
      </c>
      <c r="G2132" t="n">
        <v>167</v>
      </c>
      <c r="H2132" t="s">
        <v>142</v>
      </c>
    </row>
    <row r="2133">
      <c r="A2133" s="85" t="n">
        <v>42552</v>
      </c>
      <c r="B2133"/>
      <c r="C2133"/>
      <c r="D2133" t="s">
        <v>162</v>
      </c>
      <c r="E2133" t="s">
        <v>163</v>
      </c>
      <c r="F2133" t="n">
        <v>42743.1</v>
      </c>
      <c r="G2133" t="n">
        <v>537</v>
      </c>
      <c r="H2133" t="s">
        <v>119</v>
      </c>
    </row>
    <row r="2134">
      <c r="A2134" s="85" t="n">
        <v>43617</v>
      </c>
      <c r="B2134"/>
      <c r="C2134"/>
      <c r="D2134" t="s">
        <v>150</v>
      </c>
      <c r="E2134" t="s">
        <v>163</v>
      </c>
      <c r="F2134" t="n">
        <v>1235.09</v>
      </c>
      <c r="G2134" t="n">
        <v>40</v>
      </c>
      <c r="H2134" t="s">
        <v>125</v>
      </c>
    </row>
    <row r="2135">
      <c r="A2135" s="85" t="n">
        <v>42705</v>
      </c>
      <c r="B2135"/>
      <c r="C2135"/>
      <c r="D2135" t="s">
        <v>140</v>
      </c>
      <c r="E2135" t="s">
        <v>163</v>
      </c>
      <c r="F2135" t="n">
        <v>12455.71</v>
      </c>
      <c r="G2135" t="n">
        <v>679</v>
      </c>
      <c r="H2135" t="s">
        <v>142</v>
      </c>
    </row>
    <row r="2136">
      <c r="A2136" s="85" t="n">
        <v>43191</v>
      </c>
      <c r="B2136"/>
      <c r="C2136"/>
      <c r="D2136" t="s">
        <v>161</v>
      </c>
      <c r="E2136" t="s">
        <v>163</v>
      </c>
      <c r="F2136" t="n">
        <v>55295.25</v>
      </c>
      <c r="G2136" t="n">
        <v>1747</v>
      </c>
      <c r="H2136" t="s">
        <v>121</v>
      </c>
    </row>
    <row r="2137">
      <c r="A2137" s="85" t="n">
        <v>42401</v>
      </c>
      <c r="B2137"/>
      <c r="C2137"/>
      <c r="D2137" t="s">
        <v>162</v>
      </c>
      <c r="E2137" t="s">
        <v>163</v>
      </c>
      <c r="F2137" t="n">
        <v>150245.3</v>
      </c>
      <c r="G2137" t="n">
        <v>1788</v>
      </c>
      <c r="H2137" t="s">
        <v>127</v>
      </c>
    </row>
    <row r="2138">
      <c r="A2138" s="85" t="n">
        <v>42401</v>
      </c>
      <c r="B2138"/>
      <c r="C2138"/>
      <c r="D2138" t="s">
        <v>159</v>
      </c>
      <c r="E2138" t="s">
        <v>163</v>
      </c>
      <c r="F2138" t="n">
        <v>696</v>
      </c>
      <c r="G2138" t="n">
        <v>3</v>
      </c>
      <c r="H2138" t="s">
        <v>121</v>
      </c>
    </row>
    <row r="2139">
      <c r="A2139" s="85" t="n">
        <v>43435</v>
      </c>
      <c r="B2139"/>
      <c r="C2139"/>
      <c r="D2139" t="s">
        <v>126</v>
      </c>
      <c r="E2139" t="s">
        <v>163</v>
      </c>
      <c r="F2139" t="n">
        <v>79.2</v>
      </c>
      <c r="G2139" t="n">
        <v>5</v>
      </c>
      <c r="H2139" t="s">
        <v>142</v>
      </c>
    </row>
    <row r="2140">
      <c r="A2140" s="85" t="n">
        <v>42917</v>
      </c>
      <c r="B2140"/>
      <c r="C2140"/>
      <c r="D2140" t="s">
        <v>152</v>
      </c>
      <c r="E2140" t="s">
        <v>163</v>
      </c>
      <c r="F2140" t="n">
        <v>1859.47</v>
      </c>
      <c r="G2140" t="n">
        <v>9</v>
      </c>
      <c r="H2140" t="s">
        <v>119</v>
      </c>
    </row>
    <row r="2141">
      <c r="A2141" s="85" t="n">
        <v>43221</v>
      </c>
      <c r="B2141"/>
      <c r="C2141"/>
      <c r="D2141" t="s">
        <v>160</v>
      </c>
      <c r="E2141" t="s">
        <v>163</v>
      </c>
      <c r="F2141" t="n">
        <v>1762.25</v>
      </c>
      <c r="G2141" t="n">
        <v>3</v>
      </c>
      <c r="H2141" t="s">
        <v>127</v>
      </c>
    </row>
    <row r="2142">
      <c r="A2142" s="85" t="n">
        <v>43009</v>
      </c>
      <c r="B2142"/>
      <c r="C2142"/>
      <c r="D2142" t="s">
        <v>129</v>
      </c>
      <c r="E2142" t="s">
        <v>163</v>
      </c>
      <c r="F2142" t="n">
        <v>10853.89</v>
      </c>
      <c r="G2142" t="n">
        <v>123</v>
      </c>
      <c r="H2142" t="s">
        <v>130</v>
      </c>
    </row>
    <row r="2143">
      <c r="A2143" s="85" t="n">
        <v>42552</v>
      </c>
      <c r="B2143"/>
      <c r="C2143"/>
      <c r="D2143" t="s">
        <v>153</v>
      </c>
      <c r="E2143" t="s">
        <v>163</v>
      </c>
      <c r="F2143" t="n">
        <v>593596.33</v>
      </c>
      <c r="G2143" t="n">
        <v>7833</v>
      </c>
      <c r="H2143" t="s">
        <v>127</v>
      </c>
    </row>
    <row r="2144">
      <c r="A2144" s="85" t="n">
        <v>42461</v>
      </c>
      <c r="B2144"/>
      <c r="C2144"/>
      <c r="D2144" t="s">
        <v>162</v>
      </c>
      <c r="E2144" t="s">
        <v>163</v>
      </c>
      <c r="F2144" t="n">
        <v>1291713.48</v>
      </c>
      <c r="G2144" t="n">
        <v>14069</v>
      </c>
      <c r="H2144" t="s">
        <v>121</v>
      </c>
    </row>
    <row r="2145">
      <c r="A2145" s="85" t="n">
        <v>43101</v>
      </c>
      <c r="B2145"/>
      <c r="C2145"/>
      <c r="D2145" t="s">
        <v>148</v>
      </c>
      <c r="E2145" t="s">
        <v>163</v>
      </c>
      <c r="F2145" t="n">
        <v>391781</v>
      </c>
      <c r="G2145" t="n">
        <v>4431</v>
      </c>
      <c r="H2145" t="s">
        <v>142</v>
      </c>
    </row>
    <row r="2146">
      <c r="A2146" s="85" t="n">
        <v>42887</v>
      </c>
      <c r="B2146"/>
      <c r="C2146"/>
      <c r="D2146" t="s">
        <v>136</v>
      </c>
      <c r="E2146" t="s">
        <v>163</v>
      </c>
      <c r="F2146" t="n">
        <v>286648.34</v>
      </c>
      <c r="G2146" t="n">
        <v>1975</v>
      </c>
      <c r="H2146" t="s">
        <v>124</v>
      </c>
    </row>
    <row r="2147">
      <c r="A2147" s="85" t="n">
        <v>43586</v>
      </c>
      <c r="B2147"/>
      <c r="C2147"/>
      <c r="D2147" t="s">
        <v>152</v>
      </c>
      <c r="E2147" t="s">
        <v>163</v>
      </c>
      <c r="F2147" t="n">
        <v>111053.91</v>
      </c>
      <c r="G2147" t="n">
        <v>94</v>
      </c>
      <c r="H2147" t="s">
        <v>134</v>
      </c>
    </row>
    <row r="2148">
      <c r="A2148" s="85" t="n">
        <v>43040</v>
      </c>
      <c r="B2148"/>
      <c r="C2148"/>
      <c r="D2148" t="s">
        <v>145</v>
      </c>
      <c r="E2148" t="s">
        <v>163</v>
      </c>
      <c r="F2148" t="n">
        <v>4409.12</v>
      </c>
      <c r="G2148" t="n">
        <v>24</v>
      </c>
      <c r="H2148" t="s">
        <v>125</v>
      </c>
    </row>
    <row r="2149">
      <c r="A2149" s="85" t="n">
        <v>43556</v>
      </c>
      <c r="B2149"/>
      <c r="C2149"/>
      <c r="D2149" t="s">
        <v>153</v>
      </c>
      <c r="E2149" t="s">
        <v>163</v>
      </c>
      <c r="F2149" t="n">
        <v>249038.88</v>
      </c>
      <c r="G2149" t="n">
        <v>3348</v>
      </c>
      <c r="H2149" t="s">
        <v>133</v>
      </c>
    </row>
    <row r="2150">
      <c r="A2150" s="85" t="n">
        <v>42461</v>
      </c>
      <c r="B2150"/>
      <c r="C2150"/>
      <c r="D2150" t="s">
        <v>145</v>
      </c>
      <c r="E2150" t="s">
        <v>163</v>
      </c>
      <c r="F2150" t="n">
        <v>16595.46</v>
      </c>
      <c r="G2150" t="n">
        <v>422</v>
      </c>
      <c r="H2150" t="s">
        <v>125</v>
      </c>
    </row>
    <row r="2151">
      <c r="A2151" s="85" t="n">
        <v>43191</v>
      </c>
      <c r="B2151"/>
      <c r="C2151"/>
      <c r="D2151" t="s">
        <v>156</v>
      </c>
      <c r="E2151" t="s">
        <v>163</v>
      </c>
      <c r="F2151" t="n">
        <v>1439212.82</v>
      </c>
      <c r="G2151" t="n">
        <v>24890</v>
      </c>
      <c r="H2151" t="s">
        <v>142</v>
      </c>
    </row>
    <row r="2152">
      <c r="A2152" s="85" t="n">
        <v>43586</v>
      </c>
      <c r="B2152"/>
      <c r="C2152"/>
      <c r="D2152" t="s">
        <v>136</v>
      </c>
      <c r="E2152" t="s">
        <v>163</v>
      </c>
      <c r="F2152" t="n">
        <v>121644.16</v>
      </c>
      <c r="G2152" t="n">
        <v>1221</v>
      </c>
      <c r="H2152" t="s">
        <v>119</v>
      </c>
    </row>
    <row r="2153">
      <c r="A2153" s="85" t="n">
        <v>43009</v>
      </c>
      <c r="B2153"/>
      <c r="C2153"/>
      <c r="D2153" t="s">
        <v>136</v>
      </c>
      <c r="E2153" t="s">
        <v>163</v>
      </c>
      <c r="F2153" t="n">
        <v>1530767.03</v>
      </c>
      <c r="G2153" t="n">
        <v>10216</v>
      </c>
      <c r="H2153" t="s">
        <v>133</v>
      </c>
    </row>
    <row r="2154">
      <c r="A2154" s="85" t="n">
        <v>43374</v>
      </c>
      <c r="B2154"/>
      <c r="C2154"/>
      <c r="D2154" t="s">
        <v>161</v>
      </c>
      <c r="E2154" t="s">
        <v>163</v>
      </c>
      <c r="F2154" t="n">
        <v>143683.2</v>
      </c>
      <c r="G2154" t="n">
        <v>5022</v>
      </c>
      <c r="H2154" t="s">
        <v>142</v>
      </c>
    </row>
    <row r="2155">
      <c r="A2155" s="85" t="n">
        <v>42917</v>
      </c>
      <c r="B2155"/>
      <c r="C2155"/>
      <c r="D2155" t="s">
        <v>161</v>
      </c>
      <c r="E2155" t="s">
        <v>163</v>
      </c>
      <c r="F2155" t="n">
        <v>41842.85</v>
      </c>
      <c r="G2155" t="n">
        <v>1398</v>
      </c>
      <c r="H2155" t="s">
        <v>121</v>
      </c>
    </row>
    <row r="2156">
      <c r="A2156" s="85" t="n">
        <v>43435</v>
      </c>
      <c r="B2156"/>
      <c r="C2156"/>
      <c r="D2156" t="s">
        <v>123</v>
      </c>
      <c r="E2156" t="s">
        <v>163</v>
      </c>
      <c r="F2156" t="n">
        <v>403025.28</v>
      </c>
      <c r="G2156" t="n">
        <v>420</v>
      </c>
      <c r="H2156" t="s">
        <v>133</v>
      </c>
    </row>
    <row r="2157">
      <c r="A2157" s="85" t="n">
        <v>42491</v>
      </c>
      <c r="B2157"/>
      <c r="C2157"/>
      <c r="D2157" t="s">
        <v>162</v>
      </c>
      <c r="E2157" t="s">
        <v>163</v>
      </c>
      <c r="F2157" t="n">
        <v>33465.57</v>
      </c>
      <c r="G2157" t="n">
        <v>495</v>
      </c>
      <c r="H2157" t="s">
        <v>119</v>
      </c>
    </row>
    <row r="2158">
      <c r="A2158" s="85" t="n">
        <v>43556</v>
      </c>
      <c r="B2158"/>
      <c r="C2158"/>
      <c r="D2158" t="s">
        <v>151</v>
      </c>
      <c r="E2158" t="s">
        <v>163</v>
      </c>
      <c r="F2158" t="n">
        <v>394.34</v>
      </c>
      <c r="G2158" t="n">
        <v>7</v>
      </c>
      <c r="H2158" t="s">
        <v>121</v>
      </c>
    </row>
    <row r="2159">
      <c r="A2159" s="85" t="n">
        <v>43556</v>
      </c>
      <c r="B2159"/>
      <c r="C2159"/>
      <c r="D2159" t="s">
        <v>136</v>
      </c>
      <c r="E2159" t="s">
        <v>163</v>
      </c>
      <c r="F2159" t="n">
        <v>112962.45</v>
      </c>
      <c r="G2159" t="n">
        <v>1047</v>
      </c>
      <c r="H2159" t="s">
        <v>119</v>
      </c>
    </row>
    <row r="2160">
      <c r="A2160" s="85" t="n">
        <v>43466</v>
      </c>
      <c r="B2160"/>
      <c r="C2160"/>
      <c r="D2160" t="s">
        <v>153</v>
      </c>
      <c r="E2160" t="s">
        <v>163</v>
      </c>
      <c r="F2160" t="n">
        <v>4123.15</v>
      </c>
      <c r="G2160" t="n">
        <v>77</v>
      </c>
      <c r="H2160" t="s">
        <v>125</v>
      </c>
    </row>
    <row r="2161">
      <c r="A2161" s="85" t="n">
        <v>42705</v>
      </c>
      <c r="B2161"/>
      <c r="C2161"/>
      <c r="D2161" t="s">
        <v>159</v>
      </c>
      <c r="E2161" t="s">
        <v>163</v>
      </c>
      <c r="F2161" t="n">
        <v>1708.5</v>
      </c>
      <c r="G2161" t="n">
        <v>19</v>
      </c>
      <c r="H2161" t="s">
        <v>121</v>
      </c>
    </row>
    <row r="2162">
      <c r="A2162" s="85" t="n">
        <v>42826</v>
      </c>
      <c r="B2162"/>
      <c r="C2162"/>
      <c r="D2162" t="s">
        <v>153</v>
      </c>
      <c r="E2162" t="s">
        <v>163</v>
      </c>
      <c r="F2162" t="n">
        <v>1982963.73</v>
      </c>
      <c r="G2162" t="n">
        <v>20326</v>
      </c>
      <c r="H2162" t="s">
        <v>121</v>
      </c>
    </row>
    <row r="2163">
      <c r="A2163" s="85" t="n">
        <v>42948</v>
      </c>
      <c r="B2163"/>
      <c r="C2163"/>
      <c r="D2163" t="s">
        <v>156</v>
      </c>
      <c r="E2163" t="s">
        <v>163</v>
      </c>
      <c r="F2163" t="n">
        <v>27482.1</v>
      </c>
      <c r="G2163" t="n">
        <v>778</v>
      </c>
      <c r="H2163" t="s">
        <v>130</v>
      </c>
    </row>
    <row r="2164">
      <c r="A2164" s="85" t="n">
        <v>43252</v>
      </c>
      <c r="B2164"/>
      <c r="C2164"/>
      <c r="D2164" t="s">
        <v>143</v>
      </c>
      <c r="E2164" t="s">
        <v>163</v>
      </c>
      <c r="F2164" t="n">
        <v>2880</v>
      </c>
      <c r="G2164" t="n">
        <v>10</v>
      </c>
      <c r="H2164" t="s">
        <v>134</v>
      </c>
    </row>
    <row r="2165">
      <c r="A2165" s="85" t="n">
        <v>42917</v>
      </c>
      <c r="B2165"/>
      <c r="C2165"/>
      <c r="D2165" t="s">
        <v>145</v>
      </c>
      <c r="E2165" t="s">
        <v>163</v>
      </c>
      <c r="F2165" t="n">
        <v>131452.12</v>
      </c>
      <c r="G2165" t="n">
        <v>307</v>
      </c>
      <c r="H2165" t="s">
        <v>127</v>
      </c>
    </row>
    <row r="2166">
      <c r="A2166" s="85" t="n">
        <v>42461</v>
      </c>
      <c r="B2166"/>
      <c r="C2166"/>
      <c r="D2166" t="s">
        <v>140</v>
      </c>
      <c r="E2166" t="s">
        <v>163</v>
      </c>
      <c r="F2166" t="n">
        <v>19557.87</v>
      </c>
      <c r="G2166" t="n">
        <v>49</v>
      </c>
      <c r="H2166" t="s">
        <v>130</v>
      </c>
    </row>
    <row r="2167">
      <c r="A2167" s="85" t="n">
        <v>42736</v>
      </c>
      <c r="B2167"/>
      <c r="C2167"/>
      <c r="D2167" t="s">
        <v>139</v>
      </c>
      <c r="E2167" t="s">
        <v>163</v>
      </c>
      <c r="F2167" t="n">
        <v>25667.95</v>
      </c>
      <c r="G2167" t="n">
        <v>87</v>
      </c>
      <c r="H2167" t="s">
        <v>130</v>
      </c>
    </row>
    <row r="2168">
      <c r="A2168" s="85" t="n">
        <v>42705</v>
      </c>
      <c r="B2168"/>
      <c r="C2168"/>
      <c r="D2168" t="s">
        <v>162</v>
      </c>
      <c r="E2168" t="s">
        <v>163</v>
      </c>
      <c r="F2168" t="n">
        <v>10148.38</v>
      </c>
      <c r="G2168" t="n">
        <v>182</v>
      </c>
      <c r="H2168" t="s">
        <v>130</v>
      </c>
    </row>
    <row r="2169">
      <c r="A2169" s="85" t="n">
        <v>43070</v>
      </c>
      <c r="B2169"/>
      <c r="C2169"/>
      <c r="D2169" t="s">
        <v>140</v>
      </c>
      <c r="E2169" t="s">
        <v>163</v>
      </c>
      <c r="F2169" t="n">
        <v>115115.11</v>
      </c>
      <c r="G2169" t="n">
        <v>306</v>
      </c>
      <c r="H2169" t="s">
        <v>119</v>
      </c>
    </row>
    <row r="2170">
      <c r="A2170" s="85" t="n">
        <v>43374</v>
      </c>
      <c r="B2170"/>
      <c r="C2170"/>
      <c r="D2170" t="s">
        <v>140</v>
      </c>
      <c r="E2170" t="s">
        <v>163</v>
      </c>
      <c r="F2170" t="n">
        <v>351707.37</v>
      </c>
      <c r="G2170" t="n">
        <v>368</v>
      </c>
      <c r="H2170" t="s">
        <v>133</v>
      </c>
    </row>
    <row r="2171">
      <c r="A2171" s="85" t="n">
        <v>43252</v>
      </c>
      <c r="B2171"/>
      <c r="C2171"/>
      <c r="D2171" t="s">
        <v>150</v>
      </c>
      <c r="E2171" t="s">
        <v>163</v>
      </c>
      <c r="F2171" t="n">
        <v>987.69</v>
      </c>
      <c r="G2171" t="n">
        <v>46</v>
      </c>
      <c r="H2171" t="s">
        <v>142</v>
      </c>
    </row>
    <row r="2172">
      <c r="A2172" s="85" t="n">
        <v>43191</v>
      </c>
      <c r="B2172"/>
      <c r="C2172"/>
      <c r="D2172" t="s">
        <v>126</v>
      </c>
      <c r="E2172" t="s">
        <v>163</v>
      </c>
      <c r="F2172" t="n">
        <v>1014310.33</v>
      </c>
      <c r="G2172" t="n">
        <v>8813</v>
      </c>
      <c r="H2172" t="s">
        <v>124</v>
      </c>
    </row>
    <row r="2173">
      <c r="A2173" s="85" t="n">
        <v>43282</v>
      </c>
      <c r="B2173"/>
      <c r="C2173"/>
      <c r="D2173" t="s">
        <v>155</v>
      </c>
      <c r="E2173" t="s">
        <v>163</v>
      </c>
      <c r="F2173" t="n">
        <v>1347276.21</v>
      </c>
      <c r="G2173" t="n">
        <v>38126</v>
      </c>
      <c r="H2173" t="s">
        <v>121</v>
      </c>
    </row>
    <row r="2174">
      <c r="A2174" s="85" t="n">
        <v>43009</v>
      </c>
      <c r="B2174"/>
      <c r="C2174"/>
      <c r="D2174" t="s">
        <v>145</v>
      </c>
      <c r="E2174" t="s">
        <v>163</v>
      </c>
      <c r="F2174" t="n">
        <v>5024.6</v>
      </c>
      <c r="G2174" t="n">
        <v>20</v>
      </c>
      <c r="H2174" t="s">
        <v>133</v>
      </c>
    </row>
    <row r="2175">
      <c r="A2175" s="85" t="n">
        <v>42614</v>
      </c>
      <c r="B2175"/>
      <c r="C2175"/>
      <c r="D2175" t="s">
        <v>129</v>
      </c>
      <c r="E2175" t="s">
        <v>163</v>
      </c>
      <c r="F2175" t="n">
        <v>4300506.38</v>
      </c>
      <c r="G2175" t="n">
        <v>24124</v>
      </c>
      <c r="H2175" t="s">
        <v>121</v>
      </c>
    </row>
    <row r="2176">
      <c r="A2176" s="85" t="n">
        <v>43617</v>
      </c>
      <c r="B2176"/>
      <c r="C2176"/>
      <c r="D2176" t="s">
        <v>160</v>
      </c>
      <c r="E2176" t="s">
        <v>163</v>
      </c>
      <c r="F2176" t="n">
        <v>291285.93</v>
      </c>
      <c r="G2176" t="n">
        <v>604</v>
      </c>
      <c r="H2176" t="s">
        <v>125</v>
      </c>
    </row>
    <row r="2177">
      <c r="A2177" s="85" t="n">
        <v>42461</v>
      </c>
      <c r="B2177"/>
      <c r="C2177"/>
      <c r="D2177" t="s">
        <v>129</v>
      </c>
      <c r="E2177" t="s">
        <v>163</v>
      </c>
      <c r="F2177" t="n">
        <v>166239.36</v>
      </c>
      <c r="G2177" t="n">
        <v>579</v>
      </c>
      <c r="H2177" t="s">
        <v>119</v>
      </c>
    </row>
    <row r="2178">
      <c r="A2178" s="85" t="n">
        <v>43405</v>
      </c>
      <c r="B2178"/>
      <c r="C2178"/>
      <c r="D2178" t="s">
        <v>148</v>
      </c>
      <c r="E2178" t="s">
        <v>163</v>
      </c>
      <c r="F2178" t="n">
        <v>441939.78</v>
      </c>
      <c r="G2178" t="n">
        <v>6782</v>
      </c>
      <c r="H2178" t="s">
        <v>142</v>
      </c>
    </row>
    <row r="2179">
      <c r="A2179" s="85" t="n">
        <v>43252</v>
      </c>
      <c r="B2179"/>
      <c r="C2179"/>
      <c r="D2179" t="s">
        <v>162</v>
      </c>
      <c r="E2179" t="s">
        <v>163</v>
      </c>
      <c r="F2179" t="n">
        <v>50000.67</v>
      </c>
      <c r="G2179" t="n">
        <v>628</v>
      </c>
      <c r="H2179" t="s">
        <v>119</v>
      </c>
    </row>
    <row r="2180">
      <c r="A2180" s="85" t="n">
        <v>43221</v>
      </c>
      <c r="B2180"/>
      <c r="C2180"/>
      <c r="D2180" t="s">
        <v>156</v>
      </c>
      <c r="E2180" t="s">
        <v>163</v>
      </c>
      <c r="F2180" t="n">
        <v>1509033.31</v>
      </c>
      <c r="G2180" t="n">
        <v>24805</v>
      </c>
      <c r="H2180" t="s">
        <v>142</v>
      </c>
    </row>
    <row r="2181">
      <c r="A2181" s="85" t="n">
        <v>42370</v>
      </c>
      <c r="B2181"/>
      <c r="C2181"/>
      <c r="D2181" t="s">
        <v>147</v>
      </c>
      <c r="E2181" t="s">
        <v>163</v>
      </c>
      <c r="F2181" t="n">
        <v>68438.58</v>
      </c>
      <c r="G2181" t="n">
        <v>214</v>
      </c>
      <c r="H2181" t="s">
        <v>121</v>
      </c>
    </row>
    <row r="2182">
      <c r="A2182" s="85" t="n">
        <v>43525</v>
      </c>
      <c r="B2182"/>
      <c r="C2182"/>
      <c r="D2182" t="s">
        <v>153</v>
      </c>
      <c r="E2182" t="s">
        <v>163</v>
      </c>
      <c r="F2182" t="n">
        <v>44868.1</v>
      </c>
      <c r="G2182" t="n">
        <v>715</v>
      </c>
      <c r="H2182" t="s">
        <v>130</v>
      </c>
    </row>
    <row r="2183">
      <c r="A2183" s="85" t="n">
        <v>42856</v>
      </c>
      <c r="B2183"/>
      <c r="C2183"/>
      <c r="D2183" t="s">
        <v>126</v>
      </c>
      <c r="E2183" t="s">
        <v>163</v>
      </c>
      <c r="F2183" t="n">
        <v>1967426.56</v>
      </c>
      <c r="G2183" t="n">
        <v>24059</v>
      </c>
      <c r="H2183" t="s">
        <v>119</v>
      </c>
    </row>
    <row r="2184">
      <c r="A2184" s="85" t="n">
        <v>42736</v>
      </c>
      <c r="B2184"/>
      <c r="C2184"/>
      <c r="D2184" t="s">
        <v>155</v>
      </c>
      <c r="E2184" t="s">
        <v>163</v>
      </c>
      <c r="F2184" t="n">
        <v>62621.6</v>
      </c>
      <c r="G2184" t="n">
        <v>869</v>
      </c>
      <c r="H2184" t="s">
        <v>127</v>
      </c>
    </row>
    <row r="2185">
      <c r="A2185" s="85" t="n">
        <v>42491</v>
      </c>
      <c r="B2185"/>
      <c r="C2185"/>
      <c r="D2185" t="s">
        <v>123</v>
      </c>
      <c r="E2185" t="s">
        <v>163</v>
      </c>
      <c r="F2185" t="n">
        <v>-315</v>
      </c>
      <c r="G2185" t="n">
        <v>1</v>
      </c>
      <c r="H2185" t="s">
        <v>142</v>
      </c>
    </row>
    <row r="2186">
      <c r="A2186" s="85" t="n">
        <v>42979</v>
      </c>
      <c r="B2186"/>
      <c r="C2186"/>
      <c r="D2186" t="s">
        <v>160</v>
      </c>
      <c r="E2186" t="s">
        <v>163</v>
      </c>
      <c r="F2186" t="n">
        <v>437736.53</v>
      </c>
      <c r="G2186" t="n">
        <v>931</v>
      </c>
      <c r="H2186" t="s">
        <v>125</v>
      </c>
    </row>
    <row r="2187">
      <c r="A2187" s="85" t="n">
        <v>43009</v>
      </c>
      <c r="B2187"/>
      <c r="C2187"/>
      <c r="D2187" t="s">
        <v>136</v>
      </c>
      <c r="E2187" t="s">
        <v>163</v>
      </c>
      <c r="F2187" t="n">
        <v>87964.67</v>
      </c>
      <c r="G2187" t="n">
        <v>842</v>
      </c>
      <c r="H2187" t="s">
        <v>119</v>
      </c>
    </row>
    <row r="2188">
      <c r="A2188" s="85" t="n">
        <v>42644</v>
      </c>
      <c r="B2188"/>
      <c r="C2188"/>
      <c r="D2188" t="s">
        <v>161</v>
      </c>
      <c r="E2188" t="s">
        <v>163</v>
      </c>
      <c r="F2188" t="n">
        <v>5245</v>
      </c>
      <c r="G2188" t="n">
        <v>177</v>
      </c>
      <c r="H2188" t="s">
        <v>134</v>
      </c>
    </row>
    <row r="2189">
      <c r="A2189" s="85" t="n">
        <v>42583</v>
      </c>
      <c r="B2189"/>
      <c r="C2189"/>
      <c r="D2189" t="s">
        <v>155</v>
      </c>
      <c r="E2189" t="s">
        <v>163</v>
      </c>
      <c r="F2189" t="n">
        <v>11080.5</v>
      </c>
      <c r="G2189" t="n">
        <v>130</v>
      </c>
      <c r="H2189" t="s">
        <v>124</v>
      </c>
    </row>
    <row r="2190">
      <c r="A2190" s="85" t="n">
        <v>43466</v>
      </c>
      <c r="B2190"/>
      <c r="C2190"/>
      <c r="D2190" t="s">
        <v>154</v>
      </c>
      <c r="E2190" t="s">
        <v>163</v>
      </c>
      <c r="F2190" t="n">
        <v>40113.33</v>
      </c>
      <c r="G2190" t="n">
        <v>1156</v>
      </c>
      <c r="H2190" t="s">
        <v>142</v>
      </c>
    </row>
    <row r="2191">
      <c r="A2191" s="85" t="n">
        <v>42491</v>
      </c>
      <c r="B2191"/>
      <c r="C2191"/>
      <c r="D2191" t="s">
        <v>152</v>
      </c>
      <c r="E2191" t="s">
        <v>163</v>
      </c>
      <c r="F2191" t="n">
        <v>66292.11</v>
      </c>
      <c r="G2191" t="n">
        <v>52</v>
      </c>
      <c r="H2191" t="s">
        <v>124</v>
      </c>
    </row>
    <row r="2192">
      <c r="A2192" s="85" t="n">
        <v>43405</v>
      </c>
      <c r="B2192"/>
      <c r="C2192"/>
      <c r="D2192" t="s">
        <v>123</v>
      </c>
      <c r="E2192" t="s">
        <v>163</v>
      </c>
      <c r="F2192" t="n">
        <v>39957.96</v>
      </c>
      <c r="G2192" t="n">
        <v>36</v>
      </c>
      <c r="H2192" t="s">
        <v>119</v>
      </c>
    </row>
    <row r="2193">
      <c r="A2193" s="85" t="n">
        <v>42675</v>
      </c>
      <c r="B2193"/>
      <c r="C2193"/>
      <c r="D2193" t="s">
        <v>145</v>
      </c>
      <c r="E2193" t="s">
        <v>163</v>
      </c>
      <c r="F2193" t="n">
        <v>143015.2</v>
      </c>
      <c r="G2193" t="n">
        <v>786</v>
      </c>
      <c r="H2193" t="s">
        <v>142</v>
      </c>
    </row>
    <row r="2194">
      <c r="A2194" s="85" t="n">
        <v>42705</v>
      </c>
      <c r="B2194"/>
      <c r="C2194"/>
      <c r="D2194" t="s">
        <v>129</v>
      </c>
      <c r="E2194" t="s">
        <v>163</v>
      </c>
      <c r="F2194" t="n">
        <v>721738.82</v>
      </c>
      <c r="G2194" t="n">
        <v>8989</v>
      </c>
      <c r="H2194" t="s">
        <v>127</v>
      </c>
    </row>
    <row r="2195">
      <c r="A2195" s="85" t="n">
        <v>42795</v>
      </c>
      <c r="B2195"/>
      <c r="C2195"/>
      <c r="D2195" t="s">
        <v>126</v>
      </c>
      <c r="E2195" t="s">
        <v>163</v>
      </c>
      <c r="F2195" t="n">
        <v>10440.96</v>
      </c>
      <c r="G2195" t="n">
        <v>90</v>
      </c>
      <c r="H2195" t="s">
        <v>125</v>
      </c>
    </row>
    <row r="2196">
      <c r="A2196" s="85" t="n">
        <v>43252</v>
      </c>
      <c r="B2196"/>
      <c r="C2196"/>
      <c r="D2196" t="s">
        <v>136</v>
      </c>
      <c r="E2196" t="s">
        <v>163</v>
      </c>
      <c r="F2196" t="n">
        <v>1159899.01</v>
      </c>
      <c r="G2196" t="n">
        <v>13776</v>
      </c>
      <c r="H2196" t="s">
        <v>127</v>
      </c>
    </row>
    <row r="2197">
      <c r="A2197" s="85" t="n">
        <v>42826</v>
      </c>
      <c r="B2197"/>
      <c r="C2197"/>
      <c r="D2197" t="s">
        <v>156</v>
      </c>
      <c r="E2197" t="s">
        <v>163</v>
      </c>
      <c r="F2197" t="n">
        <v>226218.48</v>
      </c>
      <c r="G2197" t="n">
        <v>5289</v>
      </c>
      <c r="H2197" t="s">
        <v>127</v>
      </c>
    </row>
    <row r="2198">
      <c r="A2198" s="85" t="n">
        <v>43191</v>
      </c>
      <c r="B2198"/>
      <c r="C2198"/>
      <c r="D2198" t="s">
        <v>145</v>
      </c>
      <c r="E2198" t="s">
        <v>163</v>
      </c>
      <c r="F2198" t="n">
        <v>6164.22</v>
      </c>
      <c r="G2198" t="n">
        <v>22</v>
      </c>
      <c r="H2198" t="s">
        <v>125</v>
      </c>
    </row>
    <row r="2199">
      <c r="A2199" s="85" t="n">
        <v>42736</v>
      </c>
      <c r="B2199"/>
      <c r="C2199"/>
      <c r="D2199" t="s">
        <v>160</v>
      </c>
      <c r="E2199" t="s">
        <v>163</v>
      </c>
      <c r="F2199" t="n">
        <v>3003.66</v>
      </c>
      <c r="G2199" t="n">
        <v>6</v>
      </c>
      <c r="H2199" t="s">
        <v>127</v>
      </c>
    </row>
    <row r="2200">
      <c r="A2200" s="85" t="n">
        <v>42887</v>
      </c>
      <c r="B2200"/>
      <c r="C2200"/>
      <c r="D2200" t="s">
        <v>129</v>
      </c>
      <c r="E2200" t="s">
        <v>163</v>
      </c>
      <c r="F2200" t="n">
        <v>131430.69</v>
      </c>
      <c r="G2200" t="n">
        <v>615</v>
      </c>
      <c r="H2200" t="s">
        <v>119</v>
      </c>
    </row>
    <row r="2201">
      <c r="A2201" s="85" t="n">
        <v>43252</v>
      </c>
      <c r="B2201"/>
      <c r="C2201"/>
      <c r="D2201" t="s">
        <v>136</v>
      </c>
      <c r="E2201" t="s">
        <v>163</v>
      </c>
      <c r="F2201" t="n">
        <v>105756.43</v>
      </c>
      <c r="G2201" t="n">
        <v>1568</v>
      </c>
      <c r="H2201" t="s">
        <v>119</v>
      </c>
    </row>
    <row r="2202">
      <c r="A2202" s="85" t="n">
        <v>42917</v>
      </c>
      <c r="B2202"/>
      <c r="C2202"/>
      <c r="D2202" t="s">
        <v>155</v>
      </c>
      <c r="E2202" t="s">
        <v>163</v>
      </c>
      <c r="F2202" t="n">
        <v>50139.65</v>
      </c>
      <c r="G2202" t="n">
        <v>764</v>
      </c>
      <c r="H2202" t="s">
        <v>133</v>
      </c>
    </row>
    <row r="2203">
      <c r="A2203" s="85" t="n">
        <v>42614</v>
      </c>
      <c r="B2203"/>
      <c r="C2203"/>
      <c r="D2203" t="s">
        <v>149</v>
      </c>
      <c r="E2203" t="s">
        <v>163</v>
      </c>
      <c r="F2203" t="n">
        <v>1452523.58</v>
      </c>
      <c r="G2203" t="n">
        <v>7055</v>
      </c>
      <c r="H2203" t="s">
        <v>124</v>
      </c>
    </row>
    <row r="2204">
      <c r="A2204" s="85" t="n">
        <v>42736</v>
      </c>
      <c r="B2204"/>
      <c r="C2204"/>
      <c r="D2204" t="s">
        <v>162</v>
      </c>
      <c r="E2204" t="s">
        <v>163</v>
      </c>
      <c r="F2204" t="n">
        <v>10284.37</v>
      </c>
      <c r="G2204" t="n">
        <v>166</v>
      </c>
      <c r="H2204" t="s">
        <v>124</v>
      </c>
    </row>
    <row r="2205">
      <c r="A2205" s="85" t="n">
        <v>42917</v>
      </c>
      <c r="B2205"/>
      <c r="C2205"/>
      <c r="D2205" t="s">
        <v>135</v>
      </c>
      <c r="E2205" t="s">
        <v>163</v>
      </c>
      <c r="F2205" t="n">
        <v>286026.23</v>
      </c>
      <c r="G2205" t="n">
        <v>3972</v>
      </c>
      <c r="H2205" t="s">
        <v>127</v>
      </c>
    </row>
    <row r="2206">
      <c r="A2206" s="85" t="n">
        <v>42979</v>
      </c>
      <c r="B2206"/>
      <c r="C2206"/>
      <c r="D2206" t="s">
        <v>129</v>
      </c>
      <c r="E2206" t="s">
        <v>163</v>
      </c>
      <c r="F2206" t="n">
        <v>12800.3</v>
      </c>
      <c r="G2206" t="n">
        <v>159</v>
      </c>
      <c r="H2206" t="s">
        <v>130</v>
      </c>
    </row>
    <row r="2207">
      <c r="A2207" s="85" t="n">
        <v>43435</v>
      </c>
      <c r="B2207"/>
      <c r="C2207"/>
      <c r="D2207" t="s">
        <v>145</v>
      </c>
      <c r="E2207" t="s">
        <v>163</v>
      </c>
      <c r="F2207" t="n">
        <v>10231.76</v>
      </c>
      <c r="G2207" t="n">
        <v>27</v>
      </c>
      <c r="H2207" t="s">
        <v>124</v>
      </c>
    </row>
    <row r="2208">
      <c r="A2208" s="85" t="n">
        <v>42917</v>
      </c>
      <c r="B2208"/>
      <c r="C2208"/>
      <c r="D2208" t="s">
        <v>143</v>
      </c>
      <c r="E2208" t="s">
        <v>163</v>
      </c>
      <c r="F2208" t="n">
        <v>390811.95</v>
      </c>
      <c r="G2208" t="n">
        <v>211</v>
      </c>
      <c r="H2208" t="s">
        <v>142</v>
      </c>
    </row>
    <row r="2209">
      <c r="A2209" s="85" t="n">
        <v>43132</v>
      </c>
      <c r="B2209"/>
      <c r="C2209"/>
      <c r="D2209" t="s">
        <v>147</v>
      </c>
      <c r="E2209" t="s">
        <v>163</v>
      </c>
      <c r="F2209" t="n">
        <v>2965</v>
      </c>
      <c r="G2209" t="n">
        <v>22</v>
      </c>
      <c r="H2209" t="s">
        <v>133</v>
      </c>
    </row>
    <row r="2210">
      <c r="A2210" s="85" t="n">
        <v>42887</v>
      </c>
      <c r="B2210"/>
      <c r="C2210"/>
      <c r="D2210" t="s">
        <v>126</v>
      </c>
      <c r="E2210" t="s">
        <v>163</v>
      </c>
      <c r="F2210" t="n">
        <v>688985.3</v>
      </c>
      <c r="G2210" t="n">
        <v>9225</v>
      </c>
      <c r="H2210" t="s">
        <v>134</v>
      </c>
    </row>
    <row r="2211">
      <c r="A2211" s="85" t="n">
        <v>42522</v>
      </c>
      <c r="B2211"/>
      <c r="C2211"/>
      <c r="D2211" t="s">
        <v>136</v>
      </c>
      <c r="E2211" t="s">
        <v>163</v>
      </c>
      <c r="F2211" t="n">
        <v>279017.26</v>
      </c>
      <c r="G2211" t="n">
        <v>1201</v>
      </c>
      <c r="H2211" t="s">
        <v>134</v>
      </c>
    </row>
    <row r="2212">
      <c r="A2212" s="85" t="n">
        <v>43101</v>
      </c>
      <c r="B2212"/>
      <c r="C2212"/>
      <c r="D2212" t="s">
        <v>126</v>
      </c>
      <c r="E2212" t="s">
        <v>163</v>
      </c>
      <c r="F2212" t="n">
        <v>3905390.83</v>
      </c>
      <c r="G2212" t="n">
        <v>39288</v>
      </c>
      <c r="H2212" t="s">
        <v>133</v>
      </c>
    </row>
    <row r="2213">
      <c r="A2213" s="85" t="n">
        <v>43586</v>
      </c>
      <c r="B2213"/>
      <c r="C2213"/>
      <c r="D2213" t="s">
        <v>149</v>
      </c>
      <c r="E2213" t="s">
        <v>163</v>
      </c>
      <c r="F2213" t="n">
        <v>4192850.05</v>
      </c>
      <c r="G2213" t="n">
        <v>33550</v>
      </c>
      <c r="H2213" t="s">
        <v>134</v>
      </c>
    </row>
    <row r="2214">
      <c r="A2214" s="85" t="n">
        <v>42948</v>
      </c>
      <c r="B2214"/>
      <c r="C2214"/>
      <c r="D2214" t="s">
        <v>150</v>
      </c>
      <c r="E2214" t="s">
        <v>163</v>
      </c>
      <c r="F2214" t="n">
        <v>1761.17</v>
      </c>
      <c r="G2214" t="n">
        <v>59</v>
      </c>
      <c r="H2214" t="s">
        <v>125</v>
      </c>
    </row>
    <row r="2215">
      <c r="A2215" s="85" t="n">
        <v>43132</v>
      </c>
      <c r="B2215"/>
      <c r="C2215"/>
      <c r="D2215" t="s">
        <v>156</v>
      </c>
      <c r="E2215" t="s">
        <v>163</v>
      </c>
      <c r="F2215" t="n">
        <v>235319.89</v>
      </c>
      <c r="G2215" t="n">
        <v>5393</v>
      </c>
      <c r="H2215" t="s">
        <v>127</v>
      </c>
    </row>
    <row r="2216">
      <c r="A2216" s="85" t="n">
        <v>43009</v>
      </c>
      <c r="B2216"/>
      <c r="C2216"/>
      <c r="D2216" t="s">
        <v>123</v>
      </c>
      <c r="E2216" t="s">
        <v>163</v>
      </c>
      <c r="F2216" t="n">
        <v>298010.69</v>
      </c>
      <c r="G2216" t="n">
        <v>471</v>
      </c>
      <c r="H2216" t="s">
        <v>133</v>
      </c>
    </row>
    <row r="2217">
      <c r="A2217" s="85" t="n">
        <v>42552</v>
      </c>
      <c r="B2217"/>
      <c r="C2217"/>
      <c r="D2217" t="s">
        <v>123</v>
      </c>
      <c r="E2217" t="s">
        <v>163</v>
      </c>
      <c r="F2217" t="n">
        <v>3319870.12</v>
      </c>
      <c r="G2217" t="n">
        <v>3748</v>
      </c>
      <c r="H2217" t="s">
        <v>121</v>
      </c>
    </row>
    <row r="2218">
      <c r="A2218" s="85" t="n">
        <v>42614</v>
      </c>
      <c r="B2218"/>
      <c r="C2218"/>
      <c r="D2218" t="s">
        <v>129</v>
      </c>
      <c r="E2218" t="s">
        <v>163</v>
      </c>
      <c r="F2218" t="n">
        <v>151058.38</v>
      </c>
      <c r="G2218" t="n">
        <v>963</v>
      </c>
      <c r="H2218" t="s">
        <v>133</v>
      </c>
    </row>
    <row r="2219">
      <c r="A2219" s="85" t="n">
        <v>42522</v>
      </c>
      <c r="B2219"/>
      <c r="C2219"/>
      <c r="D2219" t="s">
        <v>139</v>
      </c>
      <c r="E2219" t="s">
        <v>163</v>
      </c>
      <c r="F2219" t="n">
        <v>73325.72</v>
      </c>
      <c r="G2219" t="n">
        <v>196</v>
      </c>
      <c r="H2219" t="s">
        <v>134</v>
      </c>
    </row>
    <row r="2220">
      <c r="A2220" s="85" t="n">
        <v>42491</v>
      </c>
      <c r="B2220"/>
      <c r="C2220"/>
      <c r="D2220" t="s">
        <v>126</v>
      </c>
      <c r="E2220" t="s">
        <v>163</v>
      </c>
      <c r="F2220" t="n">
        <v>185463.5</v>
      </c>
      <c r="G2220" t="n">
        <v>2154</v>
      </c>
      <c r="H2220" t="s">
        <v>134</v>
      </c>
    </row>
    <row r="2221">
      <c r="A2221" s="85" t="n">
        <v>43313</v>
      </c>
      <c r="B2221"/>
      <c r="C2221"/>
      <c r="D2221" t="s">
        <v>154</v>
      </c>
      <c r="E2221" t="s">
        <v>163</v>
      </c>
      <c r="F2221" t="n">
        <v>55474.26</v>
      </c>
      <c r="G2221" t="n">
        <v>1640</v>
      </c>
      <c r="H2221" t="s">
        <v>142</v>
      </c>
    </row>
    <row r="2222">
      <c r="A2222" s="85" t="n">
        <v>43466</v>
      </c>
      <c r="B2222"/>
      <c r="C2222"/>
      <c r="D2222" t="s">
        <v>159</v>
      </c>
      <c r="E2222" t="s">
        <v>163</v>
      </c>
      <c r="F2222" t="n">
        <v>3473.5</v>
      </c>
      <c r="G2222" t="n">
        <v>20</v>
      </c>
      <c r="H2222" t="s">
        <v>125</v>
      </c>
    </row>
    <row r="2223">
      <c r="A2223" s="85" t="n">
        <v>43617</v>
      </c>
      <c r="B2223"/>
      <c r="C2223"/>
      <c r="D2223" t="s">
        <v>149</v>
      </c>
      <c r="E2223" t="s">
        <v>163</v>
      </c>
      <c r="F2223" t="n">
        <v>5085308.14</v>
      </c>
      <c r="G2223" t="n">
        <v>37515</v>
      </c>
      <c r="H2223" t="s">
        <v>127</v>
      </c>
    </row>
    <row r="2224">
      <c r="A2224" s="85" t="n">
        <v>42461</v>
      </c>
      <c r="B2224"/>
      <c r="C2224"/>
      <c r="D2224" t="s">
        <v>139</v>
      </c>
      <c r="E2224" t="s">
        <v>163</v>
      </c>
      <c r="F2224" t="n">
        <v>1023906.58</v>
      </c>
      <c r="G2224" t="n">
        <v>2298</v>
      </c>
      <c r="H2224" t="s">
        <v>133</v>
      </c>
    </row>
    <row r="2225">
      <c r="A2225" s="85" t="n">
        <v>43221</v>
      </c>
      <c r="B2225"/>
      <c r="C2225"/>
      <c r="D2225" t="s">
        <v>140</v>
      </c>
      <c r="E2225" t="s">
        <v>163</v>
      </c>
      <c r="F2225" t="n">
        <v>16826</v>
      </c>
      <c r="G2225" t="n">
        <v>789</v>
      </c>
      <c r="H2225" t="s">
        <v>142</v>
      </c>
    </row>
    <row r="2226">
      <c r="A2226" s="85" t="n">
        <v>42552</v>
      </c>
      <c r="B2226"/>
      <c r="C2226"/>
      <c r="D2226" t="s">
        <v>147</v>
      </c>
      <c r="E2226" t="s">
        <v>163</v>
      </c>
      <c r="F2226" t="n">
        <v>74158.8</v>
      </c>
      <c r="G2226" t="n">
        <v>231</v>
      </c>
      <c r="H2226" t="s">
        <v>121</v>
      </c>
    </row>
    <row r="2227">
      <c r="A2227" s="85" t="n">
        <v>42401</v>
      </c>
      <c r="B2227"/>
      <c r="C2227"/>
      <c r="D2227" t="s">
        <v>156</v>
      </c>
      <c r="E2227" t="s">
        <v>163</v>
      </c>
      <c r="F2227" t="n">
        <v>37410.96</v>
      </c>
      <c r="G2227" t="n">
        <v>363</v>
      </c>
      <c r="H2227" t="s">
        <v>121</v>
      </c>
    </row>
    <row r="2228">
      <c r="A2228" s="85" t="n">
        <v>42430</v>
      </c>
      <c r="B2228"/>
      <c r="C2228"/>
      <c r="D2228" t="s">
        <v>154</v>
      </c>
      <c r="E2228" t="s">
        <v>163</v>
      </c>
      <c r="F2228" t="n">
        <v>473350.35</v>
      </c>
      <c r="G2228" t="n">
        <v>5407</v>
      </c>
      <c r="H2228" t="s">
        <v>127</v>
      </c>
    </row>
    <row r="2229">
      <c r="A2229" s="85" t="n">
        <v>42583</v>
      </c>
      <c r="B2229"/>
      <c r="C2229"/>
      <c r="D2229" t="s">
        <v>123</v>
      </c>
      <c r="E2229" t="s">
        <v>163</v>
      </c>
      <c r="F2229" t="n">
        <v>130836.03</v>
      </c>
      <c r="G2229" t="n">
        <v>875</v>
      </c>
      <c r="H2229" t="s">
        <v>127</v>
      </c>
    </row>
    <row r="2230">
      <c r="A2230" s="85" t="n">
        <v>42583</v>
      </c>
      <c r="B2230"/>
      <c r="C2230"/>
      <c r="D2230" t="s">
        <v>152</v>
      </c>
      <c r="E2230" t="s">
        <v>163</v>
      </c>
      <c r="F2230" t="n">
        <v>13115.19</v>
      </c>
      <c r="G2230" t="n">
        <v>8</v>
      </c>
      <c r="H2230" t="s">
        <v>134</v>
      </c>
    </row>
    <row r="2231">
      <c r="A2231" s="85" t="n">
        <v>42461</v>
      </c>
      <c r="B2231"/>
      <c r="C2231"/>
      <c r="D2231" t="s">
        <v>140</v>
      </c>
      <c r="E2231" t="s">
        <v>163</v>
      </c>
      <c r="F2231" t="n">
        <v>37546.31</v>
      </c>
      <c r="G2231" t="n">
        <v>170</v>
      </c>
      <c r="H2231" t="s">
        <v>119</v>
      </c>
    </row>
    <row r="2232">
      <c r="A2232" s="85" t="n">
        <v>43405</v>
      </c>
      <c r="B2232"/>
      <c r="C2232"/>
      <c r="D2232" t="s">
        <v>145</v>
      </c>
      <c r="E2232" t="s">
        <v>163</v>
      </c>
      <c r="F2232" t="n">
        <v>54232.14</v>
      </c>
      <c r="G2232" t="n">
        <v>168</v>
      </c>
      <c r="H2232" t="s">
        <v>134</v>
      </c>
    </row>
    <row r="2233">
      <c r="A2233" s="85" t="n">
        <v>43374</v>
      </c>
      <c r="B2233"/>
      <c r="C2233"/>
      <c r="D2233" t="s">
        <v>153</v>
      </c>
      <c r="E2233" t="s">
        <v>163</v>
      </c>
      <c r="F2233" t="n">
        <v>237448.99</v>
      </c>
      <c r="G2233" t="n">
        <v>2332</v>
      </c>
      <c r="H2233" t="s">
        <v>134</v>
      </c>
    </row>
    <row r="2234">
      <c r="A2234" s="85" t="n">
        <v>43405</v>
      </c>
      <c r="B2234"/>
      <c r="C2234"/>
      <c r="D2234" t="s">
        <v>136</v>
      </c>
      <c r="E2234" t="s">
        <v>163</v>
      </c>
      <c r="F2234" t="n">
        <v>63.65</v>
      </c>
      <c r="G2234" t="n">
        <v>3</v>
      </c>
      <c r="H2234" t="s">
        <v>142</v>
      </c>
    </row>
    <row r="2235">
      <c r="A2235" s="85" t="n">
        <v>43344</v>
      </c>
      <c r="B2235"/>
      <c r="C2235"/>
      <c r="D2235" t="s">
        <v>139</v>
      </c>
      <c r="E2235" t="s">
        <v>163</v>
      </c>
      <c r="F2235" t="n">
        <v>1058269.53</v>
      </c>
      <c r="G2235" t="n">
        <v>2718</v>
      </c>
      <c r="H2235" t="s">
        <v>127</v>
      </c>
    </row>
    <row r="2236">
      <c r="A2236" s="85" t="n">
        <v>42705</v>
      </c>
      <c r="B2236"/>
      <c r="C2236"/>
      <c r="D2236" t="s">
        <v>149</v>
      </c>
      <c r="E2236" t="s">
        <v>163</v>
      </c>
      <c r="F2236" t="n">
        <v>1472957.68</v>
      </c>
      <c r="G2236" t="n">
        <v>8362</v>
      </c>
      <c r="H2236" t="s">
        <v>124</v>
      </c>
    </row>
    <row r="2237">
      <c r="A2237" s="85" t="n">
        <v>43617</v>
      </c>
      <c r="B2237"/>
      <c r="C2237"/>
      <c r="D2237" t="s">
        <v>143</v>
      </c>
      <c r="E2237" t="s">
        <v>163</v>
      </c>
      <c r="F2237" t="n">
        <v>90</v>
      </c>
      <c r="G2237" t="n">
        <v>1</v>
      </c>
      <c r="H2237" t="s">
        <v>134</v>
      </c>
    </row>
    <row r="2238">
      <c r="A2238" s="85" t="n">
        <v>43252</v>
      </c>
      <c r="B2238"/>
      <c r="C2238"/>
      <c r="D2238" t="s">
        <v>145</v>
      </c>
      <c r="E2238" t="s">
        <v>163</v>
      </c>
      <c r="F2238" t="n">
        <v>4479.47</v>
      </c>
      <c r="G2238" t="n">
        <v>19</v>
      </c>
      <c r="H2238" t="s">
        <v>125</v>
      </c>
    </row>
    <row r="2239">
      <c r="A2239" s="85" t="n">
        <v>42826</v>
      </c>
      <c r="B2239"/>
      <c r="C2239"/>
      <c r="D2239" t="s">
        <v>140</v>
      </c>
      <c r="E2239" t="s">
        <v>163</v>
      </c>
      <c r="F2239" t="n">
        <v>93394.65</v>
      </c>
      <c r="G2239" t="n">
        <v>470</v>
      </c>
      <c r="H2239" t="s">
        <v>133</v>
      </c>
    </row>
    <row r="2240">
      <c r="A2240" s="85" t="n">
        <v>42979</v>
      </c>
      <c r="B2240"/>
      <c r="C2240"/>
      <c r="D2240" t="s">
        <v>123</v>
      </c>
      <c r="E2240" t="s">
        <v>163</v>
      </c>
      <c r="F2240" t="n">
        <v>176532</v>
      </c>
      <c r="G2240" t="n">
        <v>948</v>
      </c>
      <c r="H2240" t="s">
        <v>127</v>
      </c>
    </row>
    <row r="2241">
      <c r="A2241" s="85" t="n">
        <v>43556</v>
      </c>
      <c r="B2241"/>
      <c r="C2241"/>
      <c r="D2241" t="s">
        <v>145</v>
      </c>
      <c r="E2241" t="s">
        <v>163</v>
      </c>
      <c r="F2241" t="n">
        <v>45091.47</v>
      </c>
      <c r="G2241" t="n">
        <v>181</v>
      </c>
      <c r="H2241" t="s">
        <v>127</v>
      </c>
    </row>
    <row r="2242">
      <c r="A2242" s="85" t="n">
        <v>43252</v>
      </c>
      <c r="B2242"/>
      <c r="C2242"/>
      <c r="D2242" t="s">
        <v>154</v>
      </c>
      <c r="E2242" t="s">
        <v>163</v>
      </c>
      <c r="F2242" t="n">
        <v>817047</v>
      </c>
      <c r="G2242" t="n">
        <v>9880</v>
      </c>
      <c r="H2242" t="s">
        <v>127</v>
      </c>
    </row>
    <row r="2243">
      <c r="A2243" s="85" t="n">
        <v>43160</v>
      </c>
      <c r="B2243"/>
      <c r="C2243"/>
      <c r="D2243" t="s">
        <v>162</v>
      </c>
      <c r="E2243" t="s">
        <v>163</v>
      </c>
      <c r="F2243" t="n">
        <v>77306.26</v>
      </c>
      <c r="G2243" t="n">
        <v>994</v>
      </c>
      <c r="H2243" t="s">
        <v>134</v>
      </c>
    </row>
    <row r="2244">
      <c r="A2244" s="85" t="n">
        <v>42826</v>
      </c>
      <c r="B2244"/>
      <c r="C2244"/>
      <c r="D2244" t="s">
        <v>160</v>
      </c>
      <c r="E2244" t="s">
        <v>163</v>
      </c>
      <c r="F2244" t="n">
        <v>5646601.92</v>
      </c>
      <c r="G2244" t="n">
        <v>15385</v>
      </c>
      <c r="H2244" t="s">
        <v>121</v>
      </c>
    </row>
    <row r="2245">
      <c r="A2245" s="85" t="n">
        <v>43497</v>
      </c>
      <c r="B2245"/>
      <c r="C2245"/>
      <c r="D2245" t="s">
        <v>145</v>
      </c>
      <c r="E2245" t="s">
        <v>163</v>
      </c>
      <c r="F2245" t="n">
        <v>7723.58</v>
      </c>
      <c r="G2245" t="n">
        <v>22</v>
      </c>
      <c r="H2245" t="s">
        <v>133</v>
      </c>
    </row>
    <row r="2246">
      <c r="A2246" s="85" t="n">
        <v>43313</v>
      </c>
      <c r="B2246"/>
      <c r="C2246"/>
      <c r="D2246" t="s">
        <v>126</v>
      </c>
      <c r="E2246" t="s">
        <v>163</v>
      </c>
      <c r="F2246" t="n">
        <v>5659.29</v>
      </c>
      <c r="G2246" t="n">
        <v>57</v>
      </c>
      <c r="H2246" t="s">
        <v>125</v>
      </c>
    </row>
    <row r="2247">
      <c r="A2247" s="85" t="n">
        <v>43191</v>
      </c>
      <c r="B2247"/>
      <c r="C2247"/>
      <c r="D2247" t="s">
        <v>150</v>
      </c>
      <c r="E2247" t="s">
        <v>163</v>
      </c>
      <c r="F2247" t="n">
        <v>2210470.54</v>
      </c>
      <c r="G2247" t="n">
        <v>41612</v>
      </c>
      <c r="H2247" t="s">
        <v>133</v>
      </c>
    </row>
    <row r="2248">
      <c r="A2248" s="85" t="n">
        <v>43497</v>
      </c>
      <c r="B2248"/>
      <c r="C2248"/>
      <c r="D2248" t="s">
        <v>135</v>
      </c>
      <c r="E2248" t="s">
        <v>163</v>
      </c>
      <c r="F2248" t="n">
        <v>188904.65</v>
      </c>
      <c r="G2248" t="n">
        <v>2882</v>
      </c>
      <c r="H2248" t="s">
        <v>127</v>
      </c>
    </row>
    <row r="2249">
      <c r="A2249" s="85" t="n">
        <v>42887</v>
      </c>
      <c r="B2249"/>
      <c r="C2249"/>
      <c r="D2249" t="s">
        <v>129</v>
      </c>
      <c r="E2249" t="s">
        <v>163</v>
      </c>
      <c r="F2249" t="n">
        <v>16277.93</v>
      </c>
      <c r="G2249" t="n">
        <v>197</v>
      </c>
      <c r="H2249" t="s">
        <v>130</v>
      </c>
    </row>
    <row r="2250">
      <c r="A2250" s="85" t="n">
        <v>43466</v>
      </c>
      <c r="B2250"/>
      <c r="C2250"/>
      <c r="D2250" t="s">
        <v>139</v>
      </c>
      <c r="E2250" t="s">
        <v>163</v>
      </c>
      <c r="F2250" t="n">
        <v>426.93</v>
      </c>
      <c r="G2250" t="n">
        <v>7</v>
      </c>
      <c r="H2250" t="s">
        <v>142</v>
      </c>
    </row>
    <row r="2251">
      <c r="A2251" s="85" t="n">
        <v>43221</v>
      </c>
      <c r="B2251"/>
      <c r="C2251"/>
      <c r="D2251" t="s">
        <v>154</v>
      </c>
      <c r="E2251" t="s">
        <v>163</v>
      </c>
      <c r="F2251" t="n">
        <v>114297.74</v>
      </c>
      <c r="G2251" t="n">
        <v>1571</v>
      </c>
      <c r="H2251" t="s">
        <v>119</v>
      </c>
    </row>
    <row r="2252">
      <c r="A2252" s="85" t="n">
        <v>43009</v>
      </c>
      <c r="B2252"/>
      <c r="C2252"/>
      <c r="D2252" t="s">
        <v>148</v>
      </c>
      <c r="E2252" t="s">
        <v>163</v>
      </c>
      <c r="F2252" t="n">
        <v>497961.5</v>
      </c>
      <c r="G2252" t="n">
        <v>5142</v>
      </c>
      <c r="H2252" t="s">
        <v>142</v>
      </c>
    </row>
    <row r="2253">
      <c r="A2253" s="85" t="n">
        <v>42552</v>
      </c>
      <c r="B2253"/>
      <c r="C2253"/>
      <c r="D2253" t="s">
        <v>160</v>
      </c>
      <c r="E2253" t="s">
        <v>163</v>
      </c>
      <c r="F2253" t="n">
        <v>1052.8</v>
      </c>
      <c r="G2253" t="n">
        <v>2</v>
      </c>
      <c r="H2253" t="s">
        <v>127</v>
      </c>
    </row>
    <row r="2254">
      <c r="A2254" s="85" t="n">
        <v>42401</v>
      </c>
      <c r="B2254"/>
      <c r="C2254"/>
      <c r="D2254" t="s">
        <v>129</v>
      </c>
      <c r="E2254" t="s">
        <v>163</v>
      </c>
      <c r="F2254" t="n">
        <v>104787.12</v>
      </c>
      <c r="G2254" t="n">
        <v>400</v>
      </c>
      <c r="H2254" t="s">
        <v>119</v>
      </c>
    </row>
    <row r="2255">
      <c r="A2255" s="85" t="n">
        <v>42370</v>
      </c>
      <c r="B2255"/>
      <c r="C2255"/>
      <c r="D2255" t="s">
        <v>161</v>
      </c>
      <c r="E2255" t="s">
        <v>163</v>
      </c>
      <c r="F2255" t="n">
        <v>1736.75</v>
      </c>
      <c r="G2255" t="n">
        <v>57</v>
      </c>
      <c r="H2255" t="s">
        <v>125</v>
      </c>
    </row>
    <row r="2256">
      <c r="A2256" s="85" t="n">
        <v>43435</v>
      </c>
      <c r="B2256"/>
      <c r="C2256"/>
      <c r="D2256" t="s">
        <v>143</v>
      </c>
      <c r="E2256" t="s">
        <v>163</v>
      </c>
      <c r="F2256" t="n">
        <v>179.24</v>
      </c>
      <c r="G2256" t="n">
        <v>1</v>
      </c>
      <c r="H2256" t="s">
        <v>127</v>
      </c>
    </row>
    <row r="2257">
      <c r="A2257" s="85" t="n">
        <v>43617</v>
      </c>
      <c r="B2257"/>
      <c r="C2257"/>
      <c r="D2257" t="s">
        <v>139</v>
      </c>
      <c r="E2257" t="s">
        <v>163</v>
      </c>
      <c r="F2257" t="n">
        <v>281.52</v>
      </c>
      <c r="G2257" t="n">
        <v>3</v>
      </c>
      <c r="H2257" t="s">
        <v>142</v>
      </c>
    </row>
    <row r="2258">
      <c r="A2258" s="85" t="n">
        <v>43252</v>
      </c>
      <c r="B2258"/>
      <c r="C2258"/>
      <c r="D2258" t="s">
        <v>147</v>
      </c>
      <c r="E2258" t="s">
        <v>163</v>
      </c>
      <c r="F2258" t="n">
        <v>39.24</v>
      </c>
      <c r="G2258" t="n">
        <v>1</v>
      </c>
      <c r="H2258" t="s">
        <v>119</v>
      </c>
    </row>
    <row r="2259">
      <c r="A2259" s="85" t="n">
        <v>42401</v>
      </c>
      <c r="B2259"/>
      <c r="C2259"/>
      <c r="D2259" t="s">
        <v>126</v>
      </c>
      <c r="E2259" t="s">
        <v>163</v>
      </c>
      <c r="F2259" t="n">
        <v>1.71</v>
      </c>
      <c r="G2259" t="n">
        <v>1</v>
      </c>
      <c r="H2259" t="s">
        <v>142</v>
      </c>
    </row>
    <row r="2260">
      <c r="A2260" s="85" t="n">
        <v>43405</v>
      </c>
      <c r="B2260"/>
      <c r="C2260"/>
      <c r="D2260" t="s">
        <v>136</v>
      </c>
      <c r="E2260" t="s">
        <v>163</v>
      </c>
      <c r="F2260" t="n">
        <v>31804.81</v>
      </c>
      <c r="G2260" t="n">
        <v>217</v>
      </c>
      <c r="H2260" t="s">
        <v>130</v>
      </c>
    </row>
    <row r="2261">
      <c r="A2261" s="85" t="n">
        <v>42826</v>
      </c>
      <c r="B2261"/>
      <c r="C2261"/>
      <c r="D2261" t="s">
        <v>162</v>
      </c>
      <c r="E2261" t="s">
        <v>163</v>
      </c>
      <c r="F2261" t="n">
        <v>34355.24</v>
      </c>
      <c r="G2261" t="n">
        <v>917</v>
      </c>
      <c r="H2261" t="s">
        <v>142</v>
      </c>
    </row>
    <row r="2262">
      <c r="A2262" s="85" t="n">
        <v>43252</v>
      </c>
      <c r="B2262"/>
      <c r="C2262"/>
      <c r="D2262" t="s">
        <v>154</v>
      </c>
      <c r="E2262" t="s">
        <v>163</v>
      </c>
      <c r="F2262" t="n">
        <v>133532.3</v>
      </c>
      <c r="G2262" t="n">
        <v>2109</v>
      </c>
      <c r="H2262" t="s">
        <v>124</v>
      </c>
    </row>
    <row r="2263">
      <c r="A2263" s="85" t="n">
        <v>42948</v>
      </c>
      <c r="B2263"/>
      <c r="C2263"/>
      <c r="D2263" t="s">
        <v>154</v>
      </c>
      <c r="E2263" t="s">
        <v>163</v>
      </c>
      <c r="F2263" t="n">
        <v>85097.45</v>
      </c>
      <c r="G2263" t="n">
        <v>1114</v>
      </c>
      <c r="H2263" t="s">
        <v>134</v>
      </c>
    </row>
    <row r="2264">
      <c r="A2264" s="85" t="n">
        <v>42370</v>
      </c>
      <c r="B2264"/>
      <c r="C2264"/>
      <c r="D2264" t="s">
        <v>149</v>
      </c>
      <c r="E2264" t="s">
        <v>163</v>
      </c>
      <c r="F2264" t="n">
        <v>496800.92</v>
      </c>
      <c r="G2264" t="n">
        <v>3742</v>
      </c>
      <c r="H2264" t="s">
        <v>134</v>
      </c>
    </row>
    <row r="2265">
      <c r="A2265" s="85" t="n">
        <v>43525</v>
      </c>
      <c r="B2265"/>
      <c r="C2265"/>
      <c r="D2265" t="s">
        <v>154</v>
      </c>
      <c r="E2265" t="s">
        <v>163</v>
      </c>
      <c r="F2265" t="n">
        <v>651147.6</v>
      </c>
      <c r="G2265" t="n">
        <v>7112</v>
      </c>
      <c r="H2265" t="s">
        <v>127</v>
      </c>
    </row>
    <row r="2266">
      <c r="A2266" s="85" t="n">
        <v>43525</v>
      </c>
      <c r="B2266"/>
      <c r="C2266"/>
      <c r="D2266" t="s">
        <v>143</v>
      </c>
      <c r="E2266" t="s">
        <v>163</v>
      </c>
      <c r="F2266" t="n">
        <v>1277005.12</v>
      </c>
      <c r="G2266" t="n">
        <v>899</v>
      </c>
      <c r="H2266" t="s">
        <v>121</v>
      </c>
    </row>
    <row r="2267">
      <c r="A2267" s="85" t="n">
        <v>42644</v>
      </c>
      <c r="B2267"/>
      <c r="C2267"/>
      <c r="D2267" t="s">
        <v>135</v>
      </c>
      <c r="E2267" t="s">
        <v>163</v>
      </c>
      <c r="F2267" t="n">
        <v>1447628.06</v>
      </c>
      <c r="G2267" t="n">
        <v>1533</v>
      </c>
      <c r="H2267" t="s">
        <v>124</v>
      </c>
    </row>
    <row r="2268">
      <c r="A2268" s="85" t="n">
        <v>43344</v>
      </c>
      <c r="B2268"/>
      <c r="C2268"/>
      <c r="D2268" t="s">
        <v>148</v>
      </c>
      <c r="E2268" t="s">
        <v>163</v>
      </c>
      <c r="F2268" t="n">
        <v>147</v>
      </c>
      <c r="G2268" t="n">
        <v>1</v>
      </c>
      <c r="H2268" t="s">
        <v>127</v>
      </c>
    </row>
    <row r="2269">
      <c r="A2269" s="85" t="n">
        <v>43556</v>
      </c>
      <c r="B2269"/>
      <c r="C2269"/>
      <c r="D2269" t="s">
        <v>162</v>
      </c>
      <c r="E2269" t="s">
        <v>163</v>
      </c>
      <c r="F2269" t="n">
        <v>157959.16</v>
      </c>
      <c r="G2269" t="n">
        <v>1650</v>
      </c>
      <c r="H2269" t="s">
        <v>133</v>
      </c>
    </row>
    <row r="2270">
      <c r="A2270" s="85" t="n">
        <v>43525</v>
      </c>
      <c r="B2270"/>
      <c r="C2270"/>
      <c r="D2270" t="s">
        <v>151</v>
      </c>
      <c r="E2270" t="s">
        <v>163</v>
      </c>
      <c r="F2270" t="n">
        <v>291.7</v>
      </c>
      <c r="G2270" t="n">
        <v>6</v>
      </c>
      <c r="H2270" t="s">
        <v>127</v>
      </c>
    </row>
    <row r="2271">
      <c r="A2271" s="85" t="n">
        <v>42401</v>
      </c>
      <c r="B2271"/>
      <c r="C2271"/>
      <c r="D2271" t="s">
        <v>139</v>
      </c>
      <c r="E2271" t="s">
        <v>163</v>
      </c>
      <c r="F2271" t="n">
        <v>58825.33</v>
      </c>
      <c r="G2271" t="n">
        <v>157</v>
      </c>
      <c r="H2271" t="s">
        <v>134</v>
      </c>
    </row>
    <row r="2272">
      <c r="A2272" s="85" t="n">
        <v>42583</v>
      </c>
      <c r="B2272"/>
      <c r="C2272"/>
      <c r="D2272" t="s">
        <v>145</v>
      </c>
      <c r="E2272" t="s">
        <v>163</v>
      </c>
      <c r="F2272" t="n">
        <v>229875.72</v>
      </c>
      <c r="G2272" t="n">
        <v>4462</v>
      </c>
      <c r="H2272" t="s">
        <v>142</v>
      </c>
    </row>
    <row r="2273">
      <c r="A2273" s="85" t="n">
        <v>43221</v>
      </c>
      <c r="B2273"/>
      <c r="C2273"/>
      <c r="D2273" t="s">
        <v>145</v>
      </c>
      <c r="E2273" t="s">
        <v>163</v>
      </c>
      <c r="F2273" t="n">
        <v>2774</v>
      </c>
      <c r="G2273" t="n">
        <v>10</v>
      </c>
      <c r="H2273" t="s">
        <v>133</v>
      </c>
    </row>
    <row r="2274">
      <c r="A2274" s="85" t="n">
        <v>43556</v>
      </c>
      <c r="B2274"/>
      <c r="C2274"/>
      <c r="D2274" t="s">
        <v>145</v>
      </c>
      <c r="E2274" t="s">
        <v>163</v>
      </c>
      <c r="F2274" t="n">
        <v>5541.46</v>
      </c>
      <c r="G2274" t="n">
        <v>21</v>
      </c>
      <c r="H2274" t="s">
        <v>125</v>
      </c>
    </row>
    <row r="2275">
      <c r="A2275" s="85" t="n">
        <v>43435</v>
      </c>
      <c r="B2275"/>
      <c r="C2275"/>
      <c r="D2275" t="s">
        <v>126</v>
      </c>
      <c r="E2275" t="s">
        <v>163</v>
      </c>
      <c r="F2275" t="n">
        <v>2983310.59</v>
      </c>
      <c r="G2275" t="n">
        <v>30373</v>
      </c>
      <c r="H2275" t="s">
        <v>127</v>
      </c>
    </row>
    <row r="2276">
      <c r="A2276" s="85" t="n">
        <v>43525</v>
      </c>
      <c r="B2276"/>
      <c r="C2276"/>
      <c r="D2276" t="s">
        <v>145</v>
      </c>
      <c r="E2276" t="s">
        <v>163</v>
      </c>
      <c r="F2276" t="n">
        <v>63895.12</v>
      </c>
      <c r="G2276" t="n">
        <v>217</v>
      </c>
      <c r="H2276" t="s">
        <v>134</v>
      </c>
    </row>
    <row r="2277">
      <c r="A2277" s="85" t="n">
        <v>42767</v>
      </c>
      <c r="B2277"/>
      <c r="C2277"/>
      <c r="D2277" t="s">
        <v>150</v>
      </c>
      <c r="E2277" t="s">
        <v>163</v>
      </c>
      <c r="F2277" t="n">
        <v>11468674.92</v>
      </c>
      <c r="G2277" t="n">
        <v>283414</v>
      </c>
      <c r="H2277" t="s">
        <v>121</v>
      </c>
    </row>
    <row r="2278">
      <c r="A2278" s="85" t="n">
        <v>42583</v>
      </c>
      <c r="B2278"/>
      <c r="C2278"/>
      <c r="D2278" t="s">
        <v>123</v>
      </c>
      <c r="E2278" t="s">
        <v>163</v>
      </c>
      <c r="F2278" t="n">
        <v>242040.19</v>
      </c>
      <c r="G2278" t="n">
        <v>344</v>
      </c>
      <c r="H2278" t="s">
        <v>133</v>
      </c>
    </row>
    <row r="2279">
      <c r="A2279" s="85" t="n">
        <v>43466</v>
      </c>
      <c r="B2279"/>
      <c r="C2279"/>
      <c r="D2279" t="s">
        <v>160</v>
      </c>
      <c r="E2279" t="s">
        <v>163</v>
      </c>
      <c r="F2279" t="n">
        <v>1657815.96</v>
      </c>
      <c r="G2279" t="n">
        <v>6836</v>
      </c>
      <c r="H2279" t="s">
        <v>134</v>
      </c>
    </row>
    <row r="2280">
      <c r="A2280" s="85" t="n">
        <v>42522</v>
      </c>
      <c r="B2280"/>
      <c r="C2280"/>
      <c r="D2280" t="s">
        <v>126</v>
      </c>
      <c r="E2280" t="s">
        <v>163</v>
      </c>
      <c r="F2280" t="n">
        <v>2346919.32</v>
      </c>
      <c r="G2280" t="n">
        <v>28127</v>
      </c>
      <c r="H2280" t="s">
        <v>127</v>
      </c>
    </row>
    <row r="2281">
      <c r="A2281" s="85" t="n">
        <v>42736</v>
      </c>
      <c r="B2281"/>
      <c r="C2281"/>
      <c r="D2281" t="s">
        <v>135</v>
      </c>
      <c r="E2281" t="s">
        <v>163</v>
      </c>
      <c r="F2281" t="n">
        <v>704648.37</v>
      </c>
      <c r="G2281" t="n">
        <v>730</v>
      </c>
      <c r="H2281" t="s">
        <v>124</v>
      </c>
    </row>
    <row r="2282">
      <c r="A2282" s="85" t="n">
        <v>42826</v>
      </c>
      <c r="B2282"/>
      <c r="C2282"/>
      <c r="D2282" t="s">
        <v>148</v>
      </c>
      <c r="E2282" t="s">
        <v>163</v>
      </c>
      <c r="F2282" t="n">
        <v>4281.8</v>
      </c>
      <c r="G2282" t="n">
        <v>5</v>
      </c>
      <c r="H2282" t="s">
        <v>134</v>
      </c>
    </row>
    <row r="2283">
      <c r="A2283" s="85" t="n">
        <v>43405</v>
      </c>
      <c r="B2283"/>
      <c r="C2283"/>
      <c r="D2283" t="s">
        <v>139</v>
      </c>
      <c r="E2283" t="s">
        <v>163</v>
      </c>
      <c r="F2283" t="n">
        <v>1069.21</v>
      </c>
      <c r="G2283" t="n">
        <v>7</v>
      </c>
      <c r="H2283" t="s">
        <v>125</v>
      </c>
    </row>
    <row r="2284">
      <c r="A2284" s="85" t="n">
        <v>42675</v>
      </c>
      <c r="B2284"/>
      <c r="C2284"/>
      <c r="D2284" t="s">
        <v>160</v>
      </c>
      <c r="E2284" t="s">
        <v>163</v>
      </c>
      <c r="F2284" t="n">
        <v>24154437.52</v>
      </c>
      <c r="G2284" t="n">
        <v>65461</v>
      </c>
      <c r="H2284" t="s">
        <v>142</v>
      </c>
    </row>
    <row r="2285">
      <c r="A2285" s="85" t="n">
        <v>42887</v>
      </c>
      <c r="B2285"/>
      <c r="C2285"/>
      <c r="D2285" t="s">
        <v>148</v>
      </c>
      <c r="E2285" t="s">
        <v>163</v>
      </c>
      <c r="F2285" t="n">
        <v>6078.78</v>
      </c>
      <c r="G2285" t="n">
        <v>8</v>
      </c>
      <c r="H2285" t="s">
        <v>134</v>
      </c>
    </row>
    <row r="2286">
      <c r="A2286" s="85" t="n">
        <v>42675</v>
      </c>
      <c r="B2286"/>
      <c r="C2286"/>
      <c r="D2286" t="s">
        <v>158</v>
      </c>
      <c r="E2286" t="s">
        <v>163</v>
      </c>
      <c r="F2286" t="n">
        <v>-9055.14</v>
      </c>
      <c r="G2286" t="n">
        <v>9</v>
      </c>
      <c r="H2286" t="s">
        <v>119</v>
      </c>
    </row>
    <row r="2287">
      <c r="A2287" s="85" t="n">
        <v>42370</v>
      </c>
      <c r="B2287"/>
      <c r="C2287"/>
      <c r="D2287" t="s">
        <v>143</v>
      </c>
      <c r="E2287" t="s">
        <v>163</v>
      </c>
      <c r="F2287" t="n">
        <v>361508.55</v>
      </c>
      <c r="G2287" t="n">
        <v>273</v>
      </c>
      <c r="H2287" t="s">
        <v>142</v>
      </c>
    </row>
    <row r="2288">
      <c r="A2288" s="85" t="n">
        <v>42644</v>
      </c>
      <c r="B2288"/>
      <c r="C2288"/>
      <c r="D2288" t="s">
        <v>162</v>
      </c>
      <c r="E2288" t="s">
        <v>163</v>
      </c>
      <c r="F2288" t="n">
        <v>30850.51</v>
      </c>
      <c r="G2288" t="n">
        <v>1060</v>
      </c>
      <c r="H2288" t="s">
        <v>142</v>
      </c>
    </row>
    <row r="2289">
      <c r="A2289" s="85" t="n">
        <v>42370</v>
      </c>
      <c r="B2289"/>
      <c r="C2289"/>
      <c r="D2289" t="s">
        <v>143</v>
      </c>
      <c r="E2289" t="s">
        <v>163</v>
      </c>
      <c r="F2289" t="n">
        <v>515415.16</v>
      </c>
      <c r="G2289" t="n">
        <v>351</v>
      </c>
      <c r="H2289" t="s">
        <v>121</v>
      </c>
    </row>
    <row r="2290">
      <c r="A2290" s="85" t="n">
        <v>43040</v>
      </c>
      <c r="B2290"/>
      <c r="C2290"/>
      <c r="D2290" t="s">
        <v>152</v>
      </c>
      <c r="E2290" t="s">
        <v>163</v>
      </c>
      <c r="F2290" t="n">
        <v>7434.86</v>
      </c>
      <c r="G2290" t="n">
        <v>7</v>
      </c>
      <c r="H2290" t="s">
        <v>127</v>
      </c>
    </row>
    <row r="2291">
      <c r="A2291" s="85" t="n">
        <v>42675</v>
      </c>
      <c r="B2291"/>
      <c r="C2291"/>
      <c r="D2291" t="s">
        <v>149</v>
      </c>
      <c r="E2291" t="s">
        <v>163</v>
      </c>
      <c r="F2291" t="n">
        <v>4722199.1</v>
      </c>
      <c r="G2291" t="n">
        <v>30977</v>
      </c>
      <c r="H2291" t="s">
        <v>133</v>
      </c>
    </row>
    <row r="2292">
      <c r="A2292" s="85" t="n">
        <v>43344</v>
      </c>
      <c r="B2292"/>
      <c r="C2292"/>
      <c r="D2292" t="s">
        <v>162</v>
      </c>
      <c r="E2292" t="s">
        <v>163</v>
      </c>
      <c r="F2292" t="n">
        <v>892.62</v>
      </c>
      <c r="G2292" t="n">
        <v>9</v>
      </c>
      <c r="H2292" t="s">
        <v>125</v>
      </c>
    </row>
    <row r="2293">
      <c r="A2293" s="85" t="n">
        <v>43497</v>
      </c>
      <c r="B2293"/>
      <c r="C2293"/>
      <c r="D2293" t="s">
        <v>145</v>
      </c>
      <c r="E2293" t="s">
        <v>163</v>
      </c>
      <c r="F2293" t="n">
        <v>6747.38</v>
      </c>
      <c r="G2293" t="n">
        <v>24</v>
      </c>
      <c r="H2293" t="s">
        <v>125</v>
      </c>
    </row>
    <row r="2294">
      <c r="A2294" s="85" t="n">
        <v>43497</v>
      </c>
      <c r="B2294"/>
      <c r="C2294"/>
      <c r="D2294" t="s">
        <v>149</v>
      </c>
      <c r="E2294" t="s">
        <v>163</v>
      </c>
      <c r="F2294" t="n">
        <v>42327654.56</v>
      </c>
      <c r="G2294" t="n">
        <v>295647</v>
      </c>
      <c r="H2294" t="s">
        <v>121</v>
      </c>
    </row>
    <row r="2295">
      <c r="A2295" s="85" t="n">
        <v>43282</v>
      </c>
      <c r="B2295"/>
      <c r="C2295"/>
      <c r="D2295" t="s">
        <v>151</v>
      </c>
      <c r="E2295" t="s">
        <v>163</v>
      </c>
      <c r="F2295" t="n">
        <v>1682.71</v>
      </c>
      <c r="G2295" t="n">
        <v>31</v>
      </c>
      <c r="H2295" t="s">
        <v>127</v>
      </c>
    </row>
    <row r="2296">
      <c r="A2296" s="85" t="n">
        <v>42644</v>
      </c>
      <c r="B2296"/>
      <c r="C2296"/>
      <c r="D2296" t="s">
        <v>156</v>
      </c>
      <c r="E2296" t="s">
        <v>163</v>
      </c>
      <c r="F2296" t="n">
        <v>1234043.74</v>
      </c>
      <c r="G2296" t="n">
        <v>20801</v>
      </c>
      <c r="H2296" t="s">
        <v>142</v>
      </c>
    </row>
    <row r="2297">
      <c r="A2297" s="85" t="n">
        <v>43221</v>
      </c>
      <c r="B2297"/>
      <c r="C2297"/>
      <c r="D2297" t="s">
        <v>162</v>
      </c>
      <c r="E2297" t="s">
        <v>163</v>
      </c>
      <c r="F2297" t="n">
        <v>232138.95</v>
      </c>
      <c r="G2297" t="n">
        <v>2936</v>
      </c>
      <c r="H2297" t="s">
        <v>127</v>
      </c>
    </row>
    <row r="2298">
      <c r="A2298" s="85" t="n">
        <v>42370</v>
      </c>
      <c r="B2298"/>
      <c r="C2298"/>
      <c r="D2298" t="s">
        <v>145</v>
      </c>
      <c r="E2298" t="s">
        <v>163</v>
      </c>
      <c r="F2298" t="n">
        <v>2721.23</v>
      </c>
      <c r="G2298" t="n">
        <v>29</v>
      </c>
      <c r="H2298" t="s">
        <v>124</v>
      </c>
    </row>
    <row r="2299">
      <c r="A2299" s="85" t="n">
        <v>43101</v>
      </c>
      <c r="B2299"/>
      <c r="C2299"/>
      <c r="D2299" t="s">
        <v>156</v>
      </c>
      <c r="E2299" t="s">
        <v>163</v>
      </c>
      <c r="F2299" t="n">
        <v>8007.23</v>
      </c>
      <c r="G2299" t="n">
        <v>125</v>
      </c>
      <c r="H2299" t="s">
        <v>125</v>
      </c>
    </row>
    <row r="2300">
      <c r="A2300" s="85" t="n">
        <v>43344</v>
      </c>
      <c r="B2300"/>
      <c r="C2300"/>
      <c r="D2300" t="s">
        <v>145</v>
      </c>
      <c r="E2300" t="s">
        <v>163</v>
      </c>
      <c r="F2300" t="n">
        <v>2718.55</v>
      </c>
      <c r="G2300" t="n">
        <v>50</v>
      </c>
      <c r="H2300" t="s">
        <v>124</v>
      </c>
    </row>
    <row r="2301">
      <c r="A2301" s="85" t="n">
        <v>43617</v>
      </c>
      <c r="B2301"/>
      <c r="C2301"/>
      <c r="D2301" t="s">
        <v>123</v>
      </c>
      <c r="E2301" t="s">
        <v>163</v>
      </c>
      <c r="F2301" t="n">
        <v>171072.37</v>
      </c>
      <c r="G2301" t="n">
        <v>450</v>
      </c>
      <c r="H2301" t="s">
        <v>127</v>
      </c>
    </row>
    <row r="2302">
      <c r="A2302" s="85" t="n">
        <v>42979</v>
      </c>
      <c r="B2302"/>
      <c r="C2302"/>
      <c r="D2302" t="s">
        <v>154</v>
      </c>
      <c r="E2302" t="s">
        <v>163</v>
      </c>
      <c r="F2302" t="n">
        <v>3819895.69</v>
      </c>
      <c r="G2302" t="n">
        <v>47755</v>
      </c>
      <c r="H2302" t="s">
        <v>121</v>
      </c>
    </row>
    <row r="2303">
      <c r="A2303" s="85" t="n">
        <v>42401</v>
      </c>
      <c r="B2303"/>
      <c r="C2303"/>
      <c r="D2303" t="s">
        <v>123</v>
      </c>
      <c r="E2303" t="s">
        <v>163</v>
      </c>
      <c r="F2303" t="n">
        <v>20.61</v>
      </c>
      <c r="G2303" t="n">
        <v>3</v>
      </c>
      <c r="H2303" t="s">
        <v>130</v>
      </c>
    </row>
    <row r="2304">
      <c r="A2304" s="85" t="n">
        <v>43586</v>
      </c>
      <c r="B2304"/>
      <c r="C2304"/>
      <c r="D2304" t="s">
        <v>126</v>
      </c>
      <c r="E2304" t="s">
        <v>163</v>
      </c>
      <c r="F2304" t="n">
        <v>2003436.81</v>
      </c>
      <c r="G2304" t="n">
        <v>24169</v>
      </c>
      <c r="H2304" t="s">
        <v>127</v>
      </c>
    </row>
    <row r="2305">
      <c r="A2305" s="85" t="n">
        <v>43160</v>
      </c>
      <c r="B2305"/>
      <c r="C2305"/>
      <c r="D2305" t="s">
        <v>155</v>
      </c>
      <c r="E2305" t="s">
        <v>163</v>
      </c>
      <c r="F2305" t="n">
        <v>3459.71</v>
      </c>
      <c r="G2305" t="n">
        <v>61</v>
      </c>
      <c r="H2305" t="s">
        <v>130</v>
      </c>
    </row>
    <row r="2306">
      <c r="A2306" s="85" t="n">
        <v>42644</v>
      </c>
      <c r="B2306"/>
      <c r="C2306"/>
      <c r="D2306" t="s">
        <v>140</v>
      </c>
      <c r="E2306" t="s">
        <v>163</v>
      </c>
      <c r="F2306" t="n">
        <v>11457.79</v>
      </c>
      <c r="G2306" t="n">
        <v>603</v>
      </c>
      <c r="H2306" t="s">
        <v>142</v>
      </c>
    </row>
    <row r="2307">
      <c r="A2307" s="85" t="n">
        <v>42826</v>
      </c>
      <c r="B2307"/>
      <c r="C2307"/>
      <c r="D2307" t="s">
        <v>147</v>
      </c>
      <c r="E2307" t="s">
        <v>163</v>
      </c>
      <c r="F2307" t="n">
        <v>305.25</v>
      </c>
      <c r="G2307" t="n">
        <v>3</v>
      </c>
      <c r="H2307" t="s">
        <v>127</v>
      </c>
    </row>
    <row r="2308">
      <c r="A2308" s="85" t="n">
        <v>43160</v>
      </c>
      <c r="B2308"/>
      <c r="C2308"/>
      <c r="D2308" t="s">
        <v>136</v>
      </c>
      <c r="E2308" t="s">
        <v>163</v>
      </c>
      <c r="F2308" t="n">
        <v>139534.92</v>
      </c>
      <c r="G2308" t="n">
        <v>1235</v>
      </c>
      <c r="H2308" t="s">
        <v>119</v>
      </c>
    </row>
    <row r="2309">
      <c r="A2309" s="85" t="n">
        <v>42644</v>
      </c>
      <c r="B2309"/>
      <c r="C2309"/>
      <c r="D2309" t="s">
        <v>162</v>
      </c>
      <c r="E2309" t="s">
        <v>163</v>
      </c>
      <c r="F2309" t="n">
        <v>111154.22</v>
      </c>
      <c r="G2309" t="n">
        <v>1255</v>
      </c>
      <c r="H2309" t="s">
        <v>133</v>
      </c>
    </row>
    <row r="2310">
      <c r="A2310" s="85" t="n">
        <v>42461</v>
      </c>
      <c r="B2310"/>
      <c r="C2310"/>
      <c r="D2310" t="s">
        <v>154</v>
      </c>
      <c r="E2310" t="s">
        <v>163</v>
      </c>
      <c r="F2310" t="n">
        <v>29585.67</v>
      </c>
      <c r="G2310" t="n">
        <v>257</v>
      </c>
      <c r="H2310" t="s">
        <v>130</v>
      </c>
    </row>
    <row r="2311">
      <c r="A2311" s="85" t="n">
        <v>42826</v>
      </c>
      <c r="B2311"/>
      <c r="C2311"/>
      <c r="D2311" t="s">
        <v>136</v>
      </c>
      <c r="E2311" t="s">
        <v>163</v>
      </c>
      <c r="F2311" t="n">
        <v>978025.32</v>
      </c>
      <c r="G2311" t="n">
        <v>7416</v>
      </c>
      <c r="H2311" t="s">
        <v>127</v>
      </c>
    </row>
    <row r="2312">
      <c r="A2312" s="85" t="n">
        <v>42522</v>
      </c>
      <c r="B2312"/>
      <c r="C2312"/>
      <c r="D2312" t="s">
        <v>129</v>
      </c>
      <c r="E2312" t="s">
        <v>163</v>
      </c>
      <c r="F2312" t="n">
        <v>3618377.17</v>
      </c>
      <c r="G2312" t="n">
        <v>18911</v>
      </c>
      <c r="H2312" t="s">
        <v>121</v>
      </c>
    </row>
    <row r="2313">
      <c r="A2313" s="85" t="n">
        <v>42401</v>
      </c>
      <c r="B2313"/>
      <c r="C2313"/>
      <c r="D2313" t="s">
        <v>154</v>
      </c>
      <c r="E2313" t="s">
        <v>163</v>
      </c>
      <c r="F2313" t="n">
        <v>51338.27</v>
      </c>
      <c r="G2313" t="n">
        <v>611</v>
      </c>
      <c r="H2313" t="s">
        <v>124</v>
      </c>
    </row>
    <row r="2314">
      <c r="A2314" s="85" t="n">
        <v>42887</v>
      </c>
      <c r="B2314"/>
      <c r="C2314"/>
      <c r="D2314" t="s">
        <v>149</v>
      </c>
      <c r="E2314" t="s">
        <v>163</v>
      </c>
      <c r="F2314" t="n">
        <v>2795189.1</v>
      </c>
      <c r="G2314" t="n">
        <v>32078</v>
      </c>
      <c r="H2314" t="s">
        <v>134</v>
      </c>
    </row>
    <row r="2315">
      <c r="A2315" s="85" t="n">
        <v>42522</v>
      </c>
      <c r="B2315"/>
      <c r="C2315"/>
      <c r="D2315" t="s">
        <v>150</v>
      </c>
      <c r="E2315" t="s">
        <v>163</v>
      </c>
      <c r="F2315" t="n">
        <v>165085</v>
      </c>
      <c r="G2315" t="n">
        <v>3311</v>
      </c>
      <c r="H2315" t="s">
        <v>134</v>
      </c>
    </row>
    <row r="2316">
      <c r="A2316" s="85" t="n">
        <v>42401</v>
      </c>
      <c r="B2316"/>
      <c r="C2316"/>
      <c r="D2316" t="s">
        <v>135</v>
      </c>
      <c r="E2316" t="s">
        <v>163</v>
      </c>
      <c r="F2316" t="n">
        <v>57935.42</v>
      </c>
      <c r="G2316" t="n">
        <v>659</v>
      </c>
      <c r="H2316" t="s">
        <v>133</v>
      </c>
    </row>
    <row r="2317">
      <c r="A2317" s="85" t="n">
        <v>43221</v>
      </c>
      <c r="B2317"/>
      <c r="C2317"/>
      <c r="D2317" t="s">
        <v>149</v>
      </c>
      <c r="E2317" t="s">
        <v>163</v>
      </c>
      <c r="F2317" t="n">
        <v>172693.43</v>
      </c>
      <c r="G2317" t="n">
        <v>1158</v>
      </c>
      <c r="H2317" t="s">
        <v>130</v>
      </c>
    </row>
    <row r="2318">
      <c r="A2318" s="85" t="n">
        <v>42522</v>
      </c>
      <c r="B2318"/>
      <c r="C2318"/>
      <c r="D2318" t="s">
        <v>135</v>
      </c>
      <c r="E2318" t="s">
        <v>163</v>
      </c>
      <c r="F2318" t="n">
        <v>3059525.06</v>
      </c>
      <c r="G2318" t="n">
        <v>30739</v>
      </c>
      <c r="H2318" t="s">
        <v>121</v>
      </c>
    </row>
    <row r="2319">
      <c r="A2319" s="85" t="n">
        <v>42522</v>
      </c>
      <c r="B2319"/>
      <c r="C2319"/>
      <c r="D2319" t="s">
        <v>137</v>
      </c>
      <c r="E2319" t="s">
        <v>163</v>
      </c>
      <c r="F2319" t="n">
        <v>7296.61</v>
      </c>
      <c r="G2319" t="n">
        <v>9</v>
      </c>
      <c r="H2319" t="s">
        <v>121</v>
      </c>
    </row>
    <row r="2320">
      <c r="A2320" s="85" t="n">
        <v>42826</v>
      </c>
      <c r="B2320"/>
      <c r="C2320"/>
      <c r="D2320" t="s">
        <v>148</v>
      </c>
      <c r="E2320" t="s">
        <v>163</v>
      </c>
      <c r="F2320" t="n">
        <v>8500.32</v>
      </c>
      <c r="G2320" t="n">
        <v>19</v>
      </c>
      <c r="H2320" t="s">
        <v>121</v>
      </c>
    </row>
    <row r="2321">
      <c r="A2321" s="85" t="n">
        <v>43221</v>
      </c>
      <c r="B2321"/>
      <c r="C2321"/>
      <c r="D2321" t="s">
        <v>135</v>
      </c>
      <c r="E2321" t="s">
        <v>163</v>
      </c>
      <c r="F2321" t="n">
        <v>383009.54</v>
      </c>
      <c r="G2321" t="n">
        <v>3586</v>
      </c>
      <c r="H2321" t="s">
        <v>133</v>
      </c>
    </row>
    <row r="2322">
      <c r="A2322" s="85" t="n">
        <v>42675</v>
      </c>
      <c r="B2322"/>
      <c r="C2322"/>
      <c r="D2322" t="s">
        <v>136</v>
      </c>
      <c r="E2322" t="s">
        <v>163</v>
      </c>
      <c r="F2322" t="n">
        <v>1090682.54</v>
      </c>
      <c r="G2322" t="n">
        <v>7599</v>
      </c>
      <c r="H2322" t="s">
        <v>127</v>
      </c>
    </row>
    <row r="2323">
      <c r="A2323" s="85" t="n">
        <v>43221</v>
      </c>
      <c r="B2323"/>
      <c r="C2323"/>
      <c r="D2323" t="s">
        <v>153</v>
      </c>
      <c r="E2323" t="s">
        <v>163</v>
      </c>
      <c r="F2323" t="n">
        <v>700896.86</v>
      </c>
      <c r="G2323" t="n">
        <v>12783</v>
      </c>
      <c r="H2323" t="s">
        <v>142</v>
      </c>
    </row>
    <row r="2324">
      <c r="A2324" s="85" t="n">
        <v>42461</v>
      </c>
      <c r="B2324"/>
      <c r="C2324"/>
      <c r="D2324" t="s">
        <v>159</v>
      </c>
      <c r="E2324" t="s">
        <v>163</v>
      </c>
      <c r="F2324" t="n">
        <v>290936.62</v>
      </c>
      <c r="G2324" t="n">
        <v>5702</v>
      </c>
      <c r="H2324" t="s">
        <v>142</v>
      </c>
    </row>
    <row r="2325">
      <c r="A2325" s="85" t="n">
        <v>43221</v>
      </c>
      <c r="B2325"/>
      <c r="C2325"/>
      <c r="D2325" t="s">
        <v>149</v>
      </c>
      <c r="E2325" t="s">
        <v>163</v>
      </c>
      <c r="F2325" t="n">
        <v>7526679.75</v>
      </c>
      <c r="G2325" t="n">
        <v>51615</v>
      </c>
      <c r="H2325" t="s">
        <v>127</v>
      </c>
    </row>
    <row r="2326">
      <c r="A2326" s="85" t="n">
        <v>43009</v>
      </c>
      <c r="B2326"/>
      <c r="C2326"/>
      <c r="D2326" t="s">
        <v>129</v>
      </c>
      <c r="E2326" t="s">
        <v>163</v>
      </c>
      <c r="F2326" t="n">
        <v>130168.1</v>
      </c>
      <c r="G2326" t="n">
        <v>439</v>
      </c>
      <c r="H2326" t="s">
        <v>119</v>
      </c>
    </row>
    <row r="2327">
      <c r="A2327" s="85" t="n">
        <v>42705</v>
      </c>
      <c r="B2327"/>
      <c r="C2327"/>
      <c r="D2327" t="s">
        <v>159</v>
      </c>
      <c r="E2327" t="s">
        <v>163</v>
      </c>
      <c r="F2327" t="n">
        <v>7695.5</v>
      </c>
      <c r="G2327" t="n">
        <v>35</v>
      </c>
      <c r="H2327" t="s">
        <v>125</v>
      </c>
    </row>
    <row r="2328">
      <c r="A2328" s="85" t="n">
        <v>42370</v>
      </c>
      <c r="B2328"/>
      <c r="C2328"/>
      <c r="D2328" t="s">
        <v>137</v>
      </c>
      <c r="E2328" t="s">
        <v>163</v>
      </c>
      <c r="F2328" t="n">
        <v>2854.61</v>
      </c>
      <c r="G2328" t="n">
        <v>4</v>
      </c>
      <c r="H2328" t="s">
        <v>127</v>
      </c>
    </row>
    <row r="2329">
      <c r="A2329" s="85" t="n">
        <v>42675</v>
      </c>
      <c r="B2329"/>
      <c r="C2329"/>
      <c r="D2329" t="s">
        <v>153</v>
      </c>
      <c r="E2329" t="s">
        <v>163</v>
      </c>
      <c r="F2329" t="n">
        <v>86553.29</v>
      </c>
      <c r="G2329" t="n">
        <v>452</v>
      </c>
      <c r="H2329" t="s">
        <v>124</v>
      </c>
    </row>
    <row r="2330">
      <c r="A2330" s="85" t="n">
        <v>42948</v>
      </c>
      <c r="B2330"/>
      <c r="C2330"/>
      <c r="D2330" t="s">
        <v>156</v>
      </c>
      <c r="E2330" t="s">
        <v>163</v>
      </c>
      <c r="F2330" t="n">
        <v>7619.84</v>
      </c>
      <c r="G2330" t="n">
        <v>141</v>
      </c>
      <c r="H2330" t="s">
        <v>125</v>
      </c>
    </row>
    <row r="2331">
      <c r="A2331" s="85" t="n">
        <v>42614</v>
      </c>
      <c r="B2331"/>
      <c r="C2331"/>
      <c r="D2331" t="s">
        <v>139</v>
      </c>
      <c r="E2331" t="s">
        <v>163</v>
      </c>
      <c r="F2331" t="n">
        <v>45626.55</v>
      </c>
      <c r="G2331" t="n">
        <v>87</v>
      </c>
      <c r="H2331" t="s">
        <v>130</v>
      </c>
    </row>
    <row r="2332">
      <c r="A2332" s="85" t="n">
        <v>43160</v>
      </c>
      <c r="B2332"/>
      <c r="C2332"/>
      <c r="D2332" t="s">
        <v>153</v>
      </c>
      <c r="E2332" t="s">
        <v>163</v>
      </c>
      <c r="F2332" t="n">
        <v>6624.12</v>
      </c>
      <c r="G2332" t="n">
        <v>147</v>
      </c>
      <c r="H2332" t="s">
        <v>125</v>
      </c>
    </row>
    <row r="2333">
      <c r="A2333" s="85" t="n">
        <v>43525</v>
      </c>
      <c r="B2333"/>
      <c r="C2333"/>
      <c r="D2333" t="s">
        <v>152</v>
      </c>
      <c r="E2333" t="s">
        <v>163</v>
      </c>
      <c r="F2333" t="n">
        <v>169640.12</v>
      </c>
      <c r="G2333" t="n">
        <v>110</v>
      </c>
      <c r="H2333" t="s">
        <v>124</v>
      </c>
    </row>
    <row r="2334">
      <c r="A2334" s="85" t="n">
        <v>42979</v>
      </c>
      <c r="B2334"/>
      <c r="C2334"/>
      <c r="D2334" t="s">
        <v>123</v>
      </c>
      <c r="E2334" t="s">
        <v>163</v>
      </c>
      <c r="F2334" t="n">
        <v>52253.85</v>
      </c>
      <c r="G2334" t="n">
        <v>188</v>
      </c>
      <c r="H2334" t="s">
        <v>134</v>
      </c>
    </row>
    <row r="2335">
      <c r="A2335" s="85" t="n">
        <v>43586</v>
      </c>
      <c r="B2335"/>
      <c r="C2335"/>
      <c r="D2335" t="s">
        <v>155</v>
      </c>
      <c r="E2335" t="s">
        <v>163</v>
      </c>
      <c r="F2335" t="n">
        <v>8666.47</v>
      </c>
      <c r="G2335" t="n">
        <v>125</v>
      </c>
      <c r="H2335" t="s">
        <v>119</v>
      </c>
    </row>
    <row r="2336">
      <c r="A2336" s="85" t="n">
        <v>42552</v>
      </c>
      <c r="B2336"/>
      <c r="C2336"/>
      <c r="D2336" t="s">
        <v>139</v>
      </c>
      <c r="E2336" t="s">
        <v>163</v>
      </c>
      <c r="F2336" t="n">
        <v>146600.69</v>
      </c>
      <c r="G2336" t="n">
        <v>424</v>
      </c>
      <c r="H2336" t="s">
        <v>119</v>
      </c>
    </row>
    <row r="2337">
      <c r="A2337" s="85" t="n">
        <v>43191</v>
      </c>
      <c r="B2337"/>
      <c r="C2337"/>
      <c r="D2337" t="s">
        <v>156</v>
      </c>
      <c r="E2337" t="s">
        <v>163</v>
      </c>
      <c r="F2337" t="n">
        <v>221635.3</v>
      </c>
      <c r="G2337" t="n">
        <v>4223</v>
      </c>
      <c r="H2337" t="s">
        <v>127</v>
      </c>
    </row>
    <row r="2338">
      <c r="A2338" s="85" t="n">
        <v>42917</v>
      </c>
      <c r="B2338"/>
      <c r="C2338"/>
      <c r="D2338" t="s">
        <v>149</v>
      </c>
      <c r="E2338" t="s">
        <v>163</v>
      </c>
      <c r="F2338" t="n">
        <v>204771.84</v>
      </c>
      <c r="G2338" t="n">
        <v>1257</v>
      </c>
      <c r="H2338" t="s">
        <v>130</v>
      </c>
    </row>
    <row r="2339">
      <c r="A2339" s="85" t="n">
        <v>43282</v>
      </c>
      <c r="B2339"/>
      <c r="C2339"/>
      <c r="D2339" t="s">
        <v>162</v>
      </c>
      <c r="E2339" t="s">
        <v>163</v>
      </c>
      <c r="F2339" t="n">
        <v>26075.31</v>
      </c>
      <c r="G2339" t="n">
        <v>415</v>
      </c>
      <c r="H2339" t="s">
        <v>124</v>
      </c>
    </row>
    <row r="2340">
      <c r="A2340" s="85" t="n">
        <v>43252</v>
      </c>
      <c r="B2340"/>
      <c r="C2340"/>
      <c r="D2340" t="s">
        <v>135</v>
      </c>
      <c r="E2340" t="s">
        <v>163</v>
      </c>
      <c r="F2340" t="n">
        <v>5592495.2</v>
      </c>
      <c r="G2340" t="n">
        <v>58301</v>
      </c>
      <c r="H2340" t="s">
        <v>121</v>
      </c>
    </row>
    <row r="2341">
      <c r="A2341" s="85" t="n">
        <v>43344</v>
      </c>
      <c r="B2341"/>
      <c r="C2341"/>
      <c r="D2341" t="s">
        <v>136</v>
      </c>
      <c r="E2341" t="s">
        <v>163</v>
      </c>
      <c r="F2341" t="n">
        <v>377619.27</v>
      </c>
      <c r="G2341" t="n">
        <v>2400</v>
      </c>
      <c r="H2341" t="s">
        <v>124</v>
      </c>
    </row>
    <row r="2342">
      <c r="A2342" s="85" t="n">
        <v>43040</v>
      </c>
      <c r="B2342"/>
      <c r="C2342"/>
      <c r="D2342" t="s">
        <v>126</v>
      </c>
      <c r="E2342" t="s">
        <v>163</v>
      </c>
      <c r="F2342" t="n">
        <v>637157.38</v>
      </c>
      <c r="G2342" t="n">
        <v>7372</v>
      </c>
      <c r="H2342" t="s">
        <v>134</v>
      </c>
    </row>
    <row r="2343">
      <c r="A2343" s="85" t="n">
        <v>42795</v>
      </c>
      <c r="B2343"/>
      <c r="C2343"/>
      <c r="D2343" t="s">
        <v>149</v>
      </c>
      <c r="E2343" t="s">
        <v>163</v>
      </c>
      <c r="F2343" t="n">
        <v>1933272.41</v>
      </c>
      <c r="G2343" t="n">
        <v>7616</v>
      </c>
      <c r="H2343" t="s">
        <v>124</v>
      </c>
    </row>
    <row r="2344">
      <c r="A2344" s="85" t="n">
        <v>43617</v>
      </c>
      <c r="B2344"/>
      <c r="C2344"/>
      <c r="D2344" t="s">
        <v>148</v>
      </c>
      <c r="E2344" t="s">
        <v>163</v>
      </c>
      <c r="F2344" t="n">
        <v>5022.64</v>
      </c>
      <c r="G2344" t="n">
        <v>11</v>
      </c>
      <c r="H2344" t="s">
        <v>121</v>
      </c>
    </row>
    <row r="2345">
      <c r="A2345" s="85" t="n">
        <v>42887</v>
      </c>
      <c r="B2345"/>
      <c r="C2345"/>
      <c r="D2345" t="s">
        <v>148</v>
      </c>
      <c r="E2345" t="s">
        <v>163</v>
      </c>
      <c r="F2345" t="n">
        <v>1641</v>
      </c>
      <c r="G2345" t="n">
        <v>13</v>
      </c>
      <c r="H2345" t="s">
        <v>125</v>
      </c>
    </row>
    <row r="2346">
      <c r="A2346" s="85" t="n">
        <v>43252</v>
      </c>
      <c r="B2346"/>
      <c r="C2346"/>
      <c r="D2346" t="s">
        <v>123</v>
      </c>
      <c r="E2346" t="s">
        <v>163</v>
      </c>
      <c r="F2346" t="n">
        <v>2132</v>
      </c>
      <c r="G2346" t="n">
        <v>1</v>
      </c>
      <c r="H2346" t="s">
        <v>125</v>
      </c>
    </row>
    <row r="2347">
      <c r="A2347" s="85" t="n">
        <v>43556</v>
      </c>
      <c r="B2347"/>
      <c r="C2347"/>
      <c r="D2347" t="s">
        <v>139</v>
      </c>
      <c r="E2347" t="s">
        <v>163</v>
      </c>
      <c r="F2347" t="n">
        <v>31115.1</v>
      </c>
      <c r="G2347" t="n">
        <v>58</v>
      </c>
      <c r="H2347" t="s">
        <v>130</v>
      </c>
    </row>
    <row r="2348">
      <c r="A2348" s="85" t="n">
        <v>42552</v>
      </c>
      <c r="B2348"/>
      <c r="C2348"/>
      <c r="D2348" t="s">
        <v>149</v>
      </c>
      <c r="E2348" t="s">
        <v>163</v>
      </c>
      <c r="F2348" t="n">
        <v>30147.09</v>
      </c>
      <c r="G2348" t="n">
        <v>241</v>
      </c>
      <c r="H2348" t="s">
        <v>125</v>
      </c>
    </row>
    <row r="2349">
      <c r="A2349" s="85" t="n">
        <v>42887</v>
      </c>
      <c r="B2349"/>
      <c r="C2349"/>
      <c r="D2349" t="s">
        <v>123</v>
      </c>
      <c r="E2349" t="s">
        <v>163</v>
      </c>
      <c r="F2349" t="n">
        <v>140691.53</v>
      </c>
      <c r="G2349" t="n">
        <v>1020</v>
      </c>
      <c r="H2349" t="s">
        <v>127</v>
      </c>
    </row>
    <row r="2350">
      <c r="A2350" s="85" t="n">
        <v>43617</v>
      </c>
      <c r="B2350"/>
      <c r="C2350"/>
      <c r="D2350" t="s">
        <v>156</v>
      </c>
      <c r="E2350" t="s">
        <v>163</v>
      </c>
      <c r="F2350" t="n">
        <v>4497.31</v>
      </c>
      <c r="G2350" t="n">
        <v>94</v>
      </c>
      <c r="H2350" t="s">
        <v>125</v>
      </c>
    </row>
    <row r="2351">
      <c r="A2351" s="85" t="n">
        <v>43313</v>
      </c>
      <c r="B2351"/>
      <c r="C2351"/>
      <c r="D2351" t="s">
        <v>159</v>
      </c>
      <c r="E2351" t="s">
        <v>163</v>
      </c>
      <c r="F2351" t="n">
        <v>4617.5</v>
      </c>
      <c r="G2351" t="n">
        <v>35</v>
      </c>
      <c r="H2351" t="s">
        <v>125</v>
      </c>
    </row>
    <row r="2352">
      <c r="A2352" s="85" t="n">
        <v>43282</v>
      </c>
      <c r="B2352"/>
      <c r="C2352"/>
      <c r="D2352" t="s">
        <v>136</v>
      </c>
      <c r="E2352" t="s">
        <v>163</v>
      </c>
      <c r="F2352" t="n">
        <v>4756868.11</v>
      </c>
      <c r="G2352" t="n">
        <v>44993</v>
      </c>
      <c r="H2352" t="s">
        <v>121</v>
      </c>
    </row>
    <row r="2353">
      <c r="A2353" s="85" t="n">
        <v>43497</v>
      </c>
      <c r="B2353"/>
      <c r="C2353"/>
      <c r="D2353" t="s">
        <v>151</v>
      </c>
      <c r="E2353" t="s">
        <v>163</v>
      </c>
      <c r="F2353" t="n">
        <v>111.82</v>
      </c>
      <c r="G2353" t="n">
        <v>2</v>
      </c>
      <c r="H2353" t="s">
        <v>134</v>
      </c>
    </row>
    <row r="2354">
      <c r="A2354" s="85" t="n">
        <v>43191</v>
      </c>
      <c r="B2354"/>
      <c r="C2354"/>
      <c r="D2354" t="s">
        <v>136</v>
      </c>
      <c r="E2354" t="s">
        <v>163</v>
      </c>
      <c r="F2354" t="n">
        <v>259603.93</v>
      </c>
      <c r="G2354" t="n">
        <v>1679</v>
      </c>
      <c r="H2354" t="s">
        <v>124</v>
      </c>
    </row>
    <row r="2355">
      <c r="A2355" s="85" t="n">
        <v>43040</v>
      </c>
      <c r="B2355"/>
      <c r="C2355"/>
      <c r="D2355" t="s">
        <v>129</v>
      </c>
      <c r="E2355" t="s">
        <v>163</v>
      </c>
      <c r="F2355" t="n">
        <v>3451.67</v>
      </c>
      <c r="G2355" t="n">
        <v>52</v>
      </c>
      <c r="H2355" t="s">
        <v>125</v>
      </c>
    </row>
    <row r="2356">
      <c r="A2356" s="85" t="n">
        <v>42856</v>
      </c>
      <c r="B2356"/>
      <c r="C2356"/>
      <c r="D2356" t="s">
        <v>160</v>
      </c>
      <c r="E2356" t="s">
        <v>163</v>
      </c>
      <c r="F2356" t="n">
        <v>877781.17</v>
      </c>
      <c r="G2356" t="n">
        <v>2992</v>
      </c>
      <c r="H2356" t="s">
        <v>134</v>
      </c>
    </row>
    <row r="2357">
      <c r="A2357" s="85" t="n">
        <v>42675</v>
      </c>
      <c r="B2357"/>
      <c r="C2357"/>
      <c r="D2357" t="s">
        <v>152</v>
      </c>
      <c r="E2357" t="s">
        <v>163</v>
      </c>
      <c r="F2357" t="n">
        <v>4547714.35</v>
      </c>
      <c r="G2357" t="n">
        <v>3958</v>
      </c>
      <c r="H2357" t="s">
        <v>121</v>
      </c>
    </row>
    <row r="2358">
      <c r="A2358" s="85" t="n">
        <v>42736</v>
      </c>
      <c r="B2358"/>
      <c r="C2358"/>
      <c r="D2358" t="s">
        <v>156</v>
      </c>
      <c r="E2358" t="s">
        <v>163</v>
      </c>
      <c r="F2358" t="n">
        <v>25351.24</v>
      </c>
      <c r="G2358" t="n">
        <v>535</v>
      </c>
      <c r="H2358" t="s">
        <v>130</v>
      </c>
    </row>
    <row r="2359">
      <c r="A2359" s="85" t="n">
        <v>42370</v>
      </c>
      <c r="B2359"/>
      <c r="C2359"/>
      <c r="D2359" t="s">
        <v>155</v>
      </c>
      <c r="E2359" t="s">
        <v>163</v>
      </c>
      <c r="F2359" t="n">
        <v>3693.25</v>
      </c>
      <c r="G2359" t="n">
        <v>31</v>
      </c>
      <c r="H2359" t="s">
        <v>130</v>
      </c>
    </row>
    <row r="2360">
      <c r="A2360" s="85" t="n">
        <v>42887</v>
      </c>
      <c r="B2360"/>
      <c r="C2360"/>
      <c r="D2360" t="s">
        <v>153</v>
      </c>
      <c r="E2360" t="s">
        <v>163</v>
      </c>
      <c r="F2360" t="n">
        <v>718694.43</v>
      </c>
      <c r="G2360" t="n">
        <v>12337</v>
      </c>
      <c r="H2360" t="s">
        <v>142</v>
      </c>
    </row>
    <row r="2361">
      <c r="A2361" s="85" t="n">
        <v>42461</v>
      </c>
      <c r="B2361"/>
      <c r="C2361"/>
      <c r="D2361" t="s">
        <v>123</v>
      </c>
      <c r="E2361" t="s">
        <v>163</v>
      </c>
      <c r="F2361" t="n">
        <v>0.48</v>
      </c>
      <c r="G2361" t="n">
        <v>1</v>
      </c>
      <c r="H2361" t="s">
        <v>125</v>
      </c>
    </row>
    <row r="2362">
      <c r="A2362" s="85" t="n">
        <v>42979</v>
      </c>
      <c r="B2362"/>
      <c r="C2362"/>
      <c r="D2362" t="s">
        <v>126</v>
      </c>
      <c r="E2362" t="s">
        <v>163</v>
      </c>
      <c r="F2362" t="n">
        <v>96345.81</v>
      </c>
      <c r="G2362" t="n">
        <v>795</v>
      </c>
      <c r="H2362" t="s">
        <v>130</v>
      </c>
    </row>
    <row r="2363">
      <c r="A2363" s="85" t="n">
        <v>43282</v>
      </c>
      <c r="B2363"/>
      <c r="C2363"/>
      <c r="D2363" t="s">
        <v>129</v>
      </c>
      <c r="E2363" t="s">
        <v>163</v>
      </c>
      <c r="F2363" t="n">
        <v>3593.23</v>
      </c>
      <c r="G2363" t="n">
        <v>58</v>
      </c>
      <c r="H2363" t="s">
        <v>125</v>
      </c>
    </row>
    <row r="2364">
      <c r="A2364" s="85" t="n">
        <v>42917</v>
      </c>
      <c r="B2364"/>
      <c r="C2364"/>
      <c r="D2364" t="s">
        <v>151</v>
      </c>
      <c r="E2364" t="s">
        <v>163</v>
      </c>
      <c r="F2364" t="n">
        <v>65.07</v>
      </c>
      <c r="G2364" t="n">
        <v>1</v>
      </c>
      <c r="H2364" t="s">
        <v>133</v>
      </c>
    </row>
    <row r="2365">
      <c r="A2365" s="85" t="n">
        <v>42887</v>
      </c>
      <c r="B2365"/>
      <c r="C2365"/>
      <c r="D2365" t="s">
        <v>140</v>
      </c>
      <c r="E2365" t="s">
        <v>163</v>
      </c>
      <c r="F2365" t="n">
        <v>13578.88</v>
      </c>
      <c r="G2365" t="n">
        <v>699</v>
      </c>
      <c r="H2365" t="s">
        <v>142</v>
      </c>
    </row>
    <row r="2366">
      <c r="A2366" s="85" t="n">
        <v>42401</v>
      </c>
      <c r="B2366"/>
      <c r="C2366"/>
      <c r="D2366" t="s">
        <v>148</v>
      </c>
      <c r="E2366" t="s">
        <v>163</v>
      </c>
      <c r="F2366" t="n">
        <v>3809.38</v>
      </c>
      <c r="G2366" t="n">
        <v>8</v>
      </c>
      <c r="H2366" t="s">
        <v>121</v>
      </c>
    </row>
    <row r="2367">
      <c r="A2367" s="85" t="n">
        <v>43132</v>
      </c>
      <c r="B2367"/>
      <c r="C2367"/>
      <c r="D2367" t="s">
        <v>162</v>
      </c>
      <c r="E2367" t="s">
        <v>163</v>
      </c>
      <c r="F2367" t="n">
        <v>7505.05</v>
      </c>
      <c r="G2367" t="n">
        <v>75</v>
      </c>
      <c r="H2367" t="s">
        <v>130</v>
      </c>
    </row>
    <row r="2368">
      <c r="A2368" s="85" t="n">
        <v>42370</v>
      </c>
      <c r="B2368"/>
      <c r="C2368"/>
      <c r="D2368" t="s">
        <v>162</v>
      </c>
      <c r="E2368" t="s">
        <v>163</v>
      </c>
      <c r="F2368" t="n">
        <v>34509.08</v>
      </c>
      <c r="G2368" t="n">
        <v>381</v>
      </c>
      <c r="H2368" t="s">
        <v>119</v>
      </c>
    </row>
    <row r="2369">
      <c r="A2369" s="85" t="n">
        <v>43313</v>
      </c>
      <c r="B2369"/>
      <c r="C2369"/>
      <c r="D2369" t="s">
        <v>149</v>
      </c>
      <c r="E2369" t="s">
        <v>163</v>
      </c>
      <c r="F2369" t="n">
        <v>3457929.12</v>
      </c>
      <c r="G2369" t="n">
        <v>15773</v>
      </c>
      <c r="H2369" t="s">
        <v>124</v>
      </c>
    </row>
    <row r="2370">
      <c r="A2370" s="85" t="n">
        <v>43282</v>
      </c>
      <c r="B2370"/>
      <c r="C2370"/>
      <c r="D2370" t="s">
        <v>136</v>
      </c>
      <c r="E2370" t="s">
        <v>163</v>
      </c>
      <c r="F2370" t="n">
        <v>393444.36</v>
      </c>
      <c r="G2370" t="n">
        <v>2505</v>
      </c>
      <c r="H2370" t="s">
        <v>124</v>
      </c>
    </row>
    <row r="2371">
      <c r="A2371" s="85" t="n">
        <v>43525</v>
      </c>
      <c r="B2371"/>
      <c r="C2371"/>
      <c r="D2371" t="s">
        <v>126</v>
      </c>
      <c r="E2371" t="s">
        <v>163</v>
      </c>
      <c r="F2371" t="n">
        <v>5402.11</v>
      </c>
      <c r="G2371" t="n">
        <v>52</v>
      </c>
      <c r="H2371" t="s">
        <v>125</v>
      </c>
    </row>
    <row r="2372">
      <c r="A2372" s="85" t="n">
        <v>43132</v>
      </c>
      <c r="B2372"/>
      <c r="C2372"/>
      <c r="D2372" t="s">
        <v>155</v>
      </c>
      <c r="E2372" t="s">
        <v>163</v>
      </c>
      <c r="F2372" t="n">
        <v>9672.58</v>
      </c>
      <c r="G2372" t="n">
        <v>95</v>
      </c>
      <c r="H2372" t="s">
        <v>124</v>
      </c>
    </row>
    <row r="2373">
      <c r="A2373" s="85" t="n">
        <v>43313</v>
      </c>
      <c r="B2373"/>
      <c r="C2373"/>
      <c r="D2373" t="s">
        <v>152</v>
      </c>
      <c r="E2373" t="s">
        <v>163</v>
      </c>
      <c r="F2373" t="n">
        <v>1075.62</v>
      </c>
      <c r="G2373" t="n">
        <v>1</v>
      </c>
      <c r="H2373" t="s">
        <v>130</v>
      </c>
    </row>
    <row r="2374">
      <c r="A2374" s="85" t="n">
        <v>42736</v>
      </c>
      <c r="B2374"/>
      <c r="C2374"/>
      <c r="D2374" t="s">
        <v>148</v>
      </c>
      <c r="E2374" t="s">
        <v>163</v>
      </c>
      <c r="F2374" t="n">
        <v>12965.12</v>
      </c>
      <c r="G2374" t="n">
        <v>11</v>
      </c>
      <c r="H2374" t="s">
        <v>121</v>
      </c>
    </row>
    <row r="2375">
      <c r="A2375" s="85" t="n">
        <v>43252</v>
      </c>
      <c r="B2375"/>
      <c r="C2375"/>
      <c r="D2375" t="s">
        <v>155</v>
      </c>
      <c r="E2375" t="s">
        <v>163</v>
      </c>
      <c r="F2375" t="n">
        <v>339167.55</v>
      </c>
      <c r="G2375" t="n">
        <v>9088</v>
      </c>
      <c r="H2375" t="s">
        <v>134</v>
      </c>
    </row>
    <row r="2376">
      <c r="A2376" s="85" t="n">
        <v>43344</v>
      </c>
      <c r="B2376"/>
      <c r="C2376"/>
      <c r="D2376" t="s">
        <v>135</v>
      </c>
      <c r="E2376" t="s">
        <v>163</v>
      </c>
      <c r="F2376" t="n">
        <v>36</v>
      </c>
      <c r="G2376" t="n">
        <v>1</v>
      </c>
      <c r="H2376" t="s">
        <v>125</v>
      </c>
    </row>
    <row r="2377">
      <c r="A2377" s="85" t="n">
        <v>43009</v>
      </c>
      <c r="B2377"/>
      <c r="C2377"/>
      <c r="D2377" t="s">
        <v>149</v>
      </c>
      <c r="E2377" t="s">
        <v>163</v>
      </c>
      <c r="F2377" t="n">
        <v>5384856.61</v>
      </c>
      <c r="G2377" t="n">
        <v>34123</v>
      </c>
      <c r="H2377" t="s">
        <v>133</v>
      </c>
    </row>
    <row r="2378">
      <c r="A2378" s="85" t="n">
        <v>43160</v>
      </c>
      <c r="B2378"/>
      <c r="C2378"/>
      <c r="D2378" t="s">
        <v>154</v>
      </c>
      <c r="E2378" t="s">
        <v>163</v>
      </c>
      <c r="F2378" t="n">
        <v>2249.98</v>
      </c>
      <c r="G2378" t="n">
        <v>19</v>
      </c>
      <c r="H2378" t="s">
        <v>125</v>
      </c>
    </row>
    <row r="2379">
      <c r="A2379" s="85" t="n">
        <v>43009</v>
      </c>
      <c r="B2379"/>
      <c r="C2379"/>
      <c r="D2379" t="s">
        <v>126</v>
      </c>
      <c r="E2379" t="s">
        <v>163</v>
      </c>
      <c r="F2379" t="n">
        <v>2966179.22</v>
      </c>
      <c r="G2379" t="n">
        <v>29779</v>
      </c>
      <c r="H2379" t="s">
        <v>127</v>
      </c>
    </row>
    <row r="2380">
      <c r="A2380" s="85" t="n">
        <v>43497</v>
      </c>
      <c r="B2380"/>
      <c r="C2380"/>
      <c r="D2380" t="s">
        <v>140</v>
      </c>
      <c r="E2380" t="s">
        <v>163</v>
      </c>
      <c r="F2380" t="n">
        <v>150503.51</v>
      </c>
      <c r="G2380" t="n">
        <v>188</v>
      </c>
      <c r="H2380" t="s">
        <v>119</v>
      </c>
    </row>
    <row r="2381">
      <c r="A2381" s="85" t="n">
        <v>42705</v>
      </c>
      <c r="B2381"/>
      <c r="C2381"/>
      <c r="D2381" t="s">
        <v>129</v>
      </c>
      <c r="E2381" t="s">
        <v>163</v>
      </c>
      <c r="F2381" t="n">
        <v>6127.51</v>
      </c>
      <c r="G2381" t="n">
        <v>115</v>
      </c>
      <c r="H2381" t="s">
        <v>125</v>
      </c>
    </row>
    <row r="2382">
      <c r="A2382" s="85" t="n">
        <v>42675</v>
      </c>
      <c r="B2382"/>
      <c r="C2382"/>
      <c r="D2382" t="s">
        <v>147</v>
      </c>
      <c r="E2382" t="s">
        <v>163</v>
      </c>
      <c r="F2382" t="n">
        <v>2845.84</v>
      </c>
      <c r="G2382" t="n">
        <v>25</v>
      </c>
      <c r="H2382" t="s">
        <v>133</v>
      </c>
    </row>
    <row r="2383">
      <c r="A2383" s="85" t="n">
        <v>43466</v>
      </c>
      <c r="B2383"/>
      <c r="C2383"/>
      <c r="D2383" t="s">
        <v>156</v>
      </c>
      <c r="E2383" t="s">
        <v>163</v>
      </c>
      <c r="F2383" t="n">
        <v>203573.06</v>
      </c>
      <c r="G2383" t="n">
        <v>3315</v>
      </c>
      <c r="H2383" t="s">
        <v>127</v>
      </c>
    </row>
    <row r="2384">
      <c r="A2384" s="85" t="n">
        <v>42979</v>
      </c>
      <c r="B2384"/>
      <c r="C2384"/>
      <c r="D2384" t="s">
        <v>129</v>
      </c>
      <c r="E2384" t="s">
        <v>163</v>
      </c>
      <c r="F2384" t="n">
        <v>3988547.94</v>
      </c>
      <c r="G2384" t="n">
        <v>22859</v>
      </c>
      <c r="H2384" t="s">
        <v>121</v>
      </c>
    </row>
    <row r="2385">
      <c r="A2385" s="85" t="n">
        <v>43313</v>
      </c>
      <c r="B2385"/>
      <c r="C2385"/>
      <c r="D2385" t="s">
        <v>158</v>
      </c>
      <c r="E2385" t="s">
        <v>163</v>
      </c>
      <c r="F2385" t="n">
        <v>34821.2</v>
      </c>
      <c r="G2385" t="n">
        <v>1</v>
      </c>
      <c r="H2385" t="s">
        <v>133</v>
      </c>
    </row>
    <row r="2386">
      <c r="A2386" s="85" t="n">
        <v>42430</v>
      </c>
      <c r="B2386"/>
      <c r="C2386"/>
      <c r="D2386" t="s">
        <v>147</v>
      </c>
      <c r="E2386" t="s">
        <v>163</v>
      </c>
      <c r="F2386" t="n">
        <v>324.65</v>
      </c>
      <c r="G2386" t="n">
        <v>2</v>
      </c>
      <c r="H2386" t="s">
        <v>134</v>
      </c>
    </row>
    <row r="2387">
      <c r="A2387" s="85" t="n">
        <v>43466</v>
      </c>
      <c r="B2387"/>
      <c r="C2387"/>
      <c r="D2387" t="s">
        <v>149</v>
      </c>
      <c r="E2387" t="s">
        <v>163</v>
      </c>
      <c r="F2387" t="n">
        <v>6589391.38</v>
      </c>
      <c r="G2387" t="n">
        <v>44249</v>
      </c>
      <c r="H2387" t="s">
        <v>127</v>
      </c>
    </row>
    <row r="2388">
      <c r="A2388" s="85" t="n">
        <v>43040</v>
      </c>
      <c r="B2388"/>
      <c r="C2388"/>
      <c r="D2388" t="s">
        <v>139</v>
      </c>
      <c r="E2388" t="s">
        <v>163</v>
      </c>
      <c r="F2388" t="n">
        <v>491609.83</v>
      </c>
      <c r="G2388" t="n">
        <v>829</v>
      </c>
      <c r="H2388" t="s">
        <v>124</v>
      </c>
    </row>
    <row r="2389">
      <c r="A2389" s="85" t="n">
        <v>42826</v>
      </c>
      <c r="B2389"/>
      <c r="C2389"/>
      <c r="D2389" t="s">
        <v>150</v>
      </c>
      <c r="E2389" t="s">
        <v>163</v>
      </c>
      <c r="F2389" t="n">
        <v>48942.62</v>
      </c>
      <c r="G2389" t="n">
        <v>933</v>
      </c>
      <c r="H2389" t="s">
        <v>130</v>
      </c>
    </row>
    <row r="2390">
      <c r="A2390" s="85" t="n">
        <v>42856</v>
      </c>
      <c r="B2390"/>
      <c r="C2390"/>
      <c r="D2390" t="s">
        <v>154</v>
      </c>
      <c r="E2390" t="s">
        <v>163</v>
      </c>
      <c r="F2390" t="n">
        <v>754707.3</v>
      </c>
      <c r="G2390" t="n">
        <v>9308</v>
      </c>
      <c r="H2390" t="s">
        <v>133</v>
      </c>
    </row>
    <row r="2391">
      <c r="A2391" s="85" t="n">
        <v>42705</v>
      </c>
      <c r="B2391"/>
      <c r="C2391"/>
      <c r="D2391" t="s">
        <v>160</v>
      </c>
      <c r="E2391" t="s">
        <v>163</v>
      </c>
      <c r="F2391" t="n">
        <v>553669.23</v>
      </c>
      <c r="G2391" t="n">
        <v>1754</v>
      </c>
      <c r="H2391" t="s">
        <v>125</v>
      </c>
    </row>
    <row r="2392">
      <c r="A2392" s="85" t="n">
        <v>42736</v>
      </c>
      <c r="B2392"/>
      <c r="C2392"/>
      <c r="D2392" t="s">
        <v>161</v>
      </c>
      <c r="E2392" t="s">
        <v>163</v>
      </c>
      <c r="F2392" t="n">
        <v>69198.65</v>
      </c>
      <c r="G2392" t="n">
        <v>2372</v>
      </c>
      <c r="H2392" t="s">
        <v>142</v>
      </c>
    </row>
    <row r="2393">
      <c r="A2393" s="85" t="n">
        <v>42401</v>
      </c>
      <c r="B2393"/>
      <c r="C2393"/>
      <c r="D2393" t="s">
        <v>147</v>
      </c>
      <c r="E2393" t="s">
        <v>163</v>
      </c>
      <c r="F2393" t="n">
        <v>114.84</v>
      </c>
      <c r="G2393" t="n">
        <v>2</v>
      </c>
      <c r="H2393" t="s">
        <v>127</v>
      </c>
    </row>
    <row r="2394">
      <c r="A2394" s="85" t="n">
        <v>43009</v>
      </c>
      <c r="B2394"/>
      <c r="C2394"/>
      <c r="D2394" t="s">
        <v>129</v>
      </c>
      <c r="E2394" t="s">
        <v>163</v>
      </c>
      <c r="F2394" t="n">
        <v>5629.48</v>
      </c>
      <c r="G2394" t="n">
        <v>71</v>
      </c>
      <c r="H2394" t="s">
        <v>125</v>
      </c>
    </row>
    <row r="2395">
      <c r="A2395" s="85" t="n">
        <v>42705</v>
      </c>
      <c r="B2395"/>
      <c r="C2395"/>
      <c r="D2395" t="s">
        <v>158</v>
      </c>
      <c r="E2395" t="s">
        <v>163</v>
      </c>
      <c r="F2395" t="n">
        <v>232051.85</v>
      </c>
      <c r="G2395" t="n">
        <v>10</v>
      </c>
      <c r="H2395" t="s">
        <v>119</v>
      </c>
    </row>
    <row r="2396">
      <c r="A2396" s="85" t="n">
        <v>42736</v>
      </c>
      <c r="B2396"/>
      <c r="C2396"/>
      <c r="D2396" t="s">
        <v>136</v>
      </c>
      <c r="E2396" t="s">
        <v>163</v>
      </c>
      <c r="F2396" t="n">
        <v>33610.77</v>
      </c>
      <c r="G2396" t="n">
        <v>198</v>
      </c>
      <c r="H2396" t="s">
        <v>130</v>
      </c>
    </row>
    <row r="2397">
      <c r="A2397" s="85" t="n">
        <v>42979</v>
      </c>
      <c r="B2397"/>
      <c r="C2397"/>
      <c r="D2397" t="s">
        <v>150</v>
      </c>
      <c r="E2397" t="s">
        <v>163</v>
      </c>
      <c r="F2397" t="n">
        <v>1033.1</v>
      </c>
      <c r="G2397" t="n">
        <v>47</v>
      </c>
      <c r="H2397" t="s">
        <v>142</v>
      </c>
    </row>
    <row r="2398">
      <c r="A2398" s="85" t="n">
        <v>43160</v>
      </c>
      <c r="B2398"/>
      <c r="C2398"/>
      <c r="D2398" t="s">
        <v>149</v>
      </c>
      <c r="E2398" t="s">
        <v>163</v>
      </c>
      <c r="F2398" t="n">
        <v>21706.73</v>
      </c>
      <c r="G2398" t="n">
        <v>169</v>
      </c>
      <c r="H2398" t="s">
        <v>125</v>
      </c>
    </row>
    <row r="2399">
      <c r="A2399" s="85" t="n">
        <v>42461</v>
      </c>
      <c r="B2399"/>
      <c r="C2399"/>
      <c r="D2399" t="s">
        <v>139</v>
      </c>
      <c r="E2399" t="s">
        <v>163</v>
      </c>
      <c r="F2399" t="n">
        <v>1307677.63</v>
      </c>
      <c r="G2399" t="n">
        <v>2959</v>
      </c>
      <c r="H2399" t="s">
        <v>127</v>
      </c>
    </row>
    <row r="2400">
      <c r="A2400" s="85" t="n">
        <v>42401</v>
      </c>
      <c r="B2400"/>
      <c r="C2400"/>
      <c r="D2400" t="s">
        <v>143</v>
      </c>
      <c r="E2400" t="s">
        <v>163</v>
      </c>
      <c r="F2400" t="n">
        <v>538886.39</v>
      </c>
      <c r="G2400" t="n">
        <v>355</v>
      </c>
      <c r="H2400" t="s">
        <v>121</v>
      </c>
    </row>
    <row r="2401">
      <c r="A2401" s="85" t="n">
        <v>43070</v>
      </c>
      <c r="B2401"/>
      <c r="C2401"/>
      <c r="D2401" t="s">
        <v>147</v>
      </c>
      <c r="E2401" t="s">
        <v>163</v>
      </c>
      <c r="F2401" t="n">
        <v>76979.61</v>
      </c>
      <c r="G2401" t="n">
        <v>196</v>
      </c>
      <c r="H2401" t="s">
        <v>121</v>
      </c>
    </row>
    <row r="2402">
      <c r="A2402" s="85" t="n">
        <v>43344</v>
      </c>
      <c r="B2402"/>
      <c r="C2402"/>
      <c r="D2402" t="s">
        <v>126</v>
      </c>
      <c r="E2402" t="s">
        <v>163</v>
      </c>
      <c r="F2402" t="n">
        <v>4071</v>
      </c>
      <c r="G2402" t="n">
        <v>40</v>
      </c>
      <c r="H2402" t="s">
        <v>125</v>
      </c>
    </row>
    <row r="2403">
      <c r="A2403" s="85" t="n">
        <v>43313</v>
      </c>
      <c r="B2403"/>
      <c r="C2403"/>
      <c r="D2403" t="s">
        <v>129</v>
      </c>
      <c r="E2403" t="s">
        <v>163</v>
      </c>
      <c r="F2403" t="n">
        <v>313674.71</v>
      </c>
      <c r="G2403" t="n">
        <v>1853</v>
      </c>
      <c r="H2403" t="s">
        <v>133</v>
      </c>
    </row>
    <row r="2404">
      <c r="A2404" s="85" t="n">
        <v>42856</v>
      </c>
      <c r="B2404"/>
      <c r="C2404"/>
      <c r="D2404" t="s">
        <v>123</v>
      </c>
      <c r="E2404" t="s">
        <v>163</v>
      </c>
      <c r="F2404" t="n">
        <v>2735510.82</v>
      </c>
      <c r="G2404" t="n">
        <v>3152</v>
      </c>
      <c r="H2404" t="s">
        <v>121</v>
      </c>
    </row>
    <row r="2405">
      <c r="A2405" s="85" t="n">
        <v>42491</v>
      </c>
      <c r="B2405"/>
      <c r="C2405"/>
      <c r="D2405" t="s">
        <v>150</v>
      </c>
      <c r="E2405" t="s">
        <v>163</v>
      </c>
      <c r="F2405" t="n">
        <v>269225.32</v>
      </c>
      <c r="G2405" t="n">
        <v>12968</v>
      </c>
      <c r="H2405" t="s">
        <v>119</v>
      </c>
    </row>
    <row r="2406">
      <c r="A2406" s="85" t="n">
        <v>42614</v>
      </c>
      <c r="B2406"/>
      <c r="C2406"/>
      <c r="D2406" t="s">
        <v>160</v>
      </c>
      <c r="E2406" t="s">
        <v>163</v>
      </c>
      <c r="F2406" t="n">
        <v>29900968.83</v>
      </c>
      <c r="G2406" t="n">
        <v>69976</v>
      </c>
      <c r="H2406" t="s">
        <v>142</v>
      </c>
    </row>
    <row r="2407">
      <c r="A2407" s="85" t="n">
        <v>42430</v>
      </c>
      <c r="B2407"/>
      <c r="C2407"/>
      <c r="D2407" t="s">
        <v>140</v>
      </c>
      <c r="E2407" t="s">
        <v>163</v>
      </c>
      <c r="F2407" t="n">
        <v>16554.29</v>
      </c>
      <c r="G2407" t="n">
        <v>38</v>
      </c>
      <c r="H2407" t="s">
        <v>130</v>
      </c>
    </row>
    <row r="2408">
      <c r="A2408" s="85" t="n">
        <v>43282</v>
      </c>
      <c r="B2408"/>
      <c r="C2408"/>
      <c r="D2408" t="s">
        <v>151</v>
      </c>
      <c r="E2408" t="s">
        <v>163</v>
      </c>
      <c r="F2408" t="n">
        <v>193.02</v>
      </c>
      <c r="G2408" t="n">
        <v>3</v>
      </c>
      <c r="H2408" t="s">
        <v>133</v>
      </c>
    </row>
    <row r="2409">
      <c r="A2409" s="85" t="n">
        <v>43101</v>
      </c>
      <c r="B2409"/>
      <c r="C2409"/>
      <c r="D2409" t="s">
        <v>149</v>
      </c>
      <c r="E2409" t="s">
        <v>163</v>
      </c>
      <c r="F2409" t="n">
        <v>6387004.61</v>
      </c>
      <c r="G2409" t="n">
        <v>42658</v>
      </c>
      <c r="H2409" t="s">
        <v>127</v>
      </c>
    </row>
    <row r="2410">
      <c r="A2410" s="85" t="n">
        <v>42522</v>
      </c>
      <c r="B2410"/>
      <c r="C2410"/>
      <c r="D2410" t="s">
        <v>154</v>
      </c>
      <c r="E2410" t="s">
        <v>163</v>
      </c>
      <c r="F2410" t="n">
        <v>947.65</v>
      </c>
      <c r="G2410" t="n">
        <v>16</v>
      </c>
      <c r="H2410" t="s">
        <v>125</v>
      </c>
    </row>
    <row r="2411">
      <c r="A2411" s="85" t="n">
        <v>42430</v>
      </c>
      <c r="B2411"/>
      <c r="C2411"/>
      <c r="D2411" t="s">
        <v>126</v>
      </c>
      <c r="E2411" t="s">
        <v>163</v>
      </c>
      <c r="F2411" t="n">
        <v>708208.63</v>
      </c>
      <c r="G2411" t="n">
        <v>5915</v>
      </c>
      <c r="H2411" t="s">
        <v>124</v>
      </c>
    </row>
    <row r="2412">
      <c r="A2412" s="85" t="n">
        <v>42917</v>
      </c>
      <c r="B2412"/>
      <c r="C2412"/>
      <c r="D2412" t="s">
        <v>155</v>
      </c>
      <c r="E2412" t="s">
        <v>163</v>
      </c>
      <c r="F2412" t="n">
        <v>9303.23</v>
      </c>
      <c r="G2412" t="n">
        <v>60</v>
      </c>
      <c r="H2412" t="s">
        <v>124</v>
      </c>
    </row>
    <row r="2413">
      <c r="A2413" s="85" t="n">
        <v>43132</v>
      </c>
      <c r="B2413"/>
      <c r="C2413"/>
      <c r="D2413" t="s">
        <v>153</v>
      </c>
      <c r="E2413" t="s">
        <v>163</v>
      </c>
      <c r="F2413" t="n">
        <v>44203.41</v>
      </c>
      <c r="G2413" t="n">
        <v>941</v>
      </c>
      <c r="H2413" t="s">
        <v>130</v>
      </c>
    </row>
    <row r="2414">
      <c r="A2414" s="85" t="n">
        <v>43009</v>
      </c>
      <c r="B2414"/>
      <c r="C2414"/>
      <c r="D2414" t="s">
        <v>129</v>
      </c>
      <c r="E2414" t="s">
        <v>163</v>
      </c>
      <c r="F2414" t="n">
        <v>3404282.71</v>
      </c>
      <c r="G2414" t="n">
        <v>18859</v>
      </c>
      <c r="H2414" t="s">
        <v>121</v>
      </c>
    </row>
    <row r="2415">
      <c r="A2415" s="85" t="n">
        <v>42430</v>
      </c>
      <c r="B2415"/>
      <c r="C2415"/>
      <c r="D2415" t="s">
        <v>126</v>
      </c>
      <c r="E2415" t="s">
        <v>163</v>
      </c>
      <c r="F2415" t="n">
        <v>2412763.28</v>
      </c>
      <c r="G2415" t="n">
        <v>22604</v>
      </c>
      <c r="H2415" t="s">
        <v>133</v>
      </c>
    </row>
    <row r="2416">
      <c r="A2416" s="85" t="n">
        <v>43221</v>
      </c>
      <c r="B2416"/>
      <c r="C2416"/>
      <c r="D2416" t="s">
        <v>135</v>
      </c>
      <c r="E2416" t="s">
        <v>163</v>
      </c>
      <c r="F2416" t="n">
        <v>14022.22</v>
      </c>
      <c r="G2416" t="n">
        <v>163</v>
      </c>
      <c r="H2416" t="s">
        <v>130</v>
      </c>
    </row>
    <row r="2417">
      <c r="A2417" s="85" t="n">
        <v>43466</v>
      </c>
      <c r="B2417"/>
      <c r="C2417"/>
      <c r="D2417" t="s">
        <v>156</v>
      </c>
      <c r="E2417" t="s">
        <v>163</v>
      </c>
      <c r="F2417" t="n">
        <v>5868.4</v>
      </c>
      <c r="G2417" t="n">
        <v>97</v>
      </c>
      <c r="H2417" t="s">
        <v>125</v>
      </c>
    </row>
    <row r="2418">
      <c r="A2418" s="85" t="n">
        <v>43344</v>
      </c>
      <c r="B2418"/>
      <c r="C2418"/>
      <c r="D2418" t="s">
        <v>129</v>
      </c>
      <c r="E2418" t="s">
        <v>163</v>
      </c>
      <c r="F2418" t="n">
        <v>296922.6</v>
      </c>
      <c r="G2418" t="n">
        <v>1454</v>
      </c>
      <c r="H2418" t="s">
        <v>133</v>
      </c>
    </row>
    <row r="2419">
      <c r="A2419" s="85" t="n">
        <v>43313</v>
      </c>
      <c r="B2419"/>
      <c r="C2419"/>
      <c r="D2419" t="s">
        <v>148</v>
      </c>
      <c r="E2419" t="s">
        <v>163</v>
      </c>
      <c r="F2419" t="n">
        <v>513914.2</v>
      </c>
      <c r="G2419" t="n">
        <v>6795</v>
      </c>
      <c r="H2419" t="s">
        <v>142</v>
      </c>
    </row>
    <row r="2420">
      <c r="A2420" s="85" t="n">
        <v>42644</v>
      </c>
      <c r="B2420"/>
      <c r="C2420"/>
      <c r="D2420" t="s">
        <v>149</v>
      </c>
      <c r="E2420" t="s">
        <v>163</v>
      </c>
      <c r="F2420" t="n">
        <v>21964.72</v>
      </c>
      <c r="G2420" t="n">
        <v>159</v>
      </c>
      <c r="H2420" t="s">
        <v>125</v>
      </c>
    </row>
    <row r="2421">
      <c r="A2421" s="85" t="n">
        <v>42705</v>
      </c>
      <c r="B2421"/>
      <c r="C2421"/>
      <c r="D2421" t="s">
        <v>145</v>
      </c>
      <c r="E2421" t="s">
        <v>163</v>
      </c>
      <c r="F2421" t="n">
        <v>241.55</v>
      </c>
      <c r="G2421" t="n">
        <v>2</v>
      </c>
      <c r="H2421" t="s">
        <v>119</v>
      </c>
    </row>
    <row r="2422">
      <c r="A2422" s="85" t="n">
        <v>43617</v>
      </c>
      <c r="B2422"/>
      <c r="C2422"/>
      <c r="D2422" t="s">
        <v>129</v>
      </c>
      <c r="E2422" t="s">
        <v>163</v>
      </c>
      <c r="F2422" t="n">
        <v>116922.54</v>
      </c>
      <c r="G2422" t="n">
        <v>601</v>
      </c>
      <c r="H2422" t="s">
        <v>124</v>
      </c>
    </row>
    <row r="2423">
      <c r="A2423" s="85" t="n">
        <v>42948</v>
      </c>
      <c r="B2423"/>
      <c r="C2423"/>
      <c r="D2423" t="s">
        <v>140</v>
      </c>
      <c r="E2423" t="s">
        <v>163</v>
      </c>
      <c r="F2423" t="n">
        <v>1759.17</v>
      </c>
      <c r="G2423" t="n">
        <v>5</v>
      </c>
      <c r="H2423" t="s">
        <v>125</v>
      </c>
    </row>
    <row r="2424">
      <c r="A2424" s="85" t="n">
        <v>42826</v>
      </c>
      <c r="B2424"/>
      <c r="C2424"/>
      <c r="D2424" t="s">
        <v>150</v>
      </c>
      <c r="E2424" t="s">
        <v>163</v>
      </c>
      <c r="F2424" t="n">
        <v>901.23</v>
      </c>
      <c r="G2424" t="n">
        <v>37</v>
      </c>
      <c r="H2424" t="s">
        <v>142</v>
      </c>
    </row>
    <row r="2425">
      <c r="A2425" s="85" t="n">
        <v>42795</v>
      </c>
      <c r="B2425"/>
      <c r="C2425"/>
      <c r="D2425" t="s">
        <v>162</v>
      </c>
      <c r="E2425" t="s">
        <v>163</v>
      </c>
      <c r="F2425" t="n">
        <v>237601.03</v>
      </c>
      <c r="G2425" t="n">
        <v>2952</v>
      </c>
      <c r="H2425" t="s">
        <v>127</v>
      </c>
    </row>
    <row r="2426">
      <c r="A2426" s="85" t="n">
        <v>42767</v>
      </c>
      <c r="B2426"/>
      <c r="C2426"/>
      <c r="D2426" t="s">
        <v>153</v>
      </c>
      <c r="E2426" t="s">
        <v>163</v>
      </c>
      <c r="F2426" t="n">
        <v>99253.82</v>
      </c>
      <c r="G2426" t="n">
        <v>1112</v>
      </c>
      <c r="H2426" t="s">
        <v>134</v>
      </c>
    </row>
    <row r="2427">
      <c r="A2427" s="85" t="n">
        <v>43525</v>
      </c>
      <c r="B2427"/>
      <c r="C2427"/>
      <c r="D2427" t="s">
        <v>129</v>
      </c>
      <c r="E2427" t="s">
        <v>163</v>
      </c>
      <c r="F2427" t="n">
        <v>11631.62</v>
      </c>
      <c r="G2427" t="n">
        <v>114</v>
      </c>
      <c r="H2427" t="s">
        <v>130</v>
      </c>
    </row>
    <row r="2428">
      <c r="A2428" s="85" t="n">
        <v>43313</v>
      </c>
      <c r="B2428"/>
      <c r="C2428"/>
      <c r="D2428" t="s">
        <v>147</v>
      </c>
      <c r="E2428" t="s">
        <v>163</v>
      </c>
      <c r="F2428" t="n">
        <v>23287.4</v>
      </c>
      <c r="G2428" t="n">
        <v>208</v>
      </c>
      <c r="H2428" t="s">
        <v>121</v>
      </c>
    </row>
    <row r="2429">
      <c r="A2429" s="85" t="n">
        <v>43525</v>
      </c>
      <c r="B2429"/>
      <c r="C2429"/>
      <c r="D2429" t="s">
        <v>153</v>
      </c>
      <c r="E2429" t="s">
        <v>163</v>
      </c>
      <c r="F2429" t="n">
        <v>2884341.05</v>
      </c>
      <c r="G2429" t="n">
        <v>37051</v>
      </c>
      <c r="H2429" t="s">
        <v>121</v>
      </c>
    </row>
    <row r="2430">
      <c r="A2430" s="85" t="n">
        <v>43160</v>
      </c>
      <c r="B2430"/>
      <c r="C2430"/>
      <c r="D2430" t="s">
        <v>152</v>
      </c>
      <c r="E2430" t="s">
        <v>163</v>
      </c>
      <c r="F2430" t="n">
        <v>280</v>
      </c>
      <c r="G2430" t="n">
        <v>7</v>
      </c>
      <c r="H2430" t="s">
        <v>119</v>
      </c>
    </row>
    <row r="2431">
      <c r="A2431" s="85" t="n">
        <v>43374</v>
      </c>
      <c r="B2431"/>
      <c r="C2431"/>
      <c r="D2431" t="s">
        <v>139</v>
      </c>
      <c r="E2431" t="s">
        <v>163</v>
      </c>
      <c r="F2431" t="n">
        <v>5898751.47</v>
      </c>
      <c r="G2431" t="n">
        <v>14360</v>
      </c>
      <c r="H2431" t="s">
        <v>121</v>
      </c>
    </row>
    <row r="2432">
      <c r="A2432" s="85" t="n">
        <v>42461</v>
      </c>
      <c r="B2432"/>
      <c r="C2432"/>
      <c r="D2432" t="s">
        <v>145</v>
      </c>
      <c r="E2432" t="s">
        <v>163</v>
      </c>
      <c r="F2432" t="n">
        <v>111849.01</v>
      </c>
      <c r="G2432" t="n">
        <v>735</v>
      </c>
      <c r="H2432" t="s">
        <v>127</v>
      </c>
    </row>
    <row r="2433">
      <c r="A2433" s="85" t="n">
        <v>43497</v>
      </c>
      <c r="B2433"/>
      <c r="C2433"/>
      <c r="D2433" t="s">
        <v>154</v>
      </c>
      <c r="E2433" t="s">
        <v>163</v>
      </c>
      <c r="F2433" t="n">
        <v>48963.07</v>
      </c>
      <c r="G2433" t="n">
        <v>1460</v>
      </c>
      <c r="H2433" t="s">
        <v>142</v>
      </c>
    </row>
    <row r="2434">
      <c r="A2434" s="85" t="n">
        <v>43344</v>
      </c>
      <c r="B2434"/>
      <c r="C2434"/>
      <c r="D2434" t="s">
        <v>156</v>
      </c>
      <c r="E2434" t="s">
        <v>163</v>
      </c>
      <c r="F2434" t="n">
        <v>4573.16</v>
      </c>
      <c r="G2434" t="n">
        <v>72</v>
      </c>
      <c r="H2434" t="s">
        <v>125</v>
      </c>
    </row>
    <row r="2435">
      <c r="A2435" s="85" t="n">
        <v>42948</v>
      </c>
      <c r="B2435"/>
      <c r="C2435"/>
      <c r="D2435" t="s">
        <v>155</v>
      </c>
      <c r="E2435" t="s">
        <v>163</v>
      </c>
      <c r="F2435" t="n">
        <v>48594.79</v>
      </c>
      <c r="G2435" t="n">
        <v>735</v>
      </c>
      <c r="H2435" t="s">
        <v>133</v>
      </c>
    </row>
    <row r="2436">
      <c r="A2436" s="85" t="n">
        <v>42401</v>
      </c>
      <c r="B2436"/>
      <c r="C2436"/>
      <c r="D2436" t="s">
        <v>147</v>
      </c>
      <c r="E2436" t="s">
        <v>163</v>
      </c>
      <c r="F2436" t="n">
        <v>103.5</v>
      </c>
      <c r="G2436" t="n">
        <v>2</v>
      </c>
      <c r="H2436" t="s">
        <v>119</v>
      </c>
    </row>
    <row r="2437">
      <c r="A2437" s="85" t="n">
        <v>43435</v>
      </c>
      <c r="B2437"/>
      <c r="C2437"/>
      <c r="D2437" t="s">
        <v>148</v>
      </c>
      <c r="E2437" t="s">
        <v>163</v>
      </c>
      <c r="F2437" t="n">
        <v>1435.04</v>
      </c>
      <c r="G2437" t="n">
        <v>2</v>
      </c>
      <c r="H2437" t="s">
        <v>134</v>
      </c>
    </row>
    <row r="2438">
      <c r="A2438" s="85" t="n">
        <v>42826</v>
      </c>
      <c r="B2438"/>
      <c r="C2438"/>
      <c r="D2438" t="s">
        <v>123</v>
      </c>
      <c r="E2438" t="s">
        <v>163</v>
      </c>
      <c r="F2438" t="n">
        <v>232048.53</v>
      </c>
      <c r="G2438" t="n">
        <v>109</v>
      </c>
      <c r="H2438" t="s">
        <v>124</v>
      </c>
    </row>
    <row r="2439">
      <c r="A2439" s="85" t="n">
        <v>42675</v>
      </c>
      <c r="B2439"/>
      <c r="C2439"/>
      <c r="D2439" t="s">
        <v>123</v>
      </c>
      <c r="E2439" t="s">
        <v>163</v>
      </c>
      <c r="F2439" t="n">
        <v>267764.41</v>
      </c>
      <c r="G2439" t="n">
        <v>137</v>
      </c>
      <c r="H2439" t="s">
        <v>124</v>
      </c>
    </row>
    <row r="2440">
      <c r="A2440" s="85" t="n">
        <v>42856</v>
      </c>
      <c r="B2440"/>
      <c r="C2440"/>
      <c r="D2440" t="s">
        <v>152</v>
      </c>
      <c r="E2440" t="s">
        <v>163</v>
      </c>
      <c r="F2440" t="n">
        <v>102086.62</v>
      </c>
      <c r="G2440" t="n">
        <v>72</v>
      </c>
      <c r="H2440" t="s">
        <v>124</v>
      </c>
    </row>
    <row r="2441">
      <c r="A2441" s="85" t="n">
        <v>42401</v>
      </c>
      <c r="B2441"/>
      <c r="C2441"/>
      <c r="D2441" t="s">
        <v>152</v>
      </c>
      <c r="E2441" t="s">
        <v>163</v>
      </c>
      <c r="F2441" t="n">
        <v>2163.98</v>
      </c>
      <c r="G2441" t="n">
        <v>2</v>
      </c>
      <c r="H2441" t="s">
        <v>134</v>
      </c>
    </row>
    <row r="2442">
      <c r="A2442" s="85" t="n">
        <v>42614</v>
      </c>
      <c r="B2442"/>
      <c r="C2442"/>
      <c r="D2442" t="s">
        <v>159</v>
      </c>
      <c r="E2442" t="s">
        <v>163</v>
      </c>
      <c r="F2442" t="n">
        <v>0.62</v>
      </c>
      <c r="G2442" t="n">
        <v>1</v>
      </c>
      <c r="H2442" t="s">
        <v>127</v>
      </c>
    </row>
    <row r="2443">
      <c r="A2443" s="85" t="n">
        <v>42917</v>
      </c>
      <c r="B2443"/>
      <c r="C2443"/>
      <c r="D2443" t="s">
        <v>162</v>
      </c>
      <c r="E2443" t="s">
        <v>163</v>
      </c>
      <c r="F2443" t="n">
        <v>127262.36</v>
      </c>
      <c r="G2443" t="n">
        <v>1501</v>
      </c>
      <c r="H2443" t="s">
        <v>133</v>
      </c>
    </row>
    <row r="2444">
      <c r="A2444" s="85" t="n">
        <v>42948</v>
      </c>
      <c r="B2444"/>
      <c r="C2444"/>
      <c r="D2444" t="s">
        <v>150</v>
      </c>
      <c r="E2444" t="s">
        <v>163</v>
      </c>
      <c r="F2444" t="n">
        <v>2161048.85</v>
      </c>
      <c r="G2444" t="n">
        <v>38613</v>
      </c>
      <c r="H2444" t="s">
        <v>133</v>
      </c>
    </row>
    <row r="2445">
      <c r="A2445" s="85" t="n">
        <v>42614</v>
      </c>
      <c r="B2445"/>
      <c r="C2445"/>
      <c r="D2445" t="s">
        <v>152</v>
      </c>
      <c r="E2445" t="s">
        <v>163</v>
      </c>
      <c r="F2445" t="n">
        <v>39487.21</v>
      </c>
      <c r="G2445" t="n">
        <v>30</v>
      </c>
      <c r="H2445" t="s">
        <v>134</v>
      </c>
    </row>
    <row r="2446">
      <c r="A2446" s="85" t="n">
        <v>42461</v>
      </c>
      <c r="B2446"/>
      <c r="C2446"/>
      <c r="D2446" t="s">
        <v>160</v>
      </c>
      <c r="E2446" t="s">
        <v>163</v>
      </c>
      <c r="F2446" t="n">
        <v>322401.21</v>
      </c>
      <c r="G2446" t="n">
        <v>890</v>
      </c>
      <c r="H2446" t="s">
        <v>134</v>
      </c>
    </row>
    <row r="2447">
      <c r="A2447" s="85" t="n">
        <v>42887</v>
      </c>
      <c r="B2447"/>
      <c r="C2447"/>
      <c r="D2447" t="s">
        <v>153</v>
      </c>
      <c r="E2447" t="s">
        <v>163</v>
      </c>
      <c r="F2447" t="n">
        <v>741777.46</v>
      </c>
      <c r="G2447" t="n">
        <v>9666</v>
      </c>
      <c r="H2447" t="s">
        <v>127</v>
      </c>
    </row>
    <row r="2448">
      <c r="A2448" s="85" t="n">
        <v>42401</v>
      </c>
      <c r="B2448"/>
      <c r="C2448"/>
      <c r="D2448" t="s">
        <v>136</v>
      </c>
      <c r="E2448" t="s">
        <v>163</v>
      </c>
      <c r="F2448" t="n">
        <v>31.06</v>
      </c>
      <c r="G2448" t="n">
        <v>1</v>
      </c>
      <c r="H2448" t="s">
        <v>142</v>
      </c>
    </row>
    <row r="2449">
      <c r="A2449" s="85" t="n">
        <v>43040</v>
      </c>
      <c r="B2449"/>
      <c r="C2449"/>
      <c r="D2449" t="s">
        <v>143</v>
      </c>
      <c r="E2449" t="s">
        <v>163</v>
      </c>
      <c r="F2449" t="n">
        <v>948230.77</v>
      </c>
      <c r="G2449" t="n">
        <v>664</v>
      </c>
      <c r="H2449" t="s">
        <v>121</v>
      </c>
    </row>
    <row r="2450">
      <c r="A2450" s="85" t="n">
        <v>43282</v>
      </c>
      <c r="B2450"/>
      <c r="C2450"/>
      <c r="D2450" t="s">
        <v>152</v>
      </c>
      <c r="E2450" t="s">
        <v>163</v>
      </c>
      <c r="F2450" t="n">
        <v>156318.44</v>
      </c>
      <c r="G2450" t="n">
        <v>136</v>
      </c>
      <c r="H2450" t="s">
        <v>124</v>
      </c>
    </row>
    <row r="2451">
      <c r="A2451" s="85" t="n">
        <v>43282</v>
      </c>
      <c r="B2451"/>
      <c r="C2451"/>
      <c r="D2451" t="s">
        <v>145</v>
      </c>
      <c r="E2451" t="s">
        <v>163</v>
      </c>
      <c r="F2451" t="n">
        <v>2010.06</v>
      </c>
      <c r="G2451" t="n">
        <v>3</v>
      </c>
      <c r="H2451" t="s">
        <v>130</v>
      </c>
    </row>
    <row r="2452">
      <c r="A2452" s="85" t="n">
        <v>42917</v>
      </c>
      <c r="B2452"/>
      <c r="C2452"/>
      <c r="D2452" t="s">
        <v>152</v>
      </c>
      <c r="E2452" t="s">
        <v>163</v>
      </c>
      <c r="F2452" t="n">
        <v>4106803.73</v>
      </c>
      <c r="G2452" t="n">
        <v>4238</v>
      </c>
      <c r="H2452" t="s">
        <v>121</v>
      </c>
    </row>
    <row r="2453">
      <c r="A2453" s="85" t="n">
        <v>42461</v>
      </c>
      <c r="B2453"/>
      <c r="C2453"/>
      <c r="D2453" t="s">
        <v>161</v>
      </c>
      <c r="E2453" t="s">
        <v>163</v>
      </c>
      <c r="F2453" t="n">
        <v>1077</v>
      </c>
      <c r="G2453" t="n">
        <v>36</v>
      </c>
      <c r="H2453" t="s">
        <v>134</v>
      </c>
    </row>
    <row r="2454">
      <c r="A2454" s="85" t="n">
        <v>42887</v>
      </c>
      <c r="B2454"/>
      <c r="C2454"/>
      <c r="D2454" t="s">
        <v>139</v>
      </c>
      <c r="E2454" t="s">
        <v>163</v>
      </c>
      <c r="F2454" t="n">
        <v>1484274.54</v>
      </c>
      <c r="G2454" t="n">
        <v>4399</v>
      </c>
      <c r="H2454" t="s">
        <v>133</v>
      </c>
    </row>
    <row r="2455">
      <c r="A2455" s="85" t="n">
        <v>43101</v>
      </c>
      <c r="B2455"/>
      <c r="C2455"/>
      <c r="D2455" t="s">
        <v>136</v>
      </c>
      <c r="E2455" t="s">
        <v>163</v>
      </c>
      <c r="F2455" t="n">
        <v>75145.43</v>
      </c>
      <c r="G2455" t="n">
        <v>879</v>
      </c>
      <c r="H2455" t="s">
        <v>119</v>
      </c>
    </row>
    <row r="2456">
      <c r="A2456" s="85" t="n">
        <v>43586</v>
      </c>
      <c r="B2456"/>
      <c r="C2456"/>
      <c r="D2456" t="s">
        <v>149</v>
      </c>
      <c r="E2456" t="s">
        <v>163</v>
      </c>
      <c r="F2456" t="n">
        <v>53450924.32</v>
      </c>
      <c r="G2456" t="n">
        <v>371265</v>
      </c>
      <c r="H2456" t="s">
        <v>121</v>
      </c>
    </row>
    <row r="2457">
      <c r="A2457" s="85" t="n">
        <v>43525</v>
      </c>
      <c r="B2457"/>
      <c r="C2457"/>
      <c r="D2457" t="s">
        <v>159</v>
      </c>
      <c r="E2457" t="s">
        <v>163</v>
      </c>
      <c r="F2457" t="n">
        <v>637399.97</v>
      </c>
      <c r="G2457" t="n">
        <v>9652</v>
      </c>
      <c r="H2457" t="s">
        <v>142</v>
      </c>
    </row>
    <row r="2458">
      <c r="A2458" s="85" t="n">
        <v>43252</v>
      </c>
      <c r="B2458"/>
      <c r="C2458"/>
      <c r="D2458" t="s">
        <v>153</v>
      </c>
      <c r="E2458" t="s">
        <v>163</v>
      </c>
      <c r="F2458" t="n">
        <v>309049.75</v>
      </c>
      <c r="G2458" t="n">
        <v>4626</v>
      </c>
      <c r="H2458" t="s">
        <v>133</v>
      </c>
    </row>
    <row r="2459">
      <c r="A2459" s="85" t="n">
        <v>42644</v>
      </c>
      <c r="B2459"/>
      <c r="C2459"/>
      <c r="D2459" t="s">
        <v>153</v>
      </c>
      <c r="E2459" t="s">
        <v>163</v>
      </c>
      <c r="F2459" t="n">
        <v>129256.31</v>
      </c>
      <c r="G2459" t="n">
        <v>533</v>
      </c>
      <c r="H2459" t="s">
        <v>124</v>
      </c>
    </row>
    <row r="2460">
      <c r="A2460" s="85" t="n">
        <v>42583</v>
      </c>
      <c r="B2460"/>
      <c r="C2460"/>
      <c r="D2460" t="s">
        <v>154</v>
      </c>
      <c r="E2460" t="s">
        <v>163</v>
      </c>
      <c r="F2460" t="n">
        <v>621082.08</v>
      </c>
      <c r="G2460" t="n">
        <v>7427</v>
      </c>
      <c r="H2460" t="s">
        <v>127</v>
      </c>
    </row>
    <row r="2461">
      <c r="A2461" s="85" t="n">
        <v>42644</v>
      </c>
      <c r="B2461"/>
      <c r="C2461"/>
      <c r="D2461" t="s">
        <v>145</v>
      </c>
      <c r="E2461" t="s">
        <v>163</v>
      </c>
      <c r="F2461" t="n">
        <v>35696.34</v>
      </c>
      <c r="G2461" t="n">
        <v>210</v>
      </c>
      <c r="H2461" t="s">
        <v>134</v>
      </c>
    </row>
    <row r="2462">
      <c r="A2462" s="85" t="n">
        <v>43556</v>
      </c>
      <c r="B2462"/>
      <c r="C2462"/>
      <c r="D2462" t="s">
        <v>147</v>
      </c>
      <c r="E2462" t="s">
        <v>163</v>
      </c>
      <c r="F2462" t="n">
        <v>36625.28</v>
      </c>
      <c r="G2462" t="n">
        <v>172</v>
      </c>
      <c r="H2462" t="s">
        <v>119</v>
      </c>
    </row>
    <row r="2463">
      <c r="A2463" s="85" t="n">
        <v>43466</v>
      </c>
      <c r="B2463"/>
      <c r="C2463"/>
      <c r="D2463" t="s">
        <v>152</v>
      </c>
      <c r="E2463" t="s">
        <v>163</v>
      </c>
      <c r="F2463" t="n">
        <v>139350.69</v>
      </c>
      <c r="G2463" t="n">
        <v>130</v>
      </c>
      <c r="H2463" t="s">
        <v>133</v>
      </c>
    </row>
    <row r="2464">
      <c r="A2464" s="85" t="n">
        <v>42491</v>
      </c>
      <c r="B2464"/>
      <c r="C2464"/>
      <c r="D2464" t="s">
        <v>161</v>
      </c>
      <c r="E2464" t="s">
        <v>163</v>
      </c>
      <c r="F2464" t="n">
        <v>790.25</v>
      </c>
      <c r="G2464" t="n">
        <v>26</v>
      </c>
      <c r="H2464" t="s">
        <v>125</v>
      </c>
    </row>
    <row r="2465">
      <c r="A2465" s="85" t="n">
        <v>43282</v>
      </c>
      <c r="B2465"/>
      <c r="C2465"/>
      <c r="D2465" t="s">
        <v>126</v>
      </c>
      <c r="E2465" t="s">
        <v>163</v>
      </c>
      <c r="F2465" t="n">
        <v>4131176.07</v>
      </c>
      <c r="G2465" t="n">
        <v>46915</v>
      </c>
      <c r="H2465" t="s">
        <v>133</v>
      </c>
    </row>
    <row r="2466">
      <c r="A2466" s="85" t="n">
        <v>42614</v>
      </c>
      <c r="B2466"/>
      <c r="C2466"/>
      <c r="D2466" t="s">
        <v>160</v>
      </c>
      <c r="E2466" t="s">
        <v>163</v>
      </c>
      <c r="F2466" t="n">
        <v>565088.84</v>
      </c>
      <c r="G2466" t="n">
        <v>2122</v>
      </c>
      <c r="H2466" t="s">
        <v>134</v>
      </c>
    </row>
    <row r="2467">
      <c r="A2467" s="85" t="n">
        <v>42583</v>
      </c>
      <c r="B2467"/>
      <c r="C2467"/>
      <c r="D2467" t="s">
        <v>135</v>
      </c>
      <c r="E2467" t="s">
        <v>163</v>
      </c>
      <c r="F2467" t="n">
        <v>717784.13</v>
      </c>
      <c r="G2467" t="n">
        <v>3364</v>
      </c>
      <c r="H2467" t="s">
        <v>119</v>
      </c>
    </row>
    <row r="2468">
      <c r="A2468" s="85" t="n">
        <v>42583</v>
      </c>
      <c r="B2468"/>
      <c r="C2468"/>
      <c r="D2468" t="s">
        <v>147</v>
      </c>
      <c r="E2468" t="s">
        <v>163</v>
      </c>
      <c r="F2468" t="n">
        <v>225.08</v>
      </c>
      <c r="G2468" t="n">
        <v>1</v>
      </c>
      <c r="H2468" t="s">
        <v>124</v>
      </c>
    </row>
    <row r="2469">
      <c r="A2469" s="85" t="n">
        <v>43160</v>
      </c>
      <c r="B2469"/>
      <c r="C2469"/>
      <c r="D2469" t="s">
        <v>158</v>
      </c>
      <c r="E2469" t="s">
        <v>163</v>
      </c>
      <c r="F2469" t="n">
        <v>378461.72</v>
      </c>
      <c r="G2469" t="n">
        <v>43</v>
      </c>
      <c r="H2469" t="s">
        <v>121</v>
      </c>
    </row>
    <row r="2470">
      <c r="A2470" s="85" t="n">
        <v>43374</v>
      </c>
      <c r="B2470"/>
      <c r="C2470"/>
      <c r="D2470" t="s">
        <v>145</v>
      </c>
      <c r="E2470" t="s">
        <v>163</v>
      </c>
      <c r="F2470" t="n">
        <v>610</v>
      </c>
      <c r="G2470" t="n">
        <v>5</v>
      </c>
      <c r="H2470" t="s">
        <v>119</v>
      </c>
    </row>
    <row r="2471">
      <c r="A2471" s="85" t="n">
        <v>43221</v>
      </c>
      <c r="B2471"/>
      <c r="C2471"/>
      <c r="D2471" t="s">
        <v>154</v>
      </c>
      <c r="E2471" t="s">
        <v>163</v>
      </c>
      <c r="F2471" t="n">
        <v>637251.1</v>
      </c>
      <c r="G2471" t="n">
        <v>7317</v>
      </c>
      <c r="H2471" t="s">
        <v>127</v>
      </c>
    </row>
    <row r="2472">
      <c r="A2472" s="85" t="n">
        <v>43252</v>
      </c>
      <c r="B2472"/>
      <c r="C2472"/>
      <c r="D2472" t="s">
        <v>135</v>
      </c>
      <c r="E2472" t="s">
        <v>163</v>
      </c>
      <c r="F2472" t="n">
        <v>417927.43</v>
      </c>
      <c r="G2472" t="n">
        <v>4079</v>
      </c>
      <c r="H2472" t="s">
        <v>133</v>
      </c>
    </row>
    <row r="2473">
      <c r="A2473" s="85" t="n">
        <v>42430</v>
      </c>
      <c r="B2473"/>
      <c r="C2473"/>
      <c r="D2473" t="s">
        <v>126</v>
      </c>
      <c r="E2473" t="s">
        <v>163</v>
      </c>
      <c r="F2473" t="n">
        <v>77110.1</v>
      </c>
      <c r="G2473" t="n">
        <v>731</v>
      </c>
      <c r="H2473" t="s">
        <v>130</v>
      </c>
    </row>
    <row r="2474">
      <c r="A2474" s="85" t="n">
        <v>43191</v>
      </c>
      <c r="B2474"/>
      <c r="C2474"/>
      <c r="D2474" t="s">
        <v>143</v>
      </c>
      <c r="E2474" t="s">
        <v>163</v>
      </c>
      <c r="F2474" t="n">
        <v>90</v>
      </c>
      <c r="G2474" t="n">
        <v>1</v>
      </c>
      <c r="H2474" t="s">
        <v>119</v>
      </c>
    </row>
    <row r="2475">
      <c r="A2475" s="85" t="n">
        <v>42856</v>
      </c>
      <c r="B2475"/>
      <c r="C2475"/>
      <c r="D2475" t="s">
        <v>162</v>
      </c>
      <c r="E2475" t="s">
        <v>163</v>
      </c>
      <c r="F2475" t="n">
        <v>208409.73</v>
      </c>
      <c r="G2475" t="n">
        <v>2716</v>
      </c>
      <c r="H2475" t="s">
        <v>127</v>
      </c>
    </row>
    <row r="2476">
      <c r="A2476" s="85" t="n">
        <v>43405</v>
      </c>
      <c r="B2476"/>
      <c r="C2476"/>
      <c r="D2476" t="s">
        <v>154</v>
      </c>
      <c r="E2476" t="s">
        <v>163</v>
      </c>
      <c r="F2476" t="n">
        <v>172833.53</v>
      </c>
      <c r="G2476" t="n">
        <v>2646</v>
      </c>
      <c r="H2476" t="s">
        <v>124</v>
      </c>
    </row>
    <row r="2477">
      <c r="A2477" s="85" t="n">
        <v>42826</v>
      </c>
      <c r="B2477"/>
      <c r="C2477"/>
      <c r="D2477" t="s">
        <v>152</v>
      </c>
      <c r="E2477" t="s">
        <v>163</v>
      </c>
      <c r="F2477" t="n">
        <v>99797.71</v>
      </c>
      <c r="G2477" t="n">
        <v>68</v>
      </c>
      <c r="H2477" t="s">
        <v>124</v>
      </c>
    </row>
    <row r="2478">
      <c r="A2478" s="85" t="n">
        <v>43435</v>
      </c>
      <c r="B2478"/>
      <c r="C2478"/>
      <c r="D2478" t="s">
        <v>140</v>
      </c>
      <c r="E2478" t="s">
        <v>163</v>
      </c>
      <c r="F2478" t="n">
        <v>73767.06</v>
      </c>
      <c r="G2478" t="n">
        <v>286</v>
      </c>
      <c r="H2478" t="s">
        <v>121</v>
      </c>
    </row>
    <row r="2479">
      <c r="A2479" s="85" t="n">
        <v>43191</v>
      </c>
      <c r="B2479"/>
      <c r="C2479"/>
      <c r="D2479" t="s">
        <v>126</v>
      </c>
      <c r="E2479" t="s">
        <v>163</v>
      </c>
      <c r="F2479" t="n">
        <v>23326190.16</v>
      </c>
      <c r="G2479" t="n">
        <v>280028</v>
      </c>
      <c r="H2479" t="s">
        <v>121</v>
      </c>
    </row>
    <row r="2480">
      <c r="A2480" s="85" t="n">
        <v>43282</v>
      </c>
      <c r="B2480"/>
      <c r="C2480"/>
      <c r="D2480" t="s">
        <v>140</v>
      </c>
      <c r="E2480" t="s">
        <v>163</v>
      </c>
      <c r="F2480" t="n">
        <v>149197.87</v>
      </c>
      <c r="G2480" t="n">
        <v>291</v>
      </c>
      <c r="H2480" t="s">
        <v>133</v>
      </c>
    </row>
    <row r="2481">
      <c r="A2481" s="85" t="n">
        <v>42917</v>
      </c>
      <c r="B2481"/>
      <c r="C2481"/>
      <c r="D2481" t="s">
        <v>135</v>
      </c>
      <c r="E2481" t="s">
        <v>163</v>
      </c>
      <c r="F2481" t="n">
        <v>250559.75</v>
      </c>
      <c r="G2481" t="n">
        <v>2416</v>
      </c>
      <c r="H2481" t="s">
        <v>133</v>
      </c>
    </row>
    <row r="2482">
      <c r="A2482" s="85" t="n">
        <v>43040</v>
      </c>
      <c r="B2482"/>
      <c r="C2482"/>
      <c r="D2482" t="s">
        <v>154</v>
      </c>
      <c r="E2482" t="s">
        <v>163</v>
      </c>
      <c r="F2482" t="n">
        <v>83586.63</v>
      </c>
      <c r="G2482" t="n">
        <v>1237</v>
      </c>
      <c r="H2482" t="s">
        <v>124</v>
      </c>
    </row>
    <row r="2483">
      <c r="A2483" s="85" t="n">
        <v>42917</v>
      </c>
      <c r="B2483"/>
      <c r="C2483"/>
      <c r="D2483" t="s">
        <v>155</v>
      </c>
      <c r="E2483" t="s">
        <v>163</v>
      </c>
      <c r="F2483" t="n">
        <v>1440568.7</v>
      </c>
      <c r="G2483" t="n">
        <v>29816</v>
      </c>
      <c r="H2483" t="s">
        <v>121</v>
      </c>
    </row>
    <row r="2484">
      <c r="A2484" s="85" t="n">
        <v>42675</v>
      </c>
      <c r="B2484"/>
      <c r="C2484"/>
      <c r="D2484" t="s">
        <v>136</v>
      </c>
      <c r="E2484" t="s">
        <v>163</v>
      </c>
      <c r="F2484" t="n">
        <v>1513.51</v>
      </c>
      <c r="G2484" t="n">
        <v>17</v>
      </c>
      <c r="H2484" t="s">
        <v>125</v>
      </c>
    </row>
    <row r="2485">
      <c r="A2485" s="85" t="n">
        <v>43586</v>
      </c>
      <c r="B2485"/>
      <c r="C2485"/>
      <c r="D2485" t="s">
        <v>149</v>
      </c>
      <c r="E2485" t="s">
        <v>163</v>
      </c>
      <c r="F2485" t="n">
        <v>2739208.85</v>
      </c>
      <c r="G2485" t="n">
        <v>21091</v>
      </c>
      <c r="H2485" t="s">
        <v>119</v>
      </c>
    </row>
    <row r="2486">
      <c r="A2486" s="85" t="n">
        <v>43617</v>
      </c>
      <c r="B2486"/>
      <c r="C2486"/>
      <c r="D2486" t="s">
        <v>147</v>
      </c>
      <c r="E2486" t="s">
        <v>163</v>
      </c>
      <c r="F2486" t="n">
        <v>926137.34</v>
      </c>
      <c r="G2486" t="n">
        <v>5221</v>
      </c>
      <c r="H2486" t="s">
        <v>121</v>
      </c>
    </row>
    <row r="2487">
      <c r="A2487" s="85" t="n">
        <v>42856</v>
      </c>
      <c r="B2487"/>
      <c r="C2487"/>
      <c r="D2487" t="s">
        <v>139</v>
      </c>
      <c r="E2487" t="s">
        <v>163</v>
      </c>
      <c r="F2487" t="n">
        <v>251617.58</v>
      </c>
      <c r="G2487" t="n">
        <v>647</v>
      </c>
      <c r="H2487" t="s">
        <v>134</v>
      </c>
    </row>
    <row r="2488">
      <c r="A2488" s="85" t="n">
        <v>42370</v>
      </c>
      <c r="B2488"/>
      <c r="C2488"/>
      <c r="D2488" t="s">
        <v>136</v>
      </c>
      <c r="E2488" t="s">
        <v>163</v>
      </c>
      <c r="F2488" t="n">
        <v>8731834.14</v>
      </c>
      <c r="G2488" t="n">
        <v>59161</v>
      </c>
      <c r="H2488" t="s">
        <v>121</v>
      </c>
    </row>
    <row r="2489">
      <c r="A2489" s="85" t="n">
        <v>42705</v>
      </c>
      <c r="B2489"/>
      <c r="C2489"/>
      <c r="D2489" t="s">
        <v>135</v>
      </c>
      <c r="E2489" t="s">
        <v>163</v>
      </c>
      <c r="F2489" t="n">
        <v>1189936.16</v>
      </c>
      <c r="G2489" t="n">
        <v>4651</v>
      </c>
      <c r="H2489" t="s">
        <v>119</v>
      </c>
    </row>
    <row r="2490">
      <c r="A2490" s="85" t="n">
        <v>42491</v>
      </c>
      <c r="B2490"/>
      <c r="C2490"/>
      <c r="D2490" t="s">
        <v>149</v>
      </c>
      <c r="E2490" t="s">
        <v>163</v>
      </c>
      <c r="F2490" t="n">
        <v>1188344.52</v>
      </c>
      <c r="G2490" t="n">
        <v>6568</v>
      </c>
      <c r="H2490" t="s">
        <v>124</v>
      </c>
    </row>
    <row r="2491">
      <c r="A2491" s="85" t="n">
        <v>42767</v>
      </c>
      <c r="B2491"/>
      <c r="C2491"/>
      <c r="D2491" t="s">
        <v>137</v>
      </c>
      <c r="E2491" t="s">
        <v>163</v>
      </c>
      <c r="F2491" t="n">
        <v>-822.71</v>
      </c>
      <c r="G2491" t="n">
        <v>2</v>
      </c>
      <c r="H2491" t="s">
        <v>127</v>
      </c>
    </row>
    <row r="2492">
      <c r="A2492" s="85" t="n">
        <v>42430</v>
      </c>
      <c r="B2492"/>
      <c r="C2492"/>
      <c r="D2492" t="s">
        <v>153</v>
      </c>
      <c r="E2492" t="s">
        <v>163</v>
      </c>
      <c r="F2492" t="n">
        <v>1643135.22</v>
      </c>
      <c r="G2492" t="n">
        <v>19868</v>
      </c>
      <c r="H2492" t="s">
        <v>121</v>
      </c>
    </row>
    <row r="2493">
      <c r="A2493" s="85" t="n">
        <v>42948</v>
      </c>
      <c r="B2493"/>
      <c r="C2493"/>
      <c r="D2493" t="s">
        <v>160</v>
      </c>
      <c r="E2493" t="s">
        <v>163</v>
      </c>
      <c r="F2493" t="n">
        <v>6403508.41</v>
      </c>
      <c r="G2493" t="n">
        <v>17643</v>
      </c>
      <c r="H2493" t="s">
        <v>121</v>
      </c>
    </row>
    <row r="2494">
      <c r="A2494" s="85" t="n">
        <v>43497</v>
      </c>
      <c r="B2494"/>
      <c r="C2494"/>
      <c r="D2494" t="s">
        <v>129</v>
      </c>
      <c r="E2494" t="s">
        <v>163</v>
      </c>
      <c r="F2494" t="n">
        <v>4199214.95</v>
      </c>
      <c r="G2494" t="n">
        <v>21852</v>
      </c>
      <c r="H2494" t="s">
        <v>121</v>
      </c>
    </row>
    <row r="2495">
      <c r="A2495" s="85" t="n">
        <v>43374</v>
      </c>
      <c r="B2495"/>
      <c r="C2495"/>
      <c r="D2495" t="s">
        <v>140</v>
      </c>
      <c r="E2495" t="s">
        <v>163</v>
      </c>
      <c r="F2495" t="n">
        <v>17316.69</v>
      </c>
      <c r="G2495" t="n">
        <v>41</v>
      </c>
      <c r="H2495" t="s">
        <v>130</v>
      </c>
    </row>
    <row r="2496">
      <c r="A2496" s="85" t="n">
        <v>43132</v>
      </c>
      <c r="B2496"/>
      <c r="C2496"/>
      <c r="D2496" t="s">
        <v>152</v>
      </c>
      <c r="E2496" t="s">
        <v>163</v>
      </c>
      <c r="F2496" t="n">
        <v>43558.37</v>
      </c>
      <c r="G2496" t="n">
        <v>48</v>
      </c>
      <c r="H2496" t="s">
        <v>134</v>
      </c>
    </row>
    <row r="2497">
      <c r="A2497" s="85" t="n">
        <v>43525</v>
      </c>
      <c r="B2497"/>
      <c r="C2497"/>
      <c r="D2497" t="s">
        <v>126</v>
      </c>
      <c r="E2497" t="s">
        <v>163</v>
      </c>
      <c r="F2497" t="n">
        <v>68.34</v>
      </c>
      <c r="G2497" t="n">
        <v>3</v>
      </c>
      <c r="H2497" t="s">
        <v>142</v>
      </c>
    </row>
    <row r="2498">
      <c r="A2498" s="85" t="n">
        <v>42583</v>
      </c>
      <c r="B2498"/>
      <c r="C2498"/>
      <c r="D2498" t="s">
        <v>156</v>
      </c>
      <c r="E2498" t="s">
        <v>163</v>
      </c>
      <c r="F2498" t="n">
        <v>126881.84</v>
      </c>
      <c r="G2498" t="n">
        <v>2815</v>
      </c>
      <c r="H2498" t="s">
        <v>127</v>
      </c>
    </row>
    <row r="2499">
      <c r="A2499" s="85" t="n">
        <v>43221</v>
      </c>
      <c r="B2499"/>
      <c r="C2499"/>
      <c r="D2499" t="s">
        <v>158</v>
      </c>
      <c r="E2499" t="s">
        <v>163</v>
      </c>
      <c r="F2499" t="n">
        <v>98089.58</v>
      </c>
      <c r="G2499" t="n">
        <v>14</v>
      </c>
      <c r="H2499" t="s">
        <v>133</v>
      </c>
    </row>
    <row r="2500">
      <c r="A2500" s="85" t="n">
        <v>43221</v>
      </c>
      <c r="B2500"/>
      <c r="C2500"/>
      <c r="D2500" t="s">
        <v>162</v>
      </c>
      <c r="E2500" t="s">
        <v>163</v>
      </c>
      <c r="F2500" t="n">
        <v>37554.18</v>
      </c>
      <c r="G2500" t="n">
        <v>443</v>
      </c>
      <c r="H2500" t="s">
        <v>119</v>
      </c>
    </row>
    <row r="2501">
      <c r="A2501" s="85" t="n">
        <v>42856</v>
      </c>
      <c r="B2501"/>
      <c r="C2501"/>
      <c r="D2501" t="s">
        <v>155</v>
      </c>
      <c r="E2501" t="s">
        <v>163</v>
      </c>
      <c r="F2501" t="n">
        <v>25.75</v>
      </c>
      <c r="G2501" t="n">
        <v>1</v>
      </c>
      <c r="H2501" t="s">
        <v>142</v>
      </c>
    </row>
    <row r="2502">
      <c r="A2502" s="85" t="n">
        <v>42430</v>
      </c>
      <c r="B2502"/>
      <c r="C2502"/>
      <c r="D2502" t="s">
        <v>126</v>
      </c>
      <c r="E2502" t="s">
        <v>163</v>
      </c>
      <c r="F2502" t="n">
        <v>24036693.84</v>
      </c>
      <c r="G2502" t="n">
        <v>278211</v>
      </c>
      <c r="H2502" t="s">
        <v>121</v>
      </c>
    </row>
    <row r="2503">
      <c r="A2503" s="85" t="n">
        <v>42491</v>
      </c>
      <c r="B2503"/>
      <c r="C2503"/>
      <c r="D2503" t="s">
        <v>160</v>
      </c>
      <c r="E2503" t="s">
        <v>163</v>
      </c>
      <c r="F2503" t="n">
        <v>262785.49</v>
      </c>
      <c r="G2503" t="n">
        <v>780</v>
      </c>
      <c r="H2503" t="s">
        <v>134</v>
      </c>
    </row>
    <row r="2504">
      <c r="A2504" s="85" t="n">
        <v>43070</v>
      </c>
      <c r="B2504"/>
      <c r="C2504"/>
      <c r="D2504" t="s">
        <v>135</v>
      </c>
      <c r="E2504" t="s">
        <v>163</v>
      </c>
      <c r="F2504" t="n">
        <v>4635846.1</v>
      </c>
      <c r="G2504" t="n">
        <v>45443</v>
      </c>
      <c r="H2504" t="s">
        <v>121</v>
      </c>
    </row>
    <row r="2505">
      <c r="A2505" s="85" t="n">
        <v>43617</v>
      </c>
      <c r="B2505"/>
      <c r="C2505"/>
      <c r="D2505" t="s">
        <v>139</v>
      </c>
      <c r="E2505" t="s">
        <v>163</v>
      </c>
      <c r="F2505" t="n">
        <v>417930.3</v>
      </c>
      <c r="G2505" t="n">
        <v>1000</v>
      </c>
      <c r="H2505" t="s">
        <v>134</v>
      </c>
    </row>
    <row r="2506">
      <c r="A2506" s="85" t="n">
        <v>43191</v>
      </c>
      <c r="B2506"/>
      <c r="C2506"/>
      <c r="D2506" t="s">
        <v>145</v>
      </c>
      <c r="E2506" t="s">
        <v>163</v>
      </c>
      <c r="F2506" t="n">
        <v>5072.23</v>
      </c>
      <c r="G2506" t="n">
        <v>26</v>
      </c>
      <c r="H2506" t="s">
        <v>133</v>
      </c>
    </row>
    <row r="2507">
      <c r="A2507" s="85" t="n">
        <v>43282</v>
      </c>
      <c r="B2507"/>
      <c r="C2507"/>
      <c r="D2507" t="s">
        <v>156</v>
      </c>
      <c r="E2507" t="s">
        <v>163</v>
      </c>
      <c r="F2507" t="n">
        <v>225346.15</v>
      </c>
      <c r="G2507" t="n">
        <v>3725</v>
      </c>
      <c r="H2507" t="s">
        <v>127</v>
      </c>
    </row>
    <row r="2508">
      <c r="A2508" s="85" t="n">
        <v>43040</v>
      </c>
      <c r="B2508"/>
      <c r="C2508"/>
      <c r="D2508" t="s">
        <v>156</v>
      </c>
      <c r="E2508" t="s">
        <v>163</v>
      </c>
      <c r="F2508" t="n">
        <v>79</v>
      </c>
      <c r="G2508" t="n">
        <v>1</v>
      </c>
      <c r="H2508" t="s">
        <v>133</v>
      </c>
    </row>
    <row r="2509">
      <c r="A2509" s="85" t="n">
        <v>43525</v>
      </c>
      <c r="B2509"/>
      <c r="C2509"/>
      <c r="D2509" t="s">
        <v>148</v>
      </c>
      <c r="E2509" t="s">
        <v>163</v>
      </c>
      <c r="F2509" t="n">
        <v>2690.7</v>
      </c>
      <c r="G2509" t="n">
        <v>5</v>
      </c>
      <c r="H2509" t="s">
        <v>134</v>
      </c>
    </row>
    <row r="2510">
      <c r="A2510" s="85" t="n">
        <v>43252</v>
      </c>
      <c r="B2510"/>
      <c r="C2510"/>
      <c r="D2510" t="s">
        <v>153</v>
      </c>
      <c r="E2510" t="s">
        <v>163</v>
      </c>
      <c r="F2510" t="n">
        <v>7022.25</v>
      </c>
      <c r="G2510" t="n">
        <v>132</v>
      </c>
      <c r="H2510" t="s">
        <v>125</v>
      </c>
    </row>
    <row r="2511">
      <c r="A2511" s="85" t="n">
        <v>43040</v>
      </c>
      <c r="B2511"/>
      <c r="C2511"/>
      <c r="D2511" t="s">
        <v>149</v>
      </c>
      <c r="E2511" t="s">
        <v>163</v>
      </c>
      <c r="F2511" t="n">
        <v>1577749.07</v>
      </c>
      <c r="G2511" t="n">
        <v>12562</v>
      </c>
      <c r="H2511" t="s">
        <v>119</v>
      </c>
    </row>
    <row r="2512">
      <c r="A2512" s="85" t="n">
        <v>42826</v>
      </c>
      <c r="B2512"/>
      <c r="C2512"/>
      <c r="D2512" t="s">
        <v>149</v>
      </c>
      <c r="E2512" t="s">
        <v>163</v>
      </c>
      <c r="F2512" t="n">
        <v>41125962.87</v>
      </c>
      <c r="G2512" t="n">
        <v>284882</v>
      </c>
      <c r="H2512" t="s">
        <v>121</v>
      </c>
    </row>
    <row r="2513">
      <c r="A2513" s="85" t="n">
        <v>43221</v>
      </c>
      <c r="B2513"/>
      <c r="C2513"/>
      <c r="D2513" t="s">
        <v>126</v>
      </c>
      <c r="E2513" t="s">
        <v>163</v>
      </c>
      <c r="F2513" t="n">
        <v>41.43</v>
      </c>
      <c r="G2513" t="n">
        <v>5</v>
      </c>
      <c r="H2513" t="s">
        <v>142</v>
      </c>
    </row>
    <row r="2514">
      <c r="A2514" s="85" t="n">
        <v>43556</v>
      </c>
      <c r="B2514"/>
      <c r="C2514"/>
      <c r="D2514" t="s">
        <v>135</v>
      </c>
      <c r="E2514" t="s">
        <v>163</v>
      </c>
      <c r="F2514" t="n">
        <v>477231.98</v>
      </c>
      <c r="G2514" t="n">
        <v>4640</v>
      </c>
      <c r="H2514" t="s">
        <v>119</v>
      </c>
    </row>
    <row r="2515">
      <c r="A2515" s="85" t="n">
        <v>42917</v>
      </c>
      <c r="B2515"/>
      <c r="C2515"/>
      <c r="D2515" t="s">
        <v>126</v>
      </c>
      <c r="E2515" t="s">
        <v>163</v>
      </c>
      <c r="F2515" t="n">
        <v>3964942.02</v>
      </c>
      <c r="G2515" t="n">
        <v>39234</v>
      </c>
      <c r="H2515" t="s">
        <v>133</v>
      </c>
    </row>
    <row r="2516">
      <c r="A2516" s="85" t="n">
        <v>42795</v>
      </c>
      <c r="B2516"/>
      <c r="C2516"/>
      <c r="D2516" t="s">
        <v>149</v>
      </c>
      <c r="E2516" t="s">
        <v>163</v>
      </c>
      <c r="F2516" t="n">
        <v>1909042.86</v>
      </c>
      <c r="G2516" t="n">
        <v>14840</v>
      </c>
      <c r="H2516" t="s">
        <v>119</v>
      </c>
    </row>
    <row r="2517">
      <c r="A2517" s="85" t="n">
        <v>42491</v>
      </c>
      <c r="B2517"/>
      <c r="C2517"/>
      <c r="D2517" t="s">
        <v>136</v>
      </c>
      <c r="E2517" t="s">
        <v>163</v>
      </c>
      <c r="F2517" t="n">
        <v>36128.53</v>
      </c>
      <c r="G2517" t="n">
        <v>262</v>
      </c>
      <c r="H2517" t="s">
        <v>130</v>
      </c>
    </row>
    <row r="2518">
      <c r="A2518" s="85" t="n">
        <v>43466</v>
      </c>
      <c r="B2518"/>
      <c r="C2518"/>
      <c r="D2518" t="s">
        <v>153</v>
      </c>
      <c r="E2518" t="s">
        <v>163</v>
      </c>
      <c r="F2518" t="n">
        <v>605457.66</v>
      </c>
      <c r="G2518" t="n">
        <v>6814</v>
      </c>
      <c r="H2518" t="s">
        <v>127</v>
      </c>
    </row>
    <row r="2519">
      <c r="A2519" s="85" t="n">
        <v>42583</v>
      </c>
      <c r="B2519"/>
      <c r="C2519"/>
      <c r="D2519" t="s">
        <v>152</v>
      </c>
      <c r="E2519" t="s">
        <v>163</v>
      </c>
      <c r="F2519" t="n">
        <v>76027.36</v>
      </c>
      <c r="G2519" t="n">
        <v>69</v>
      </c>
      <c r="H2519" t="s">
        <v>133</v>
      </c>
    </row>
    <row r="2520">
      <c r="A2520" s="85" t="n">
        <v>43466</v>
      </c>
      <c r="B2520"/>
      <c r="C2520"/>
      <c r="D2520" t="s">
        <v>136</v>
      </c>
      <c r="E2520" t="s">
        <v>163</v>
      </c>
      <c r="F2520" t="n">
        <v>18900.13</v>
      </c>
      <c r="G2520" t="n">
        <v>138</v>
      </c>
      <c r="H2520" t="s">
        <v>130</v>
      </c>
    </row>
    <row r="2521">
      <c r="A2521" s="85" t="n">
        <v>43374</v>
      </c>
      <c r="B2521"/>
      <c r="C2521"/>
      <c r="D2521" t="s">
        <v>149</v>
      </c>
      <c r="E2521" t="s">
        <v>163</v>
      </c>
      <c r="F2521" t="n">
        <v>6037644.63</v>
      </c>
      <c r="G2521" t="n">
        <v>37790</v>
      </c>
      <c r="H2521" t="s">
        <v>133</v>
      </c>
    </row>
    <row r="2522">
      <c r="A2522" s="85" t="n">
        <v>42767</v>
      </c>
      <c r="B2522"/>
      <c r="C2522"/>
      <c r="D2522" t="s">
        <v>135</v>
      </c>
      <c r="E2522" t="s">
        <v>163</v>
      </c>
      <c r="F2522" t="n">
        <v>233176.62</v>
      </c>
      <c r="G2522" t="n">
        <v>3553</v>
      </c>
      <c r="H2522" t="s">
        <v>127</v>
      </c>
    </row>
    <row r="2523">
      <c r="A2523" s="85" t="n">
        <v>43252</v>
      </c>
      <c r="B2523"/>
      <c r="C2523"/>
      <c r="D2523" t="s">
        <v>154</v>
      </c>
      <c r="E2523" t="s">
        <v>163</v>
      </c>
      <c r="F2523" t="n">
        <v>166594.54</v>
      </c>
      <c r="G2523" t="n">
        <v>2383</v>
      </c>
      <c r="H2523" t="s">
        <v>119</v>
      </c>
    </row>
    <row r="2524">
      <c r="A2524" s="85" t="n">
        <v>42401</v>
      </c>
      <c r="B2524"/>
      <c r="C2524"/>
      <c r="D2524" t="s">
        <v>153</v>
      </c>
      <c r="E2524" t="s">
        <v>163</v>
      </c>
      <c r="F2524" t="n">
        <v>1803736.18</v>
      </c>
      <c r="G2524" t="n">
        <v>21103</v>
      </c>
      <c r="H2524" t="s">
        <v>121</v>
      </c>
    </row>
    <row r="2525">
      <c r="A2525" s="85" t="n">
        <v>42795</v>
      </c>
      <c r="B2525"/>
      <c r="C2525"/>
      <c r="D2525" t="s">
        <v>159</v>
      </c>
      <c r="E2525" t="s">
        <v>163</v>
      </c>
      <c r="F2525" t="n">
        <v>8602.25</v>
      </c>
      <c r="G2525" t="n">
        <v>55</v>
      </c>
      <c r="H2525" t="s">
        <v>125</v>
      </c>
    </row>
    <row r="2526">
      <c r="A2526" s="85" t="n">
        <v>42644</v>
      </c>
      <c r="B2526"/>
      <c r="C2526"/>
      <c r="D2526" t="s">
        <v>150</v>
      </c>
      <c r="E2526" t="s">
        <v>163</v>
      </c>
      <c r="F2526" t="n">
        <v>277054.07</v>
      </c>
      <c r="G2526" t="n">
        <v>13535</v>
      </c>
      <c r="H2526" t="s">
        <v>119</v>
      </c>
    </row>
    <row r="2527">
      <c r="A2527" s="85" t="n">
        <v>42767</v>
      </c>
      <c r="B2527"/>
      <c r="C2527"/>
      <c r="D2527" t="s">
        <v>145</v>
      </c>
      <c r="E2527" t="s">
        <v>163</v>
      </c>
      <c r="F2527" t="n">
        <v>124660.37</v>
      </c>
      <c r="G2527" t="n">
        <v>1365</v>
      </c>
      <c r="H2527" t="s">
        <v>142</v>
      </c>
    </row>
    <row r="2528">
      <c r="A2528" s="85" t="n">
        <v>43160</v>
      </c>
      <c r="B2528"/>
      <c r="C2528"/>
      <c r="D2528" t="s">
        <v>160</v>
      </c>
      <c r="E2528" t="s">
        <v>163</v>
      </c>
      <c r="F2528" t="n">
        <v>8757330.11</v>
      </c>
      <c r="G2528" t="n">
        <v>25607</v>
      </c>
      <c r="H2528" t="s">
        <v>121</v>
      </c>
    </row>
    <row r="2529">
      <c r="A2529" s="85" t="n">
        <v>43160</v>
      </c>
      <c r="B2529"/>
      <c r="C2529"/>
      <c r="D2529" t="s">
        <v>126</v>
      </c>
      <c r="E2529" t="s">
        <v>163</v>
      </c>
      <c r="F2529" t="n">
        <v>2897350.7</v>
      </c>
      <c r="G2529" t="n">
        <v>38781</v>
      </c>
      <c r="H2529" t="s">
        <v>119</v>
      </c>
    </row>
    <row r="2530">
      <c r="A2530" s="85" t="n">
        <v>42736</v>
      </c>
      <c r="B2530"/>
      <c r="C2530"/>
      <c r="D2530" t="s">
        <v>149</v>
      </c>
      <c r="E2530" t="s">
        <v>163</v>
      </c>
      <c r="F2530" t="n">
        <v>214440.38</v>
      </c>
      <c r="G2530" t="n">
        <v>1124</v>
      </c>
      <c r="H2530" t="s">
        <v>130</v>
      </c>
    </row>
    <row r="2531">
      <c r="A2531" s="85" t="n">
        <v>43466</v>
      </c>
      <c r="B2531"/>
      <c r="C2531"/>
      <c r="D2531" t="s">
        <v>135</v>
      </c>
      <c r="E2531" t="s">
        <v>163</v>
      </c>
      <c r="F2531" t="n">
        <v>3858873.4</v>
      </c>
      <c r="G2531" t="n">
        <v>37765</v>
      </c>
      <c r="H2531" t="s">
        <v>121</v>
      </c>
    </row>
    <row r="2532">
      <c r="A2532" s="85" t="n">
        <v>43374</v>
      </c>
      <c r="B2532"/>
      <c r="C2532"/>
      <c r="D2532" t="s">
        <v>151</v>
      </c>
      <c r="E2532" t="s">
        <v>163</v>
      </c>
      <c r="F2532" t="n">
        <v>185.03</v>
      </c>
      <c r="G2532" t="n">
        <v>3</v>
      </c>
      <c r="H2532" t="s">
        <v>134</v>
      </c>
    </row>
    <row r="2533">
      <c r="A2533" s="85" t="n">
        <v>42917</v>
      </c>
      <c r="B2533"/>
      <c r="C2533"/>
      <c r="D2533" t="s">
        <v>129</v>
      </c>
      <c r="E2533" t="s">
        <v>163</v>
      </c>
      <c r="F2533" t="n">
        <v>447659.28</v>
      </c>
      <c r="G2533" t="n">
        <v>5197</v>
      </c>
      <c r="H2533" t="s">
        <v>127</v>
      </c>
    </row>
    <row r="2534">
      <c r="A2534" s="85" t="n">
        <v>43586</v>
      </c>
      <c r="B2534"/>
      <c r="C2534"/>
      <c r="D2534" t="s">
        <v>153</v>
      </c>
      <c r="E2534" t="s">
        <v>163</v>
      </c>
      <c r="F2534" t="n">
        <v>313941.84</v>
      </c>
      <c r="G2534" t="n">
        <v>4143</v>
      </c>
      <c r="H2534" t="s">
        <v>133</v>
      </c>
    </row>
    <row r="2535">
      <c r="A2535" s="85" t="n">
        <v>43101</v>
      </c>
      <c r="B2535"/>
      <c r="C2535"/>
      <c r="D2535" t="s">
        <v>149</v>
      </c>
      <c r="E2535" t="s">
        <v>163</v>
      </c>
      <c r="F2535" t="n">
        <v>5041431.63</v>
      </c>
      <c r="G2535" t="n">
        <v>33068</v>
      </c>
      <c r="H2535" t="s">
        <v>133</v>
      </c>
    </row>
    <row r="2536">
      <c r="A2536" s="85" t="n">
        <v>43160</v>
      </c>
      <c r="B2536"/>
      <c r="C2536"/>
      <c r="D2536" t="s">
        <v>136</v>
      </c>
      <c r="E2536" t="s">
        <v>163</v>
      </c>
      <c r="F2536" t="n">
        <v>966.22</v>
      </c>
      <c r="G2536" t="n">
        <v>11</v>
      </c>
      <c r="H2536" t="s">
        <v>125</v>
      </c>
    </row>
    <row r="2537">
      <c r="A2537" s="85" t="n">
        <v>42552</v>
      </c>
      <c r="B2537"/>
      <c r="C2537"/>
      <c r="D2537" t="s">
        <v>150</v>
      </c>
      <c r="E2537" t="s">
        <v>163</v>
      </c>
      <c r="F2537" t="n">
        <v>2204.87</v>
      </c>
      <c r="G2537" t="n">
        <v>79</v>
      </c>
      <c r="H2537" t="s">
        <v>125</v>
      </c>
    </row>
    <row r="2538">
      <c r="A2538" s="85" t="n">
        <v>43040</v>
      </c>
      <c r="B2538"/>
      <c r="C2538"/>
      <c r="D2538" t="s">
        <v>129</v>
      </c>
      <c r="E2538" t="s">
        <v>163</v>
      </c>
      <c r="F2538" t="n">
        <v>362515.11</v>
      </c>
      <c r="G2538" t="n">
        <v>6603</v>
      </c>
      <c r="H2538" t="s">
        <v>142</v>
      </c>
    </row>
    <row r="2539">
      <c r="A2539" s="85" t="n">
        <v>42370</v>
      </c>
      <c r="B2539"/>
      <c r="C2539"/>
      <c r="D2539" t="s">
        <v>154</v>
      </c>
      <c r="E2539" t="s">
        <v>163</v>
      </c>
      <c r="F2539" t="n">
        <v>33218.44</v>
      </c>
      <c r="G2539" t="n">
        <v>419</v>
      </c>
      <c r="H2539" t="s">
        <v>134</v>
      </c>
    </row>
    <row r="2540">
      <c r="A2540" s="85" t="n">
        <v>42583</v>
      </c>
      <c r="B2540"/>
      <c r="C2540"/>
      <c r="D2540" t="s">
        <v>154</v>
      </c>
      <c r="E2540" t="s">
        <v>163</v>
      </c>
      <c r="F2540" t="n">
        <v>564869.34</v>
      </c>
      <c r="G2540" t="n">
        <v>6758</v>
      </c>
      <c r="H2540" t="s">
        <v>133</v>
      </c>
    </row>
    <row r="2541">
      <c r="A2541" s="85" t="n">
        <v>42705</v>
      </c>
      <c r="B2541"/>
      <c r="C2541"/>
      <c r="D2541" t="s">
        <v>150</v>
      </c>
      <c r="E2541" t="s">
        <v>163</v>
      </c>
      <c r="F2541" t="n">
        <v>1872327.33</v>
      </c>
      <c r="G2541" t="n">
        <v>41178</v>
      </c>
      <c r="H2541" t="s">
        <v>127</v>
      </c>
    </row>
    <row r="2542">
      <c r="A2542" s="85" t="n">
        <v>43435</v>
      </c>
      <c r="B2542"/>
      <c r="C2542"/>
      <c r="D2542" t="s">
        <v>136</v>
      </c>
      <c r="E2542" t="s">
        <v>163</v>
      </c>
      <c r="F2542" t="n">
        <v>4647009.05</v>
      </c>
      <c r="G2542" t="n">
        <v>40963</v>
      </c>
      <c r="H2542" t="s">
        <v>121</v>
      </c>
    </row>
    <row r="2543">
      <c r="A2543" s="85" t="n">
        <v>43221</v>
      </c>
      <c r="B2543"/>
      <c r="C2543"/>
      <c r="D2543" t="s">
        <v>151</v>
      </c>
      <c r="E2543" t="s">
        <v>163</v>
      </c>
      <c r="F2543" t="n">
        <v>1396.92</v>
      </c>
      <c r="G2543" t="n">
        <v>21</v>
      </c>
      <c r="H2543" t="s">
        <v>121</v>
      </c>
    </row>
    <row r="2544">
      <c r="A2544" s="85" t="n">
        <v>42736</v>
      </c>
      <c r="B2544"/>
      <c r="C2544"/>
      <c r="D2544" t="s">
        <v>155</v>
      </c>
      <c r="E2544" t="s">
        <v>163</v>
      </c>
      <c r="F2544" t="n">
        <v>1275517.92</v>
      </c>
      <c r="G2544" t="n">
        <v>26584</v>
      </c>
      <c r="H2544" t="s">
        <v>121</v>
      </c>
    </row>
    <row r="2545">
      <c r="A2545" s="85" t="n">
        <v>42401</v>
      </c>
      <c r="B2545"/>
      <c r="C2545"/>
      <c r="D2545" t="s">
        <v>140</v>
      </c>
      <c r="E2545" t="s">
        <v>163</v>
      </c>
      <c r="F2545" t="n">
        <v>24889.13</v>
      </c>
      <c r="G2545" t="n">
        <v>83</v>
      </c>
      <c r="H2545" t="s">
        <v>119</v>
      </c>
    </row>
    <row r="2546">
      <c r="A2546" s="85" t="n">
        <v>43435</v>
      </c>
      <c r="B2546"/>
      <c r="C2546"/>
      <c r="D2546" t="s">
        <v>129</v>
      </c>
      <c r="E2546" t="s">
        <v>163</v>
      </c>
      <c r="F2546" t="n">
        <v>6045.71</v>
      </c>
      <c r="G2546" t="n">
        <v>67</v>
      </c>
      <c r="H2546" t="s">
        <v>125</v>
      </c>
    </row>
    <row r="2547">
      <c r="A2547" s="85" t="n">
        <v>42795</v>
      </c>
      <c r="B2547"/>
      <c r="C2547"/>
      <c r="D2547" t="s">
        <v>145</v>
      </c>
      <c r="E2547" t="s">
        <v>163</v>
      </c>
      <c r="F2547" t="n">
        <v>132844.52</v>
      </c>
      <c r="G2547" t="n">
        <v>314</v>
      </c>
      <c r="H2547" t="s">
        <v>127</v>
      </c>
    </row>
    <row r="2548">
      <c r="A2548" s="85" t="n">
        <v>43525</v>
      </c>
      <c r="B2548"/>
      <c r="C2548"/>
      <c r="D2548" t="s">
        <v>140</v>
      </c>
      <c r="E2548" t="s">
        <v>163</v>
      </c>
      <c r="F2548" t="n">
        <v>254319.59</v>
      </c>
      <c r="G2548" t="n">
        <v>299</v>
      </c>
      <c r="H2548" t="s">
        <v>119</v>
      </c>
    </row>
    <row r="2549">
      <c r="A2549" s="85" t="n">
        <v>42675</v>
      </c>
      <c r="B2549"/>
      <c r="C2549"/>
      <c r="D2549" t="s">
        <v>126</v>
      </c>
      <c r="E2549" t="s">
        <v>163</v>
      </c>
      <c r="F2549" t="n">
        <v>2956120.08</v>
      </c>
      <c r="G2549" t="n">
        <v>30825</v>
      </c>
      <c r="H2549" t="s">
        <v>127</v>
      </c>
    </row>
    <row r="2550">
      <c r="A2550" s="85" t="n">
        <v>43040</v>
      </c>
      <c r="B2550"/>
      <c r="C2550"/>
      <c r="D2550" t="s">
        <v>155</v>
      </c>
      <c r="E2550" t="s">
        <v>163</v>
      </c>
      <c r="F2550" t="n">
        <v>3196.8</v>
      </c>
      <c r="G2550" t="n">
        <v>40</v>
      </c>
      <c r="H2550" t="s">
        <v>130</v>
      </c>
    </row>
    <row r="2551">
      <c r="A2551" s="85" t="n">
        <v>43466</v>
      </c>
      <c r="B2551"/>
      <c r="C2551"/>
      <c r="D2551" t="s">
        <v>153</v>
      </c>
      <c r="E2551" t="s">
        <v>163</v>
      </c>
      <c r="F2551" t="n">
        <v>202258.05</v>
      </c>
      <c r="G2551" t="n">
        <v>1000</v>
      </c>
      <c r="H2551" t="s">
        <v>124</v>
      </c>
    </row>
    <row r="2552">
      <c r="A2552" s="85" t="n">
        <v>43160</v>
      </c>
      <c r="B2552"/>
      <c r="C2552"/>
      <c r="D2552" t="s">
        <v>136</v>
      </c>
      <c r="E2552" t="s">
        <v>163</v>
      </c>
      <c r="F2552" t="n">
        <v>25143.46</v>
      </c>
      <c r="G2552" t="n">
        <v>184</v>
      </c>
      <c r="H2552" t="s">
        <v>130</v>
      </c>
    </row>
    <row r="2553">
      <c r="A2553" s="85" t="n">
        <v>43282</v>
      </c>
      <c r="B2553"/>
      <c r="C2553"/>
      <c r="D2553" t="s">
        <v>161</v>
      </c>
      <c r="E2553" t="s">
        <v>163</v>
      </c>
      <c r="F2553" t="n">
        <v>13825.6</v>
      </c>
      <c r="G2553" t="n">
        <v>443</v>
      </c>
      <c r="H2553" t="s">
        <v>134</v>
      </c>
    </row>
    <row r="2554">
      <c r="A2554" s="85" t="n">
        <v>43282</v>
      </c>
      <c r="B2554"/>
      <c r="C2554"/>
      <c r="D2554" t="s">
        <v>129</v>
      </c>
      <c r="E2554" t="s">
        <v>163</v>
      </c>
      <c r="F2554" t="n">
        <v>305624.46</v>
      </c>
      <c r="G2554" t="n">
        <v>2505</v>
      </c>
      <c r="H2554" t="s">
        <v>134</v>
      </c>
    </row>
    <row r="2555">
      <c r="A2555" s="85" t="n">
        <v>43101</v>
      </c>
      <c r="B2555"/>
      <c r="C2555"/>
      <c r="D2555" t="s">
        <v>145</v>
      </c>
      <c r="E2555" t="s">
        <v>163</v>
      </c>
      <c r="F2555" t="n">
        <v>6049.2</v>
      </c>
      <c r="G2555" t="n">
        <v>17</v>
      </c>
      <c r="H2555" t="s">
        <v>124</v>
      </c>
    </row>
    <row r="2556">
      <c r="A2556" s="85" t="n">
        <v>42979</v>
      </c>
      <c r="B2556"/>
      <c r="C2556"/>
      <c r="D2556" t="s">
        <v>153</v>
      </c>
      <c r="E2556" t="s">
        <v>163</v>
      </c>
      <c r="F2556" t="n">
        <v>41124.72</v>
      </c>
      <c r="G2556" t="n">
        <v>738</v>
      </c>
      <c r="H2556" t="s">
        <v>130</v>
      </c>
    </row>
    <row r="2557">
      <c r="A2557" s="85" t="n">
        <v>42644</v>
      </c>
      <c r="B2557"/>
      <c r="C2557"/>
      <c r="D2557" t="s">
        <v>140</v>
      </c>
      <c r="E2557" t="s">
        <v>163</v>
      </c>
      <c r="F2557" t="n">
        <v>30144.22</v>
      </c>
      <c r="G2557" t="n">
        <v>145</v>
      </c>
      <c r="H2557" t="s">
        <v>119</v>
      </c>
    </row>
    <row r="2558">
      <c r="A2558" s="85" t="n">
        <v>43344</v>
      </c>
      <c r="B2558"/>
      <c r="C2558"/>
      <c r="D2558" t="s">
        <v>148</v>
      </c>
      <c r="E2558" t="s">
        <v>163</v>
      </c>
      <c r="F2558" t="n">
        <v>8347.52</v>
      </c>
      <c r="G2558" t="n">
        <v>18</v>
      </c>
      <c r="H2558" t="s">
        <v>121</v>
      </c>
    </row>
    <row r="2559">
      <c r="A2559" s="85" t="n">
        <v>42552</v>
      </c>
      <c r="B2559"/>
      <c r="C2559"/>
      <c r="D2559" t="s">
        <v>126</v>
      </c>
      <c r="E2559" t="s">
        <v>163</v>
      </c>
      <c r="F2559" t="n">
        <v>730322.13</v>
      </c>
      <c r="G2559" t="n">
        <v>7637</v>
      </c>
      <c r="H2559" t="s">
        <v>124</v>
      </c>
    </row>
    <row r="2560">
      <c r="A2560" s="85" t="n">
        <v>43070</v>
      </c>
      <c r="B2560"/>
      <c r="C2560"/>
      <c r="D2560" t="s">
        <v>159</v>
      </c>
      <c r="E2560" t="s">
        <v>163</v>
      </c>
      <c r="F2560" t="n">
        <v>5770.5</v>
      </c>
      <c r="G2560" t="n">
        <v>42</v>
      </c>
      <c r="H2560" t="s">
        <v>125</v>
      </c>
    </row>
    <row r="2561">
      <c r="A2561" s="85" t="n">
        <v>43556</v>
      </c>
      <c r="B2561"/>
      <c r="C2561"/>
      <c r="D2561" t="s">
        <v>149</v>
      </c>
      <c r="E2561" t="s">
        <v>163</v>
      </c>
      <c r="F2561" t="n">
        <v>5341635.54</v>
      </c>
      <c r="G2561" t="n">
        <v>39072</v>
      </c>
      <c r="H2561" t="s">
        <v>127</v>
      </c>
    </row>
    <row r="2562">
      <c r="A2562" s="85" t="n">
        <v>42430</v>
      </c>
      <c r="B2562"/>
      <c r="C2562"/>
      <c r="D2562" t="s">
        <v>135</v>
      </c>
      <c r="E2562" t="s">
        <v>163</v>
      </c>
      <c r="F2562" t="n">
        <v>104712.52</v>
      </c>
      <c r="G2562" t="n">
        <v>680</v>
      </c>
      <c r="H2562" t="s">
        <v>134</v>
      </c>
    </row>
    <row r="2563">
      <c r="A2563" s="85" t="n">
        <v>42887</v>
      </c>
      <c r="B2563"/>
      <c r="C2563"/>
      <c r="D2563" t="s">
        <v>159</v>
      </c>
      <c r="E2563" t="s">
        <v>163</v>
      </c>
      <c r="F2563" t="n">
        <v>7072</v>
      </c>
      <c r="G2563" t="n">
        <v>40</v>
      </c>
      <c r="H2563" t="s">
        <v>125</v>
      </c>
    </row>
    <row r="2564">
      <c r="A2564" s="85" t="n">
        <v>43221</v>
      </c>
      <c r="B2564"/>
      <c r="C2564"/>
      <c r="D2564" t="s">
        <v>156</v>
      </c>
      <c r="E2564" t="s">
        <v>163</v>
      </c>
      <c r="F2564" t="n">
        <v>215429.08</v>
      </c>
      <c r="G2564" t="n">
        <v>3718</v>
      </c>
      <c r="H2564" t="s">
        <v>127</v>
      </c>
    </row>
    <row r="2565">
      <c r="A2565" s="85" t="n">
        <v>42614</v>
      </c>
      <c r="B2565"/>
      <c r="C2565"/>
      <c r="D2565" t="s">
        <v>154</v>
      </c>
      <c r="E2565" t="s">
        <v>163</v>
      </c>
      <c r="F2565" t="n">
        <v>355.04</v>
      </c>
      <c r="G2565" t="n">
        <v>3</v>
      </c>
      <c r="H2565" t="s">
        <v>125</v>
      </c>
    </row>
    <row r="2566">
      <c r="A2566" s="85" t="n">
        <v>42522</v>
      </c>
      <c r="B2566"/>
      <c r="C2566"/>
      <c r="D2566" t="s">
        <v>158</v>
      </c>
      <c r="E2566" t="s">
        <v>163</v>
      </c>
      <c r="F2566" t="n">
        <v>138053.9</v>
      </c>
      <c r="G2566" t="n">
        <v>9</v>
      </c>
      <c r="H2566" t="s">
        <v>119</v>
      </c>
    </row>
    <row r="2567">
      <c r="A2567" s="85" t="n">
        <v>43586</v>
      </c>
      <c r="B2567"/>
      <c r="C2567"/>
      <c r="D2567" t="s">
        <v>158</v>
      </c>
      <c r="E2567" t="s">
        <v>163</v>
      </c>
      <c r="F2567" t="n">
        <v>2761.37</v>
      </c>
      <c r="G2567" t="n">
        <v>5</v>
      </c>
      <c r="H2567" t="s">
        <v>133</v>
      </c>
    </row>
    <row r="2568">
      <c r="A2568" s="85" t="n">
        <v>42887</v>
      </c>
      <c r="B2568"/>
      <c r="C2568"/>
      <c r="D2568" t="s">
        <v>126</v>
      </c>
      <c r="E2568" t="s">
        <v>163</v>
      </c>
      <c r="F2568" t="n">
        <v>2446878.48</v>
      </c>
      <c r="G2568" t="n">
        <v>31700</v>
      </c>
      <c r="H2568" t="s">
        <v>119</v>
      </c>
    </row>
    <row r="2569">
      <c r="A2569" s="85" t="n">
        <v>43009</v>
      </c>
      <c r="B2569"/>
      <c r="C2569"/>
      <c r="D2569" t="s">
        <v>126</v>
      </c>
      <c r="E2569" t="s">
        <v>163</v>
      </c>
      <c r="F2569" t="n">
        <v>8407.51</v>
      </c>
      <c r="G2569" t="n">
        <v>59</v>
      </c>
      <c r="H2569" t="s">
        <v>125</v>
      </c>
    </row>
    <row r="2570">
      <c r="A2570" s="85" t="n">
        <v>42856</v>
      </c>
      <c r="B2570"/>
      <c r="C2570"/>
      <c r="D2570" t="s">
        <v>147</v>
      </c>
      <c r="E2570" t="s">
        <v>163</v>
      </c>
      <c r="F2570" t="n">
        <v>53010.63</v>
      </c>
      <c r="G2570" t="n">
        <v>153</v>
      </c>
      <c r="H2570" t="s">
        <v>121</v>
      </c>
    </row>
    <row r="2571">
      <c r="A2571" s="85" t="n">
        <v>43191</v>
      </c>
      <c r="B2571"/>
      <c r="C2571"/>
      <c r="D2571" t="s">
        <v>135</v>
      </c>
      <c r="E2571" t="s">
        <v>163</v>
      </c>
      <c r="F2571" t="n">
        <v>344069.91</v>
      </c>
      <c r="G2571" t="n">
        <v>4583</v>
      </c>
      <c r="H2571" t="s">
        <v>127</v>
      </c>
    </row>
    <row r="2572">
      <c r="A2572" s="85" t="n">
        <v>43040</v>
      </c>
      <c r="B2572"/>
      <c r="C2572"/>
      <c r="D2572" t="s">
        <v>160</v>
      </c>
      <c r="E2572" t="s">
        <v>163</v>
      </c>
      <c r="F2572" t="n">
        <v>6446360.28</v>
      </c>
      <c r="G2572" t="n">
        <v>18158</v>
      </c>
      <c r="H2572" t="s">
        <v>121</v>
      </c>
    </row>
    <row r="2573">
      <c r="A2573" s="85" t="n">
        <v>42491</v>
      </c>
      <c r="B2573"/>
      <c r="C2573"/>
      <c r="D2573" t="s">
        <v>140</v>
      </c>
      <c r="E2573" t="s">
        <v>163</v>
      </c>
      <c r="F2573" t="n">
        <v>408660.78</v>
      </c>
      <c r="G2573" t="n">
        <v>1203</v>
      </c>
      <c r="H2573" t="s">
        <v>127</v>
      </c>
    </row>
    <row r="2574">
      <c r="A2574" s="85" t="n">
        <v>43466</v>
      </c>
      <c r="B2574"/>
      <c r="C2574"/>
      <c r="D2574" t="s">
        <v>161</v>
      </c>
      <c r="E2574" t="s">
        <v>163</v>
      </c>
      <c r="F2574" t="n">
        <v>13231.75</v>
      </c>
      <c r="G2574" t="n">
        <v>415</v>
      </c>
      <c r="H2574" t="s">
        <v>134</v>
      </c>
    </row>
    <row r="2575">
      <c r="A2575" s="85" t="n">
        <v>43282</v>
      </c>
      <c r="B2575"/>
      <c r="C2575"/>
      <c r="D2575" t="s">
        <v>162</v>
      </c>
      <c r="E2575" t="s">
        <v>163</v>
      </c>
      <c r="F2575" t="n">
        <v>66448.8</v>
      </c>
      <c r="G2575" t="n">
        <v>1213</v>
      </c>
      <c r="H2575" t="s">
        <v>134</v>
      </c>
    </row>
    <row r="2576">
      <c r="A2576" s="85" t="n">
        <v>42552</v>
      </c>
      <c r="B2576"/>
      <c r="C2576"/>
      <c r="D2576" t="s">
        <v>136</v>
      </c>
      <c r="E2576" t="s">
        <v>163</v>
      </c>
      <c r="F2576" t="n">
        <v>104499</v>
      </c>
      <c r="G2576" t="n">
        <v>973</v>
      </c>
      <c r="H2576" t="s">
        <v>119</v>
      </c>
    </row>
    <row r="2577">
      <c r="A2577" s="85" t="n">
        <v>42705</v>
      </c>
      <c r="B2577"/>
      <c r="C2577"/>
      <c r="D2577" t="s">
        <v>148</v>
      </c>
      <c r="E2577" t="s">
        <v>163</v>
      </c>
      <c r="F2577" t="n">
        <v>2049</v>
      </c>
      <c r="G2577" t="n">
        <v>10</v>
      </c>
      <c r="H2577" t="s">
        <v>125</v>
      </c>
    </row>
    <row r="2578">
      <c r="A2578" s="85" t="n">
        <v>43405</v>
      </c>
      <c r="B2578"/>
      <c r="C2578"/>
      <c r="D2578" t="s">
        <v>152</v>
      </c>
      <c r="E2578" t="s">
        <v>163</v>
      </c>
      <c r="F2578" t="n">
        <v>9438.05</v>
      </c>
      <c r="G2578" t="n">
        <v>9</v>
      </c>
      <c r="H2578" t="s">
        <v>127</v>
      </c>
    </row>
    <row r="2579">
      <c r="A2579" s="85" t="n">
        <v>42583</v>
      </c>
      <c r="B2579"/>
      <c r="C2579"/>
      <c r="D2579" t="s">
        <v>147</v>
      </c>
      <c r="E2579" t="s">
        <v>163</v>
      </c>
      <c r="F2579" t="n">
        <v>0.34</v>
      </c>
      <c r="G2579" t="n">
        <v>1</v>
      </c>
      <c r="H2579" t="s">
        <v>130</v>
      </c>
    </row>
    <row r="2580">
      <c r="A2580" s="85" t="n">
        <v>42430</v>
      </c>
      <c r="B2580"/>
      <c r="C2580"/>
      <c r="D2580" t="s">
        <v>139</v>
      </c>
      <c r="E2580" t="s">
        <v>163</v>
      </c>
      <c r="F2580" t="n">
        <v>340235</v>
      </c>
      <c r="G2580" t="n">
        <v>618</v>
      </c>
      <c r="H2580" t="s">
        <v>124</v>
      </c>
    </row>
    <row r="2581">
      <c r="A2581" s="85" t="n">
        <v>43132</v>
      </c>
      <c r="B2581"/>
      <c r="C2581"/>
      <c r="D2581" t="s">
        <v>153</v>
      </c>
      <c r="E2581" t="s">
        <v>163</v>
      </c>
      <c r="F2581" t="n">
        <v>9340.15</v>
      </c>
      <c r="G2581" t="n">
        <v>219</v>
      </c>
      <c r="H2581" t="s">
        <v>125</v>
      </c>
    </row>
    <row r="2582">
      <c r="A2582" s="85" t="n">
        <v>43009</v>
      </c>
      <c r="B2582"/>
      <c r="C2582"/>
      <c r="D2582" t="s">
        <v>149</v>
      </c>
      <c r="E2582" t="s">
        <v>163</v>
      </c>
      <c r="F2582" t="n">
        <v>1467406.26</v>
      </c>
      <c r="G2582" t="n">
        <v>11652</v>
      </c>
      <c r="H2582" t="s">
        <v>119</v>
      </c>
    </row>
    <row r="2583">
      <c r="A2583" s="85" t="n">
        <v>42583</v>
      </c>
      <c r="B2583"/>
      <c r="C2583"/>
      <c r="D2583" t="s">
        <v>147</v>
      </c>
      <c r="E2583" t="s">
        <v>163</v>
      </c>
      <c r="F2583" t="n">
        <v>57.34</v>
      </c>
      <c r="G2583" t="n">
        <v>2</v>
      </c>
      <c r="H2583" t="s">
        <v>119</v>
      </c>
    </row>
    <row r="2584">
      <c r="A2584" s="85" t="n">
        <v>42675</v>
      </c>
      <c r="B2584"/>
      <c r="C2584"/>
      <c r="D2584" t="s">
        <v>139</v>
      </c>
      <c r="E2584" t="s">
        <v>163</v>
      </c>
      <c r="F2584" t="n">
        <v>5969.38</v>
      </c>
      <c r="G2584" t="n">
        <v>13</v>
      </c>
      <c r="H2584" t="s">
        <v>125</v>
      </c>
    </row>
    <row r="2585">
      <c r="A2585" s="85" t="n">
        <v>43435</v>
      </c>
      <c r="B2585"/>
      <c r="C2585"/>
      <c r="D2585" t="s">
        <v>143</v>
      </c>
      <c r="E2585" t="s">
        <v>163</v>
      </c>
      <c r="F2585" t="n">
        <v>1049204.03</v>
      </c>
      <c r="G2585" t="n">
        <v>600</v>
      </c>
      <c r="H2585" t="s">
        <v>142</v>
      </c>
    </row>
    <row r="2586">
      <c r="A2586" s="85" t="n">
        <v>43586</v>
      </c>
      <c r="B2586"/>
      <c r="C2586"/>
      <c r="D2586" t="s">
        <v>147</v>
      </c>
      <c r="E2586" t="s">
        <v>163</v>
      </c>
      <c r="F2586" t="n">
        <v>25</v>
      </c>
      <c r="G2586" t="n">
        <v>1</v>
      </c>
      <c r="H2586" t="s">
        <v>142</v>
      </c>
    </row>
    <row r="2587">
      <c r="A2587" s="85" t="n">
        <v>42461</v>
      </c>
      <c r="B2587"/>
      <c r="C2587"/>
      <c r="D2587" t="s">
        <v>123</v>
      </c>
      <c r="E2587" t="s">
        <v>163</v>
      </c>
      <c r="F2587" t="n">
        <v>7230.68</v>
      </c>
      <c r="G2587" t="n">
        <v>59</v>
      </c>
      <c r="H2587" t="s">
        <v>134</v>
      </c>
    </row>
    <row r="2588">
      <c r="A2588" s="85" t="n">
        <v>42826</v>
      </c>
      <c r="B2588"/>
      <c r="C2588"/>
      <c r="D2588" t="s">
        <v>153</v>
      </c>
      <c r="E2588" t="s">
        <v>163</v>
      </c>
      <c r="F2588" t="n">
        <v>194611.62</v>
      </c>
      <c r="G2588" t="n">
        <v>2617</v>
      </c>
      <c r="H2588" t="s">
        <v>133</v>
      </c>
    </row>
    <row r="2589">
      <c r="A2589" s="85" t="n">
        <v>43405</v>
      </c>
      <c r="B2589"/>
      <c r="C2589"/>
      <c r="D2589" t="s">
        <v>139</v>
      </c>
      <c r="E2589" t="s">
        <v>163</v>
      </c>
      <c r="F2589" t="n">
        <v>311.79</v>
      </c>
      <c r="G2589" t="n">
        <v>5</v>
      </c>
      <c r="H2589" t="s">
        <v>142</v>
      </c>
    </row>
    <row r="2590">
      <c r="A2590" s="85" t="n">
        <v>42644</v>
      </c>
      <c r="B2590"/>
      <c r="C2590"/>
      <c r="D2590" t="s">
        <v>154</v>
      </c>
      <c r="E2590" t="s">
        <v>163</v>
      </c>
      <c r="F2590" t="n">
        <v>680481.21</v>
      </c>
      <c r="G2590" t="n">
        <v>7790</v>
      </c>
      <c r="H2590" t="s">
        <v>133</v>
      </c>
    </row>
    <row r="2591">
      <c r="A2591" s="85" t="n">
        <v>43313</v>
      </c>
      <c r="B2591"/>
      <c r="C2591"/>
      <c r="D2591" t="s">
        <v>149</v>
      </c>
      <c r="E2591" t="s">
        <v>163</v>
      </c>
      <c r="F2591" t="n">
        <v>2477865.5</v>
      </c>
      <c r="G2591" t="n">
        <v>18323</v>
      </c>
      <c r="H2591" t="s">
        <v>119</v>
      </c>
    </row>
    <row r="2592">
      <c r="A2592" s="85" t="n">
        <v>43497</v>
      </c>
      <c r="B2592"/>
      <c r="C2592"/>
      <c r="D2592" t="s">
        <v>140</v>
      </c>
      <c r="E2592" t="s">
        <v>163</v>
      </c>
      <c r="F2592" t="n">
        <v>200783.74</v>
      </c>
      <c r="G2592" t="n">
        <v>321</v>
      </c>
      <c r="H2592" t="s">
        <v>133</v>
      </c>
    </row>
    <row r="2593">
      <c r="A2593" s="85" t="n">
        <v>42675</v>
      </c>
      <c r="B2593"/>
      <c r="C2593"/>
      <c r="D2593" t="s">
        <v>150</v>
      </c>
      <c r="E2593" t="s">
        <v>163</v>
      </c>
      <c r="F2593" t="n">
        <v>992.18</v>
      </c>
      <c r="G2593" t="n">
        <v>36</v>
      </c>
      <c r="H2593" t="s">
        <v>142</v>
      </c>
    </row>
    <row r="2594">
      <c r="A2594" s="85" t="n">
        <v>43160</v>
      </c>
      <c r="B2594"/>
      <c r="C2594"/>
      <c r="D2594" t="s">
        <v>123</v>
      </c>
      <c r="E2594" t="s">
        <v>163</v>
      </c>
      <c r="F2594" t="n">
        <v>280479.34</v>
      </c>
      <c r="G2594" t="n">
        <v>172</v>
      </c>
      <c r="H2594" t="s">
        <v>124</v>
      </c>
    </row>
    <row r="2595">
      <c r="A2595" s="85" t="n">
        <v>42979</v>
      </c>
      <c r="B2595"/>
      <c r="C2595"/>
      <c r="D2595" t="s">
        <v>147</v>
      </c>
      <c r="E2595" t="s">
        <v>163</v>
      </c>
      <c r="F2595" t="n">
        <v>25244.49</v>
      </c>
      <c r="G2595" t="n">
        <v>3</v>
      </c>
      <c r="H2595" t="s">
        <v>127</v>
      </c>
    </row>
    <row r="2596">
      <c r="A2596" s="85" t="n">
        <v>42522</v>
      </c>
      <c r="B2596"/>
      <c r="C2596"/>
      <c r="D2596" t="s">
        <v>135</v>
      </c>
      <c r="E2596" t="s">
        <v>163</v>
      </c>
      <c r="F2596" t="n">
        <v>100509.64</v>
      </c>
      <c r="G2596" t="n">
        <v>751</v>
      </c>
      <c r="H2596" t="s">
        <v>134</v>
      </c>
    </row>
    <row r="2597">
      <c r="A2597" s="85" t="n">
        <v>42552</v>
      </c>
      <c r="B2597"/>
      <c r="C2597"/>
      <c r="D2597" t="s">
        <v>156</v>
      </c>
      <c r="E2597" t="s">
        <v>163</v>
      </c>
      <c r="F2597" t="n">
        <v>36657.4</v>
      </c>
      <c r="G2597" t="n">
        <v>873</v>
      </c>
      <c r="H2597" t="s">
        <v>130</v>
      </c>
    </row>
    <row r="2598">
      <c r="A2598" s="85" t="n">
        <v>43040</v>
      </c>
      <c r="B2598"/>
      <c r="C2598"/>
      <c r="D2598" t="s">
        <v>135</v>
      </c>
      <c r="E2598" t="s">
        <v>163</v>
      </c>
      <c r="F2598" t="n">
        <v>302603.63</v>
      </c>
      <c r="G2598" t="n">
        <v>2889</v>
      </c>
      <c r="H2598" t="s">
        <v>133</v>
      </c>
    </row>
    <row r="2599">
      <c r="A2599" s="85" t="n">
        <v>42370</v>
      </c>
      <c r="B2599"/>
      <c r="C2599"/>
      <c r="D2599" t="s">
        <v>129</v>
      </c>
      <c r="E2599" t="s">
        <v>163</v>
      </c>
      <c r="F2599" t="n">
        <v>30450.12</v>
      </c>
      <c r="G2599" t="n">
        <v>188</v>
      </c>
      <c r="H2599" t="s">
        <v>130</v>
      </c>
    </row>
    <row r="2600">
      <c r="A2600" s="85" t="n">
        <v>43252</v>
      </c>
      <c r="B2600"/>
      <c r="C2600"/>
      <c r="D2600" t="s">
        <v>160</v>
      </c>
      <c r="E2600" t="s">
        <v>163</v>
      </c>
      <c r="F2600" t="n">
        <v>8977126.62</v>
      </c>
      <c r="G2600" t="n">
        <v>40624</v>
      </c>
      <c r="H2600" t="s">
        <v>121</v>
      </c>
    </row>
    <row r="2601">
      <c r="A2601" s="85" t="n">
        <v>43009</v>
      </c>
      <c r="B2601"/>
      <c r="C2601"/>
      <c r="D2601" t="s">
        <v>153</v>
      </c>
      <c r="E2601" t="s">
        <v>163</v>
      </c>
      <c r="F2601" t="n">
        <v>6312.38</v>
      </c>
      <c r="G2601" t="n">
        <v>116</v>
      </c>
      <c r="H2601" t="s">
        <v>125</v>
      </c>
    </row>
    <row r="2602">
      <c r="A2602" s="85" t="n">
        <v>42370</v>
      </c>
      <c r="B2602"/>
      <c r="C2602"/>
      <c r="D2602" t="s">
        <v>136</v>
      </c>
      <c r="E2602" t="s">
        <v>163</v>
      </c>
      <c r="F2602" t="n">
        <v>191287.24</v>
      </c>
      <c r="G2602" t="n">
        <v>828</v>
      </c>
      <c r="H2602" t="s">
        <v>134</v>
      </c>
    </row>
    <row r="2603">
      <c r="A2603" s="85" t="n">
        <v>42522</v>
      </c>
      <c r="B2603"/>
      <c r="C2603"/>
      <c r="D2603" t="s">
        <v>139</v>
      </c>
      <c r="E2603" t="s">
        <v>163</v>
      </c>
      <c r="F2603" t="n">
        <v>1014.25</v>
      </c>
      <c r="G2603" t="n">
        <v>8</v>
      </c>
      <c r="H2603" t="s">
        <v>125</v>
      </c>
    </row>
    <row r="2604">
      <c r="A2604" s="85" t="n">
        <v>42675</v>
      </c>
      <c r="B2604"/>
      <c r="C2604"/>
      <c r="D2604" t="s">
        <v>145</v>
      </c>
      <c r="E2604" t="s">
        <v>163</v>
      </c>
      <c r="F2604" t="n">
        <v>2932.11</v>
      </c>
      <c r="G2604" t="n">
        <v>10</v>
      </c>
      <c r="H2604" t="s">
        <v>130</v>
      </c>
    </row>
    <row r="2605">
      <c r="A2605" s="85" t="n">
        <v>43435</v>
      </c>
      <c r="B2605"/>
      <c r="C2605"/>
      <c r="D2605" t="s">
        <v>151</v>
      </c>
      <c r="E2605" t="s">
        <v>163</v>
      </c>
      <c r="F2605" t="n">
        <v>67.1</v>
      </c>
      <c r="G2605" t="n">
        <v>1</v>
      </c>
      <c r="H2605" t="s">
        <v>133</v>
      </c>
    </row>
    <row r="2606">
      <c r="A2606" s="85" t="n">
        <v>42795</v>
      </c>
      <c r="B2606"/>
      <c r="C2606"/>
      <c r="D2606" t="s">
        <v>154</v>
      </c>
      <c r="E2606" t="s">
        <v>163</v>
      </c>
      <c r="F2606" t="n">
        <v>1478.14</v>
      </c>
      <c r="G2606" t="n">
        <v>14</v>
      </c>
      <c r="H2606" t="s">
        <v>125</v>
      </c>
    </row>
    <row r="2607">
      <c r="A2607" s="85" t="n">
        <v>42430</v>
      </c>
      <c r="B2607"/>
      <c r="C2607"/>
      <c r="D2607" t="s">
        <v>150</v>
      </c>
      <c r="E2607" t="s">
        <v>163</v>
      </c>
      <c r="F2607" t="n">
        <v>1256263.19</v>
      </c>
      <c r="G2607" t="n">
        <v>27875</v>
      </c>
      <c r="H2607" t="s">
        <v>127</v>
      </c>
    </row>
    <row r="2608">
      <c r="A2608" s="85" t="n">
        <v>42614</v>
      </c>
      <c r="B2608"/>
      <c r="C2608"/>
      <c r="D2608" t="s">
        <v>129</v>
      </c>
      <c r="E2608" t="s">
        <v>163</v>
      </c>
      <c r="F2608" t="n">
        <v>21105.02</v>
      </c>
      <c r="G2608" t="n">
        <v>338</v>
      </c>
      <c r="H2608" t="s">
        <v>130</v>
      </c>
    </row>
    <row r="2609">
      <c r="A2609" s="85" t="n">
        <v>42583</v>
      </c>
      <c r="B2609"/>
      <c r="C2609"/>
      <c r="D2609" t="s">
        <v>126</v>
      </c>
      <c r="E2609" t="s">
        <v>163</v>
      </c>
      <c r="F2609" t="n">
        <v>21842081.38</v>
      </c>
      <c r="G2609" t="n">
        <v>253268</v>
      </c>
      <c r="H2609" t="s">
        <v>121</v>
      </c>
    </row>
    <row r="2610">
      <c r="A2610" s="85" t="n">
        <v>43466</v>
      </c>
      <c r="B2610"/>
      <c r="C2610"/>
      <c r="D2610" t="s">
        <v>150</v>
      </c>
      <c r="E2610" t="s">
        <v>163</v>
      </c>
      <c r="F2610" t="n">
        <v>694.84</v>
      </c>
      <c r="G2610" t="n">
        <v>30</v>
      </c>
      <c r="H2610" t="s">
        <v>142</v>
      </c>
    </row>
    <row r="2611">
      <c r="A2611" s="85" t="n">
        <v>42795</v>
      </c>
      <c r="B2611"/>
      <c r="C2611"/>
      <c r="D2611" t="s">
        <v>147</v>
      </c>
      <c r="E2611" t="s">
        <v>163</v>
      </c>
      <c r="F2611" t="n">
        <v>66</v>
      </c>
      <c r="G2611" t="n">
        <v>1</v>
      </c>
      <c r="H2611" t="s">
        <v>119</v>
      </c>
    </row>
    <row r="2612">
      <c r="A2612" s="85" t="n">
        <v>43252</v>
      </c>
      <c r="B2612"/>
      <c r="C2612"/>
      <c r="D2612" t="s">
        <v>139</v>
      </c>
      <c r="E2612" t="s">
        <v>163</v>
      </c>
      <c r="F2612" t="n">
        <v>7773775.34</v>
      </c>
      <c r="G2612" t="n">
        <v>26691</v>
      </c>
      <c r="H2612" t="s">
        <v>121</v>
      </c>
    </row>
    <row r="2613">
      <c r="A2613" s="85" t="n">
        <v>42401</v>
      </c>
      <c r="B2613"/>
      <c r="C2613"/>
      <c r="D2613" t="s">
        <v>153</v>
      </c>
      <c r="E2613" t="s">
        <v>163</v>
      </c>
      <c r="F2613" t="n">
        <v>424829.75</v>
      </c>
      <c r="G2613" t="n">
        <v>4602</v>
      </c>
      <c r="H2613" t="s">
        <v>127</v>
      </c>
    </row>
    <row r="2614">
      <c r="A2614" s="85" t="n">
        <v>43497</v>
      </c>
      <c r="B2614"/>
      <c r="C2614"/>
      <c r="D2614" t="s">
        <v>152</v>
      </c>
      <c r="E2614" t="s">
        <v>163</v>
      </c>
      <c r="F2614" t="n">
        <v>6787.23</v>
      </c>
      <c r="G2614" t="n">
        <v>8</v>
      </c>
      <c r="H2614" t="s">
        <v>127</v>
      </c>
    </row>
    <row r="2615">
      <c r="A2615" s="85" t="n">
        <v>43191</v>
      </c>
      <c r="B2615"/>
      <c r="C2615"/>
      <c r="D2615" t="s">
        <v>155</v>
      </c>
      <c r="E2615" t="s">
        <v>163</v>
      </c>
      <c r="F2615" t="n">
        <v>2464.41</v>
      </c>
      <c r="G2615" t="n">
        <v>46</v>
      </c>
      <c r="H2615" t="s">
        <v>130</v>
      </c>
    </row>
    <row r="2616">
      <c r="A2616" s="85" t="n">
        <v>43252</v>
      </c>
      <c r="B2616"/>
      <c r="C2616"/>
      <c r="D2616" t="s">
        <v>126</v>
      </c>
      <c r="E2616" t="s">
        <v>163</v>
      </c>
      <c r="F2616" t="n">
        <v>3498597.26</v>
      </c>
      <c r="G2616" t="n">
        <v>51707</v>
      </c>
      <c r="H2616" t="s">
        <v>127</v>
      </c>
    </row>
    <row r="2617">
      <c r="A2617" s="85" t="n">
        <v>43252</v>
      </c>
      <c r="B2617"/>
      <c r="C2617"/>
      <c r="D2617" t="s">
        <v>145</v>
      </c>
      <c r="E2617" t="s">
        <v>163</v>
      </c>
      <c r="F2617" t="n">
        <v>4272.33</v>
      </c>
      <c r="G2617" t="n">
        <v>17</v>
      </c>
      <c r="H2617" t="s">
        <v>124</v>
      </c>
    </row>
    <row r="2618">
      <c r="A2618" s="85" t="n">
        <v>42644</v>
      </c>
      <c r="B2618"/>
      <c r="C2618"/>
      <c r="D2618" t="s">
        <v>126</v>
      </c>
      <c r="E2618" t="s">
        <v>163</v>
      </c>
      <c r="F2618" t="n">
        <v>3960785.01</v>
      </c>
      <c r="G2618" t="n">
        <v>37614</v>
      </c>
      <c r="H2618" t="s">
        <v>133</v>
      </c>
    </row>
    <row r="2619">
      <c r="A2619" s="85" t="n">
        <v>42979</v>
      </c>
      <c r="B2619"/>
      <c r="C2619"/>
      <c r="D2619" t="s">
        <v>140</v>
      </c>
      <c r="E2619" t="s">
        <v>163</v>
      </c>
      <c r="F2619" t="n">
        <v>4251.02</v>
      </c>
      <c r="G2619" t="n">
        <v>11</v>
      </c>
      <c r="H2619" t="s">
        <v>125</v>
      </c>
    </row>
    <row r="2620">
      <c r="A2620" s="85" t="n">
        <v>42552</v>
      </c>
      <c r="B2620"/>
      <c r="C2620"/>
      <c r="D2620" t="s">
        <v>160</v>
      </c>
      <c r="E2620" t="s">
        <v>163</v>
      </c>
      <c r="F2620" t="n">
        <v>412102.83</v>
      </c>
      <c r="G2620" t="n">
        <v>1022</v>
      </c>
      <c r="H2620" t="s">
        <v>125</v>
      </c>
    </row>
    <row r="2621">
      <c r="A2621" s="85" t="n">
        <v>43070</v>
      </c>
      <c r="B2621"/>
      <c r="C2621"/>
      <c r="D2621" t="s">
        <v>152</v>
      </c>
      <c r="E2621" t="s">
        <v>163</v>
      </c>
      <c r="F2621" t="n">
        <v>51474.93</v>
      </c>
      <c r="G2621" t="n">
        <v>54</v>
      </c>
      <c r="H2621" t="s">
        <v>134</v>
      </c>
    </row>
    <row r="2622">
      <c r="A2622" s="85" t="n">
        <v>42430</v>
      </c>
      <c r="B2622"/>
      <c r="C2622"/>
      <c r="D2622" t="s">
        <v>156</v>
      </c>
      <c r="E2622" t="s">
        <v>163</v>
      </c>
      <c r="F2622" t="n">
        <v>114094</v>
      </c>
      <c r="G2622" t="n">
        <v>2884</v>
      </c>
      <c r="H2622" t="s">
        <v>127</v>
      </c>
    </row>
    <row r="2623">
      <c r="A2623" s="85" t="n">
        <v>42826</v>
      </c>
      <c r="B2623"/>
      <c r="C2623"/>
      <c r="D2623" t="s">
        <v>154</v>
      </c>
      <c r="E2623" t="s">
        <v>163</v>
      </c>
      <c r="F2623" t="n">
        <v>54990.31</v>
      </c>
      <c r="G2623" t="n">
        <v>816</v>
      </c>
      <c r="H2623" t="s">
        <v>124</v>
      </c>
    </row>
    <row r="2624">
      <c r="A2624" s="85" t="n">
        <v>42522</v>
      </c>
      <c r="B2624"/>
      <c r="C2624"/>
      <c r="D2624" t="s">
        <v>136</v>
      </c>
      <c r="E2624" t="s">
        <v>163</v>
      </c>
      <c r="F2624" t="n">
        <v>995444.67</v>
      </c>
      <c r="G2624" t="n">
        <v>7502</v>
      </c>
      <c r="H2624" t="s">
        <v>127</v>
      </c>
    </row>
    <row r="2625">
      <c r="A2625" s="85" t="n">
        <v>42583</v>
      </c>
      <c r="B2625"/>
      <c r="C2625"/>
      <c r="D2625" t="s">
        <v>145</v>
      </c>
      <c r="E2625" t="s">
        <v>163</v>
      </c>
      <c r="F2625" t="n">
        <v>89996.65</v>
      </c>
      <c r="G2625" t="n">
        <v>313</v>
      </c>
      <c r="H2625" t="s">
        <v>127</v>
      </c>
    </row>
    <row r="2626">
      <c r="A2626" s="85" t="n">
        <v>42583</v>
      </c>
      <c r="B2626"/>
      <c r="C2626"/>
      <c r="D2626" t="s">
        <v>126</v>
      </c>
      <c r="E2626" t="s">
        <v>163</v>
      </c>
      <c r="F2626" t="n">
        <v>2481979.21</v>
      </c>
      <c r="G2626" t="n">
        <v>25998</v>
      </c>
      <c r="H2626" t="s">
        <v>127</v>
      </c>
    </row>
    <row r="2627">
      <c r="A2627" s="85" t="n">
        <v>43040</v>
      </c>
      <c r="B2627"/>
      <c r="C2627"/>
      <c r="D2627" t="s">
        <v>136</v>
      </c>
      <c r="E2627" t="s">
        <v>163</v>
      </c>
      <c r="F2627" t="n">
        <v>977221.73</v>
      </c>
      <c r="G2627" t="n">
        <v>7313</v>
      </c>
      <c r="H2627" t="s">
        <v>133</v>
      </c>
    </row>
    <row r="2628">
      <c r="A2628" s="85" t="n">
        <v>43101</v>
      </c>
      <c r="B2628"/>
      <c r="C2628"/>
      <c r="D2628" t="s">
        <v>162</v>
      </c>
      <c r="E2628" t="s">
        <v>163</v>
      </c>
      <c r="F2628" t="n">
        <v>176081.55</v>
      </c>
      <c r="G2628" t="n">
        <v>2334</v>
      </c>
      <c r="H2628" t="s">
        <v>127</v>
      </c>
    </row>
    <row r="2629">
      <c r="A2629" s="85" t="n">
        <v>42917</v>
      </c>
      <c r="B2629"/>
      <c r="C2629"/>
      <c r="D2629" t="s">
        <v>152</v>
      </c>
      <c r="E2629" t="s">
        <v>163</v>
      </c>
      <c r="F2629" t="n">
        <v>1195.94</v>
      </c>
      <c r="G2629" t="n">
        <v>1</v>
      </c>
      <c r="H2629" t="s">
        <v>130</v>
      </c>
    </row>
    <row r="2630">
      <c r="A2630" s="85" t="n">
        <v>43101</v>
      </c>
      <c r="B2630"/>
      <c r="C2630"/>
      <c r="D2630" t="s">
        <v>129</v>
      </c>
      <c r="E2630" t="s">
        <v>163</v>
      </c>
      <c r="F2630" t="n">
        <v>240064.5</v>
      </c>
      <c r="G2630" t="n">
        <v>1229</v>
      </c>
      <c r="H2630" t="s">
        <v>133</v>
      </c>
    </row>
    <row r="2631">
      <c r="A2631" s="85" t="n">
        <v>43374</v>
      </c>
      <c r="B2631"/>
      <c r="C2631"/>
      <c r="D2631" t="s">
        <v>150</v>
      </c>
      <c r="E2631" t="s">
        <v>163</v>
      </c>
      <c r="F2631" t="n">
        <v>11378513.1</v>
      </c>
      <c r="G2631" t="n">
        <v>265903</v>
      </c>
      <c r="H2631" t="s">
        <v>121</v>
      </c>
    </row>
    <row r="2632">
      <c r="A2632" s="85" t="n">
        <v>42856</v>
      </c>
      <c r="B2632"/>
      <c r="C2632"/>
      <c r="D2632" t="s">
        <v>136</v>
      </c>
      <c r="E2632" t="s">
        <v>163</v>
      </c>
      <c r="F2632" t="n">
        <v>242192.18</v>
      </c>
      <c r="G2632" t="n">
        <v>1547</v>
      </c>
      <c r="H2632" t="s">
        <v>124</v>
      </c>
    </row>
    <row r="2633">
      <c r="A2633" s="85" t="n">
        <v>43556</v>
      </c>
      <c r="B2633"/>
      <c r="C2633"/>
      <c r="D2633" t="s">
        <v>140</v>
      </c>
      <c r="E2633" t="s">
        <v>163</v>
      </c>
      <c r="F2633" t="n">
        <v>17376.55</v>
      </c>
      <c r="G2633" t="n">
        <v>782</v>
      </c>
      <c r="H2633" t="s">
        <v>142</v>
      </c>
    </row>
    <row r="2634">
      <c r="A2634" s="85" t="n">
        <v>43160</v>
      </c>
      <c r="B2634"/>
      <c r="C2634"/>
      <c r="D2634" t="s">
        <v>150</v>
      </c>
      <c r="E2634" t="s">
        <v>163</v>
      </c>
      <c r="F2634" t="n">
        <v>552908.7</v>
      </c>
      <c r="G2634" t="n">
        <v>23802</v>
      </c>
      <c r="H2634" t="s">
        <v>119</v>
      </c>
    </row>
    <row r="2635">
      <c r="A2635" s="85" t="n">
        <v>42917</v>
      </c>
      <c r="B2635"/>
      <c r="C2635"/>
      <c r="D2635" t="s">
        <v>152</v>
      </c>
      <c r="E2635" t="s">
        <v>163</v>
      </c>
      <c r="F2635" t="n">
        <v>84675.39</v>
      </c>
      <c r="G2635" t="n">
        <v>116</v>
      </c>
      <c r="H2635" t="s">
        <v>133</v>
      </c>
    </row>
    <row r="2636">
      <c r="A2636" s="85" t="n">
        <v>42614</v>
      </c>
      <c r="B2636"/>
      <c r="C2636"/>
      <c r="D2636" t="s">
        <v>149</v>
      </c>
      <c r="E2636" t="s">
        <v>163</v>
      </c>
      <c r="F2636" t="n">
        <v>5170309.92</v>
      </c>
      <c r="G2636" t="n">
        <v>32866</v>
      </c>
      <c r="H2636" t="s">
        <v>133</v>
      </c>
    </row>
    <row r="2637">
      <c r="A2637" s="85" t="n">
        <v>43221</v>
      </c>
      <c r="B2637"/>
      <c r="C2637"/>
      <c r="D2637" t="s">
        <v>126</v>
      </c>
      <c r="E2637" t="s">
        <v>163</v>
      </c>
      <c r="F2637" t="n">
        <v>67604.36</v>
      </c>
      <c r="G2637" t="n">
        <v>619</v>
      </c>
      <c r="H2637" t="s">
        <v>130</v>
      </c>
    </row>
    <row r="2638">
      <c r="A2638" s="85" t="n">
        <v>43374</v>
      </c>
      <c r="B2638"/>
      <c r="C2638"/>
      <c r="D2638" t="s">
        <v>135</v>
      </c>
      <c r="E2638" t="s">
        <v>163</v>
      </c>
      <c r="F2638" t="n">
        <v>481402.8</v>
      </c>
      <c r="G2638" t="n">
        <v>3891</v>
      </c>
      <c r="H2638" t="s">
        <v>119</v>
      </c>
    </row>
    <row r="2639">
      <c r="A2639" s="85" t="n">
        <v>42705</v>
      </c>
      <c r="B2639"/>
      <c r="C2639"/>
      <c r="D2639" t="s">
        <v>162</v>
      </c>
      <c r="E2639" t="s">
        <v>163</v>
      </c>
      <c r="F2639" t="n">
        <v>55991.06</v>
      </c>
      <c r="G2639" t="n">
        <v>752</v>
      </c>
      <c r="H2639" t="s">
        <v>134</v>
      </c>
    </row>
    <row r="2640">
      <c r="A2640" s="85" t="n">
        <v>43160</v>
      </c>
      <c r="B2640"/>
      <c r="C2640"/>
      <c r="D2640" t="s">
        <v>154</v>
      </c>
      <c r="E2640" t="s">
        <v>163</v>
      </c>
      <c r="F2640" t="n">
        <v>148619.16</v>
      </c>
      <c r="G2640" t="n">
        <v>2035</v>
      </c>
      <c r="H2640" t="s">
        <v>134</v>
      </c>
    </row>
    <row r="2641">
      <c r="A2641" s="85" t="n">
        <v>42401</v>
      </c>
      <c r="B2641"/>
      <c r="C2641"/>
      <c r="D2641" t="s">
        <v>136</v>
      </c>
      <c r="E2641" t="s">
        <v>163</v>
      </c>
      <c r="F2641" t="n">
        <v>77740.34</v>
      </c>
      <c r="G2641" t="n">
        <v>726</v>
      </c>
      <c r="H2641" t="s">
        <v>119</v>
      </c>
    </row>
    <row r="2642">
      <c r="A2642" s="85" t="n">
        <v>43374</v>
      </c>
      <c r="B2642"/>
      <c r="C2642"/>
      <c r="D2642" t="s">
        <v>149</v>
      </c>
      <c r="E2642" t="s">
        <v>163</v>
      </c>
      <c r="F2642" t="n">
        <v>297143.17</v>
      </c>
      <c r="G2642" t="n">
        <v>3367</v>
      </c>
      <c r="H2642" t="s">
        <v>142</v>
      </c>
    </row>
    <row r="2643">
      <c r="A2643" s="85" t="n">
        <v>43070</v>
      </c>
      <c r="B2643"/>
      <c r="C2643"/>
      <c r="D2643" t="s">
        <v>140</v>
      </c>
      <c r="E2643" t="s">
        <v>163</v>
      </c>
      <c r="F2643" t="n">
        <v>3965.55</v>
      </c>
      <c r="G2643" t="n">
        <v>27</v>
      </c>
      <c r="H2643" t="s">
        <v>134</v>
      </c>
    </row>
    <row r="2644">
      <c r="A2644" s="85" t="n">
        <v>43160</v>
      </c>
      <c r="B2644"/>
      <c r="C2644"/>
      <c r="D2644" t="s">
        <v>123</v>
      </c>
      <c r="E2644" t="s">
        <v>163</v>
      </c>
      <c r="F2644" t="n">
        <v>-207</v>
      </c>
      <c r="G2644" t="n">
        <v>1</v>
      </c>
      <c r="H2644" t="s">
        <v>142</v>
      </c>
    </row>
    <row r="2645">
      <c r="A2645" s="85" t="n">
        <v>43374</v>
      </c>
      <c r="B2645"/>
      <c r="C2645"/>
      <c r="D2645" t="s">
        <v>150</v>
      </c>
      <c r="E2645" t="s">
        <v>163</v>
      </c>
      <c r="F2645" t="n">
        <v>2439807.72</v>
      </c>
      <c r="G2645" t="n">
        <v>42100</v>
      </c>
      <c r="H2645" t="s">
        <v>133</v>
      </c>
    </row>
    <row r="2646">
      <c r="A2646" s="85" t="n">
        <v>42675</v>
      </c>
      <c r="B2646"/>
      <c r="C2646"/>
      <c r="D2646" t="s">
        <v>123</v>
      </c>
      <c r="E2646" t="s">
        <v>163</v>
      </c>
      <c r="F2646" t="n">
        <v>102444.71</v>
      </c>
      <c r="G2646" t="n">
        <v>105</v>
      </c>
      <c r="H2646" t="s">
        <v>134</v>
      </c>
    </row>
    <row r="2647">
      <c r="A2647" s="85" t="n">
        <v>43435</v>
      </c>
      <c r="B2647"/>
      <c r="C2647"/>
      <c r="D2647" t="s">
        <v>156</v>
      </c>
      <c r="E2647" t="s">
        <v>163</v>
      </c>
      <c r="F2647" t="n">
        <v>23650.56</v>
      </c>
      <c r="G2647" t="n">
        <v>713</v>
      </c>
      <c r="H2647" t="s">
        <v>130</v>
      </c>
    </row>
    <row r="2648">
      <c r="A2648" s="85" t="n">
        <v>42767</v>
      </c>
      <c r="B2648"/>
      <c r="C2648"/>
      <c r="D2648" t="s">
        <v>162</v>
      </c>
      <c r="E2648" t="s">
        <v>163</v>
      </c>
      <c r="F2648" t="n">
        <v>7401.86</v>
      </c>
      <c r="G2648" t="n">
        <v>131</v>
      </c>
      <c r="H2648" t="s">
        <v>124</v>
      </c>
    </row>
    <row r="2649">
      <c r="A2649" s="85" t="n">
        <v>43040</v>
      </c>
      <c r="B2649"/>
      <c r="C2649"/>
      <c r="D2649" t="s">
        <v>135</v>
      </c>
      <c r="E2649" t="s">
        <v>163</v>
      </c>
      <c r="F2649" t="n">
        <v>3833454.23</v>
      </c>
      <c r="G2649" t="n">
        <v>37243</v>
      </c>
      <c r="H2649" t="s">
        <v>121</v>
      </c>
    </row>
    <row r="2650">
      <c r="A2650" s="85" t="n">
        <v>42826</v>
      </c>
      <c r="B2650"/>
      <c r="C2650"/>
      <c r="D2650" t="s">
        <v>155</v>
      </c>
      <c r="E2650" t="s">
        <v>163</v>
      </c>
      <c r="F2650" t="n">
        <v>4240.15</v>
      </c>
      <c r="G2650" t="n">
        <v>110</v>
      </c>
      <c r="H2650" t="s">
        <v>119</v>
      </c>
    </row>
    <row r="2651">
      <c r="A2651" s="85" t="n">
        <v>42552</v>
      </c>
      <c r="B2651"/>
      <c r="C2651"/>
      <c r="D2651" t="s">
        <v>145</v>
      </c>
      <c r="E2651" t="s">
        <v>163</v>
      </c>
      <c r="F2651" t="n">
        <v>5961.46</v>
      </c>
      <c r="G2651" t="n">
        <v>28</v>
      </c>
      <c r="H2651" t="s">
        <v>125</v>
      </c>
    </row>
    <row r="2652">
      <c r="A2652" s="85" t="n">
        <v>43617</v>
      </c>
      <c r="B2652"/>
      <c r="C2652"/>
      <c r="D2652" t="s">
        <v>158</v>
      </c>
      <c r="E2652" t="s">
        <v>163</v>
      </c>
      <c r="F2652" t="n">
        <v>1943.55</v>
      </c>
      <c r="G2652" t="n">
        <v>1</v>
      </c>
      <c r="H2652" t="s">
        <v>127</v>
      </c>
    </row>
    <row r="2653">
      <c r="A2653" s="85" t="n">
        <v>42767</v>
      </c>
      <c r="B2653"/>
      <c r="C2653"/>
      <c r="D2653" t="s">
        <v>135</v>
      </c>
      <c r="E2653" t="s">
        <v>163</v>
      </c>
      <c r="F2653" t="n">
        <v>241826.89</v>
      </c>
      <c r="G2653" t="n">
        <v>2514</v>
      </c>
      <c r="H2653" t="s">
        <v>133</v>
      </c>
    </row>
    <row r="2654">
      <c r="A2654" s="85" t="n">
        <v>42887</v>
      </c>
      <c r="B2654"/>
      <c r="C2654"/>
      <c r="D2654" t="s">
        <v>149</v>
      </c>
      <c r="E2654" t="s">
        <v>163</v>
      </c>
      <c r="F2654" t="n">
        <v>29727.01</v>
      </c>
      <c r="G2654" t="n">
        <v>252</v>
      </c>
      <c r="H2654" t="s">
        <v>125</v>
      </c>
    </row>
    <row r="2655">
      <c r="A2655" s="85" t="n">
        <v>43617</v>
      </c>
      <c r="B2655"/>
      <c r="C2655"/>
      <c r="D2655" t="s">
        <v>149</v>
      </c>
      <c r="E2655" t="s">
        <v>163</v>
      </c>
      <c r="F2655" t="n">
        <v>42705150.26</v>
      </c>
      <c r="G2655" t="n">
        <v>294908</v>
      </c>
      <c r="H2655" t="s">
        <v>121</v>
      </c>
    </row>
    <row r="2656">
      <c r="A2656" s="85" t="n">
        <v>43221</v>
      </c>
      <c r="B2656"/>
      <c r="C2656"/>
      <c r="D2656" t="s">
        <v>148</v>
      </c>
      <c r="E2656" t="s">
        <v>163</v>
      </c>
      <c r="F2656" t="n">
        <v>373671</v>
      </c>
      <c r="G2656" t="n">
        <v>4848</v>
      </c>
      <c r="H2656" t="s">
        <v>142</v>
      </c>
    </row>
    <row r="2657">
      <c r="A2657" s="85" t="n">
        <v>42614</v>
      </c>
      <c r="B2657"/>
      <c r="C2657"/>
      <c r="D2657" t="s">
        <v>139</v>
      </c>
      <c r="E2657" t="s">
        <v>163</v>
      </c>
      <c r="F2657" t="n">
        <v>2751.31</v>
      </c>
      <c r="G2657" t="n">
        <v>9</v>
      </c>
      <c r="H2657" t="s">
        <v>125</v>
      </c>
    </row>
    <row r="2658">
      <c r="A2658" s="85" t="n">
        <v>43525</v>
      </c>
      <c r="B2658"/>
      <c r="C2658"/>
      <c r="D2658" t="s">
        <v>151</v>
      </c>
      <c r="E2658" t="s">
        <v>163</v>
      </c>
      <c r="F2658" t="n">
        <v>231.12</v>
      </c>
      <c r="G2658" t="n">
        <v>4</v>
      </c>
      <c r="H2658" t="s">
        <v>121</v>
      </c>
    </row>
    <row r="2659">
      <c r="A2659" s="85" t="n">
        <v>42370</v>
      </c>
      <c r="B2659"/>
      <c r="C2659"/>
      <c r="D2659" t="s">
        <v>139</v>
      </c>
      <c r="E2659" t="s">
        <v>163</v>
      </c>
      <c r="F2659" t="n">
        <v>570002.68</v>
      </c>
      <c r="G2659" t="n">
        <v>1104</v>
      </c>
      <c r="H2659" t="s">
        <v>124</v>
      </c>
    </row>
    <row r="2660">
      <c r="A2660" s="85" t="n">
        <v>42552</v>
      </c>
      <c r="B2660"/>
      <c r="C2660"/>
      <c r="D2660" t="s">
        <v>162</v>
      </c>
      <c r="E2660" t="s">
        <v>163</v>
      </c>
      <c r="F2660" t="n">
        <v>11243.02</v>
      </c>
      <c r="G2660" t="n">
        <v>169</v>
      </c>
      <c r="H2660" t="s">
        <v>124</v>
      </c>
    </row>
    <row r="2661">
      <c r="A2661" s="85" t="n">
        <v>43070</v>
      </c>
      <c r="B2661"/>
      <c r="C2661"/>
      <c r="D2661" t="s">
        <v>136</v>
      </c>
      <c r="E2661" t="s">
        <v>163</v>
      </c>
      <c r="F2661" t="n">
        <v>1083246.5</v>
      </c>
      <c r="G2661" t="n">
        <v>9033</v>
      </c>
      <c r="H2661" t="s">
        <v>133</v>
      </c>
    </row>
    <row r="2662">
      <c r="A2662" s="85" t="n">
        <v>42856</v>
      </c>
      <c r="B2662"/>
      <c r="C2662"/>
      <c r="D2662" t="s">
        <v>129</v>
      </c>
      <c r="E2662" t="s">
        <v>163</v>
      </c>
      <c r="F2662" t="n">
        <v>57404.94</v>
      </c>
      <c r="G2662" t="n">
        <v>273</v>
      </c>
      <c r="H2662" t="s">
        <v>124</v>
      </c>
    </row>
    <row r="2663">
      <c r="A2663" s="85" t="n">
        <v>42675</v>
      </c>
      <c r="B2663"/>
      <c r="C2663"/>
      <c r="D2663" t="s">
        <v>162</v>
      </c>
      <c r="E2663" t="s">
        <v>163</v>
      </c>
      <c r="F2663" t="n">
        <v>13169.2</v>
      </c>
      <c r="G2663" t="n">
        <v>199</v>
      </c>
      <c r="H2663" t="s">
        <v>124</v>
      </c>
    </row>
    <row r="2664">
      <c r="A2664" s="85" t="n">
        <v>42522</v>
      </c>
      <c r="B2664"/>
      <c r="C2664"/>
      <c r="D2664" t="s">
        <v>156</v>
      </c>
      <c r="E2664" t="s">
        <v>163</v>
      </c>
      <c r="F2664" t="n">
        <v>131677.27</v>
      </c>
      <c r="G2664" t="n">
        <v>3389</v>
      </c>
      <c r="H2664" t="s">
        <v>127</v>
      </c>
    </row>
    <row r="2665">
      <c r="A2665" s="85" t="n">
        <v>42826</v>
      </c>
      <c r="B2665"/>
      <c r="C2665"/>
      <c r="D2665" t="s">
        <v>129</v>
      </c>
      <c r="E2665" t="s">
        <v>163</v>
      </c>
      <c r="F2665" t="n">
        <v>238672.43</v>
      </c>
      <c r="G2665" t="n">
        <v>1340</v>
      </c>
      <c r="H2665" t="s">
        <v>134</v>
      </c>
    </row>
    <row r="2666">
      <c r="A2666" s="85" t="n">
        <v>42614</v>
      </c>
      <c r="B2666"/>
      <c r="C2666"/>
      <c r="D2666" t="s">
        <v>150</v>
      </c>
      <c r="E2666" t="s">
        <v>163</v>
      </c>
      <c r="F2666" t="n">
        <v>363322.43</v>
      </c>
      <c r="G2666" t="n">
        <v>15842</v>
      </c>
      <c r="H2666" t="s">
        <v>119</v>
      </c>
    </row>
    <row r="2667">
      <c r="A2667" s="85" t="n">
        <v>43160</v>
      </c>
      <c r="B2667"/>
      <c r="C2667"/>
      <c r="D2667" t="s">
        <v>160</v>
      </c>
      <c r="E2667" t="s">
        <v>163</v>
      </c>
      <c r="F2667" t="n">
        <v>438759.26</v>
      </c>
      <c r="G2667" t="n">
        <v>861</v>
      </c>
      <c r="H2667" t="s">
        <v>125</v>
      </c>
    </row>
    <row r="2668">
      <c r="A2668" s="85" t="n">
        <v>42370</v>
      </c>
      <c r="B2668"/>
      <c r="C2668"/>
      <c r="D2668" t="s">
        <v>135</v>
      </c>
      <c r="E2668" t="s">
        <v>163</v>
      </c>
      <c r="F2668" t="n">
        <v>18665.87</v>
      </c>
      <c r="G2668" t="n">
        <v>298</v>
      </c>
      <c r="H2668" t="s">
        <v>130</v>
      </c>
    </row>
    <row r="2669">
      <c r="A2669" s="85" t="n">
        <v>42917</v>
      </c>
      <c r="B2669"/>
      <c r="C2669"/>
      <c r="D2669" t="s">
        <v>143</v>
      </c>
      <c r="E2669" t="s">
        <v>163</v>
      </c>
      <c r="F2669" t="n">
        <v>920514.71</v>
      </c>
      <c r="G2669" t="n">
        <v>640</v>
      </c>
      <c r="H2669" t="s">
        <v>121</v>
      </c>
    </row>
    <row r="2670">
      <c r="A2670" s="85" t="n">
        <v>42767</v>
      </c>
      <c r="B2670"/>
      <c r="C2670"/>
      <c r="D2670" t="s">
        <v>129</v>
      </c>
      <c r="E2670" t="s">
        <v>163</v>
      </c>
      <c r="F2670" t="n">
        <v>302965.37</v>
      </c>
      <c r="G2670" t="n">
        <v>5195</v>
      </c>
      <c r="H2670" t="s">
        <v>142</v>
      </c>
    </row>
    <row r="2671">
      <c r="A2671" s="85" t="n">
        <v>43556</v>
      </c>
      <c r="B2671"/>
      <c r="C2671"/>
      <c r="D2671" t="s">
        <v>156</v>
      </c>
      <c r="E2671" t="s">
        <v>163</v>
      </c>
      <c r="F2671" t="n">
        <v>100</v>
      </c>
      <c r="G2671" t="n">
        <v>1</v>
      </c>
      <c r="H2671" t="s">
        <v>133</v>
      </c>
    </row>
    <row r="2672">
      <c r="A2672" s="85" t="n">
        <v>42430</v>
      </c>
      <c r="B2672"/>
      <c r="C2672"/>
      <c r="D2672" t="s">
        <v>149</v>
      </c>
      <c r="E2672" t="s">
        <v>163</v>
      </c>
      <c r="F2672" t="n">
        <v>263322.73</v>
      </c>
      <c r="G2672" t="n">
        <v>1306</v>
      </c>
      <c r="H2672" t="s">
        <v>130</v>
      </c>
    </row>
    <row r="2673">
      <c r="A2673" s="85" t="n">
        <v>43009</v>
      </c>
      <c r="B2673"/>
      <c r="C2673"/>
      <c r="D2673" t="s">
        <v>162</v>
      </c>
      <c r="E2673" t="s">
        <v>163</v>
      </c>
      <c r="F2673" t="n">
        <v>52416.91</v>
      </c>
      <c r="G2673" t="n">
        <v>644</v>
      </c>
      <c r="H2673" t="s">
        <v>134</v>
      </c>
    </row>
    <row r="2674">
      <c r="A2674" s="85" t="n">
        <v>42370</v>
      </c>
      <c r="B2674"/>
      <c r="C2674"/>
      <c r="D2674" t="s">
        <v>147</v>
      </c>
      <c r="E2674" t="s">
        <v>163</v>
      </c>
      <c r="F2674" t="n">
        <v>37.5</v>
      </c>
      <c r="G2674" t="n">
        <v>1</v>
      </c>
      <c r="H2674" t="s">
        <v>134</v>
      </c>
    </row>
    <row r="2675">
      <c r="A2675" s="85" t="n">
        <v>42917</v>
      </c>
      <c r="B2675"/>
      <c r="C2675"/>
      <c r="D2675" t="s">
        <v>152</v>
      </c>
      <c r="E2675" t="s">
        <v>163</v>
      </c>
      <c r="F2675" t="n">
        <v>5480.49</v>
      </c>
      <c r="G2675" t="n">
        <v>8</v>
      </c>
      <c r="H2675" t="s">
        <v>127</v>
      </c>
    </row>
    <row r="2676">
      <c r="A2676" s="85" t="n">
        <v>43556</v>
      </c>
      <c r="B2676"/>
      <c r="C2676"/>
      <c r="D2676" t="s">
        <v>139</v>
      </c>
      <c r="E2676" t="s">
        <v>163</v>
      </c>
      <c r="F2676" t="n">
        <v>195279.45</v>
      </c>
      <c r="G2676" t="n">
        <v>497</v>
      </c>
      <c r="H2676" t="s">
        <v>119</v>
      </c>
    </row>
    <row r="2677">
      <c r="A2677" s="85" t="n">
        <v>43313</v>
      </c>
      <c r="B2677"/>
      <c r="C2677"/>
      <c r="D2677" t="s">
        <v>136</v>
      </c>
      <c r="E2677" t="s">
        <v>163</v>
      </c>
      <c r="F2677" t="n">
        <v>1187.37</v>
      </c>
      <c r="G2677" t="n">
        <v>10</v>
      </c>
      <c r="H2677" t="s">
        <v>125</v>
      </c>
    </row>
    <row r="2678">
      <c r="A2678" s="85" t="n">
        <v>43525</v>
      </c>
      <c r="B2678"/>
      <c r="C2678"/>
      <c r="D2678" t="s">
        <v>154</v>
      </c>
      <c r="E2678" t="s">
        <v>163</v>
      </c>
      <c r="F2678" t="n">
        <v>1479.16</v>
      </c>
      <c r="G2678" t="n">
        <v>9</v>
      </c>
      <c r="H2678" t="s">
        <v>125</v>
      </c>
    </row>
    <row r="2679">
      <c r="A2679" s="85" t="n">
        <v>43466</v>
      </c>
      <c r="B2679"/>
      <c r="C2679"/>
      <c r="D2679" t="s">
        <v>140</v>
      </c>
      <c r="E2679" t="s">
        <v>163</v>
      </c>
      <c r="F2679" t="n">
        <v>183531.84</v>
      </c>
      <c r="G2679" t="n">
        <v>295</v>
      </c>
      <c r="H2679" t="s">
        <v>133</v>
      </c>
    </row>
    <row r="2680">
      <c r="A2680" s="85" t="n">
        <v>42767</v>
      </c>
      <c r="B2680"/>
      <c r="C2680"/>
      <c r="D2680" t="s">
        <v>136</v>
      </c>
      <c r="E2680" t="s">
        <v>163</v>
      </c>
      <c r="F2680" t="n">
        <v>36961.99</v>
      </c>
      <c r="G2680" t="n">
        <v>256</v>
      </c>
      <c r="H2680" t="s">
        <v>130</v>
      </c>
    </row>
    <row r="2681">
      <c r="A2681" s="85" t="n">
        <v>42430</v>
      </c>
      <c r="B2681"/>
      <c r="C2681"/>
      <c r="D2681" t="s">
        <v>153</v>
      </c>
      <c r="E2681" t="s">
        <v>163</v>
      </c>
      <c r="F2681" t="n">
        <v>332851.67</v>
      </c>
      <c r="G2681" t="n">
        <v>6072</v>
      </c>
      <c r="H2681" t="s">
        <v>142</v>
      </c>
    </row>
    <row r="2682">
      <c r="A2682" s="85" t="n">
        <v>43497</v>
      </c>
      <c r="B2682"/>
      <c r="C2682"/>
      <c r="D2682" t="s">
        <v>123</v>
      </c>
      <c r="E2682" t="s">
        <v>163</v>
      </c>
      <c r="F2682" t="n">
        <v>33.34</v>
      </c>
      <c r="G2682" t="n">
        <v>1</v>
      </c>
      <c r="H2682" t="s">
        <v>142</v>
      </c>
    </row>
    <row r="2683">
      <c r="A2683" s="85" t="n">
        <v>42370</v>
      </c>
      <c r="B2683"/>
      <c r="C2683"/>
      <c r="D2683" t="s">
        <v>160</v>
      </c>
      <c r="E2683" t="s">
        <v>163</v>
      </c>
      <c r="F2683" t="n">
        <v>441417.9</v>
      </c>
      <c r="G2683" t="n">
        <v>1045</v>
      </c>
      <c r="H2683" t="s">
        <v>125</v>
      </c>
    </row>
    <row r="2684">
      <c r="A2684" s="85" t="n">
        <v>43497</v>
      </c>
      <c r="B2684"/>
      <c r="C2684"/>
      <c r="D2684" t="s">
        <v>155</v>
      </c>
      <c r="E2684" t="s">
        <v>163</v>
      </c>
      <c r="F2684" t="n">
        <v>505147.4</v>
      </c>
      <c r="G2684" t="n">
        <v>11858</v>
      </c>
      <c r="H2684" t="s">
        <v>134</v>
      </c>
    </row>
    <row r="2685">
      <c r="A2685" s="85" t="n">
        <v>42795</v>
      </c>
      <c r="B2685"/>
      <c r="C2685"/>
      <c r="D2685" t="s">
        <v>136</v>
      </c>
      <c r="E2685" t="s">
        <v>163</v>
      </c>
      <c r="F2685" t="n">
        <v>2134.59</v>
      </c>
      <c r="G2685" t="n">
        <v>19</v>
      </c>
      <c r="H2685" t="s">
        <v>125</v>
      </c>
    </row>
    <row r="2686">
      <c r="A2686" s="85" t="n">
        <v>43466</v>
      </c>
      <c r="B2686"/>
      <c r="C2686"/>
      <c r="D2686" t="s">
        <v>126</v>
      </c>
      <c r="E2686" t="s">
        <v>163</v>
      </c>
      <c r="F2686" t="n">
        <v>54270.34</v>
      </c>
      <c r="G2686" t="n">
        <v>520</v>
      </c>
      <c r="H2686" t="s">
        <v>130</v>
      </c>
    </row>
    <row r="2687">
      <c r="A2687" s="85" t="n">
        <v>43525</v>
      </c>
      <c r="B2687"/>
      <c r="C2687"/>
      <c r="D2687" t="s">
        <v>129</v>
      </c>
      <c r="E2687" t="s">
        <v>163</v>
      </c>
      <c r="F2687" t="n">
        <v>569308.87</v>
      </c>
      <c r="G2687" t="n">
        <v>4466</v>
      </c>
      <c r="H2687" t="s">
        <v>127</v>
      </c>
    </row>
    <row r="2688">
      <c r="A2688" s="85" t="n">
        <v>42887</v>
      </c>
      <c r="B2688"/>
      <c r="C2688"/>
      <c r="D2688" t="s">
        <v>140</v>
      </c>
      <c r="E2688" t="s">
        <v>163</v>
      </c>
      <c r="F2688" t="n">
        <v>71576.57</v>
      </c>
      <c r="G2688" t="n">
        <v>373</v>
      </c>
      <c r="H2688" t="s">
        <v>121</v>
      </c>
    </row>
    <row r="2689">
      <c r="A2689" s="85" t="n">
        <v>42644</v>
      </c>
      <c r="B2689"/>
      <c r="C2689"/>
      <c r="D2689" t="s">
        <v>139</v>
      </c>
      <c r="E2689" t="s">
        <v>163</v>
      </c>
      <c r="F2689" t="n">
        <v>6282959.99</v>
      </c>
      <c r="G2689" t="n">
        <v>15841</v>
      </c>
      <c r="H2689" t="s">
        <v>121</v>
      </c>
    </row>
    <row r="2690">
      <c r="A2690" s="85" t="n">
        <v>43586</v>
      </c>
      <c r="B2690"/>
      <c r="C2690"/>
      <c r="D2690" t="s">
        <v>148</v>
      </c>
      <c r="E2690" t="s">
        <v>163</v>
      </c>
      <c r="F2690" t="n">
        <v>3408.22</v>
      </c>
      <c r="G2690" t="n">
        <v>6</v>
      </c>
      <c r="H2690" t="s">
        <v>134</v>
      </c>
    </row>
    <row r="2691">
      <c r="A2691" s="85" t="n">
        <v>42430</v>
      </c>
      <c r="B2691"/>
      <c r="C2691"/>
      <c r="D2691" t="s">
        <v>149</v>
      </c>
      <c r="E2691" t="s">
        <v>163</v>
      </c>
      <c r="F2691" t="n">
        <v>303367.43</v>
      </c>
      <c r="G2691" t="n">
        <v>2981</v>
      </c>
      <c r="H2691" t="s">
        <v>142</v>
      </c>
    </row>
    <row r="2692">
      <c r="A2692" s="85" t="n">
        <v>42917</v>
      </c>
      <c r="B2692"/>
      <c r="C2692"/>
      <c r="D2692" t="s">
        <v>140</v>
      </c>
      <c r="E2692" t="s">
        <v>163</v>
      </c>
      <c r="F2692" t="n">
        <v>63920.4</v>
      </c>
      <c r="G2692" t="n">
        <v>179</v>
      </c>
      <c r="H2692" t="s">
        <v>119</v>
      </c>
    </row>
    <row r="2693">
      <c r="A2693" s="85" t="n">
        <v>42644</v>
      </c>
      <c r="B2693"/>
      <c r="C2693"/>
      <c r="D2693" t="s">
        <v>129</v>
      </c>
      <c r="E2693" t="s">
        <v>163</v>
      </c>
      <c r="F2693" t="n">
        <v>3610996.99</v>
      </c>
      <c r="G2693" t="n">
        <v>19644</v>
      </c>
      <c r="H2693" t="s">
        <v>121</v>
      </c>
    </row>
    <row r="2694">
      <c r="A2694" s="85" t="n">
        <v>43009</v>
      </c>
      <c r="B2694"/>
      <c r="C2694"/>
      <c r="D2694" t="s">
        <v>153</v>
      </c>
      <c r="E2694" t="s">
        <v>163</v>
      </c>
      <c r="F2694" t="n">
        <v>295742.55</v>
      </c>
      <c r="G2694" t="n">
        <v>3118</v>
      </c>
      <c r="H2694" t="s">
        <v>133</v>
      </c>
    </row>
    <row r="2695">
      <c r="A2695" s="85" t="n">
        <v>42826</v>
      </c>
      <c r="B2695"/>
      <c r="C2695"/>
      <c r="D2695" t="s">
        <v>156</v>
      </c>
      <c r="E2695" t="s">
        <v>163</v>
      </c>
      <c r="F2695" t="n">
        <v>25229.85</v>
      </c>
      <c r="G2695" t="n">
        <v>715</v>
      </c>
      <c r="H2695" t="s">
        <v>130</v>
      </c>
    </row>
    <row r="2696">
      <c r="A2696" s="85" t="n">
        <v>42767</v>
      </c>
      <c r="B2696"/>
      <c r="C2696"/>
      <c r="D2696" t="s">
        <v>162</v>
      </c>
      <c r="E2696" t="s">
        <v>163</v>
      </c>
      <c r="F2696" t="n">
        <v>22122.71</v>
      </c>
      <c r="G2696" t="n">
        <v>753</v>
      </c>
      <c r="H2696" t="s">
        <v>142</v>
      </c>
    </row>
    <row r="2697">
      <c r="A2697" s="85" t="n">
        <v>42370</v>
      </c>
      <c r="B2697"/>
      <c r="C2697"/>
      <c r="D2697" t="s">
        <v>155</v>
      </c>
      <c r="E2697" t="s">
        <v>163</v>
      </c>
      <c r="F2697" t="n">
        <v>1138211.79</v>
      </c>
      <c r="G2697" t="n">
        <v>27756</v>
      </c>
      <c r="H2697" t="s">
        <v>121</v>
      </c>
    </row>
    <row r="2698">
      <c r="A2698" s="85" t="n">
        <v>42461</v>
      </c>
      <c r="B2698"/>
      <c r="C2698"/>
      <c r="D2698" t="s">
        <v>161</v>
      </c>
      <c r="E2698" t="s">
        <v>163</v>
      </c>
      <c r="F2698" t="n">
        <v>120</v>
      </c>
      <c r="G2698" t="n">
        <v>3</v>
      </c>
      <c r="H2698" t="s">
        <v>127</v>
      </c>
    </row>
    <row r="2699">
      <c r="A2699" s="85" t="n">
        <v>42614</v>
      </c>
      <c r="B2699"/>
      <c r="C2699"/>
      <c r="D2699" t="s">
        <v>153</v>
      </c>
      <c r="E2699" t="s">
        <v>163</v>
      </c>
      <c r="F2699" t="n">
        <v>116748.18</v>
      </c>
      <c r="G2699" t="n">
        <v>553</v>
      </c>
      <c r="H2699" t="s">
        <v>124</v>
      </c>
    </row>
    <row r="2700">
      <c r="A2700" s="85" t="n">
        <v>42614</v>
      </c>
      <c r="B2700"/>
      <c r="C2700"/>
      <c r="D2700" t="s">
        <v>162</v>
      </c>
      <c r="E2700" t="s">
        <v>163</v>
      </c>
      <c r="F2700" t="n">
        <v>1275926.4</v>
      </c>
      <c r="G2700" t="n">
        <v>14461</v>
      </c>
      <c r="H2700" t="s">
        <v>121</v>
      </c>
    </row>
    <row r="2701">
      <c r="A2701" s="85" t="n">
        <v>42430</v>
      </c>
      <c r="B2701"/>
      <c r="C2701"/>
      <c r="D2701" t="s">
        <v>123</v>
      </c>
      <c r="E2701" t="s">
        <v>163</v>
      </c>
      <c r="F2701" t="n">
        <v>213188.74</v>
      </c>
      <c r="G2701" t="n">
        <v>85</v>
      </c>
      <c r="H2701" t="s">
        <v>124</v>
      </c>
    </row>
    <row r="2702">
      <c r="A2702" s="85" t="n">
        <v>42552</v>
      </c>
      <c r="B2702"/>
      <c r="C2702"/>
      <c r="D2702" t="s">
        <v>129</v>
      </c>
      <c r="E2702" t="s">
        <v>163</v>
      </c>
      <c r="F2702" t="n">
        <v>4397136.69</v>
      </c>
      <c r="G2702" t="n">
        <v>22761</v>
      </c>
      <c r="H2702" t="s">
        <v>121</v>
      </c>
    </row>
    <row r="2703">
      <c r="A2703" s="85" t="n">
        <v>42979</v>
      </c>
      <c r="B2703"/>
      <c r="C2703"/>
      <c r="D2703" t="s">
        <v>152</v>
      </c>
      <c r="E2703" t="s">
        <v>163</v>
      </c>
      <c r="F2703" t="n">
        <v>8424.35</v>
      </c>
      <c r="G2703" t="n">
        <v>12</v>
      </c>
      <c r="H2703" t="s">
        <v>119</v>
      </c>
    </row>
    <row r="2704">
      <c r="A2704" s="85" t="n">
        <v>42401</v>
      </c>
      <c r="B2704"/>
      <c r="C2704"/>
      <c r="D2704" t="s">
        <v>136</v>
      </c>
      <c r="E2704" t="s">
        <v>163</v>
      </c>
      <c r="F2704" t="n">
        <v>180395.68</v>
      </c>
      <c r="G2704" t="n">
        <v>1190</v>
      </c>
      <c r="H2704" t="s">
        <v>124</v>
      </c>
    </row>
    <row r="2705">
      <c r="A2705" s="85" t="n">
        <v>43009</v>
      </c>
      <c r="B2705"/>
      <c r="C2705"/>
      <c r="D2705" t="s">
        <v>161</v>
      </c>
      <c r="E2705" t="s">
        <v>163</v>
      </c>
      <c r="F2705" t="n">
        <v>166582.8</v>
      </c>
      <c r="G2705" t="n">
        <v>5513</v>
      </c>
      <c r="H2705" t="s">
        <v>142</v>
      </c>
    </row>
    <row r="2706">
      <c r="A2706" s="85" t="n">
        <v>43617</v>
      </c>
      <c r="B2706"/>
      <c r="C2706"/>
      <c r="D2706" t="s">
        <v>155</v>
      </c>
      <c r="E2706" t="s">
        <v>163</v>
      </c>
      <c r="F2706" t="n">
        <v>472084.24</v>
      </c>
      <c r="G2706" t="n">
        <v>11795</v>
      </c>
      <c r="H2706" t="s">
        <v>134</v>
      </c>
    </row>
    <row r="2707">
      <c r="A2707" s="85" t="n">
        <v>43466</v>
      </c>
      <c r="B2707"/>
      <c r="C2707"/>
      <c r="D2707" t="s">
        <v>123</v>
      </c>
      <c r="E2707" t="s">
        <v>163</v>
      </c>
      <c r="F2707" t="n">
        <v>143154.87</v>
      </c>
      <c r="G2707" t="n">
        <v>606</v>
      </c>
      <c r="H2707" t="s">
        <v>127</v>
      </c>
    </row>
    <row r="2708">
      <c r="A2708" s="85" t="n">
        <v>43556</v>
      </c>
      <c r="B2708"/>
      <c r="C2708"/>
      <c r="D2708" t="s">
        <v>150</v>
      </c>
      <c r="E2708" t="s">
        <v>163</v>
      </c>
      <c r="F2708" t="n">
        <v>538523.72</v>
      </c>
      <c r="G2708" t="n">
        <v>15802</v>
      </c>
      <c r="H2708" t="s">
        <v>134</v>
      </c>
    </row>
    <row r="2709">
      <c r="A2709" s="85" t="n">
        <v>42614</v>
      </c>
      <c r="B2709"/>
      <c r="C2709"/>
      <c r="D2709" t="s">
        <v>153</v>
      </c>
      <c r="E2709" t="s">
        <v>163</v>
      </c>
      <c r="F2709" t="n">
        <v>86449.61</v>
      </c>
      <c r="G2709" t="n">
        <v>1045</v>
      </c>
      <c r="H2709" t="s">
        <v>119</v>
      </c>
    </row>
    <row r="2710">
      <c r="A2710" s="85" t="n">
        <v>43525</v>
      </c>
      <c r="B2710"/>
      <c r="C2710"/>
      <c r="D2710" t="s">
        <v>152</v>
      </c>
      <c r="E2710" t="s">
        <v>163</v>
      </c>
      <c r="F2710" t="n">
        <v>91043.16</v>
      </c>
      <c r="G2710" t="n">
        <v>99</v>
      </c>
      <c r="H2710" t="s">
        <v>134</v>
      </c>
    </row>
    <row r="2711">
      <c r="A2711" s="85" t="n">
        <v>42767</v>
      </c>
      <c r="B2711"/>
      <c r="C2711"/>
      <c r="D2711" t="s">
        <v>140</v>
      </c>
      <c r="E2711" t="s">
        <v>163</v>
      </c>
      <c r="F2711" t="n">
        <v>504329.63</v>
      </c>
      <c r="G2711" t="n">
        <v>2397</v>
      </c>
      <c r="H2711" t="s">
        <v>127</v>
      </c>
    </row>
    <row r="2712">
      <c r="A2712" s="85" t="n">
        <v>43009</v>
      </c>
      <c r="B2712"/>
      <c r="C2712"/>
      <c r="D2712" t="s">
        <v>161</v>
      </c>
      <c r="E2712" t="s">
        <v>163</v>
      </c>
      <c r="F2712" t="n">
        <v>12317.55</v>
      </c>
      <c r="G2712" t="n">
        <v>407</v>
      </c>
      <c r="H2712" t="s">
        <v>134</v>
      </c>
    </row>
    <row r="2713">
      <c r="A2713" s="85" t="n">
        <v>43009</v>
      </c>
      <c r="B2713"/>
      <c r="C2713"/>
      <c r="D2713" t="s">
        <v>150</v>
      </c>
      <c r="E2713" t="s">
        <v>163</v>
      </c>
      <c r="F2713" t="n">
        <v>448522.14</v>
      </c>
      <c r="G2713" t="n">
        <v>10653</v>
      </c>
      <c r="H2713" t="s">
        <v>134</v>
      </c>
    </row>
    <row r="2714">
      <c r="A2714" s="85" t="n">
        <v>42887</v>
      </c>
      <c r="B2714"/>
      <c r="C2714"/>
      <c r="D2714" t="s">
        <v>152</v>
      </c>
      <c r="E2714" t="s">
        <v>163</v>
      </c>
      <c r="F2714" t="n">
        <v>36257.37</v>
      </c>
      <c r="G2714" t="n">
        <v>47</v>
      </c>
      <c r="H2714" t="s">
        <v>134</v>
      </c>
    </row>
    <row r="2715">
      <c r="A2715" s="85" t="n">
        <v>42979</v>
      </c>
      <c r="B2715"/>
      <c r="C2715"/>
      <c r="D2715" t="s">
        <v>136</v>
      </c>
      <c r="E2715" t="s">
        <v>163</v>
      </c>
      <c r="F2715" t="n">
        <v>1506.28</v>
      </c>
      <c r="G2715" t="n">
        <v>19</v>
      </c>
      <c r="H2715" t="s">
        <v>125</v>
      </c>
    </row>
    <row r="2716">
      <c r="A2716" s="85" t="n">
        <v>43556</v>
      </c>
      <c r="B2716"/>
      <c r="C2716"/>
      <c r="D2716" t="s">
        <v>150</v>
      </c>
      <c r="E2716" t="s">
        <v>163</v>
      </c>
      <c r="F2716" t="n">
        <v>1434.69</v>
      </c>
      <c r="G2716" t="n">
        <v>54</v>
      </c>
      <c r="H2716" t="s">
        <v>142</v>
      </c>
    </row>
    <row r="2717">
      <c r="A2717" s="85" t="n">
        <v>42795</v>
      </c>
      <c r="B2717"/>
      <c r="C2717"/>
      <c r="D2717" t="s">
        <v>135</v>
      </c>
      <c r="E2717" t="s">
        <v>163</v>
      </c>
      <c r="F2717" t="n">
        <v>863769.99</v>
      </c>
      <c r="G2717" t="n">
        <v>5153</v>
      </c>
      <c r="H2717" t="s">
        <v>119</v>
      </c>
    </row>
    <row r="2718">
      <c r="A2718" s="85" t="n">
        <v>43344</v>
      </c>
      <c r="B2718"/>
      <c r="C2718"/>
      <c r="D2718" t="s">
        <v>158</v>
      </c>
      <c r="E2718" t="s">
        <v>163</v>
      </c>
      <c r="F2718" t="n">
        <v>80527.36</v>
      </c>
      <c r="G2718" t="n">
        <v>1</v>
      </c>
      <c r="H2718" t="s">
        <v>133</v>
      </c>
    </row>
    <row r="2719">
      <c r="A2719" s="85" t="n">
        <v>43132</v>
      </c>
      <c r="B2719"/>
      <c r="C2719"/>
      <c r="D2719" t="s">
        <v>126</v>
      </c>
      <c r="E2719" t="s">
        <v>163</v>
      </c>
      <c r="F2719" t="n">
        <v>2458655.12</v>
      </c>
      <c r="G2719" t="n">
        <v>35193</v>
      </c>
      <c r="H2719" t="s">
        <v>119</v>
      </c>
    </row>
    <row r="2720">
      <c r="A2720" s="85" t="n">
        <v>42644</v>
      </c>
      <c r="B2720"/>
      <c r="C2720"/>
      <c r="D2720" t="s">
        <v>154</v>
      </c>
      <c r="E2720" t="s">
        <v>163</v>
      </c>
      <c r="F2720" t="n">
        <v>1360.93</v>
      </c>
      <c r="G2720" t="n">
        <v>7</v>
      </c>
      <c r="H2720" t="s">
        <v>125</v>
      </c>
    </row>
    <row r="2721">
      <c r="A2721" s="85" t="n">
        <v>42583</v>
      </c>
      <c r="B2721"/>
      <c r="C2721"/>
      <c r="D2721" t="s">
        <v>123</v>
      </c>
      <c r="E2721" t="s">
        <v>163</v>
      </c>
      <c r="F2721" t="n">
        <v>2275656.54</v>
      </c>
      <c r="G2721" t="n">
        <v>2810</v>
      </c>
      <c r="H2721" t="s">
        <v>121</v>
      </c>
    </row>
    <row r="2722">
      <c r="A2722" s="85" t="n">
        <v>42552</v>
      </c>
      <c r="B2722"/>
      <c r="C2722"/>
      <c r="D2722" t="s">
        <v>147</v>
      </c>
      <c r="E2722" t="s">
        <v>163</v>
      </c>
      <c r="F2722" t="n">
        <v>64.2</v>
      </c>
      <c r="G2722" t="n">
        <v>1</v>
      </c>
      <c r="H2722" t="s">
        <v>134</v>
      </c>
    </row>
    <row r="2723">
      <c r="A2723" s="85" t="n">
        <v>42491</v>
      </c>
      <c r="B2723"/>
      <c r="C2723"/>
      <c r="D2723" t="s">
        <v>160</v>
      </c>
      <c r="E2723" t="s">
        <v>163</v>
      </c>
      <c r="F2723" t="n">
        <v>4087494.36</v>
      </c>
      <c r="G2723" t="n">
        <v>11981</v>
      </c>
      <c r="H2723" t="s">
        <v>121</v>
      </c>
    </row>
    <row r="2724">
      <c r="A2724" s="85" t="n">
        <v>42614</v>
      </c>
      <c r="B2724"/>
      <c r="C2724"/>
      <c r="D2724" t="s">
        <v>143</v>
      </c>
      <c r="E2724" t="s">
        <v>163</v>
      </c>
      <c r="F2724" t="n">
        <v>786862.04</v>
      </c>
      <c r="G2724" t="n">
        <v>626</v>
      </c>
      <c r="H2724" t="s">
        <v>121</v>
      </c>
    </row>
    <row r="2725">
      <c r="A2725" s="85" t="n">
        <v>42614</v>
      </c>
      <c r="B2725"/>
      <c r="C2725"/>
      <c r="D2725" t="s">
        <v>155</v>
      </c>
      <c r="E2725" t="s">
        <v>163</v>
      </c>
      <c r="F2725" t="n">
        <v>63879.11</v>
      </c>
      <c r="G2725" t="n">
        <v>1062</v>
      </c>
      <c r="H2725" t="s">
        <v>133</v>
      </c>
    </row>
    <row r="2726">
      <c r="A2726" s="85" t="n">
        <v>43160</v>
      </c>
      <c r="B2726"/>
      <c r="C2726"/>
      <c r="D2726" t="s">
        <v>139</v>
      </c>
      <c r="E2726" t="s">
        <v>163</v>
      </c>
      <c r="F2726" t="n">
        <v>1680737.63</v>
      </c>
      <c r="G2726" t="n">
        <v>4247</v>
      </c>
      <c r="H2726" t="s">
        <v>133</v>
      </c>
    </row>
    <row r="2727">
      <c r="A2727" s="85" t="n">
        <v>43435</v>
      </c>
      <c r="B2727"/>
      <c r="C2727"/>
      <c r="D2727" t="s">
        <v>151</v>
      </c>
      <c r="E2727" t="s">
        <v>163</v>
      </c>
      <c r="F2727" t="n">
        <v>58.71</v>
      </c>
      <c r="G2727" t="n">
        <v>1</v>
      </c>
      <c r="H2727" t="s">
        <v>124</v>
      </c>
    </row>
    <row r="2728">
      <c r="A2728" s="85" t="n">
        <v>42552</v>
      </c>
      <c r="B2728"/>
      <c r="C2728"/>
      <c r="D2728" t="s">
        <v>162</v>
      </c>
      <c r="E2728" t="s">
        <v>163</v>
      </c>
      <c r="F2728" t="n">
        <v>121433</v>
      </c>
      <c r="G2728" t="n">
        <v>1402</v>
      </c>
      <c r="H2728" t="s">
        <v>133</v>
      </c>
    </row>
    <row r="2729">
      <c r="A2729" s="85" t="n">
        <v>43556</v>
      </c>
      <c r="B2729"/>
      <c r="C2729"/>
      <c r="D2729" t="s">
        <v>153</v>
      </c>
      <c r="E2729" t="s">
        <v>163</v>
      </c>
      <c r="F2729" t="n">
        <v>118060.91</v>
      </c>
      <c r="G2729" t="n">
        <v>1665</v>
      </c>
      <c r="H2729" t="s">
        <v>119</v>
      </c>
    </row>
    <row r="2730">
      <c r="A2730" s="85" t="n">
        <v>43191</v>
      </c>
      <c r="B2730"/>
      <c r="C2730"/>
      <c r="D2730" t="s">
        <v>123</v>
      </c>
      <c r="E2730" t="s">
        <v>163</v>
      </c>
      <c r="F2730" t="n">
        <v>3943331.08</v>
      </c>
      <c r="G2730" t="n">
        <v>3282</v>
      </c>
      <c r="H2730" t="s">
        <v>121</v>
      </c>
    </row>
    <row r="2731">
      <c r="A2731" s="85" t="n">
        <v>42795</v>
      </c>
      <c r="B2731"/>
      <c r="C2731"/>
      <c r="D2731" t="s">
        <v>161</v>
      </c>
      <c r="E2731" t="s">
        <v>163</v>
      </c>
      <c r="F2731" t="n">
        <v>14402.95</v>
      </c>
      <c r="G2731" t="n">
        <v>476</v>
      </c>
      <c r="H2731" t="s">
        <v>134</v>
      </c>
    </row>
    <row r="2732">
      <c r="A2732" s="85" t="n">
        <v>43313</v>
      </c>
      <c r="B2732"/>
      <c r="C2732"/>
      <c r="D2732" t="s">
        <v>151</v>
      </c>
      <c r="E2732" t="s">
        <v>163</v>
      </c>
      <c r="F2732" t="n">
        <v>190.11</v>
      </c>
      <c r="G2732" t="n">
        <v>3</v>
      </c>
      <c r="H2732" t="s">
        <v>134</v>
      </c>
    </row>
    <row r="2733">
      <c r="A2733" s="85" t="n">
        <v>42644</v>
      </c>
      <c r="B2733"/>
      <c r="C2733"/>
      <c r="D2733" t="s">
        <v>150</v>
      </c>
      <c r="E2733" t="s">
        <v>163</v>
      </c>
      <c r="F2733" t="n">
        <v>43123.07</v>
      </c>
      <c r="G2733" t="n">
        <v>945</v>
      </c>
      <c r="H2733" t="s">
        <v>130</v>
      </c>
    </row>
    <row r="2734">
      <c r="A2734" s="85" t="n">
        <v>42430</v>
      </c>
      <c r="B2734"/>
      <c r="C2734"/>
      <c r="D2734" t="s">
        <v>158</v>
      </c>
      <c r="E2734" t="s">
        <v>163</v>
      </c>
      <c r="F2734" t="n">
        <v>11798.82</v>
      </c>
      <c r="G2734" t="n">
        <v>2</v>
      </c>
      <c r="H2734" t="s">
        <v>133</v>
      </c>
    </row>
    <row r="2735">
      <c r="A2735" s="85" t="n">
        <v>42614</v>
      </c>
      <c r="B2735"/>
      <c r="C2735"/>
      <c r="D2735" t="s">
        <v>155</v>
      </c>
      <c r="E2735" t="s">
        <v>163</v>
      </c>
      <c r="F2735" t="n">
        <v>1835571.94</v>
      </c>
      <c r="G2735" t="n">
        <v>33177</v>
      </c>
      <c r="H2735" t="s">
        <v>121</v>
      </c>
    </row>
    <row r="2736">
      <c r="A2736" s="85" t="n">
        <v>42461</v>
      </c>
      <c r="B2736"/>
      <c r="C2736"/>
      <c r="D2736" t="s">
        <v>148</v>
      </c>
      <c r="E2736" t="s">
        <v>163</v>
      </c>
      <c r="F2736" t="n">
        <v>1687</v>
      </c>
      <c r="G2736" t="n">
        <v>4</v>
      </c>
      <c r="H2736" t="s">
        <v>125</v>
      </c>
    </row>
    <row r="2737">
      <c r="A2737" s="85" t="n">
        <v>43313</v>
      </c>
      <c r="B2737"/>
      <c r="C2737"/>
      <c r="D2737" t="s">
        <v>123</v>
      </c>
      <c r="E2737" t="s">
        <v>163</v>
      </c>
      <c r="F2737" t="n">
        <v>294671.3</v>
      </c>
      <c r="G2737" t="n">
        <v>227</v>
      </c>
      <c r="H2737" t="s">
        <v>124</v>
      </c>
    </row>
    <row r="2738">
      <c r="A2738" s="85" t="n">
        <v>42856</v>
      </c>
      <c r="B2738"/>
      <c r="C2738"/>
      <c r="D2738" t="s">
        <v>145</v>
      </c>
      <c r="E2738" t="s">
        <v>163</v>
      </c>
      <c r="F2738" t="n">
        <v>161213.05</v>
      </c>
      <c r="G2738" t="n">
        <v>901</v>
      </c>
      <c r="H2738" t="s">
        <v>142</v>
      </c>
    </row>
    <row r="2739">
      <c r="A2739" s="85" t="n">
        <v>43191</v>
      </c>
      <c r="B2739"/>
      <c r="C2739"/>
      <c r="D2739" t="s">
        <v>160</v>
      </c>
      <c r="E2739" t="s">
        <v>163</v>
      </c>
      <c r="F2739" t="n">
        <v>7038198</v>
      </c>
      <c r="G2739" t="n">
        <v>19956</v>
      </c>
      <c r="H2739" t="s">
        <v>121</v>
      </c>
    </row>
    <row r="2740">
      <c r="A2740" s="85" t="n">
        <v>42491</v>
      </c>
      <c r="B2740"/>
      <c r="C2740"/>
      <c r="D2740" t="s">
        <v>152</v>
      </c>
      <c r="E2740" t="s">
        <v>163</v>
      </c>
      <c r="F2740" t="n">
        <v>7571.51</v>
      </c>
      <c r="G2740" t="n">
        <v>5</v>
      </c>
      <c r="H2740" t="s">
        <v>119</v>
      </c>
    </row>
    <row r="2741">
      <c r="A2741" s="85" t="n">
        <v>42583</v>
      </c>
      <c r="B2741"/>
      <c r="C2741"/>
      <c r="D2741" t="s">
        <v>139</v>
      </c>
      <c r="E2741" t="s">
        <v>163</v>
      </c>
      <c r="F2741" t="n">
        <v>154413.29</v>
      </c>
      <c r="G2741" t="n">
        <v>355</v>
      </c>
      <c r="H2741" t="s">
        <v>119</v>
      </c>
    </row>
    <row r="2742">
      <c r="A2742" s="85" t="n">
        <v>42491</v>
      </c>
      <c r="B2742"/>
      <c r="C2742"/>
      <c r="D2742" t="s">
        <v>160</v>
      </c>
      <c r="E2742" t="s">
        <v>163</v>
      </c>
      <c r="F2742" t="n">
        <v>385045.76</v>
      </c>
      <c r="G2742" t="n">
        <v>938</v>
      </c>
      <c r="H2742" t="s">
        <v>125</v>
      </c>
    </row>
    <row r="2743">
      <c r="A2743" s="85" t="n">
        <v>42675</v>
      </c>
      <c r="B2743"/>
      <c r="C2743"/>
      <c r="D2743" t="s">
        <v>155</v>
      </c>
      <c r="E2743" t="s">
        <v>163</v>
      </c>
      <c r="F2743" t="n">
        <v>50599.45</v>
      </c>
      <c r="G2743" t="n">
        <v>867</v>
      </c>
      <c r="H2743" t="s">
        <v>133</v>
      </c>
    </row>
    <row r="2744">
      <c r="A2744" s="85" t="n">
        <v>42430</v>
      </c>
      <c r="B2744"/>
      <c r="C2744"/>
      <c r="D2744" t="s">
        <v>129</v>
      </c>
      <c r="E2744" t="s">
        <v>163</v>
      </c>
      <c r="F2744" t="n">
        <v>69085.53</v>
      </c>
      <c r="G2744" t="n">
        <v>373</v>
      </c>
      <c r="H2744" t="s">
        <v>133</v>
      </c>
    </row>
    <row r="2745">
      <c r="A2745" s="85" t="n">
        <v>42736</v>
      </c>
      <c r="B2745"/>
      <c r="C2745"/>
      <c r="D2745" t="s">
        <v>155</v>
      </c>
      <c r="E2745" t="s">
        <v>163</v>
      </c>
      <c r="F2745" t="n">
        <v>3874.15</v>
      </c>
      <c r="G2745" t="n">
        <v>49</v>
      </c>
      <c r="H2745" t="s">
        <v>130</v>
      </c>
    </row>
    <row r="2746">
      <c r="A2746" s="85" t="n">
        <v>42614</v>
      </c>
      <c r="B2746"/>
      <c r="C2746"/>
      <c r="D2746" t="s">
        <v>136</v>
      </c>
      <c r="E2746" t="s">
        <v>163</v>
      </c>
      <c r="F2746" t="n">
        <v>113.58</v>
      </c>
      <c r="G2746" t="n">
        <v>1</v>
      </c>
      <c r="H2746" t="s">
        <v>142</v>
      </c>
    </row>
    <row r="2747">
      <c r="A2747" s="85" t="n">
        <v>42370</v>
      </c>
      <c r="B2747"/>
      <c r="C2747"/>
      <c r="D2747" t="s">
        <v>129</v>
      </c>
      <c r="E2747" t="s">
        <v>163</v>
      </c>
      <c r="F2747" t="n">
        <v>12123.95</v>
      </c>
      <c r="G2747" t="n">
        <v>73</v>
      </c>
      <c r="H2747" t="s">
        <v>125</v>
      </c>
    </row>
    <row r="2748">
      <c r="A2748" s="85" t="n">
        <v>43586</v>
      </c>
      <c r="B2748"/>
      <c r="C2748"/>
      <c r="D2748" t="s">
        <v>123</v>
      </c>
      <c r="E2748" t="s">
        <v>163</v>
      </c>
      <c r="F2748" t="n">
        <v>543491.13</v>
      </c>
      <c r="G2748" t="n">
        <v>275</v>
      </c>
      <c r="H2748" t="s">
        <v>134</v>
      </c>
    </row>
    <row r="2749">
      <c r="A2749" s="85" t="n">
        <v>43160</v>
      </c>
      <c r="B2749"/>
      <c r="C2749"/>
      <c r="D2749" t="s">
        <v>151</v>
      </c>
      <c r="E2749" t="s">
        <v>163</v>
      </c>
      <c r="F2749" t="n">
        <v>601.98</v>
      </c>
      <c r="G2749" t="n">
        <v>13</v>
      </c>
      <c r="H2749" t="s">
        <v>127</v>
      </c>
    </row>
    <row r="2750">
      <c r="A2750" s="85" t="n">
        <v>42887</v>
      </c>
      <c r="B2750"/>
      <c r="C2750"/>
      <c r="D2750" t="s">
        <v>143</v>
      </c>
      <c r="E2750" t="s">
        <v>163</v>
      </c>
      <c r="F2750" t="n">
        <v>925923.97</v>
      </c>
      <c r="G2750" t="n">
        <v>674</v>
      </c>
      <c r="H2750" t="s">
        <v>121</v>
      </c>
    </row>
    <row r="2751">
      <c r="A2751" s="85" t="n">
        <v>43070</v>
      </c>
      <c r="B2751"/>
      <c r="C2751"/>
      <c r="D2751" t="s">
        <v>160</v>
      </c>
      <c r="E2751" t="s">
        <v>163</v>
      </c>
      <c r="F2751" t="n">
        <v>375277.62</v>
      </c>
      <c r="G2751" t="n">
        <v>759</v>
      </c>
      <c r="H2751" t="s">
        <v>125</v>
      </c>
    </row>
    <row r="2752">
      <c r="A2752" s="85" t="n">
        <v>42826</v>
      </c>
      <c r="B2752"/>
      <c r="C2752"/>
      <c r="D2752" t="s">
        <v>154</v>
      </c>
      <c r="E2752" t="s">
        <v>163</v>
      </c>
      <c r="F2752" t="n">
        <v>523471.09</v>
      </c>
      <c r="G2752" t="n">
        <v>6641</v>
      </c>
      <c r="H2752" t="s">
        <v>127</v>
      </c>
    </row>
    <row r="2753">
      <c r="A2753" s="85" t="n">
        <v>43405</v>
      </c>
      <c r="B2753"/>
      <c r="C2753"/>
      <c r="D2753" t="s">
        <v>161</v>
      </c>
      <c r="E2753" t="s">
        <v>163</v>
      </c>
      <c r="F2753" t="n">
        <v>85882.35</v>
      </c>
      <c r="G2753" t="n">
        <v>2917</v>
      </c>
      <c r="H2753" t="s">
        <v>121</v>
      </c>
    </row>
    <row r="2754">
      <c r="A2754" s="85" t="n">
        <v>42826</v>
      </c>
      <c r="B2754"/>
      <c r="C2754"/>
      <c r="D2754" t="s">
        <v>150</v>
      </c>
      <c r="E2754" t="s">
        <v>163</v>
      </c>
      <c r="F2754" t="n">
        <v>1494726.18</v>
      </c>
      <c r="G2754" t="n">
        <v>33106</v>
      </c>
      <c r="H2754" t="s">
        <v>127</v>
      </c>
    </row>
    <row r="2755">
      <c r="A2755" s="85" t="n">
        <v>43282</v>
      </c>
      <c r="B2755"/>
      <c r="C2755"/>
      <c r="D2755" t="s">
        <v>149</v>
      </c>
      <c r="E2755" t="s">
        <v>163</v>
      </c>
      <c r="F2755" t="n">
        <v>1760288.85</v>
      </c>
      <c r="G2755" t="n">
        <v>19272</v>
      </c>
      <c r="H2755" t="s">
        <v>119</v>
      </c>
    </row>
    <row r="2756">
      <c r="A2756" s="85" t="n">
        <v>42401</v>
      </c>
      <c r="B2756"/>
      <c r="C2756"/>
      <c r="D2756" t="s">
        <v>143</v>
      </c>
      <c r="E2756" t="s">
        <v>163</v>
      </c>
      <c r="F2756" t="n">
        <v>208.5</v>
      </c>
      <c r="G2756" t="n">
        <v>1</v>
      </c>
      <c r="H2756" t="s">
        <v>124</v>
      </c>
    </row>
    <row r="2757">
      <c r="A2757" s="85" t="n">
        <v>43586</v>
      </c>
      <c r="B2757"/>
      <c r="C2757"/>
      <c r="D2757" t="s">
        <v>155</v>
      </c>
      <c r="E2757" t="s">
        <v>163</v>
      </c>
      <c r="F2757" t="n">
        <v>3153.5</v>
      </c>
      <c r="G2757" t="n">
        <v>9</v>
      </c>
      <c r="H2757" t="s">
        <v>142</v>
      </c>
    </row>
    <row r="2758">
      <c r="A2758" s="85" t="n">
        <v>43252</v>
      </c>
      <c r="B2758"/>
      <c r="C2758"/>
      <c r="D2758" t="s">
        <v>135</v>
      </c>
      <c r="E2758" t="s">
        <v>163</v>
      </c>
      <c r="F2758" t="n">
        <v>224431.09</v>
      </c>
      <c r="G2758" t="n">
        <v>1636</v>
      </c>
      <c r="H2758" t="s">
        <v>124</v>
      </c>
    </row>
    <row r="2759">
      <c r="A2759" s="85" t="n">
        <v>43160</v>
      </c>
      <c r="B2759"/>
      <c r="C2759"/>
      <c r="D2759" t="s">
        <v>135</v>
      </c>
      <c r="E2759" t="s">
        <v>163</v>
      </c>
      <c r="F2759" t="n">
        <v>5210101.12</v>
      </c>
      <c r="G2759" t="n">
        <v>52868</v>
      </c>
      <c r="H2759" t="s">
        <v>121</v>
      </c>
    </row>
    <row r="2760">
      <c r="A2760" s="85" t="n">
        <v>42461</v>
      </c>
      <c r="B2760"/>
      <c r="C2760"/>
      <c r="D2760" t="s">
        <v>126</v>
      </c>
      <c r="E2760" t="s">
        <v>163</v>
      </c>
      <c r="F2760" t="n">
        <v>3762354.14</v>
      </c>
      <c r="G2760" t="n">
        <v>35495</v>
      </c>
      <c r="H2760" t="s">
        <v>133</v>
      </c>
    </row>
    <row r="2761">
      <c r="A2761" s="85" t="n">
        <v>42401</v>
      </c>
      <c r="B2761"/>
      <c r="C2761"/>
      <c r="D2761" t="s">
        <v>129</v>
      </c>
      <c r="E2761" t="s">
        <v>163</v>
      </c>
      <c r="F2761" t="n">
        <v>12831.27</v>
      </c>
      <c r="G2761" t="n">
        <v>124</v>
      </c>
      <c r="H2761" t="s">
        <v>130</v>
      </c>
    </row>
    <row r="2762">
      <c r="A2762" s="85" t="n">
        <v>42675</v>
      </c>
      <c r="B2762"/>
      <c r="C2762"/>
      <c r="D2762" t="s">
        <v>149</v>
      </c>
      <c r="E2762" t="s">
        <v>163</v>
      </c>
      <c r="F2762" t="n">
        <v>1769370.77</v>
      </c>
      <c r="G2762" t="n">
        <v>13516</v>
      </c>
      <c r="H2762" t="s">
        <v>134</v>
      </c>
    </row>
    <row r="2763">
      <c r="A2763" s="85" t="n">
        <v>43497</v>
      </c>
      <c r="B2763"/>
      <c r="C2763"/>
      <c r="D2763" t="s">
        <v>161</v>
      </c>
      <c r="E2763" t="s">
        <v>163</v>
      </c>
      <c r="F2763" t="n">
        <v>204638.5</v>
      </c>
      <c r="G2763" t="n">
        <v>6977</v>
      </c>
      <c r="H2763" t="s">
        <v>142</v>
      </c>
    </row>
    <row r="2764">
      <c r="A2764" s="85" t="n">
        <v>43221</v>
      </c>
      <c r="B2764"/>
      <c r="C2764"/>
      <c r="D2764" t="s">
        <v>162</v>
      </c>
      <c r="E2764" t="s">
        <v>163</v>
      </c>
      <c r="F2764" t="n">
        <v>72864.94</v>
      </c>
      <c r="G2764" t="n">
        <v>834</v>
      </c>
      <c r="H2764" t="s">
        <v>134</v>
      </c>
    </row>
    <row r="2765">
      <c r="A2765" s="85" t="n">
        <v>43344</v>
      </c>
      <c r="B2765"/>
      <c r="C2765"/>
      <c r="D2765" t="s">
        <v>160</v>
      </c>
      <c r="E2765" t="s">
        <v>163</v>
      </c>
      <c r="F2765" t="n">
        <v>7773978.08</v>
      </c>
      <c r="G2765" t="n">
        <v>24417</v>
      </c>
      <c r="H2765" t="s">
        <v>121</v>
      </c>
    </row>
    <row r="2766">
      <c r="A2766" s="85" t="n">
        <v>42979</v>
      </c>
      <c r="B2766"/>
      <c r="C2766"/>
      <c r="D2766" t="s">
        <v>162</v>
      </c>
      <c r="E2766" t="s">
        <v>163</v>
      </c>
      <c r="F2766" t="n">
        <v>1318.96</v>
      </c>
      <c r="G2766" t="n">
        <v>15</v>
      </c>
      <c r="H2766" t="s">
        <v>125</v>
      </c>
    </row>
    <row r="2767">
      <c r="A2767" s="85" t="n">
        <v>43466</v>
      </c>
      <c r="B2767"/>
      <c r="C2767"/>
      <c r="D2767" t="s">
        <v>162</v>
      </c>
      <c r="E2767" t="s">
        <v>163</v>
      </c>
      <c r="F2767" t="n">
        <v>184741.82</v>
      </c>
      <c r="G2767" t="n">
        <v>2402</v>
      </c>
      <c r="H2767" t="s">
        <v>127</v>
      </c>
    </row>
    <row r="2768">
      <c r="A2768" s="85" t="n">
        <v>43435</v>
      </c>
      <c r="B2768"/>
      <c r="C2768"/>
      <c r="D2768" t="s">
        <v>153</v>
      </c>
      <c r="E2768" t="s">
        <v>163</v>
      </c>
      <c r="F2768" t="n">
        <v>2589654.18</v>
      </c>
      <c r="G2768" t="n">
        <v>26110</v>
      </c>
      <c r="H2768" t="s">
        <v>121</v>
      </c>
    </row>
    <row r="2769">
      <c r="A2769" s="85" t="n">
        <v>42552</v>
      </c>
      <c r="B2769"/>
      <c r="C2769"/>
      <c r="D2769" t="s">
        <v>136</v>
      </c>
      <c r="E2769" t="s">
        <v>163</v>
      </c>
      <c r="F2769" t="n">
        <v>948.64</v>
      </c>
      <c r="G2769" t="n">
        <v>11</v>
      </c>
      <c r="H2769" t="s">
        <v>125</v>
      </c>
    </row>
    <row r="2770">
      <c r="A2770" s="85" t="n">
        <v>43466</v>
      </c>
      <c r="B2770"/>
      <c r="C2770"/>
      <c r="D2770" t="s">
        <v>155</v>
      </c>
      <c r="E2770" t="s">
        <v>163</v>
      </c>
      <c r="F2770" t="n">
        <v>22703.31</v>
      </c>
      <c r="G2770" t="n">
        <v>134</v>
      </c>
      <c r="H2770" t="s">
        <v>124</v>
      </c>
    </row>
    <row r="2771">
      <c r="A2771" s="85" t="n">
        <v>42370</v>
      </c>
      <c r="B2771"/>
      <c r="C2771"/>
      <c r="D2771" t="s">
        <v>145</v>
      </c>
      <c r="E2771" t="s">
        <v>163</v>
      </c>
      <c r="F2771" t="n">
        <v>444.06</v>
      </c>
      <c r="G2771" t="n">
        <v>1</v>
      </c>
      <c r="H2771" t="s">
        <v>119</v>
      </c>
    </row>
    <row r="2772">
      <c r="A2772" s="85" t="n">
        <v>43070</v>
      </c>
      <c r="B2772"/>
      <c r="C2772"/>
      <c r="D2772" t="s">
        <v>152</v>
      </c>
      <c r="E2772" t="s">
        <v>163</v>
      </c>
      <c r="F2772" t="n">
        <v>142081.36</v>
      </c>
      <c r="G2772" t="n">
        <v>103</v>
      </c>
      <c r="H2772" t="s">
        <v>124</v>
      </c>
    </row>
    <row r="2773">
      <c r="A2773" s="85" t="n">
        <v>43101</v>
      </c>
      <c r="B2773"/>
      <c r="C2773"/>
      <c r="D2773" t="s">
        <v>136</v>
      </c>
      <c r="E2773" t="s">
        <v>163</v>
      </c>
      <c r="F2773" t="n">
        <v>242.34</v>
      </c>
      <c r="G2773" t="n">
        <v>2</v>
      </c>
      <c r="H2773" t="s">
        <v>142</v>
      </c>
    </row>
    <row r="2774">
      <c r="A2774" s="85" t="n">
        <v>43040</v>
      </c>
      <c r="B2774"/>
      <c r="C2774"/>
      <c r="D2774" t="s">
        <v>129</v>
      </c>
      <c r="E2774" t="s">
        <v>163</v>
      </c>
      <c r="F2774" t="n">
        <v>234727.51</v>
      </c>
      <c r="G2774" t="n">
        <v>1758</v>
      </c>
      <c r="H2774" t="s">
        <v>134</v>
      </c>
    </row>
    <row r="2775">
      <c r="A2775" s="85" t="n">
        <v>42675</v>
      </c>
      <c r="B2775"/>
      <c r="C2775"/>
      <c r="D2775" t="s">
        <v>162</v>
      </c>
      <c r="E2775" t="s">
        <v>163</v>
      </c>
      <c r="F2775" t="n">
        <v>235070.77</v>
      </c>
      <c r="G2775" t="n">
        <v>3442</v>
      </c>
      <c r="H2775" t="s">
        <v>127</v>
      </c>
    </row>
    <row r="2776">
      <c r="A2776" s="85" t="n">
        <v>42522</v>
      </c>
      <c r="B2776"/>
      <c r="C2776"/>
      <c r="D2776" t="s">
        <v>155</v>
      </c>
      <c r="E2776" t="s">
        <v>163</v>
      </c>
      <c r="F2776" t="n">
        <v>9558.88</v>
      </c>
      <c r="G2776" t="n">
        <v>158</v>
      </c>
      <c r="H2776" t="s">
        <v>124</v>
      </c>
    </row>
    <row r="2777">
      <c r="A2777" s="85" t="n">
        <v>43160</v>
      </c>
      <c r="B2777"/>
      <c r="C2777"/>
      <c r="D2777" t="s">
        <v>129</v>
      </c>
      <c r="E2777" t="s">
        <v>163</v>
      </c>
      <c r="F2777" t="n">
        <v>330563.32</v>
      </c>
      <c r="G2777" t="n">
        <v>2360</v>
      </c>
      <c r="H2777" t="s">
        <v>134</v>
      </c>
    </row>
    <row r="2778">
      <c r="A2778" s="85" t="n">
        <v>42644</v>
      </c>
      <c r="B2778"/>
      <c r="C2778"/>
      <c r="D2778" t="s">
        <v>145</v>
      </c>
      <c r="E2778" t="s">
        <v>163</v>
      </c>
      <c r="F2778" t="n">
        <v>173901.02</v>
      </c>
      <c r="G2778" t="n">
        <v>2086</v>
      </c>
      <c r="H2778" t="s">
        <v>142</v>
      </c>
    </row>
    <row r="2779">
      <c r="A2779" s="85" t="n">
        <v>42826</v>
      </c>
      <c r="B2779"/>
      <c r="C2779"/>
      <c r="D2779" t="s">
        <v>129</v>
      </c>
      <c r="E2779" t="s">
        <v>163</v>
      </c>
      <c r="F2779" t="n">
        <v>158386.97</v>
      </c>
      <c r="G2779" t="n">
        <v>495</v>
      </c>
      <c r="H2779" t="s">
        <v>119</v>
      </c>
    </row>
    <row r="2780">
      <c r="A2780" s="85" t="n">
        <v>42522</v>
      </c>
      <c r="B2780"/>
      <c r="C2780"/>
      <c r="D2780" t="s">
        <v>140</v>
      </c>
      <c r="E2780" t="s">
        <v>163</v>
      </c>
      <c r="F2780" t="n">
        <v>429973.1</v>
      </c>
      <c r="G2780" t="n">
        <v>1183</v>
      </c>
      <c r="H2780" t="s">
        <v>127</v>
      </c>
    </row>
    <row r="2781">
      <c r="A2781" s="85" t="n">
        <v>43586</v>
      </c>
      <c r="B2781"/>
      <c r="C2781"/>
      <c r="D2781" t="s">
        <v>129</v>
      </c>
      <c r="E2781" t="s">
        <v>163</v>
      </c>
      <c r="F2781" t="n">
        <v>5037458.6</v>
      </c>
      <c r="G2781" t="n">
        <v>26900</v>
      </c>
      <c r="H2781" t="s">
        <v>121</v>
      </c>
    </row>
    <row r="2782">
      <c r="A2782" s="85" t="n">
        <v>43497</v>
      </c>
      <c r="B2782"/>
      <c r="C2782"/>
      <c r="D2782" t="s">
        <v>136</v>
      </c>
      <c r="E2782" t="s">
        <v>163</v>
      </c>
      <c r="F2782" t="n">
        <v>4962291.1</v>
      </c>
      <c r="G2782" t="n">
        <v>43112</v>
      </c>
      <c r="H2782" t="s">
        <v>121</v>
      </c>
    </row>
    <row r="2783">
      <c r="A2783" s="85" t="n">
        <v>43405</v>
      </c>
      <c r="B2783"/>
      <c r="C2783"/>
      <c r="D2783" t="s">
        <v>143</v>
      </c>
      <c r="E2783" t="s">
        <v>163</v>
      </c>
      <c r="F2783" t="n">
        <v>460382.1</v>
      </c>
      <c r="G2783" t="n">
        <v>170</v>
      </c>
      <c r="H2783" t="s">
        <v>142</v>
      </c>
    </row>
    <row r="2784">
      <c r="A2784" s="85" t="n">
        <v>42979</v>
      </c>
      <c r="B2784"/>
      <c r="C2784"/>
      <c r="D2784" t="s">
        <v>153</v>
      </c>
      <c r="E2784" t="s">
        <v>163</v>
      </c>
      <c r="F2784" t="n">
        <v>680377.86</v>
      </c>
      <c r="G2784" t="n">
        <v>12073</v>
      </c>
      <c r="H2784" t="s">
        <v>142</v>
      </c>
    </row>
    <row r="2785">
      <c r="A2785" s="85" t="n">
        <v>42430</v>
      </c>
      <c r="B2785"/>
      <c r="C2785"/>
      <c r="D2785" t="s">
        <v>147</v>
      </c>
      <c r="E2785" t="s">
        <v>163</v>
      </c>
      <c r="F2785" t="n">
        <v>445.08</v>
      </c>
      <c r="G2785" t="n">
        <v>11</v>
      </c>
      <c r="H2785" t="s">
        <v>124</v>
      </c>
    </row>
    <row r="2786">
      <c r="A2786" s="85" t="n">
        <v>42644</v>
      </c>
      <c r="B2786"/>
      <c r="C2786"/>
      <c r="D2786" t="s">
        <v>145</v>
      </c>
      <c r="E2786" t="s">
        <v>163</v>
      </c>
      <c r="F2786" t="n">
        <v>4334.71</v>
      </c>
      <c r="G2786" t="n">
        <v>22</v>
      </c>
      <c r="H2786" t="s">
        <v>125</v>
      </c>
    </row>
    <row r="2787">
      <c r="A2787" s="85" t="n">
        <v>43132</v>
      </c>
      <c r="B2787"/>
      <c r="C2787"/>
      <c r="D2787" t="s">
        <v>156</v>
      </c>
      <c r="E2787" t="s">
        <v>163</v>
      </c>
      <c r="F2787" t="n">
        <v>1387559.62</v>
      </c>
      <c r="G2787" t="n">
        <v>24188</v>
      </c>
      <c r="H2787" t="s">
        <v>142</v>
      </c>
    </row>
    <row r="2788">
      <c r="A2788" s="85" t="n">
        <v>43344</v>
      </c>
      <c r="B2788"/>
      <c r="C2788"/>
      <c r="D2788" t="s">
        <v>153</v>
      </c>
      <c r="E2788" t="s">
        <v>163</v>
      </c>
      <c r="F2788" t="n">
        <v>302518.9</v>
      </c>
      <c r="G2788" t="n">
        <v>3537</v>
      </c>
      <c r="H2788" t="s">
        <v>133</v>
      </c>
    </row>
    <row r="2789">
      <c r="A2789" s="85" t="n">
        <v>42644</v>
      </c>
      <c r="B2789"/>
      <c r="C2789"/>
      <c r="D2789" t="s">
        <v>137</v>
      </c>
      <c r="E2789" t="s">
        <v>163</v>
      </c>
      <c r="F2789" t="n">
        <v>902.65</v>
      </c>
      <c r="G2789" t="n">
        <v>2</v>
      </c>
      <c r="H2789" t="s">
        <v>127</v>
      </c>
    </row>
    <row r="2790">
      <c r="A2790" s="85" t="n">
        <v>42979</v>
      </c>
      <c r="B2790"/>
      <c r="C2790"/>
      <c r="D2790" t="s">
        <v>150</v>
      </c>
      <c r="E2790" t="s">
        <v>163</v>
      </c>
      <c r="F2790" t="n">
        <v>392816.9</v>
      </c>
      <c r="G2790" t="n">
        <v>19309</v>
      </c>
      <c r="H2790" t="s">
        <v>119</v>
      </c>
    </row>
    <row r="2791">
      <c r="A2791" s="85" t="n">
        <v>42370</v>
      </c>
      <c r="B2791"/>
      <c r="C2791"/>
      <c r="D2791" t="s">
        <v>153</v>
      </c>
      <c r="E2791" t="s">
        <v>163</v>
      </c>
      <c r="F2791" t="n">
        <v>69373.85</v>
      </c>
      <c r="G2791" t="n">
        <v>1084</v>
      </c>
      <c r="H2791" t="s">
        <v>119</v>
      </c>
    </row>
    <row r="2792">
      <c r="A2792" s="85" t="n">
        <v>42795</v>
      </c>
      <c r="B2792"/>
      <c r="C2792"/>
      <c r="D2792" t="s">
        <v>154</v>
      </c>
      <c r="E2792" t="s">
        <v>163</v>
      </c>
      <c r="F2792" t="n">
        <v>124182.75</v>
      </c>
      <c r="G2792" t="n">
        <v>1593</v>
      </c>
      <c r="H2792" t="s">
        <v>119</v>
      </c>
    </row>
    <row r="2793">
      <c r="A2793" s="85" t="n">
        <v>43556</v>
      </c>
      <c r="B2793"/>
      <c r="C2793"/>
      <c r="D2793" t="s">
        <v>149</v>
      </c>
      <c r="E2793" t="s">
        <v>163</v>
      </c>
      <c r="F2793" t="n">
        <v>289866.32</v>
      </c>
      <c r="G2793" t="n">
        <v>3571</v>
      </c>
      <c r="H2793" t="s">
        <v>142</v>
      </c>
    </row>
    <row r="2794">
      <c r="A2794" s="85" t="n">
        <v>42583</v>
      </c>
      <c r="B2794"/>
      <c r="C2794"/>
      <c r="D2794" t="s">
        <v>160</v>
      </c>
      <c r="E2794" t="s">
        <v>163</v>
      </c>
      <c r="F2794" t="n">
        <v>339662.55</v>
      </c>
      <c r="G2794" t="n">
        <v>1192</v>
      </c>
      <c r="H2794" t="s">
        <v>134</v>
      </c>
    </row>
    <row r="2795">
      <c r="A2795" s="85" t="n">
        <v>43040</v>
      </c>
      <c r="B2795"/>
      <c r="C2795"/>
      <c r="D2795" t="s">
        <v>148</v>
      </c>
      <c r="E2795" t="s">
        <v>163</v>
      </c>
      <c r="F2795" t="n">
        <v>433134.14</v>
      </c>
      <c r="G2795" t="n">
        <v>4896</v>
      </c>
      <c r="H2795" t="s">
        <v>142</v>
      </c>
    </row>
    <row r="2796">
      <c r="A2796" s="85" t="n">
        <v>42887</v>
      </c>
      <c r="B2796"/>
      <c r="C2796"/>
      <c r="D2796" t="s">
        <v>145</v>
      </c>
      <c r="E2796" t="s">
        <v>163</v>
      </c>
      <c r="F2796" t="n">
        <v>6484.56</v>
      </c>
      <c r="G2796" t="n">
        <v>33</v>
      </c>
      <c r="H2796" t="s">
        <v>125</v>
      </c>
    </row>
    <row r="2797">
      <c r="A2797" s="85" t="n">
        <v>42826</v>
      </c>
      <c r="B2797"/>
      <c r="C2797"/>
      <c r="D2797" t="s">
        <v>136</v>
      </c>
      <c r="E2797" t="s">
        <v>163</v>
      </c>
      <c r="F2797" t="n">
        <v>6635780.97</v>
      </c>
      <c r="G2797" t="n">
        <v>53583</v>
      </c>
      <c r="H2797" t="s">
        <v>121</v>
      </c>
    </row>
    <row r="2798">
      <c r="A2798" s="85" t="n">
        <v>43221</v>
      </c>
      <c r="B2798"/>
      <c r="C2798"/>
      <c r="D2798" t="s">
        <v>135</v>
      </c>
      <c r="E2798" t="s">
        <v>163</v>
      </c>
      <c r="F2798" t="n">
        <v>762856.6</v>
      </c>
      <c r="G2798" t="n">
        <v>3142</v>
      </c>
      <c r="H2798" t="s">
        <v>134</v>
      </c>
    </row>
    <row r="2799">
      <c r="A2799" s="85" t="n">
        <v>42370</v>
      </c>
      <c r="B2799"/>
      <c r="C2799"/>
      <c r="D2799" t="s">
        <v>143</v>
      </c>
      <c r="E2799" t="s">
        <v>163</v>
      </c>
      <c r="F2799" t="n">
        <v>399.78</v>
      </c>
      <c r="G2799" t="n">
        <v>2</v>
      </c>
      <c r="H2799" t="s">
        <v>127</v>
      </c>
    </row>
    <row r="2800">
      <c r="A2800" s="85" t="n">
        <v>43435</v>
      </c>
      <c r="B2800"/>
      <c r="C2800"/>
      <c r="D2800" t="s">
        <v>149</v>
      </c>
      <c r="E2800" t="s">
        <v>163</v>
      </c>
      <c r="F2800" t="n">
        <v>6013315.58</v>
      </c>
      <c r="G2800" t="n">
        <v>38917</v>
      </c>
      <c r="H2800" t="s">
        <v>133</v>
      </c>
    </row>
    <row r="2801">
      <c r="A2801" s="85" t="n">
        <v>43525</v>
      </c>
      <c r="B2801"/>
      <c r="C2801"/>
      <c r="D2801" t="s">
        <v>161</v>
      </c>
      <c r="E2801" t="s">
        <v>163</v>
      </c>
      <c r="F2801" t="n">
        <v>384299</v>
      </c>
      <c r="G2801" t="n">
        <v>13330</v>
      </c>
      <c r="H2801" t="s">
        <v>142</v>
      </c>
    </row>
    <row r="2802">
      <c r="A2802" s="85" t="n">
        <v>42430</v>
      </c>
      <c r="B2802"/>
      <c r="C2802"/>
      <c r="D2802" t="s">
        <v>156</v>
      </c>
      <c r="E2802" t="s">
        <v>163</v>
      </c>
      <c r="F2802" t="n">
        <v>1006254.47</v>
      </c>
      <c r="G2802" t="n">
        <v>17633</v>
      </c>
      <c r="H2802" t="s">
        <v>142</v>
      </c>
    </row>
    <row r="2803">
      <c r="A2803" s="85" t="n">
        <v>42887</v>
      </c>
      <c r="B2803"/>
      <c r="C2803"/>
      <c r="D2803" t="s">
        <v>145</v>
      </c>
      <c r="E2803" t="s">
        <v>163</v>
      </c>
      <c r="F2803" t="n">
        <v>7099.64</v>
      </c>
      <c r="G2803" t="n">
        <v>21</v>
      </c>
      <c r="H2803" t="s">
        <v>133</v>
      </c>
    </row>
    <row r="2804">
      <c r="A2804" s="85" t="n">
        <v>43556</v>
      </c>
      <c r="B2804"/>
      <c r="C2804"/>
      <c r="D2804" t="s">
        <v>136</v>
      </c>
      <c r="E2804" t="s">
        <v>163</v>
      </c>
      <c r="F2804" t="n">
        <v>5475684.34</v>
      </c>
      <c r="G2804" t="n">
        <v>46789</v>
      </c>
      <c r="H2804" t="s">
        <v>121</v>
      </c>
    </row>
    <row r="2805">
      <c r="A2805" s="85" t="n">
        <v>43586</v>
      </c>
      <c r="B2805"/>
      <c r="C2805"/>
      <c r="D2805" t="s">
        <v>126</v>
      </c>
      <c r="E2805" t="s">
        <v>163</v>
      </c>
      <c r="F2805" t="n">
        <v>5604168.89</v>
      </c>
      <c r="G2805" t="n">
        <v>55165</v>
      </c>
      <c r="H2805" t="s">
        <v>133</v>
      </c>
    </row>
    <row r="2806">
      <c r="A2806" s="85" t="n">
        <v>42705</v>
      </c>
      <c r="B2806"/>
      <c r="C2806"/>
      <c r="D2806" t="s">
        <v>155</v>
      </c>
      <c r="E2806" t="s">
        <v>163</v>
      </c>
      <c r="F2806" t="n">
        <v>1917035.95</v>
      </c>
      <c r="G2806" t="n">
        <v>34781</v>
      </c>
      <c r="H2806" t="s">
        <v>121</v>
      </c>
    </row>
    <row r="2807">
      <c r="A2807" s="85" t="n">
        <v>42795</v>
      </c>
      <c r="B2807"/>
      <c r="C2807"/>
      <c r="D2807" t="s">
        <v>148</v>
      </c>
      <c r="E2807" t="s">
        <v>163</v>
      </c>
      <c r="F2807" t="n">
        <v>12559.4</v>
      </c>
      <c r="G2807" t="n">
        <v>25</v>
      </c>
      <c r="H2807" t="s">
        <v>121</v>
      </c>
    </row>
    <row r="2808">
      <c r="A2808" s="85" t="n">
        <v>42826</v>
      </c>
      <c r="B2808"/>
      <c r="C2808"/>
      <c r="D2808" t="s">
        <v>151</v>
      </c>
      <c r="E2808" t="s">
        <v>163</v>
      </c>
      <c r="F2808" t="n">
        <v>1229.51</v>
      </c>
      <c r="G2808" t="n">
        <v>22</v>
      </c>
      <c r="H2808" t="s">
        <v>127</v>
      </c>
    </row>
    <row r="2809">
      <c r="A2809" s="85" t="n">
        <v>42644</v>
      </c>
      <c r="B2809"/>
      <c r="C2809"/>
      <c r="D2809" t="s">
        <v>160</v>
      </c>
      <c r="E2809" t="s">
        <v>163</v>
      </c>
      <c r="F2809" t="n">
        <v>569619.3</v>
      </c>
      <c r="G2809" t="n">
        <v>2471</v>
      </c>
      <c r="H2809" t="s">
        <v>134</v>
      </c>
    </row>
    <row r="2810">
      <c r="A2810" s="85" t="n">
        <v>42795</v>
      </c>
      <c r="B2810"/>
      <c r="C2810"/>
      <c r="D2810" t="s">
        <v>136</v>
      </c>
      <c r="E2810" t="s">
        <v>163</v>
      </c>
      <c r="F2810" t="n">
        <v>45925.75</v>
      </c>
      <c r="G2810" t="n">
        <v>296</v>
      </c>
      <c r="H2810" t="s">
        <v>130</v>
      </c>
    </row>
    <row r="2811">
      <c r="A2811" s="85" t="n">
        <v>42948</v>
      </c>
      <c r="B2811"/>
      <c r="C2811"/>
      <c r="D2811" t="s">
        <v>152</v>
      </c>
      <c r="E2811" t="s">
        <v>163</v>
      </c>
      <c r="F2811" t="n">
        <v>43344.97</v>
      </c>
      <c r="G2811" t="n">
        <v>48</v>
      </c>
      <c r="H2811" t="s">
        <v>134</v>
      </c>
    </row>
    <row r="2812">
      <c r="A2812" s="85" t="n">
        <v>43313</v>
      </c>
      <c r="B2812"/>
      <c r="C2812"/>
      <c r="D2812" t="s">
        <v>152</v>
      </c>
      <c r="E2812" t="s">
        <v>163</v>
      </c>
      <c r="F2812" t="n">
        <v>6506.53</v>
      </c>
      <c r="G2812" t="n">
        <v>8</v>
      </c>
      <c r="H2812" t="s">
        <v>127</v>
      </c>
    </row>
    <row r="2813">
      <c r="A2813" s="85" t="n">
        <v>43252</v>
      </c>
      <c r="B2813"/>
      <c r="C2813"/>
      <c r="D2813" t="s">
        <v>162</v>
      </c>
      <c r="E2813" t="s">
        <v>163</v>
      </c>
      <c r="F2813" t="n">
        <v>1278.51</v>
      </c>
      <c r="G2813" t="n">
        <v>13</v>
      </c>
      <c r="H2813" t="s">
        <v>125</v>
      </c>
    </row>
    <row r="2814">
      <c r="A2814" s="85" t="n">
        <v>43556</v>
      </c>
      <c r="B2814"/>
      <c r="C2814"/>
      <c r="D2814" t="s">
        <v>140</v>
      </c>
      <c r="E2814" t="s">
        <v>163</v>
      </c>
      <c r="F2814" t="n">
        <v>16387.02</v>
      </c>
      <c r="G2814" t="n">
        <v>32</v>
      </c>
      <c r="H2814" t="s">
        <v>130</v>
      </c>
    </row>
    <row r="2815">
      <c r="A2815" s="85" t="n">
        <v>43221</v>
      </c>
      <c r="B2815"/>
      <c r="C2815"/>
      <c r="D2815" t="s">
        <v>147</v>
      </c>
      <c r="E2815" t="s">
        <v>163</v>
      </c>
      <c r="F2815" t="n">
        <v>36528.85</v>
      </c>
      <c r="G2815" t="n">
        <v>198</v>
      </c>
      <c r="H2815" t="s">
        <v>121</v>
      </c>
    </row>
    <row r="2816">
      <c r="A2816" s="85" t="n">
        <v>43525</v>
      </c>
      <c r="B2816"/>
      <c r="C2816"/>
      <c r="D2816" t="s">
        <v>160</v>
      </c>
      <c r="E2816" t="s">
        <v>163</v>
      </c>
      <c r="F2816" t="n">
        <v>2408766.88</v>
      </c>
      <c r="G2816" t="n">
        <v>10269</v>
      </c>
      <c r="H2816" t="s">
        <v>134</v>
      </c>
    </row>
    <row r="2817">
      <c r="A2817" s="85" t="n">
        <v>42948</v>
      </c>
      <c r="B2817"/>
      <c r="C2817"/>
      <c r="D2817" t="s">
        <v>152</v>
      </c>
      <c r="E2817" t="s">
        <v>163</v>
      </c>
      <c r="F2817" t="n">
        <v>4323773.1</v>
      </c>
      <c r="G2817" t="n">
        <v>4149</v>
      </c>
      <c r="H2817" t="s">
        <v>121</v>
      </c>
    </row>
    <row r="2818">
      <c r="A2818" s="85" t="n">
        <v>43556</v>
      </c>
      <c r="B2818"/>
      <c r="C2818"/>
      <c r="D2818" t="s">
        <v>152</v>
      </c>
      <c r="E2818" t="s">
        <v>163</v>
      </c>
      <c r="F2818" t="n">
        <v>4556813.06</v>
      </c>
      <c r="G2818" t="n">
        <v>3971</v>
      </c>
      <c r="H2818" t="s">
        <v>121</v>
      </c>
    </row>
    <row r="2819">
      <c r="A2819" s="85" t="n">
        <v>42856</v>
      </c>
      <c r="B2819"/>
      <c r="C2819"/>
      <c r="D2819" t="s">
        <v>153</v>
      </c>
      <c r="E2819" t="s">
        <v>163</v>
      </c>
      <c r="F2819" t="n">
        <v>9226.52</v>
      </c>
      <c r="G2819" t="n">
        <v>134</v>
      </c>
      <c r="H2819" t="s">
        <v>125</v>
      </c>
    </row>
    <row r="2820">
      <c r="A2820" s="85" t="n">
        <v>43497</v>
      </c>
      <c r="B2820"/>
      <c r="C2820"/>
      <c r="D2820" t="s">
        <v>129</v>
      </c>
      <c r="E2820" t="s">
        <v>163</v>
      </c>
      <c r="F2820" t="n">
        <v>13886.57</v>
      </c>
      <c r="G2820" t="n">
        <v>121</v>
      </c>
      <c r="H2820" t="s">
        <v>130</v>
      </c>
    </row>
    <row r="2821">
      <c r="A2821" s="85" t="n">
        <v>42614</v>
      </c>
      <c r="B2821"/>
      <c r="C2821"/>
      <c r="D2821" t="s">
        <v>140</v>
      </c>
      <c r="E2821" t="s">
        <v>163</v>
      </c>
      <c r="F2821" t="n">
        <v>869.45</v>
      </c>
      <c r="G2821" t="n">
        <v>5</v>
      </c>
      <c r="H2821" t="s">
        <v>134</v>
      </c>
    </row>
    <row r="2822">
      <c r="A2822" s="85" t="n">
        <v>43617</v>
      </c>
      <c r="B2822"/>
      <c r="C2822"/>
      <c r="D2822" t="s">
        <v>145</v>
      </c>
      <c r="E2822" t="s">
        <v>163</v>
      </c>
      <c r="F2822" t="n">
        <v>46634.67</v>
      </c>
      <c r="G2822" t="n">
        <v>169</v>
      </c>
      <c r="H2822" t="s">
        <v>134</v>
      </c>
    </row>
    <row r="2823">
      <c r="A2823" s="85" t="n">
        <v>43497</v>
      </c>
      <c r="B2823"/>
      <c r="C2823"/>
      <c r="D2823" t="s">
        <v>158</v>
      </c>
      <c r="E2823" t="s">
        <v>163</v>
      </c>
      <c r="F2823" t="n">
        <v>84249.6</v>
      </c>
      <c r="G2823" t="n">
        <v>1</v>
      </c>
      <c r="H2823" t="s">
        <v>133</v>
      </c>
    </row>
    <row r="2824">
      <c r="A2824" s="85" t="n">
        <v>43070</v>
      </c>
      <c r="B2824"/>
      <c r="C2824"/>
      <c r="D2824" t="s">
        <v>143</v>
      </c>
      <c r="E2824" t="s">
        <v>163</v>
      </c>
      <c r="F2824" t="n">
        <v>13056.25</v>
      </c>
      <c r="G2824" t="n">
        <v>6</v>
      </c>
      <c r="H2824" t="s">
        <v>134</v>
      </c>
    </row>
    <row r="2825">
      <c r="A2825" s="85" t="n">
        <v>42552</v>
      </c>
      <c r="B2825"/>
      <c r="C2825"/>
      <c r="D2825" t="s">
        <v>145</v>
      </c>
      <c r="E2825" t="s">
        <v>163</v>
      </c>
      <c r="F2825" t="n">
        <v>142928.26</v>
      </c>
      <c r="G2825" t="n">
        <v>308</v>
      </c>
      <c r="H2825" t="s">
        <v>127</v>
      </c>
    </row>
    <row r="2826">
      <c r="A2826" s="85" t="n">
        <v>43009</v>
      </c>
      <c r="B2826"/>
      <c r="C2826"/>
      <c r="D2826" t="s">
        <v>140</v>
      </c>
      <c r="E2826" t="s">
        <v>163</v>
      </c>
      <c r="F2826" t="n">
        <v>5880.23</v>
      </c>
      <c r="G2826" t="n">
        <v>16</v>
      </c>
      <c r="H2826" t="s">
        <v>125</v>
      </c>
    </row>
    <row r="2827">
      <c r="A2827" s="85" t="n">
        <v>43435</v>
      </c>
      <c r="B2827"/>
      <c r="C2827"/>
      <c r="D2827" t="s">
        <v>139</v>
      </c>
      <c r="E2827" t="s">
        <v>163</v>
      </c>
      <c r="F2827" t="n">
        <v>1364684.73</v>
      </c>
      <c r="G2827" t="n">
        <v>2963</v>
      </c>
      <c r="H2827" t="s">
        <v>133</v>
      </c>
    </row>
    <row r="2828">
      <c r="A2828" s="85" t="n">
        <v>42583</v>
      </c>
      <c r="B2828"/>
      <c r="C2828"/>
      <c r="D2828" t="s">
        <v>155</v>
      </c>
      <c r="E2828" t="s">
        <v>163</v>
      </c>
      <c r="F2828" t="n">
        <v>48449.62</v>
      </c>
      <c r="G2828" t="n">
        <v>802</v>
      </c>
      <c r="H2828" t="s">
        <v>127</v>
      </c>
    </row>
    <row r="2829">
      <c r="A2829" s="85" t="n">
        <v>42430</v>
      </c>
      <c r="B2829"/>
      <c r="C2829"/>
      <c r="D2829" t="s">
        <v>135</v>
      </c>
      <c r="E2829" t="s">
        <v>163</v>
      </c>
      <c r="F2829" t="n">
        <v>678</v>
      </c>
      <c r="G2829" t="n">
        <v>8</v>
      </c>
      <c r="H2829" t="s">
        <v>125</v>
      </c>
    </row>
    <row r="2830">
      <c r="A2830" s="85" t="n">
        <v>43252</v>
      </c>
      <c r="B2830"/>
      <c r="C2830"/>
      <c r="D2830" t="s">
        <v>156</v>
      </c>
      <c r="E2830" t="s">
        <v>163</v>
      </c>
      <c r="F2830" t="n">
        <v>10022.84</v>
      </c>
      <c r="G2830" t="n">
        <v>178</v>
      </c>
      <c r="H2830" t="s">
        <v>125</v>
      </c>
    </row>
    <row r="2831">
      <c r="A2831" s="85" t="n">
        <v>43344</v>
      </c>
      <c r="B2831"/>
      <c r="C2831"/>
      <c r="D2831" t="s">
        <v>147</v>
      </c>
      <c r="E2831" t="s">
        <v>163</v>
      </c>
      <c r="F2831" t="n">
        <v>1974.2</v>
      </c>
      <c r="G2831" t="n">
        <v>18</v>
      </c>
      <c r="H2831" t="s">
        <v>127</v>
      </c>
    </row>
    <row r="2832">
      <c r="A2832" s="85" t="n">
        <v>42675</v>
      </c>
      <c r="B2832"/>
      <c r="C2832"/>
      <c r="D2832" t="s">
        <v>149</v>
      </c>
      <c r="E2832" t="s">
        <v>163</v>
      </c>
      <c r="F2832" t="n">
        <v>1300048.33</v>
      </c>
      <c r="G2832" t="n">
        <v>6816</v>
      </c>
      <c r="H2832" t="s">
        <v>124</v>
      </c>
    </row>
    <row r="2833">
      <c r="A2833" s="85" t="n">
        <v>42430</v>
      </c>
      <c r="B2833"/>
      <c r="C2833"/>
      <c r="D2833" t="s">
        <v>153</v>
      </c>
      <c r="E2833" t="s">
        <v>163</v>
      </c>
      <c r="F2833" t="n">
        <v>62598.59</v>
      </c>
      <c r="G2833" t="n">
        <v>804</v>
      </c>
      <c r="H2833" t="s">
        <v>119</v>
      </c>
    </row>
    <row r="2834">
      <c r="A2834" s="85" t="n">
        <v>43221</v>
      </c>
      <c r="B2834"/>
      <c r="C2834"/>
      <c r="D2834" t="s">
        <v>140</v>
      </c>
      <c r="E2834" t="s">
        <v>163</v>
      </c>
      <c r="F2834" t="n">
        <v>81179.31</v>
      </c>
      <c r="G2834" t="n">
        <v>321</v>
      </c>
      <c r="H2834" t="s">
        <v>121</v>
      </c>
    </row>
    <row r="2835">
      <c r="A2835" s="85" t="n">
        <v>43344</v>
      </c>
      <c r="B2835"/>
      <c r="C2835"/>
      <c r="D2835" t="s">
        <v>150</v>
      </c>
      <c r="E2835" t="s">
        <v>163</v>
      </c>
      <c r="F2835" t="n">
        <v>472670.45</v>
      </c>
      <c r="G2835" t="n">
        <v>13708</v>
      </c>
      <c r="H2835" t="s">
        <v>134</v>
      </c>
    </row>
    <row r="2836">
      <c r="A2836" s="85" t="n">
        <v>42522</v>
      </c>
      <c r="B2836"/>
      <c r="C2836"/>
      <c r="D2836" t="s">
        <v>126</v>
      </c>
      <c r="E2836" t="s">
        <v>163</v>
      </c>
      <c r="F2836" t="n">
        <v>157311.54</v>
      </c>
      <c r="G2836" t="n">
        <v>2031</v>
      </c>
      <c r="H2836" t="s">
        <v>134</v>
      </c>
    </row>
    <row r="2837">
      <c r="A2837" s="85" t="n">
        <v>43525</v>
      </c>
      <c r="B2837"/>
      <c r="C2837"/>
      <c r="D2837" t="s">
        <v>139</v>
      </c>
      <c r="E2837" t="s">
        <v>163</v>
      </c>
      <c r="F2837" t="n">
        <v>243.07</v>
      </c>
      <c r="G2837" t="n">
        <v>3</v>
      </c>
      <c r="H2837" t="s">
        <v>142</v>
      </c>
    </row>
    <row r="2838">
      <c r="A2838" s="85" t="n">
        <v>42461</v>
      </c>
      <c r="B2838"/>
      <c r="C2838"/>
      <c r="D2838" t="s">
        <v>155</v>
      </c>
      <c r="E2838" t="s">
        <v>163</v>
      </c>
      <c r="F2838" t="n">
        <v>6440.83</v>
      </c>
      <c r="G2838" t="n">
        <v>97</v>
      </c>
      <c r="H2838" t="s">
        <v>124</v>
      </c>
    </row>
    <row r="2839">
      <c r="A2839" s="85" t="n">
        <v>43009</v>
      </c>
      <c r="B2839"/>
      <c r="C2839"/>
      <c r="D2839" t="s">
        <v>160</v>
      </c>
      <c r="E2839" t="s">
        <v>163</v>
      </c>
      <c r="F2839" t="n">
        <v>400507.18</v>
      </c>
      <c r="G2839" t="n">
        <v>788</v>
      </c>
      <c r="H2839" t="s">
        <v>125</v>
      </c>
    </row>
    <row r="2840">
      <c r="A2840" s="85" t="n">
        <v>42491</v>
      </c>
      <c r="B2840"/>
      <c r="C2840"/>
      <c r="D2840" t="s">
        <v>137</v>
      </c>
      <c r="E2840" t="s">
        <v>163</v>
      </c>
      <c r="F2840" t="n">
        <v>1293.61</v>
      </c>
      <c r="G2840" t="n">
        <v>3</v>
      </c>
      <c r="H2840" t="s">
        <v>127</v>
      </c>
    </row>
    <row r="2841">
      <c r="A2841" s="85" t="n">
        <v>42491</v>
      </c>
      <c r="B2841"/>
      <c r="C2841"/>
      <c r="D2841" t="s">
        <v>150</v>
      </c>
      <c r="E2841" t="s">
        <v>163</v>
      </c>
      <c r="F2841" t="n">
        <v>174774.84</v>
      </c>
      <c r="G2841" t="n">
        <v>3485</v>
      </c>
      <c r="H2841" t="s">
        <v>134</v>
      </c>
    </row>
    <row r="2842">
      <c r="A2842" s="85" t="n">
        <v>42583</v>
      </c>
      <c r="B2842"/>
      <c r="C2842"/>
      <c r="D2842" t="s">
        <v>145</v>
      </c>
      <c r="E2842" t="s">
        <v>163</v>
      </c>
      <c r="F2842" t="n">
        <v>8026.73</v>
      </c>
      <c r="G2842" t="n">
        <v>25</v>
      </c>
      <c r="H2842" t="s">
        <v>133</v>
      </c>
    </row>
    <row r="2843">
      <c r="A2843" s="85" t="n">
        <v>42522</v>
      </c>
      <c r="B2843"/>
      <c r="C2843"/>
      <c r="D2843" t="s">
        <v>150</v>
      </c>
      <c r="E2843" t="s">
        <v>163</v>
      </c>
      <c r="F2843" t="n">
        <v>11012919.17</v>
      </c>
      <c r="G2843" t="n">
        <v>261793</v>
      </c>
      <c r="H2843" t="s">
        <v>121</v>
      </c>
    </row>
    <row r="2844">
      <c r="A2844" s="85" t="n">
        <v>42552</v>
      </c>
      <c r="B2844"/>
      <c r="C2844"/>
      <c r="D2844" t="s">
        <v>143</v>
      </c>
      <c r="E2844" t="s">
        <v>163</v>
      </c>
      <c r="F2844" t="n">
        <v>646477.25</v>
      </c>
      <c r="G2844" t="n">
        <v>480</v>
      </c>
      <c r="H2844" t="s">
        <v>121</v>
      </c>
    </row>
    <row r="2845">
      <c r="A2845" s="85" t="n">
        <v>43191</v>
      </c>
      <c r="B2845"/>
      <c r="C2845"/>
      <c r="D2845" t="s">
        <v>160</v>
      </c>
      <c r="E2845" t="s">
        <v>163</v>
      </c>
      <c r="F2845" t="n">
        <v>311259.96</v>
      </c>
      <c r="G2845" t="n">
        <v>605</v>
      </c>
      <c r="H2845" t="s">
        <v>125</v>
      </c>
    </row>
    <row r="2846">
      <c r="A2846" s="85" t="n">
        <v>43070</v>
      </c>
      <c r="B2846"/>
      <c r="C2846"/>
      <c r="D2846" t="s">
        <v>148</v>
      </c>
      <c r="E2846" t="s">
        <v>163</v>
      </c>
      <c r="F2846" t="n">
        <v>566007.5</v>
      </c>
      <c r="G2846" t="n">
        <v>5900</v>
      </c>
      <c r="H2846" t="s">
        <v>142</v>
      </c>
    </row>
    <row r="2847">
      <c r="A2847" s="85" t="n">
        <v>42644</v>
      </c>
      <c r="B2847"/>
      <c r="C2847"/>
      <c r="D2847" t="s">
        <v>160</v>
      </c>
      <c r="E2847" t="s">
        <v>163</v>
      </c>
      <c r="F2847" t="n">
        <v>355891.43</v>
      </c>
      <c r="G2847" t="n">
        <v>2499</v>
      </c>
      <c r="H2847" t="s">
        <v>125</v>
      </c>
    </row>
    <row r="2848">
      <c r="A2848" s="85" t="n">
        <v>42736</v>
      </c>
      <c r="B2848"/>
      <c r="C2848"/>
      <c r="D2848" t="s">
        <v>136</v>
      </c>
      <c r="E2848" t="s">
        <v>163</v>
      </c>
      <c r="F2848" t="n">
        <v>1540.86</v>
      </c>
      <c r="G2848" t="n">
        <v>19</v>
      </c>
      <c r="H2848" t="s">
        <v>125</v>
      </c>
    </row>
    <row r="2849">
      <c r="A2849" s="85" t="n">
        <v>42522</v>
      </c>
      <c r="B2849"/>
      <c r="C2849"/>
      <c r="D2849" t="s">
        <v>149</v>
      </c>
      <c r="E2849" t="s">
        <v>163</v>
      </c>
      <c r="F2849" t="n">
        <v>254545.72</v>
      </c>
      <c r="G2849" t="n">
        <v>2609</v>
      </c>
      <c r="H2849" t="s">
        <v>142</v>
      </c>
    </row>
    <row r="2850">
      <c r="A2850" s="85" t="n">
        <v>42583</v>
      </c>
      <c r="B2850"/>
      <c r="C2850"/>
      <c r="D2850" t="s">
        <v>140</v>
      </c>
      <c r="E2850" t="s">
        <v>163</v>
      </c>
      <c r="F2850" t="n">
        <v>41463.49</v>
      </c>
      <c r="G2850" t="n">
        <v>213</v>
      </c>
      <c r="H2850" t="s">
        <v>133</v>
      </c>
    </row>
    <row r="2851">
      <c r="A2851" s="85" t="n">
        <v>43525</v>
      </c>
      <c r="B2851"/>
      <c r="C2851"/>
      <c r="D2851" t="s">
        <v>123</v>
      </c>
      <c r="E2851" t="s">
        <v>163</v>
      </c>
      <c r="F2851" t="n">
        <v>142283.42</v>
      </c>
      <c r="G2851" t="n">
        <v>604</v>
      </c>
      <c r="H2851" t="s">
        <v>127</v>
      </c>
    </row>
    <row r="2852">
      <c r="A2852" s="85" t="n">
        <v>42491</v>
      </c>
      <c r="B2852"/>
      <c r="C2852"/>
      <c r="D2852" t="s">
        <v>145</v>
      </c>
      <c r="E2852" t="s">
        <v>163</v>
      </c>
      <c r="F2852" t="n">
        <v>2237.47</v>
      </c>
      <c r="G2852" t="n">
        <v>6</v>
      </c>
      <c r="H2852" t="s">
        <v>119</v>
      </c>
    </row>
    <row r="2853">
      <c r="A2853" s="85" t="n">
        <v>42614</v>
      </c>
      <c r="B2853"/>
      <c r="C2853"/>
      <c r="D2853" t="s">
        <v>136</v>
      </c>
      <c r="E2853" t="s">
        <v>163</v>
      </c>
      <c r="F2853" t="n">
        <v>402698.19</v>
      </c>
      <c r="G2853" t="n">
        <v>2516</v>
      </c>
      <c r="H2853" t="s">
        <v>134</v>
      </c>
    </row>
    <row r="2854">
      <c r="A2854" s="85" t="n">
        <v>43617</v>
      </c>
      <c r="B2854"/>
      <c r="C2854"/>
      <c r="D2854" t="s">
        <v>136</v>
      </c>
      <c r="E2854" t="s">
        <v>163</v>
      </c>
      <c r="F2854" t="n">
        <v>24381.87</v>
      </c>
      <c r="G2854" t="n">
        <v>156</v>
      </c>
      <c r="H2854" t="s">
        <v>130</v>
      </c>
    </row>
    <row r="2855">
      <c r="A2855" s="85" t="n">
        <v>43252</v>
      </c>
      <c r="B2855"/>
      <c r="C2855"/>
      <c r="D2855" t="s">
        <v>139</v>
      </c>
      <c r="E2855" t="s">
        <v>163</v>
      </c>
      <c r="F2855" t="n">
        <v>2063.77</v>
      </c>
      <c r="G2855" t="n">
        <v>13</v>
      </c>
      <c r="H2855" t="s">
        <v>125</v>
      </c>
    </row>
    <row r="2856">
      <c r="A2856" s="85" t="n">
        <v>43466</v>
      </c>
      <c r="B2856"/>
      <c r="C2856"/>
      <c r="D2856" t="s">
        <v>152</v>
      </c>
      <c r="E2856" t="s">
        <v>163</v>
      </c>
      <c r="F2856" t="n">
        <v>164363.37</v>
      </c>
      <c r="G2856" t="n">
        <v>105</v>
      </c>
      <c r="H2856" t="s">
        <v>124</v>
      </c>
    </row>
    <row r="2857">
      <c r="A2857" s="85" t="n">
        <v>43191</v>
      </c>
      <c r="B2857"/>
      <c r="C2857"/>
      <c r="D2857" t="s">
        <v>149</v>
      </c>
      <c r="E2857" t="s">
        <v>163</v>
      </c>
      <c r="F2857" t="n">
        <v>19459.45</v>
      </c>
      <c r="G2857" t="n">
        <v>110</v>
      </c>
      <c r="H2857" t="s">
        <v>125</v>
      </c>
    </row>
    <row r="2858">
      <c r="A2858" s="85" t="n">
        <v>42522</v>
      </c>
      <c r="B2858"/>
      <c r="C2858"/>
      <c r="D2858" t="s">
        <v>150</v>
      </c>
      <c r="E2858" t="s">
        <v>163</v>
      </c>
      <c r="F2858" t="n">
        <v>44347.37</v>
      </c>
      <c r="G2858" t="n">
        <v>927</v>
      </c>
      <c r="H2858" t="s">
        <v>130</v>
      </c>
    </row>
    <row r="2859">
      <c r="A2859" s="85" t="n">
        <v>42979</v>
      </c>
      <c r="B2859"/>
      <c r="C2859"/>
      <c r="D2859" t="s">
        <v>152</v>
      </c>
      <c r="E2859" t="s">
        <v>163</v>
      </c>
      <c r="F2859" t="n">
        <v>104743.32</v>
      </c>
      <c r="G2859" t="n">
        <v>106</v>
      </c>
      <c r="H2859" t="s">
        <v>133</v>
      </c>
    </row>
    <row r="2860">
      <c r="A2860" s="85" t="n">
        <v>43344</v>
      </c>
      <c r="B2860"/>
      <c r="C2860"/>
      <c r="D2860" t="s">
        <v>154</v>
      </c>
      <c r="E2860" t="s">
        <v>163</v>
      </c>
      <c r="F2860" t="n">
        <v>838.5</v>
      </c>
      <c r="G2860" t="n">
        <v>7</v>
      </c>
      <c r="H2860" t="s">
        <v>125</v>
      </c>
    </row>
    <row r="2861">
      <c r="A2861" s="85" t="n">
        <v>43586</v>
      </c>
      <c r="B2861"/>
      <c r="C2861"/>
      <c r="D2861" t="s">
        <v>129</v>
      </c>
      <c r="E2861" t="s">
        <v>163</v>
      </c>
      <c r="F2861" t="n">
        <v>677191.73</v>
      </c>
      <c r="G2861" t="n">
        <v>7689</v>
      </c>
      <c r="H2861" t="s">
        <v>127</v>
      </c>
    </row>
    <row r="2862">
      <c r="A2862" s="85" t="n">
        <v>42948</v>
      </c>
      <c r="B2862"/>
      <c r="C2862"/>
      <c r="D2862" t="s">
        <v>129</v>
      </c>
      <c r="E2862" t="s">
        <v>163</v>
      </c>
      <c r="F2862" t="n">
        <v>140169.12</v>
      </c>
      <c r="G2862" t="n">
        <v>1427</v>
      </c>
      <c r="H2862" t="s">
        <v>119</v>
      </c>
    </row>
    <row r="2863">
      <c r="A2863" s="85" t="n">
        <v>43132</v>
      </c>
      <c r="B2863"/>
      <c r="C2863"/>
      <c r="D2863" t="s">
        <v>140</v>
      </c>
      <c r="E2863" t="s">
        <v>163</v>
      </c>
      <c r="F2863" t="n">
        <v>28680.33</v>
      </c>
      <c r="G2863" t="n">
        <v>105</v>
      </c>
      <c r="H2863" t="s">
        <v>124</v>
      </c>
    </row>
    <row r="2864">
      <c r="A2864" s="85" t="n">
        <v>42675</v>
      </c>
      <c r="B2864"/>
      <c r="C2864"/>
      <c r="D2864" t="s">
        <v>162</v>
      </c>
      <c r="E2864" t="s">
        <v>163</v>
      </c>
      <c r="F2864" t="n">
        <v>20374.66</v>
      </c>
      <c r="G2864" t="n">
        <v>1013</v>
      </c>
      <c r="H2864" t="s">
        <v>142</v>
      </c>
    </row>
    <row r="2865">
      <c r="A2865" s="85" t="n">
        <v>43070</v>
      </c>
      <c r="B2865"/>
      <c r="C2865"/>
      <c r="D2865" t="s">
        <v>150</v>
      </c>
      <c r="E2865" t="s">
        <v>163</v>
      </c>
      <c r="F2865" t="n">
        <v>1894293.08</v>
      </c>
      <c r="G2865" t="n">
        <v>44951</v>
      </c>
      <c r="H2865" t="s">
        <v>127</v>
      </c>
    </row>
    <row r="2866">
      <c r="A2866" s="85" t="n">
        <v>43497</v>
      </c>
      <c r="B2866"/>
      <c r="C2866"/>
      <c r="D2866" t="s">
        <v>150</v>
      </c>
      <c r="E2866" t="s">
        <v>163</v>
      </c>
      <c r="F2866" t="n">
        <v>32698.2</v>
      </c>
      <c r="G2866" t="n">
        <v>705</v>
      </c>
      <c r="H2866" t="s">
        <v>130</v>
      </c>
    </row>
    <row r="2867">
      <c r="A2867" s="85" t="n">
        <v>43405</v>
      </c>
      <c r="B2867"/>
      <c r="C2867"/>
      <c r="D2867" t="s">
        <v>151</v>
      </c>
      <c r="E2867" t="s">
        <v>163</v>
      </c>
      <c r="F2867" t="n">
        <v>1126.56</v>
      </c>
      <c r="G2867" t="n">
        <v>18</v>
      </c>
      <c r="H2867" t="s">
        <v>121</v>
      </c>
    </row>
    <row r="2868">
      <c r="A2868" s="85" t="n">
        <v>43435</v>
      </c>
      <c r="B2868"/>
      <c r="C2868"/>
      <c r="D2868" t="s">
        <v>149</v>
      </c>
      <c r="E2868" t="s">
        <v>163</v>
      </c>
      <c r="F2868" t="n">
        <v>1922740.11</v>
      </c>
      <c r="G2868" t="n">
        <v>15083</v>
      </c>
      <c r="H2868" t="s">
        <v>119</v>
      </c>
    </row>
    <row r="2869">
      <c r="A2869" s="85" t="n">
        <v>43252</v>
      </c>
      <c r="B2869"/>
      <c r="C2869"/>
      <c r="D2869" t="s">
        <v>151</v>
      </c>
      <c r="E2869" t="s">
        <v>163</v>
      </c>
      <c r="F2869" t="n">
        <v>134.31</v>
      </c>
      <c r="G2869" t="n">
        <v>2</v>
      </c>
      <c r="H2869" t="s">
        <v>134</v>
      </c>
    </row>
    <row r="2870">
      <c r="A2870" s="85" t="n">
        <v>43191</v>
      </c>
      <c r="B2870"/>
      <c r="C2870"/>
      <c r="D2870" t="s">
        <v>150</v>
      </c>
      <c r="E2870" t="s">
        <v>163</v>
      </c>
      <c r="F2870" t="n">
        <v>379313.38</v>
      </c>
      <c r="G2870" t="n">
        <v>16874</v>
      </c>
      <c r="H2870" t="s">
        <v>119</v>
      </c>
    </row>
    <row r="2871">
      <c r="A2871" s="85" t="n">
        <v>43040</v>
      </c>
      <c r="B2871"/>
      <c r="C2871"/>
      <c r="D2871" t="s">
        <v>155</v>
      </c>
      <c r="E2871" t="s">
        <v>163</v>
      </c>
      <c r="F2871" t="n">
        <v>1268331.29</v>
      </c>
      <c r="G2871" t="n">
        <v>25995</v>
      </c>
      <c r="H2871" t="s">
        <v>121</v>
      </c>
    </row>
    <row r="2872">
      <c r="A2872" s="85" t="n">
        <v>42948</v>
      </c>
      <c r="B2872"/>
      <c r="C2872"/>
      <c r="D2872" t="s">
        <v>162</v>
      </c>
      <c r="E2872" t="s">
        <v>163</v>
      </c>
      <c r="F2872" t="n">
        <v>17858.23</v>
      </c>
      <c r="G2872" t="n">
        <v>234</v>
      </c>
      <c r="H2872" t="s">
        <v>124</v>
      </c>
    </row>
    <row r="2873">
      <c r="A2873" s="85" t="n">
        <v>43525</v>
      </c>
      <c r="B2873"/>
      <c r="C2873"/>
      <c r="D2873" t="s">
        <v>150</v>
      </c>
      <c r="E2873" t="s">
        <v>163</v>
      </c>
      <c r="F2873" t="n">
        <v>785941.43</v>
      </c>
      <c r="G2873" t="n">
        <v>12493</v>
      </c>
      <c r="H2873" t="s">
        <v>124</v>
      </c>
    </row>
    <row r="2874">
      <c r="A2874" s="85" t="n">
        <v>43344</v>
      </c>
      <c r="B2874"/>
      <c r="C2874"/>
      <c r="D2874" t="s">
        <v>159</v>
      </c>
      <c r="E2874" t="s">
        <v>163</v>
      </c>
      <c r="F2874" t="n">
        <v>5043.5</v>
      </c>
      <c r="G2874" t="n">
        <v>61</v>
      </c>
      <c r="H2874" t="s">
        <v>125</v>
      </c>
    </row>
    <row r="2875">
      <c r="A2875" s="85" t="n">
        <v>43617</v>
      </c>
      <c r="B2875"/>
      <c r="C2875"/>
      <c r="D2875" t="s">
        <v>149</v>
      </c>
      <c r="E2875" t="s">
        <v>163</v>
      </c>
      <c r="F2875" t="n">
        <v>2168895.3</v>
      </c>
      <c r="G2875" t="n">
        <v>16607</v>
      </c>
      <c r="H2875" t="s">
        <v>119</v>
      </c>
    </row>
    <row r="2876">
      <c r="A2876" s="85" t="n">
        <v>43525</v>
      </c>
      <c r="B2876"/>
      <c r="C2876"/>
      <c r="D2876" t="s">
        <v>150</v>
      </c>
      <c r="E2876" t="s">
        <v>163</v>
      </c>
      <c r="F2876" t="n">
        <v>1249759.32</v>
      </c>
      <c r="G2876" t="n">
        <v>29033</v>
      </c>
      <c r="H2876" t="s">
        <v>127</v>
      </c>
    </row>
    <row r="2877">
      <c r="A2877" s="85" t="n">
        <v>43556</v>
      </c>
      <c r="B2877"/>
      <c r="C2877"/>
      <c r="D2877" t="s">
        <v>129</v>
      </c>
      <c r="E2877" t="s">
        <v>163</v>
      </c>
      <c r="F2877" t="n">
        <v>132482.06</v>
      </c>
      <c r="G2877" t="n">
        <v>586</v>
      </c>
      <c r="H2877" t="s">
        <v>124</v>
      </c>
    </row>
    <row r="2878">
      <c r="A2878" s="85" t="n">
        <v>43344</v>
      </c>
      <c r="B2878"/>
      <c r="C2878"/>
      <c r="D2878" t="s">
        <v>126</v>
      </c>
      <c r="E2878" t="s">
        <v>163</v>
      </c>
      <c r="F2878" t="n">
        <v>21898127.02</v>
      </c>
      <c r="G2878" t="n">
        <v>255564</v>
      </c>
      <c r="H2878" t="s">
        <v>121</v>
      </c>
    </row>
    <row r="2879">
      <c r="A2879" s="85" t="n">
        <v>43435</v>
      </c>
      <c r="B2879"/>
      <c r="C2879"/>
      <c r="D2879" t="s">
        <v>154</v>
      </c>
      <c r="E2879" t="s">
        <v>163</v>
      </c>
      <c r="F2879" t="n">
        <v>139127.01</v>
      </c>
      <c r="G2879" t="n">
        <v>1774</v>
      </c>
      <c r="H2879" t="s">
        <v>119</v>
      </c>
    </row>
    <row r="2880">
      <c r="A2880" s="85" t="n">
        <v>43009</v>
      </c>
      <c r="B2880"/>
      <c r="C2880"/>
      <c r="D2880" t="s">
        <v>129</v>
      </c>
      <c r="E2880" t="s">
        <v>163</v>
      </c>
      <c r="F2880" t="n">
        <v>221903.93</v>
      </c>
      <c r="G2880" t="n">
        <v>1629</v>
      </c>
      <c r="H2880" t="s">
        <v>134</v>
      </c>
    </row>
    <row r="2881">
      <c r="A2881" s="85" t="n">
        <v>42644</v>
      </c>
      <c r="B2881"/>
      <c r="C2881"/>
      <c r="D2881" t="s">
        <v>135</v>
      </c>
      <c r="E2881" t="s">
        <v>163</v>
      </c>
      <c r="F2881" t="n">
        <v>16557.3</v>
      </c>
      <c r="G2881" t="n">
        <v>207</v>
      </c>
      <c r="H2881" t="s">
        <v>130</v>
      </c>
    </row>
    <row r="2882">
      <c r="A2882" s="85" t="n">
        <v>43160</v>
      </c>
      <c r="B2882"/>
      <c r="C2882"/>
      <c r="D2882" t="s">
        <v>136</v>
      </c>
      <c r="E2882" t="s">
        <v>163</v>
      </c>
      <c r="F2882" t="n">
        <v>310286.61</v>
      </c>
      <c r="G2882" t="n">
        <v>3557</v>
      </c>
      <c r="H2882" t="s">
        <v>134</v>
      </c>
    </row>
    <row r="2883">
      <c r="A2883" s="85" t="n">
        <v>42583</v>
      </c>
      <c r="B2883"/>
      <c r="C2883"/>
      <c r="D2883" t="s">
        <v>152</v>
      </c>
      <c r="E2883" t="s">
        <v>163</v>
      </c>
      <c r="F2883" t="n">
        <v>75641.87</v>
      </c>
      <c r="G2883" t="n">
        <v>47</v>
      </c>
      <c r="H2883" t="s">
        <v>124</v>
      </c>
    </row>
    <row r="2884">
      <c r="A2884" s="85" t="n">
        <v>43497</v>
      </c>
      <c r="B2884"/>
      <c r="C2884"/>
      <c r="D2884" t="s">
        <v>123</v>
      </c>
      <c r="E2884" t="s">
        <v>163</v>
      </c>
      <c r="F2884" t="n">
        <v>155750.19</v>
      </c>
      <c r="G2884" t="n">
        <v>43</v>
      </c>
      <c r="H2884" t="s">
        <v>119</v>
      </c>
    </row>
    <row r="2885">
      <c r="A2885" s="85" t="n">
        <v>43405</v>
      </c>
      <c r="B2885"/>
      <c r="C2885"/>
      <c r="D2885" t="s">
        <v>161</v>
      </c>
      <c r="E2885" t="s">
        <v>163</v>
      </c>
      <c r="F2885" t="n">
        <v>307368.7</v>
      </c>
      <c r="G2885" t="n">
        <v>11196</v>
      </c>
      <c r="H2885" t="s">
        <v>142</v>
      </c>
    </row>
    <row r="2886">
      <c r="A2886" s="85" t="n">
        <v>43525</v>
      </c>
      <c r="B2886"/>
      <c r="C2886"/>
      <c r="D2886" t="s">
        <v>136</v>
      </c>
      <c r="E2886" t="s">
        <v>163</v>
      </c>
      <c r="F2886" t="n">
        <v>2593.95</v>
      </c>
      <c r="G2886" t="n">
        <v>11</v>
      </c>
      <c r="H2886" t="s">
        <v>125</v>
      </c>
    </row>
    <row r="2887">
      <c r="A2887" s="85" t="n">
        <v>42948</v>
      </c>
      <c r="B2887"/>
      <c r="C2887"/>
      <c r="D2887" t="s">
        <v>150</v>
      </c>
      <c r="E2887" t="s">
        <v>163</v>
      </c>
      <c r="F2887" t="n">
        <v>329997.36</v>
      </c>
      <c r="G2887" t="n">
        <v>14967</v>
      </c>
      <c r="H2887" t="s">
        <v>119</v>
      </c>
    </row>
    <row r="2888">
      <c r="A2888" s="85" t="n">
        <v>42736</v>
      </c>
      <c r="B2888"/>
      <c r="C2888"/>
      <c r="D2888" t="s">
        <v>162</v>
      </c>
      <c r="E2888" t="s">
        <v>163</v>
      </c>
      <c r="F2888" t="n">
        <v>7717.53</v>
      </c>
      <c r="G2888" t="n">
        <v>86</v>
      </c>
      <c r="H2888" t="s">
        <v>130</v>
      </c>
    </row>
    <row r="2889">
      <c r="A2889" s="85" t="n">
        <v>43221</v>
      </c>
      <c r="B2889"/>
      <c r="C2889"/>
      <c r="D2889" t="s">
        <v>145</v>
      </c>
      <c r="E2889" t="s">
        <v>163</v>
      </c>
      <c r="F2889" t="n">
        <v>99834.79</v>
      </c>
      <c r="G2889" t="n">
        <v>305</v>
      </c>
      <c r="H2889" t="s">
        <v>127</v>
      </c>
    </row>
    <row r="2890">
      <c r="A2890" s="85" t="n">
        <v>42979</v>
      </c>
      <c r="B2890"/>
      <c r="C2890"/>
      <c r="D2890" t="s">
        <v>145</v>
      </c>
      <c r="E2890" t="s">
        <v>163</v>
      </c>
      <c r="F2890" t="n">
        <v>135</v>
      </c>
      <c r="G2890" t="n">
        <v>1</v>
      </c>
      <c r="H2890" t="s">
        <v>119</v>
      </c>
    </row>
    <row r="2891">
      <c r="A2891" s="85" t="n">
        <v>43252</v>
      </c>
      <c r="B2891"/>
      <c r="C2891"/>
      <c r="D2891" t="s">
        <v>160</v>
      </c>
      <c r="E2891" t="s">
        <v>163</v>
      </c>
      <c r="F2891" t="n">
        <v>38192395.23</v>
      </c>
      <c r="G2891" t="n">
        <v>112337</v>
      </c>
      <c r="H2891" t="s">
        <v>142</v>
      </c>
    </row>
    <row r="2892">
      <c r="A2892" s="85" t="n">
        <v>42522</v>
      </c>
      <c r="B2892"/>
      <c r="C2892"/>
      <c r="D2892" t="s">
        <v>126</v>
      </c>
      <c r="E2892" t="s">
        <v>163</v>
      </c>
      <c r="F2892" t="n">
        <v>3409475.57</v>
      </c>
      <c r="G2892" t="n">
        <v>38189</v>
      </c>
      <c r="H2892" t="s">
        <v>133</v>
      </c>
    </row>
    <row r="2893">
      <c r="A2893" s="85" t="n">
        <v>42736</v>
      </c>
      <c r="B2893"/>
      <c r="C2893"/>
      <c r="D2893" t="s">
        <v>145</v>
      </c>
      <c r="E2893" t="s">
        <v>163</v>
      </c>
      <c r="F2893" t="n">
        <v>7525.75</v>
      </c>
      <c r="G2893" t="n">
        <v>32</v>
      </c>
      <c r="H2893" t="s">
        <v>125</v>
      </c>
    </row>
    <row r="2894">
      <c r="A2894" s="85" t="n">
        <v>43586</v>
      </c>
      <c r="B2894"/>
      <c r="C2894"/>
      <c r="D2894" t="s">
        <v>126</v>
      </c>
      <c r="E2894" t="s">
        <v>163</v>
      </c>
      <c r="F2894" t="n">
        <v>3071686.48</v>
      </c>
      <c r="G2894" t="n">
        <v>35532</v>
      </c>
      <c r="H2894" t="s">
        <v>119</v>
      </c>
    </row>
    <row r="2895">
      <c r="A2895" s="85" t="n">
        <v>43282</v>
      </c>
      <c r="B2895"/>
      <c r="C2895"/>
      <c r="D2895" t="s">
        <v>153</v>
      </c>
      <c r="E2895" t="s">
        <v>163</v>
      </c>
      <c r="F2895" t="n">
        <v>2210903.46</v>
      </c>
      <c r="G2895" t="n">
        <v>22090</v>
      </c>
      <c r="H2895" t="s">
        <v>121</v>
      </c>
    </row>
    <row r="2896">
      <c r="A2896" s="85" t="n">
        <v>42736</v>
      </c>
      <c r="B2896"/>
      <c r="C2896"/>
      <c r="D2896" t="s">
        <v>154</v>
      </c>
      <c r="E2896" t="s">
        <v>163</v>
      </c>
      <c r="F2896" t="n">
        <v>1335.51</v>
      </c>
      <c r="G2896" t="n">
        <v>14</v>
      </c>
      <c r="H2896" t="s">
        <v>125</v>
      </c>
    </row>
    <row r="2897">
      <c r="A2897" s="85" t="n">
        <v>42644</v>
      </c>
      <c r="B2897"/>
      <c r="C2897"/>
      <c r="D2897" t="s">
        <v>158</v>
      </c>
      <c r="E2897" t="s">
        <v>163</v>
      </c>
      <c r="F2897" t="n">
        <v>37439.1</v>
      </c>
      <c r="G2897" t="n">
        <v>5</v>
      </c>
      <c r="H2897" t="s">
        <v>119</v>
      </c>
    </row>
    <row r="2898">
      <c r="A2898" s="85" t="n">
        <v>42370</v>
      </c>
      <c r="B2898"/>
      <c r="C2898"/>
      <c r="D2898" t="s">
        <v>153</v>
      </c>
      <c r="E2898" t="s">
        <v>163</v>
      </c>
      <c r="F2898" t="n">
        <v>159944.61</v>
      </c>
      <c r="G2898" t="n">
        <v>980</v>
      </c>
      <c r="H2898" t="s">
        <v>124</v>
      </c>
    </row>
    <row r="2899">
      <c r="A2899" s="85" t="n">
        <v>43525</v>
      </c>
      <c r="B2899"/>
      <c r="C2899"/>
      <c r="D2899" t="s">
        <v>135</v>
      </c>
      <c r="E2899" t="s">
        <v>163</v>
      </c>
      <c r="F2899" t="n">
        <v>158.35</v>
      </c>
      <c r="G2899" t="n">
        <v>3</v>
      </c>
      <c r="H2899" t="s">
        <v>125</v>
      </c>
    </row>
    <row r="2900">
      <c r="A2900" s="85" t="n">
        <v>43132</v>
      </c>
      <c r="B2900"/>
      <c r="C2900"/>
      <c r="D2900" t="s">
        <v>135</v>
      </c>
      <c r="E2900" t="s">
        <v>163</v>
      </c>
      <c r="F2900" t="n">
        <v>342962.5</v>
      </c>
      <c r="G2900" t="n">
        <v>2700</v>
      </c>
      <c r="H2900" t="s">
        <v>134</v>
      </c>
    </row>
    <row r="2901">
      <c r="A2901" s="85" t="n">
        <v>43617</v>
      </c>
      <c r="B2901"/>
      <c r="C2901"/>
      <c r="D2901" t="s">
        <v>150</v>
      </c>
      <c r="E2901" t="s">
        <v>163</v>
      </c>
      <c r="F2901" t="n">
        <v>9956008.9</v>
      </c>
      <c r="G2901" t="n">
        <v>326270</v>
      </c>
      <c r="H2901" t="s">
        <v>121</v>
      </c>
    </row>
    <row r="2902">
      <c r="A2902" s="85" t="n">
        <v>43313</v>
      </c>
      <c r="B2902"/>
      <c r="C2902"/>
      <c r="D2902" t="s">
        <v>123</v>
      </c>
      <c r="E2902" t="s">
        <v>163</v>
      </c>
      <c r="F2902" t="n">
        <v>-517.8</v>
      </c>
      <c r="G2902" t="n">
        <v>1</v>
      </c>
      <c r="H2902" t="s">
        <v>142</v>
      </c>
    </row>
    <row r="2903">
      <c r="A2903" s="85" t="n">
        <v>43040</v>
      </c>
      <c r="B2903"/>
      <c r="C2903"/>
      <c r="D2903" t="s">
        <v>155</v>
      </c>
      <c r="E2903" t="s">
        <v>163</v>
      </c>
      <c r="F2903" t="n">
        <v>208156.68</v>
      </c>
      <c r="G2903" t="n">
        <v>4181</v>
      </c>
      <c r="H2903" t="s">
        <v>134</v>
      </c>
    </row>
    <row r="2904">
      <c r="A2904" s="85" t="n">
        <v>43497</v>
      </c>
      <c r="B2904"/>
      <c r="C2904"/>
      <c r="D2904" t="s">
        <v>149</v>
      </c>
      <c r="E2904" t="s">
        <v>163</v>
      </c>
      <c r="F2904" t="n">
        <v>12376.92</v>
      </c>
      <c r="G2904" t="n">
        <v>94</v>
      </c>
      <c r="H2904" t="s">
        <v>125</v>
      </c>
    </row>
    <row r="2905">
      <c r="A2905" s="85" t="n">
        <v>43221</v>
      </c>
      <c r="B2905"/>
      <c r="C2905"/>
      <c r="D2905" t="s">
        <v>149</v>
      </c>
      <c r="E2905" t="s">
        <v>163</v>
      </c>
      <c r="F2905" t="n">
        <v>2743856.33</v>
      </c>
      <c r="G2905" t="n">
        <v>20746</v>
      </c>
      <c r="H2905" t="s">
        <v>134</v>
      </c>
    </row>
    <row r="2906">
      <c r="A2906" s="85" t="n">
        <v>43101</v>
      </c>
      <c r="B2906"/>
      <c r="C2906"/>
      <c r="D2906" t="s">
        <v>140</v>
      </c>
      <c r="E2906" t="s">
        <v>163</v>
      </c>
      <c r="F2906" t="n">
        <v>31482.12</v>
      </c>
      <c r="G2906" t="n">
        <v>81</v>
      </c>
      <c r="H2906" t="s">
        <v>124</v>
      </c>
    </row>
    <row r="2907">
      <c r="A2907" s="85" t="n">
        <v>42948</v>
      </c>
      <c r="B2907"/>
      <c r="C2907"/>
      <c r="D2907" t="s">
        <v>160</v>
      </c>
      <c r="E2907" t="s">
        <v>163</v>
      </c>
      <c r="F2907" t="n">
        <v>28730852.07</v>
      </c>
      <c r="G2907" t="n">
        <v>65618</v>
      </c>
      <c r="H2907" t="s">
        <v>142</v>
      </c>
    </row>
    <row r="2908">
      <c r="A2908" s="85" t="n">
        <v>43374</v>
      </c>
      <c r="B2908"/>
      <c r="C2908"/>
      <c r="D2908" t="s">
        <v>139</v>
      </c>
      <c r="E2908" t="s">
        <v>163</v>
      </c>
      <c r="F2908" t="n">
        <v>13895.35</v>
      </c>
      <c r="G2908" t="n">
        <v>41</v>
      </c>
      <c r="H2908" t="s">
        <v>130</v>
      </c>
    </row>
    <row r="2909">
      <c r="A2909" s="85" t="n">
        <v>42917</v>
      </c>
      <c r="B2909"/>
      <c r="C2909"/>
      <c r="D2909" t="s">
        <v>136</v>
      </c>
      <c r="E2909" t="s">
        <v>163</v>
      </c>
      <c r="F2909" t="n">
        <v>1447669.2</v>
      </c>
      <c r="G2909" t="n">
        <v>9824</v>
      </c>
      <c r="H2909" t="s">
        <v>133</v>
      </c>
    </row>
    <row r="2910">
      <c r="A2910" s="85" t="n">
        <v>42917</v>
      </c>
      <c r="B2910"/>
      <c r="C2910"/>
      <c r="D2910" t="s">
        <v>160</v>
      </c>
      <c r="E2910" t="s">
        <v>163</v>
      </c>
      <c r="F2910" t="n">
        <v>343763.72</v>
      </c>
      <c r="G2910" t="n">
        <v>730</v>
      </c>
      <c r="H2910" t="s">
        <v>125</v>
      </c>
    </row>
    <row r="2911">
      <c r="A2911" s="85" t="n">
        <v>42979</v>
      </c>
      <c r="B2911"/>
      <c r="C2911"/>
      <c r="D2911" t="s">
        <v>149</v>
      </c>
      <c r="E2911" t="s">
        <v>163</v>
      </c>
      <c r="F2911" t="n">
        <v>47535589.4</v>
      </c>
      <c r="G2911" t="n">
        <v>323201</v>
      </c>
      <c r="H2911" t="s">
        <v>121</v>
      </c>
    </row>
    <row r="2912">
      <c r="A2912" s="85" t="n">
        <v>42917</v>
      </c>
      <c r="B2912"/>
      <c r="C2912"/>
      <c r="D2912" t="s">
        <v>129</v>
      </c>
      <c r="E2912" t="s">
        <v>163</v>
      </c>
      <c r="F2912" t="n">
        <v>14909.55</v>
      </c>
      <c r="G2912" t="n">
        <v>154</v>
      </c>
      <c r="H2912" t="s">
        <v>130</v>
      </c>
    </row>
    <row r="2913">
      <c r="A2913" s="85" t="n">
        <v>42705</v>
      </c>
      <c r="B2913"/>
      <c r="C2913"/>
      <c r="D2913" t="s">
        <v>154</v>
      </c>
      <c r="E2913" t="s">
        <v>163</v>
      </c>
      <c r="F2913" t="n">
        <v>81655.9</v>
      </c>
      <c r="G2913" t="n">
        <v>1084</v>
      </c>
      <c r="H2913" t="s">
        <v>124</v>
      </c>
    </row>
    <row r="2914">
      <c r="A2914" s="85" t="n">
        <v>43405</v>
      </c>
      <c r="B2914"/>
      <c r="C2914"/>
      <c r="D2914" t="s">
        <v>155</v>
      </c>
      <c r="E2914" t="s">
        <v>163</v>
      </c>
      <c r="F2914" t="n">
        <v>589667.94</v>
      </c>
      <c r="G2914" t="n">
        <v>13256</v>
      </c>
      <c r="H2914" t="s">
        <v>134</v>
      </c>
    </row>
    <row r="2915">
      <c r="A2915" s="85" t="n">
        <v>43160</v>
      </c>
      <c r="B2915"/>
      <c r="C2915"/>
      <c r="D2915" t="s">
        <v>135</v>
      </c>
      <c r="E2915" t="s">
        <v>163</v>
      </c>
      <c r="F2915" t="n">
        <v>394458.33</v>
      </c>
      <c r="G2915" t="n">
        <v>5592</v>
      </c>
      <c r="H2915" t="s">
        <v>127</v>
      </c>
    </row>
    <row r="2916">
      <c r="A2916" s="85" t="n">
        <v>42705</v>
      </c>
      <c r="B2916"/>
      <c r="C2916"/>
      <c r="D2916" t="s">
        <v>162</v>
      </c>
      <c r="E2916" t="s">
        <v>163</v>
      </c>
      <c r="F2916" t="n">
        <v>40450.6</v>
      </c>
      <c r="G2916" t="n">
        <v>606</v>
      </c>
      <c r="H2916" t="s">
        <v>119</v>
      </c>
    </row>
    <row r="2917">
      <c r="A2917" s="85" t="n">
        <v>42826</v>
      </c>
      <c r="B2917"/>
      <c r="C2917"/>
      <c r="D2917" t="s">
        <v>155</v>
      </c>
      <c r="E2917" t="s">
        <v>163</v>
      </c>
      <c r="F2917" t="n">
        <v>1275903.19</v>
      </c>
      <c r="G2917" t="n">
        <v>28371</v>
      </c>
      <c r="H2917" t="s">
        <v>121</v>
      </c>
    </row>
    <row r="2918">
      <c r="A2918" s="85" t="n">
        <v>43191</v>
      </c>
      <c r="B2918"/>
      <c r="C2918"/>
      <c r="D2918" t="s">
        <v>152</v>
      </c>
      <c r="E2918" t="s">
        <v>163</v>
      </c>
      <c r="F2918" t="n">
        <v>1532.01</v>
      </c>
      <c r="G2918" t="n">
        <v>5</v>
      </c>
      <c r="H2918" t="s">
        <v>119</v>
      </c>
    </row>
    <row r="2919">
      <c r="A2919" s="85" t="n">
        <v>42856</v>
      </c>
      <c r="B2919"/>
      <c r="C2919"/>
      <c r="D2919" t="s">
        <v>136</v>
      </c>
      <c r="E2919" t="s">
        <v>163</v>
      </c>
      <c r="F2919" t="n">
        <v>332.72</v>
      </c>
      <c r="G2919" t="n">
        <v>3</v>
      </c>
      <c r="H2919" t="s">
        <v>142</v>
      </c>
    </row>
    <row r="2920">
      <c r="A2920" s="85" t="n">
        <v>43344</v>
      </c>
      <c r="B2920"/>
      <c r="C2920"/>
      <c r="D2920" t="s">
        <v>154</v>
      </c>
      <c r="E2920" t="s">
        <v>163</v>
      </c>
      <c r="F2920" t="n">
        <v>94985.62</v>
      </c>
      <c r="G2920" t="n">
        <v>1219</v>
      </c>
      <c r="H2920" t="s">
        <v>134</v>
      </c>
    </row>
    <row r="2921">
      <c r="A2921" s="85" t="n">
        <v>42736</v>
      </c>
      <c r="B2921"/>
      <c r="C2921"/>
      <c r="D2921" t="s">
        <v>139</v>
      </c>
      <c r="E2921" t="s">
        <v>163</v>
      </c>
      <c r="F2921" t="n">
        <v>74.19</v>
      </c>
      <c r="G2921" t="n">
        <v>1</v>
      </c>
      <c r="H2921" t="s">
        <v>142</v>
      </c>
    </row>
    <row r="2922">
      <c r="A2922" s="85" t="n">
        <v>43405</v>
      </c>
      <c r="B2922"/>
      <c r="C2922"/>
      <c r="D2922" t="s">
        <v>126</v>
      </c>
      <c r="E2922" t="s">
        <v>163</v>
      </c>
      <c r="F2922" t="n">
        <v>3347864.2</v>
      </c>
      <c r="G2922" t="n">
        <v>45258</v>
      </c>
      <c r="H2922" t="s">
        <v>119</v>
      </c>
    </row>
    <row r="2923">
      <c r="A2923" s="85" t="n">
        <v>42644</v>
      </c>
      <c r="B2923"/>
      <c r="C2923"/>
      <c r="D2923" t="s">
        <v>139</v>
      </c>
      <c r="E2923" t="s">
        <v>163</v>
      </c>
      <c r="F2923" t="n">
        <v>35890.66</v>
      </c>
      <c r="G2923" t="n">
        <v>81</v>
      </c>
      <c r="H2923" t="s">
        <v>130</v>
      </c>
    </row>
    <row r="2924">
      <c r="A2924" s="85" t="n">
        <v>43040</v>
      </c>
      <c r="B2924"/>
      <c r="C2924"/>
      <c r="D2924" t="s">
        <v>140</v>
      </c>
      <c r="E2924" t="s">
        <v>163</v>
      </c>
      <c r="F2924" t="n">
        <v>51892.11</v>
      </c>
      <c r="G2924" t="n">
        <v>193</v>
      </c>
      <c r="H2924" t="s">
        <v>119</v>
      </c>
    </row>
    <row r="2925">
      <c r="A2925" s="85" t="n">
        <v>43525</v>
      </c>
      <c r="B2925"/>
      <c r="C2925"/>
      <c r="D2925" t="s">
        <v>152</v>
      </c>
      <c r="E2925" t="s">
        <v>163</v>
      </c>
      <c r="F2925" t="n">
        <v>3943.69</v>
      </c>
      <c r="G2925" t="n">
        <v>9</v>
      </c>
      <c r="H2925" t="s">
        <v>119</v>
      </c>
    </row>
    <row r="2926">
      <c r="A2926" s="85" t="n">
        <v>43525</v>
      </c>
      <c r="B2926"/>
      <c r="C2926"/>
      <c r="D2926" t="s">
        <v>162</v>
      </c>
      <c r="E2926" t="s">
        <v>163</v>
      </c>
      <c r="F2926" t="n">
        <v>7243.42</v>
      </c>
      <c r="G2926" t="n">
        <v>75</v>
      </c>
      <c r="H2926" t="s">
        <v>130</v>
      </c>
    </row>
    <row r="2927">
      <c r="A2927" s="85" t="n">
        <v>42491</v>
      </c>
      <c r="B2927"/>
      <c r="C2927"/>
      <c r="D2927" t="s">
        <v>162</v>
      </c>
      <c r="E2927" t="s">
        <v>163</v>
      </c>
      <c r="F2927" t="n">
        <v>1056677.9</v>
      </c>
      <c r="G2927" t="n">
        <v>14590</v>
      </c>
      <c r="H2927" t="s">
        <v>121</v>
      </c>
    </row>
    <row r="2928">
      <c r="A2928" s="85" t="n">
        <v>43525</v>
      </c>
      <c r="B2928"/>
      <c r="C2928"/>
      <c r="D2928" t="s">
        <v>135</v>
      </c>
      <c r="E2928" t="s">
        <v>163</v>
      </c>
      <c r="F2928" t="n">
        <v>5680624.24</v>
      </c>
      <c r="G2928" t="n">
        <v>56017</v>
      </c>
      <c r="H2928" t="s">
        <v>121</v>
      </c>
    </row>
    <row r="2929">
      <c r="A2929" s="85" t="n">
        <v>42644</v>
      </c>
      <c r="B2929"/>
      <c r="C2929"/>
      <c r="D2929" t="s">
        <v>155</v>
      </c>
      <c r="E2929" t="s">
        <v>163</v>
      </c>
      <c r="F2929" t="n">
        <v>6243.71</v>
      </c>
      <c r="G2929" t="n">
        <v>115</v>
      </c>
      <c r="H2929" t="s">
        <v>119</v>
      </c>
    </row>
    <row r="2930">
      <c r="A2930" s="85" t="n">
        <v>43466</v>
      </c>
      <c r="B2930"/>
      <c r="C2930"/>
      <c r="D2930" t="s">
        <v>136</v>
      </c>
      <c r="E2930" t="s">
        <v>163</v>
      </c>
      <c r="F2930" t="n">
        <v>196.82</v>
      </c>
      <c r="G2930" t="n">
        <v>1</v>
      </c>
      <c r="H2930" t="s">
        <v>142</v>
      </c>
    </row>
    <row r="2931">
      <c r="A2931" s="85" t="n">
        <v>42795</v>
      </c>
      <c r="B2931"/>
      <c r="C2931"/>
      <c r="D2931" t="s">
        <v>152</v>
      </c>
      <c r="E2931" t="s">
        <v>163</v>
      </c>
      <c r="F2931" t="n">
        <v>40794.31</v>
      </c>
      <c r="G2931" t="n">
        <v>36</v>
      </c>
      <c r="H2931" t="s">
        <v>134</v>
      </c>
    </row>
    <row r="2932">
      <c r="A2932" s="85" t="n">
        <v>42948</v>
      </c>
      <c r="B2932"/>
      <c r="C2932"/>
      <c r="D2932" t="s">
        <v>162</v>
      </c>
      <c r="E2932" t="s">
        <v>163</v>
      </c>
      <c r="F2932" t="n">
        <v>582.5</v>
      </c>
      <c r="G2932" t="n">
        <v>10</v>
      </c>
      <c r="H2932" t="s">
        <v>125</v>
      </c>
    </row>
    <row r="2933">
      <c r="A2933" s="85" t="n">
        <v>42614</v>
      </c>
      <c r="B2933"/>
      <c r="C2933"/>
      <c r="D2933" t="s">
        <v>140</v>
      </c>
      <c r="E2933" t="s">
        <v>163</v>
      </c>
      <c r="F2933" t="n">
        <v>36060.28</v>
      </c>
      <c r="G2933" t="n">
        <v>102</v>
      </c>
      <c r="H2933" t="s">
        <v>124</v>
      </c>
    </row>
    <row r="2934">
      <c r="A2934" s="85" t="n">
        <v>42491</v>
      </c>
      <c r="B2934"/>
      <c r="C2934"/>
      <c r="D2934" t="s">
        <v>126</v>
      </c>
      <c r="E2934" t="s">
        <v>163</v>
      </c>
      <c r="F2934" t="n">
        <v>611525.71</v>
      </c>
      <c r="G2934" t="n">
        <v>6561</v>
      </c>
      <c r="H2934" t="s">
        <v>124</v>
      </c>
    </row>
    <row r="2935">
      <c r="A2935" s="85" t="n">
        <v>42461</v>
      </c>
      <c r="B2935"/>
      <c r="C2935"/>
      <c r="D2935" t="s">
        <v>150</v>
      </c>
      <c r="E2935" t="s">
        <v>163</v>
      </c>
      <c r="F2935" t="n">
        <v>52334.77</v>
      </c>
      <c r="G2935" t="n">
        <v>1098</v>
      </c>
      <c r="H2935" t="s">
        <v>130</v>
      </c>
    </row>
    <row r="2936">
      <c r="A2936" s="85" t="n">
        <v>43405</v>
      </c>
      <c r="B2936"/>
      <c r="C2936"/>
      <c r="D2936" t="s">
        <v>139</v>
      </c>
      <c r="E2936" t="s">
        <v>163</v>
      </c>
      <c r="F2936" t="n">
        <v>1408367.05</v>
      </c>
      <c r="G2936" t="n">
        <v>4080</v>
      </c>
      <c r="H2936" t="s">
        <v>127</v>
      </c>
    </row>
    <row r="2937">
      <c r="A2937" s="85" t="n">
        <v>42917</v>
      </c>
      <c r="B2937"/>
      <c r="C2937"/>
      <c r="D2937" t="s">
        <v>149</v>
      </c>
      <c r="E2937" t="s">
        <v>163</v>
      </c>
      <c r="F2937" t="n">
        <v>247781.78</v>
      </c>
      <c r="G2937" t="n">
        <v>2759</v>
      </c>
      <c r="H2937" t="s">
        <v>142</v>
      </c>
    </row>
    <row r="2938">
      <c r="A2938" s="85" t="n">
        <v>42979</v>
      </c>
      <c r="B2938"/>
      <c r="C2938"/>
      <c r="D2938" t="s">
        <v>162</v>
      </c>
      <c r="E2938" t="s">
        <v>163</v>
      </c>
      <c r="F2938" t="n">
        <v>30340.98</v>
      </c>
      <c r="G2938" t="n">
        <v>1045</v>
      </c>
      <c r="H2938" t="s">
        <v>142</v>
      </c>
    </row>
    <row r="2939">
      <c r="A2939" s="85" t="n">
        <v>43282</v>
      </c>
      <c r="B2939"/>
      <c r="C2939"/>
      <c r="D2939" t="s">
        <v>147</v>
      </c>
      <c r="E2939" t="s">
        <v>163</v>
      </c>
      <c r="F2939" t="n">
        <v>19471.15</v>
      </c>
      <c r="G2939" t="n">
        <v>220</v>
      </c>
      <c r="H2939" t="s">
        <v>121</v>
      </c>
    </row>
    <row r="2940">
      <c r="A2940" s="85" t="n">
        <v>43556</v>
      </c>
      <c r="B2940"/>
      <c r="C2940"/>
      <c r="D2940" t="s">
        <v>154</v>
      </c>
      <c r="E2940" t="s">
        <v>163</v>
      </c>
      <c r="F2940" t="n">
        <v>114907.02</v>
      </c>
      <c r="G2940" t="n">
        <v>1847</v>
      </c>
      <c r="H2940" t="s">
        <v>124</v>
      </c>
    </row>
    <row r="2941">
      <c r="A2941" s="85" t="n">
        <v>42705</v>
      </c>
      <c r="B2941"/>
      <c r="C2941"/>
      <c r="D2941" t="s">
        <v>147</v>
      </c>
      <c r="E2941" t="s">
        <v>163</v>
      </c>
      <c r="F2941" t="n">
        <v>85083.72</v>
      </c>
      <c r="G2941" t="n">
        <v>309</v>
      </c>
      <c r="H2941" t="s">
        <v>121</v>
      </c>
    </row>
    <row r="2942">
      <c r="A2942" s="85" t="n">
        <v>43282</v>
      </c>
      <c r="B2942"/>
      <c r="C2942"/>
      <c r="D2942" t="s">
        <v>129</v>
      </c>
      <c r="E2942" t="s">
        <v>163</v>
      </c>
      <c r="F2942" t="n">
        <v>13792.24</v>
      </c>
      <c r="G2942" t="n">
        <v>177</v>
      </c>
      <c r="H2942" t="s">
        <v>130</v>
      </c>
    </row>
    <row r="2943">
      <c r="A2943" s="85" t="n">
        <v>42614</v>
      </c>
      <c r="B2943"/>
      <c r="C2943"/>
      <c r="D2943" t="s">
        <v>159</v>
      </c>
      <c r="E2943" t="s">
        <v>163</v>
      </c>
      <c r="F2943" t="n">
        <v>9017</v>
      </c>
      <c r="G2943" t="n">
        <v>35</v>
      </c>
      <c r="H2943" t="s">
        <v>125</v>
      </c>
    </row>
    <row r="2944">
      <c r="A2944" s="85" t="n">
        <v>43252</v>
      </c>
      <c r="B2944"/>
      <c r="C2944"/>
      <c r="D2944" t="s">
        <v>150</v>
      </c>
      <c r="E2944" t="s">
        <v>163</v>
      </c>
      <c r="F2944" t="n">
        <v>573342.92</v>
      </c>
      <c r="G2944" t="n">
        <v>17677</v>
      </c>
      <c r="H2944" t="s">
        <v>134</v>
      </c>
    </row>
    <row r="2945">
      <c r="A2945" s="85" t="n">
        <v>42614</v>
      </c>
      <c r="B2945"/>
      <c r="C2945"/>
      <c r="D2945" t="s">
        <v>126</v>
      </c>
      <c r="E2945" t="s">
        <v>163</v>
      </c>
      <c r="F2945" t="n">
        <v>3034883.56</v>
      </c>
      <c r="G2945" t="n">
        <v>31394</v>
      </c>
      <c r="H2945" t="s">
        <v>127</v>
      </c>
    </row>
    <row r="2946">
      <c r="A2946" s="85" t="n">
        <v>42614</v>
      </c>
      <c r="B2946"/>
      <c r="C2946"/>
      <c r="D2946" t="s">
        <v>147</v>
      </c>
      <c r="E2946" t="s">
        <v>163</v>
      </c>
      <c r="F2946" t="n">
        <v>283.25</v>
      </c>
      <c r="G2946" t="n">
        <v>4</v>
      </c>
      <c r="H2946" t="s">
        <v>127</v>
      </c>
    </row>
    <row r="2947">
      <c r="A2947" s="85" t="n">
        <v>42644</v>
      </c>
      <c r="B2947"/>
      <c r="C2947"/>
      <c r="D2947" t="s">
        <v>148</v>
      </c>
      <c r="E2947" t="s">
        <v>163</v>
      </c>
      <c r="F2947" t="n">
        <v>1076.28</v>
      </c>
      <c r="G2947" t="n">
        <v>3</v>
      </c>
      <c r="H2947" t="s">
        <v>134</v>
      </c>
    </row>
    <row r="2948">
      <c r="A2948" s="85" t="n">
        <v>42614</v>
      </c>
      <c r="B2948"/>
      <c r="C2948"/>
      <c r="D2948" t="s">
        <v>160</v>
      </c>
      <c r="E2948" t="s">
        <v>163</v>
      </c>
      <c r="F2948" t="n">
        <v>434233.92</v>
      </c>
      <c r="G2948" t="n">
        <v>1108</v>
      </c>
      <c r="H2948" t="s">
        <v>125</v>
      </c>
    </row>
    <row r="2949">
      <c r="A2949" s="85" t="n">
        <v>43497</v>
      </c>
      <c r="B2949"/>
      <c r="C2949"/>
      <c r="D2949" t="s">
        <v>140</v>
      </c>
      <c r="E2949" t="s">
        <v>163</v>
      </c>
      <c r="F2949" t="n">
        <v>17740.15</v>
      </c>
      <c r="G2949" t="n">
        <v>38</v>
      </c>
      <c r="H2949" t="s">
        <v>130</v>
      </c>
    </row>
    <row r="2950">
      <c r="A2950" s="85" t="n">
        <v>42979</v>
      </c>
      <c r="B2950"/>
      <c r="C2950"/>
      <c r="D2950" t="s">
        <v>140</v>
      </c>
      <c r="E2950" t="s">
        <v>163</v>
      </c>
      <c r="F2950" t="n">
        <v>3578.41</v>
      </c>
      <c r="G2950" t="n">
        <v>28</v>
      </c>
      <c r="H2950" t="s">
        <v>134</v>
      </c>
    </row>
    <row r="2951">
      <c r="A2951" s="85" t="n">
        <v>43009</v>
      </c>
      <c r="B2951"/>
      <c r="C2951"/>
      <c r="D2951" t="s">
        <v>150</v>
      </c>
      <c r="E2951" t="s">
        <v>163</v>
      </c>
      <c r="F2951" t="n">
        <v>11408550.51</v>
      </c>
      <c r="G2951" t="n">
        <v>270903</v>
      </c>
      <c r="H2951" t="s">
        <v>121</v>
      </c>
    </row>
    <row r="2952">
      <c r="A2952" s="85" t="n">
        <v>42917</v>
      </c>
      <c r="B2952"/>
      <c r="C2952"/>
      <c r="D2952" t="s">
        <v>149</v>
      </c>
      <c r="E2952" t="s">
        <v>163</v>
      </c>
      <c r="F2952" t="n">
        <v>38840109</v>
      </c>
      <c r="G2952" t="n">
        <v>266370</v>
      </c>
      <c r="H2952" t="s">
        <v>121</v>
      </c>
    </row>
    <row r="2953">
      <c r="A2953" s="85" t="n">
        <v>42856</v>
      </c>
      <c r="B2953"/>
      <c r="C2953"/>
      <c r="D2953" t="s">
        <v>155</v>
      </c>
      <c r="E2953" t="s">
        <v>163</v>
      </c>
      <c r="F2953" t="n">
        <v>6115.79</v>
      </c>
      <c r="G2953" t="n">
        <v>131</v>
      </c>
      <c r="H2953" t="s">
        <v>119</v>
      </c>
    </row>
    <row r="2954">
      <c r="A2954" s="85" t="n">
        <v>43374</v>
      </c>
      <c r="B2954"/>
      <c r="C2954"/>
      <c r="D2954" t="s">
        <v>161</v>
      </c>
      <c r="E2954" t="s">
        <v>163</v>
      </c>
      <c r="F2954" t="n">
        <v>30</v>
      </c>
      <c r="G2954" t="n">
        <v>1</v>
      </c>
      <c r="H2954" t="s">
        <v>127</v>
      </c>
    </row>
    <row r="2955">
      <c r="A2955" s="85" t="n">
        <v>42430</v>
      </c>
      <c r="B2955"/>
      <c r="C2955"/>
      <c r="D2955" t="s">
        <v>154</v>
      </c>
      <c r="E2955" t="s">
        <v>163</v>
      </c>
      <c r="F2955" t="n">
        <v>255045.35</v>
      </c>
      <c r="G2955" t="n">
        <v>3169</v>
      </c>
      <c r="H2955" t="s">
        <v>133</v>
      </c>
    </row>
    <row r="2956">
      <c r="A2956" s="85" t="n">
        <v>43525</v>
      </c>
      <c r="B2956"/>
      <c r="C2956"/>
      <c r="D2956" t="s">
        <v>155</v>
      </c>
      <c r="E2956" t="s">
        <v>163</v>
      </c>
      <c r="F2956" t="n">
        <v>556.5</v>
      </c>
      <c r="G2956" t="n">
        <v>1</v>
      </c>
      <c r="H2956" t="s">
        <v>142</v>
      </c>
    </row>
    <row r="2957">
      <c r="A2957" s="85" t="n">
        <v>43313</v>
      </c>
      <c r="B2957"/>
      <c r="C2957"/>
      <c r="D2957" t="s">
        <v>145</v>
      </c>
      <c r="E2957" t="s">
        <v>163</v>
      </c>
      <c r="F2957" t="n">
        <v>7830.25</v>
      </c>
      <c r="G2957" t="n">
        <v>23</v>
      </c>
      <c r="H2957" t="s">
        <v>125</v>
      </c>
    </row>
    <row r="2958">
      <c r="A2958" s="85" t="n">
        <v>42856</v>
      </c>
      <c r="B2958"/>
      <c r="C2958"/>
      <c r="D2958" t="s">
        <v>126</v>
      </c>
      <c r="E2958" t="s">
        <v>163</v>
      </c>
      <c r="F2958" t="n">
        <v>4357957.13</v>
      </c>
      <c r="G2958" t="n">
        <v>42731</v>
      </c>
      <c r="H2958" t="s">
        <v>133</v>
      </c>
    </row>
    <row r="2959">
      <c r="A2959" s="85" t="n">
        <v>42370</v>
      </c>
      <c r="B2959"/>
      <c r="C2959"/>
      <c r="D2959" t="s">
        <v>149</v>
      </c>
      <c r="E2959" t="s">
        <v>163</v>
      </c>
      <c r="F2959" t="n">
        <v>2126180.85</v>
      </c>
      <c r="G2959" t="n">
        <v>11299</v>
      </c>
      <c r="H2959" t="s">
        <v>124</v>
      </c>
    </row>
    <row r="2960">
      <c r="A2960" s="85" t="n">
        <v>43101</v>
      </c>
      <c r="B2960"/>
      <c r="C2960"/>
      <c r="D2960" t="s">
        <v>161</v>
      </c>
      <c r="E2960" t="s">
        <v>163</v>
      </c>
      <c r="F2960" t="n">
        <v>11844.3</v>
      </c>
      <c r="G2960" t="n">
        <v>393</v>
      </c>
      <c r="H2960" t="s">
        <v>134</v>
      </c>
    </row>
    <row r="2961">
      <c r="A2961" s="85" t="n">
        <v>42401</v>
      </c>
      <c r="B2961"/>
      <c r="C2961"/>
      <c r="D2961" t="s">
        <v>129</v>
      </c>
      <c r="E2961" t="s">
        <v>163</v>
      </c>
      <c r="F2961" t="n">
        <v>340059.83</v>
      </c>
      <c r="G2961" t="n">
        <v>3025</v>
      </c>
      <c r="H2961" t="s">
        <v>127</v>
      </c>
    </row>
    <row r="2962">
      <c r="A2962" s="85" t="n">
        <v>42522</v>
      </c>
      <c r="B2962"/>
      <c r="C2962"/>
      <c r="D2962" t="s">
        <v>154</v>
      </c>
      <c r="E2962" t="s">
        <v>163</v>
      </c>
      <c r="F2962" t="n">
        <v>28070.98</v>
      </c>
      <c r="G2962" t="n">
        <v>259</v>
      </c>
      <c r="H2962" t="s">
        <v>130</v>
      </c>
    </row>
    <row r="2963">
      <c r="A2963" s="85" t="n">
        <v>43252</v>
      </c>
      <c r="B2963"/>
      <c r="C2963"/>
      <c r="D2963" t="s">
        <v>123</v>
      </c>
      <c r="E2963" t="s">
        <v>163</v>
      </c>
      <c r="F2963" t="n">
        <v>271450.6</v>
      </c>
      <c r="G2963" t="n">
        <v>249</v>
      </c>
      <c r="H2963" t="s">
        <v>134</v>
      </c>
    </row>
    <row r="2964">
      <c r="A2964" s="85" t="n">
        <v>42522</v>
      </c>
      <c r="B2964"/>
      <c r="C2964"/>
      <c r="D2964" t="s">
        <v>129</v>
      </c>
      <c r="E2964" t="s">
        <v>163</v>
      </c>
      <c r="F2964" t="n">
        <v>254814.54</v>
      </c>
      <c r="G2964" t="n">
        <v>4315</v>
      </c>
      <c r="H2964" t="s">
        <v>142</v>
      </c>
    </row>
    <row r="2965">
      <c r="A2965" s="85" t="n">
        <v>42979</v>
      </c>
      <c r="B2965"/>
      <c r="C2965"/>
      <c r="D2965" t="s">
        <v>156</v>
      </c>
      <c r="E2965" t="s">
        <v>163</v>
      </c>
      <c r="F2965" t="n">
        <v>1797145.98</v>
      </c>
      <c r="G2965" t="n">
        <v>30143</v>
      </c>
      <c r="H2965" t="s">
        <v>142</v>
      </c>
    </row>
    <row r="2966">
      <c r="A2966" s="85" t="n">
        <v>42583</v>
      </c>
      <c r="B2966"/>
      <c r="C2966"/>
      <c r="D2966" t="s">
        <v>162</v>
      </c>
      <c r="E2966" t="s">
        <v>163</v>
      </c>
      <c r="F2966" t="n">
        <v>9646.03</v>
      </c>
      <c r="G2966" t="n">
        <v>90</v>
      </c>
      <c r="H2966" t="s">
        <v>130</v>
      </c>
    </row>
    <row r="2967">
      <c r="A2967" s="85" t="n">
        <v>43070</v>
      </c>
      <c r="B2967"/>
      <c r="C2967"/>
      <c r="D2967" t="s">
        <v>161</v>
      </c>
      <c r="E2967" t="s">
        <v>163</v>
      </c>
      <c r="F2967" t="n">
        <v>22409.1</v>
      </c>
      <c r="G2967" t="n">
        <v>743</v>
      </c>
      <c r="H2967" t="s">
        <v>134</v>
      </c>
    </row>
    <row r="2968">
      <c r="A2968" s="85" t="n">
        <v>43497</v>
      </c>
      <c r="B2968"/>
      <c r="C2968"/>
      <c r="D2968" t="s">
        <v>123</v>
      </c>
      <c r="E2968" t="s">
        <v>163</v>
      </c>
      <c r="F2968" t="n">
        <v>328.37</v>
      </c>
      <c r="G2968" t="n">
        <v>9</v>
      </c>
      <c r="H2968" t="s">
        <v>130</v>
      </c>
    </row>
    <row r="2969">
      <c r="A2969" s="85" t="n">
        <v>42461</v>
      </c>
      <c r="B2969"/>
      <c r="C2969"/>
      <c r="D2969" t="s">
        <v>140</v>
      </c>
      <c r="E2969" t="s">
        <v>163</v>
      </c>
      <c r="F2969" t="n">
        <v>15035.35</v>
      </c>
      <c r="G2969" t="n">
        <v>59</v>
      </c>
      <c r="H2969" t="s">
        <v>133</v>
      </c>
    </row>
    <row r="2970">
      <c r="A2970" s="85" t="n">
        <v>43344</v>
      </c>
      <c r="B2970"/>
      <c r="C2970"/>
      <c r="D2970" t="s">
        <v>155</v>
      </c>
      <c r="E2970" t="s">
        <v>163</v>
      </c>
      <c r="F2970" t="n">
        <v>1247.5</v>
      </c>
      <c r="G2970" t="n">
        <v>4</v>
      </c>
      <c r="H2970" t="s">
        <v>142</v>
      </c>
    </row>
    <row r="2971">
      <c r="A2971" s="85" t="n">
        <v>43617</v>
      </c>
      <c r="B2971"/>
      <c r="C2971"/>
      <c r="D2971" t="s">
        <v>154</v>
      </c>
      <c r="E2971" t="s">
        <v>163</v>
      </c>
      <c r="F2971" t="n">
        <v>292999.33</v>
      </c>
      <c r="G2971" t="n">
        <v>2394</v>
      </c>
      <c r="H2971" t="s">
        <v>119</v>
      </c>
    </row>
    <row r="2972">
      <c r="A2972" s="85" t="n">
        <v>42614</v>
      </c>
      <c r="B2972"/>
      <c r="C2972"/>
      <c r="D2972" t="s">
        <v>158</v>
      </c>
      <c r="E2972" t="s">
        <v>163</v>
      </c>
      <c r="F2972" t="n">
        <v>94072.52</v>
      </c>
      <c r="G2972" t="n">
        <v>7</v>
      </c>
      <c r="H2972" t="s">
        <v>133</v>
      </c>
    </row>
    <row r="2973">
      <c r="A2973" s="85" t="n">
        <v>42461</v>
      </c>
      <c r="B2973"/>
      <c r="C2973"/>
      <c r="D2973" t="s">
        <v>136</v>
      </c>
      <c r="E2973" t="s">
        <v>163</v>
      </c>
      <c r="F2973" t="n">
        <v>1247097.14</v>
      </c>
      <c r="G2973" t="n">
        <v>8218</v>
      </c>
      <c r="H2973" t="s">
        <v>127</v>
      </c>
    </row>
    <row r="2974">
      <c r="A2974" s="85" t="n">
        <v>43525</v>
      </c>
      <c r="B2974"/>
      <c r="C2974"/>
      <c r="D2974" t="s">
        <v>162</v>
      </c>
      <c r="E2974" t="s">
        <v>163</v>
      </c>
      <c r="F2974" t="n">
        <v>21938.8</v>
      </c>
      <c r="G2974" t="n">
        <v>526</v>
      </c>
      <c r="H2974" t="s">
        <v>124</v>
      </c>
    </row>
    <row r="2975">
      <c r="A2975" s="85" t="n">
        <v>43435</v>
      </c>
      <c r="B2975"/>
      <c r="C2975"/>
      <c r="D2975" t="s">
        <v>145</v>
      </c>
      <c r="E2975" t="s">
        <v>163</v>
      </c>
      <c r="F2975" t="n">
        <v>38430.53</v>
      </c>
      <c r="G2975" t="n">
        <v>155</v>
      </c>
      <c r="H2975" t="s">
        <v>134</v>
      </c>
    </row>
    <row r="2976">
      <c r="A2976" s="85" t="n">
        <v>43313</v>
      </c>
      <c r="B2976"/>
      <c r="C2976"/>
      <c r="D2976" t="s">
        <v>161</v>
      </c>
      <c r="E2976" t="s">
        <v>163</v>
      </c>
      <c r="F2976" t="n">
        <v>30</v>
      </c>
      <c r="G2976" t="n">
        <v>1</v>
      </c>
      <c r="H2976" t="s">
        <v>127</v>
      </c>
    </row>
    <row r="2977">
      <c r="A2977" s="85" t="n">
        <v>43101</v>
      </c>
      <c r="B2977"/>
      <c r="C2977"/>
      <c r="D2977" t="s">
        <v>160</v>
      </c>
      <c r="E2977" t="s">
        <v>163</v>
      </c>
      <c r="F2977" t="n">
        <v>332116.24</v>
      </c>
      <c r="G2977" t="n">
        <v>905</v>
      </c>
      <c r="H2977" t="s">
        <v>125</v>
      </c>
    </row>
    <row r="2978">
      <c r="A2978" s="85" t="n">
        <v>43191</v>
      </c>
      <c r="B2978"/>
      <c r="C2978"/>
      <c r="D2978" t="s">
        <v>158</v>
      </c>
      <c r="E2978" t="s">
        <v>163</v>
      </c>
      <c r="F2978" t="n">
        <v>142182.91</v>
      </c>
      <c r="G2978" t="n">
        <v>14</v>
      </c>
      <c r="H2978" t="s">
        <v>119</v>
      </c>
    </row>
    <row r="2979">
      <c r="A2979" s="85" t="n">
        <v>42644</v>
      </c>
      <c r="B2979"/>
      <c r="C2979"/>
      <c r="D2979" t="s">
        <v>159</v>
      </c>
      <c r="E2979" t="s">
        <v>163</v>
      </c>
      <c r="F2979" t="n">
        <v>443.9</v>
      </c>
      <c r="G2979" t="n">
        <v>1</v>
      </c>
      <c r="H2979" t="s">
        <v>134</v>
      </c>
    </row>
    <row r="2980">
      <c r="A2980" s="85" t="n">
        <v>43405</v>
      </c>
      <c r="B2980"/>
      <c r="C2980"/>
      <c r="D2980" t="s">
        <v>126</v>
      </c>
      <c r="E2980" t="s">
        <v>163</v>
      </c>
      <c r="F2980" t="n">
        <v>31620024.19</v>
      </c>
      <c r="G2980" t="n">
        <v>373303</v>
      </c>
      <c r="H2980" t="s">
        <v>121</v>
      </c>
    </row>
    <row r="2981">
      <c r="A2981" s="85" t="n">
        <v>43160</v>
      </c>
      <c r="B2981"/>
      <c r="C2981"/>
      <c r="D2981" t="s">
        <v>149</v>
      </c>
      <c r="E2981" t="s">
        <v>163</v>
      </c>
      <c r="F2981" t="n">
        <v>7515335.16</v>
      </c>
      <c r="G2981" t="n">
        <v>51551</v>
      </c>
      <c r="H2981" t="s">
        <v>133</v>
      </c>
    </row>
    <row r="2982">
      <c r="A2982" s="85" t="n">
        <v>43435</v>
      </c>
      <c r="B2982"/>
      <c r="C2982"/>
      <c r="D2982" t="s">
        <v>145</v>
      </c>
      <c r="E2982" t="s">
        <v>163</v>
      </c>
      <c r="F2982" t="n">
        <v>106435.68</v>
      </c>
      <c r="G2982" t="n">
        <v>358</v>
      </c>
      <c r="H2982" t="s">
        <v>127</v>
      </c>
    </row>
    <row r="2983">
      <c r="A2983" s="85" t="n">
        <v>43617</v>
      </c>
      <c r="B2983"/>
      <c r="C2983"/>
      <c r="D2983" t="s">
        <v>148</v>
      </c>
      <c r="E2983" t="s">
        <v>163</v>
      </c>
      <c r="F2983" t="n">
        <v>349184.28</v>
      </c>
      <c r="G2983" t="n">
        <v>5438</v>
      </c>
      <c r="H2983" t="s">
        <v>142</v>
      </c>
    </row>
    <row r="2984">
      <c r="A2984" s="85" t="n">
        <v>42644</v>
      </c>
      <c r="B2984"/>
      <c r="C2984"/>
      <c r="D2984" t="s">
        <v>162</v>
      </c>
      <c r="E2984" t="s">
        <v>163</v>
      </c>
      <c r="F2984" t="n">
        <v>248575.64</v>
      </c>
      <c r="G2984" t="n">
        <v>2987</v>
      </c>
      <c r="H2984" t="s">
        <v>127</v>
      </c>
    </row>
    <row r="2985">
      <c r="A2985" s="85" t="n">
        <v>42675</v>
      </c>
      <c r="B2985"/>
      <c r="C2985"/>
      <c r="D2985" t="s">
        <v>154</v>
      </c>
      <c r="E2985" t="s">
        <v>163</v>
      </c>
      <c r="F2985" t="n">
        <v>717044.64</v>
      </c>
      <c r="G2985" t="n">
        <v>8580</v>
      </c>
      <c r="H2985" t="s">
        <v>127</v>
      </c>
    </row>
    <row r="2986">
      <c r="A2986" s="85" t="n">
        <v>42552</v>
      </c>
      <c r="B2986"/>
      <c r="C2986"/>
      <c r="D2986" t="s">
        <v>129</v>
      </c>
      <c r="E2986" t="s">
        <v>163</v>
      </c>
      <c r="F2986" t="n">
        <v>736425.8</v>
      </c>
      <c r="G2986" t="n">
        <v>5714</v>
      </c>
      <c r="H2986" t="s">
        <v>127</v>
      </c>
    </row>
    <row r="2987">
      <c r="A2987" s="85" t="n">
        <v>43252</v>
      </c>
      <c r="B2987"/>
      <c r="C2987"/>
      <c r="D2987" t="s">
        <v>153</v>
      </c>
      <c r="E2987" t="s">
        <v>163</v>
      </c>
      <c r="F2987" t="n">
        <v>42106.74</v>
      </c>
      <c r="G2987" t="n">
        <v>791</v>
      </c>
      <c r="H2987" t="s">
        <v>130</v>
      </c>
    </row>
    <row r="2988">
      <c r="A2988" s="85" t="n">
        <v>43466</v>
      </c>
      <c r="B2988"/>
      <c r="C2988"/>
      <c r="D2988" t="s">
        <v>149</v>
      </c>
      <c r="E2988" t="s">
        <v>163</v>
      </c>
      <c r="F2988" t="n">
        <v>248576.95</v>
      </c>
      <c r="G2988" t="n">
        <v>2998</v>
      </c>
      <c r="H2988" t="s">
        <v>142</v>
      </c>
    </row>
    <row r="2989">
      <c r="A2989" s="85" t="n">
        <v>43313</v>
      </c>
      <c r="B2989"/>
      <c r="C2989"/>
      <c r="D2989" t="s">
        <v>155</v>
      </c>
      <c r="E2989" t="s">
        <v>163</v>
      </c>
      <c r="F2989" t="n">
        <v>421419.99</v>
      </c>
      <c r="G2989" t="n">
        <v>9609</v>
      </c>
      <c r="H2989" t="s">
        <v>134</v>
      </c>
    </row>
    <row r="2990">
      <c r="A2990" s="85" t="n">
        <v>42401</v>
      </c>
      <c r="B2990"/>
      <c r="C2990"/>
      <c r="D2990" t="s">
        <v>153</v>
      </c>
      <c r="E2990" t="s">
        <v>163</v>
      </c>
      <c r="F2990" t="n">
        <v>88718.78</v>
      </c>
      <c r="G2990" t="n">
        <v>562</v>
      </c>
      <c r="H2990" t="s">
        <v>124</v>
      </c>
    </row>
    <row r="2991">
      <c r="A2991" s="85" t="n">
        <v>42675</v>
      </c>
      <c r="B2991"/>
      <c r="C2991"/>
      <c r="D2991" t="s">
        <v>126</v>
      </c>
      <c r="E2991" t="s">
        <v>163</v>
      </c>
      <c r="F2991" t="n">
        <v>436754.57</v>
      </c>
      <c r="G2991" t="n">
        <v>5136</v>
      </c>
      <c r="H2991" t="s">
        <v>134</v>
      </c>
    </row>
    <row r="2992">
      <c r="A2992" s="85" t="n">
        <v>42979</v>
      </c>
      <c r="B2992"/>
      <c r="C2992"/>
      <c r="D2992" t="s">
        <v>155</v>
      </c>
      <c r="E2992" t="s">
        <v>163</v>
      </c>
      <c r="F2992" t="n">
        <v>88193.95</v>
      </c>
      <c r="G2992" t="n">
        <v>1333</v>
      </c>
      <c r="H2992" t="s">
        <v>127</v>
      </c>
    </row>
    <row r="2993">
      <c r="A2993" s="85" t="n">
        <v>42736</v>
      </c>
      <c r="B2993"/>
      <c r="C2993"/>
      <c r="D2993" t="s">
        <v>150</v>
      </c>
      <c r="E2993" t="s">
        <v>163</v>
      </c>
      <c r="F2993" t="n">
        <v>269248.09</v>
      </c>
      <c r="G2993" t="n">
        <v>13438</v>
      </c>
      <c r="H2993" t="s">
        <v>119</v>
      </c>
    </row>
    <row r="2994">
      <c r="A2994" s="85" t="n">
        <v>42826</v>
      </c>
      <c r="B2994"/>
      <c r="C2994"/>
      <c r="D2994" t="s">
        <v>145</v>
      </c>
      <c r="E2994" t="s">
        <v>163</v>
      </c>
      <c r="F2994" t="n">
        <v>133417.21</v>
      </c>
      <c r="G2994" t="n">
        <v>1157</v>
      </c>
      <c r="H2994" t="s">
        <v>142</v>
      </c>
    </row>
    <row r="2995">
      <c r="A2995" s="85" t="n">
        <v>42675</v>
      </c>
      <c r="B2995"/>
      <c r="C2995"/>
      <c r="D2995" t="s">
        <v>136</v>
      </c>
      <c r="E2995" t="s">
        <v>163</v>
      </c>
      <c r="F2995" t="n">
        <v>1482694.27</v>
      </c>
      <c r="G2995" t="n">
        <v>9594</v>
      </c>
      <c r="H2995" t="s">
        <v>133</v>
      </c>
    </row>
    <row r="2996">
      <c r="A2996" s="85" t="n">
        <v>42856</v>
      </c>
      <c r="B2996"/>
      <c r="C2996"/>
      <c r="D2996" t="s">
        <v>152</v>
      </c>
      <c r="E2996" t="s">
        <v>163</v>
      </c>
      <c r="F2996" t="n">
        <v>25795.28</v>
      </c>
      <c r="G2996" t="n">
        <v>34</v>
      </c>
      <c r="H2996" t="s">
        <v>134</v>
      </c>
    </row>
    <row r="2997">
      <c r="A2997" s="85" t="n">
        <v>42522</v>
      </c>
      <c r="B2997"/>
      <c r="C2997"/>
      <c r="D2997" t="s">
        <v>123</v>
      </c>
      <c r="E2997" t="s">
        <v>163</v>
      </c>
      <c r="F2997" t="n">
        <v>120729.5</v>
      </c>
      <c r="G2997" t="n">
        <v>802</v>
      </c>
      <c r="H2997" t="s">
        <v>127</v>
      </c>
    </row>
    <row r="2998">
      <c r="A2998" s="85" t="n">
        <v>43101</v>
      </c>
      <c r="B2998"/>
      <c r="C2998"/>
      <c r="D2998" t="s">
        <v>159</v>
      </c>
      <c r="E2998" t="s">
        <v>163</v>
      </c>
      <c r="F2998" t="n">
        <v>533725</v>
      </c>
      <c r="G2998" t="n">
        <v>6058</v>
      </c>
      <c r="H2998" t="s">
        <v>142</v>
      </c>
    </row>
    <row r="2999">
      <c r="A2999" s="85" t="n">
        <v>43374</v>
      </c>
      <c r="B2999"/>
      <c r="C2999"/>
      <c r="D2999" t="s">
        <v>148</v>
      </c>
      <c r="E2999" t="s">
        <v>163</v>
      </c>
      <c r="F2999" t="n">
        <v>2382</v>
      </c>
      <c r="G2999" t="n">
        <v>45</v>
      </c>
      <c r="H2999" t="s">
        <v>125</v>
      </c>
    </row>
    <row r="3000">
      <c r="A3000" s="85" t="n">
        <v>42675</v>
      </c>
      <c r="B3000"/>
      <c r="C3000"/>
      <c r="D3000" t="s">
        <v>145</v>
      </c>
      <c r="E3000" t="s">
        <v>163</v>
      </c>
      <c r="F3000" t="n">
        <v>27470.38</v>
      </c>
      <c r="G3000" t="n">
        <v>125</v>
      </c>
      <c r="H3000" t="s">
        <v>134</v>
      </c>
    </row>
    <row r="3001">
      <c r="A3001" s="85" t="n">
        <v>42705</v>
      </c>
      <c r="B3001"/>
      <c r="C3001"/>
      <c r="D3001" t="s">
        <v>153</v>
      </c>
      <c r="E3001" t="s">
        <v>163</v>
      </c>
      <c r="F3001" t="n">
        <v>9621.34</v>
      </c>
      <c r="G3001" t="n">
        <v>179</v>
      </c>
      <c r="H3001" t="s">
        <v>125</v>
      </c>
    </row>
    <row r="3002">
      <c r="A3002" s="85" t="n">
        <v>42644</v>
      </c>
      <c r="B3002"/>
      <c r="C3002"/>
      <c r="D3002" t="s">
        <v>155</v>
      </c>
      <c r="E3002" t="s">
        <v>163</v>
      </c>
      <c r="F3002" t="n">
        <v>168648.57</v>
      </c>
      <c r="G3002" t="n">
        <v>2845</v>
      </c>
      <c r="H3002" t="s">
        <v>134</v>
      </c>
    </row>
    <row r="3003">
      <c r="A3003" s="85" t="n">
        <v>43466</v>
      </c>
      <c r="B3003"/>
      <c r="C3003"/>
      <c r="D3003" t="s">
        <v>162</v>
      </c>
      <c r="E3003" t="s">
        <v>163</v>
      </c>
      <c r="F3003" t="n">
        <v>36709.61</v>
      </c>
      <c r="G3003" t="n">
        <v>410</v>
      </c>
      <c r="H3003" t="s">
        <v>119</v>
      </c>
    </row>
    <row r="3004">
      <c r="A3004" s="85" t="n">
        <v>42552</v>
      </c>
      <c r="B3004"/>
      <c r="C3004"/>
      <c r="D3004" t="s">
        <v>129</v>
      </c>
      <c r="E3004" t="s">
        <v>163</v>
      </c>
      <c r="F3004" t="n">
        <v>10991.53</v>
      </c>
      <c r="G3004" t="n">
        <v>88</v>
      </c>
      <c r="H3004" t="s">
        <v>125</v>
      </c>
    </row>
    <row r="3005">
      <c r="A3005" s="85" t="n">
        <v>42675</v>
      </c>
      <c r="B3005"/>
      <c r="C3005"/>
      <c r="D3005" t="s">
        <v>135</v>
      </c>
      <c r="E3005" t="s">
        <v>163</v>
      </c>
      <c r="F3005" t="n">
        <v>396892.84</v>
      </c>
      <c r="G3005" t="n">
        <v>1319</v>
      </c>
      <c r="H3005" t="s">
        <v>124</v>
      </c>
    </row>
    <row r="3006">
      <c r="A3006" s="85" t="n">
        <v>43040</v>
      </c>
      <c r="B3006"/>
      <c r="C3006"/>
      <c r="D3006" t="s">
        <v>153</v>
      </c>
      <c r="E3006" t="s">
        <v>163</v>
      </c>
      <c r="F3006" t="n">
        <v>4531.79</v>
      </c>
      <c r="G3006" t="n">
        <v>57</v>
      </c>
      <c r="H3006" t="s">
        <v>125</v>
      </c>
    </row>
    <row r="3007">
      <c r="A3007" s="85" t="n">
        <v>43466</v>
      </c>
      <c r="B3007"/>
      <c r="C3007"/>
      <c r="D3007" t="s">
        <v>150</v>
      </c>
      <c r="E3007" t="s">
        <v>163</v>
      </c>
      <c r="F3007" t="n">
        <v>10023307.28</v>
      </c>
      <c r="G3007" t="n">
        <v>240428</v>
      </c>
      <c r="H3007" t="s">
        <v>121</v>
      </c>
    </row>
    <row r="3008">
      <c r="A3008" s="85" t="n">
        <v>42917</v>
      </c>
      <c r="B3008"/>
      <c r="C3008"/>
      <c r="D3008" t="s">
        <v>140</v>
      </c>
      <c r="E3008" t="s">
        <v>163</v>
      </c>
      <c r="F3008" t="n">
        <v>10803.62</v>
      </c>
      <c r="G3008" t="n">
        <v>597</v>
      </c>
      <c r="H3008" t="s">
        <v>142</v>
      </c>
    </row>
    <row r="3009">
      <c r="A3009" s="85" t="n">
        <v>42614</v>
      </c>
      <c r="B3009"/>
      <c r="C3009"/>
      <c r="D3009" t="s">
        <v>162</v>
      </c>
      <c r="E3009" t="s">
        <v>163</v>
      </c>
      <c r="F3009" t="n">
        <v>141718.16</v>
      </c>
      <c r="G3009" t="n">
        <v>1547</v>
      </c>
      <c r="H3009" t="s">
        <v>133</v>
      </c>
    </row>
    <row r="3010">
      <c r="A3010" s="85" t="n">
        <v>42614</v>
      </c>
      <c r="B3010"/>
      <c r="C3010"/>
      <c r="D3010" t="s">
        <v>135</v>
      </c>
      <c r="E3010" t="s">
        <v>163</v>
      </c>
      <c r="F3010" t="n">
        <v>233245.24</v>
      </c>
      <c r="G3010" t="n">
        <v>2271</v>
      </c>
      <c r="H3010" t="s">
        <v>133</v>
      </c>
    </row>
    <row r="3011">
      <c r="A3011" s="85" t="n">
        <v>43405</v>
      </c>
      <c r="B3011"/>
      <c r="C3011"/>
      <c r="D3011" t="s">
        <v>135</v>
      </c>
      <c r="E3011" t="s">
        <v>163</v>
      </c>
      <c r="F3011" t="n">
        <v>475059.2</v>
      </c>
      <c r="G3011" t="n">
        <v>4141</v>
      </c>
      <c r="H3011" t="s">
        <v>134</v>
      </c>
    </row>
    <row r="3012">
      <c r="A3012" s="85" t="n">
        <v>42583</v>
      </c>
      <c r="B3012"/>
      <c r="C3012"/>
      <c r="D3012" t="s">
        <v>145</v>
      </c>
      <c r="E3012" t="s">
        <v>163</v>
      </c>
      <c r="F3012" t="n">
        <v>3982.56</v>
      </c>
      <c r="G3012" t="n">
        <v>12</v>
      </c>
      <c r="H3012" t="s">
        <v>130</v>
      </c>
    </row>
    <row r="3013">
      <c r="A3013" s="85" t="n">
        <v>43070</v>
      </c>
      <c r="B3013"/>
      <c r="C3013"/>
      <c r="D3013" t="s">
        <v>149</v>
      </c>
      <c r="E3013" t="s">
        <v>163</v>
      </c>
      <c r="F3013" t="n">
        <v>48578701.88</v>
      </c>
      <c r="G3013" t="n">
        <v>342918</v>
      </c>
      <c r="H3013" t="s">
        <v>121</v>
      </c>
    </row>
    <row r="3014">
      <c r="A3014" s="85" t="n">
        <v>43191</v>
      </c>
      <c r="B3014"/>
      <c r="C3014"/>
      <c r="D3014" t="s">
        <v>135</v>
      </c>
      <c r="E3014" t="s">
        <v>163</v>
      </c>
      <c r="F3014" t="n">
        <v>10121.09</v>
      </c>
      <c r="G3014" t="n">
        <v>134</v>
      </c>
      <c r="H3014" t="s">
        <v>130</v>
      </c>
    </row>
    <row r="3015">
      <c r="A3015" s="85" t="n">
        <v>42948</v>
      </c>
      <c r="B3015"/>
      <c r="C3015"/>
      <c r="D3015" t="s">
        <v>149</v>
      </c>
      <c r="E3015" t="s">
        <v>163</v>
      </c>
      <c r="F3015" t="n">
        <v>335863.92</v>
      </c>
      <c r="G3015" t="n">
        <v>3600</v>
      </c>
      <c r="H3015" t="s">
        <v>142</v>
      </c>
    </row>
    <row r="3016">
      <c r="A3016" s="85" t="n">
        <v>43466</v>
      </c>
      <c r="B3016"/>
      <c r="C3016"/>
      <c r="D3016" t="s">
        <v>153</v>
      </c>
      <c r="E3016" t="s">
        <v>163</v>
      </c>
      <c r="F3016" t="n">
        <v>26075.97</v>
      </c>
      <c r="G3016" t="n">
        <v>432</v>
      </c>
      <c r="H3016" t="s">
        <v>130</v>
      </c>
    </row>
    <row r="3017">
      <c r="A3017" s="85" t="n">
        <v>43497</v>
      </c>
      <c r="B3017"/>
      <c r="C3017"/>
      <c r="D3017" t="s">
        <v>151</v>
      </c>
      <c r="E3017" t="s">
        <v>163</v>
      </c>
      <c r="F3017" t="n">
        <v>475.22</v>
      </c>
      <c r="G3017" t="n">
        <v>8</v>
      </c>
      <c r="H3017" t="s">
        <v>121</v>
      </c>
    </row>
    <row r="3018">
      <c r="A3018" s="85" t="n">
        <v>42705</v>
      </c>
      <c r="B3018"/>
      <c r="C3018"/>
      <c r="D3018" t="s">
        <v>137</v>
      </c>
      <c r="E3018" t="s">
        <v>163</v>
      </c>
      <c r="F3018" t="n">
        <v>-6095.24</v>
      </c>
      <c r="G3018" t="n">
        <v>61</v>
      </c>
      <c r="H3018" t="s">
        <v>121</v>
      </c>
    </row>
    <row r="3019">
      <c r="A3019" s="85" t="n">
        <v>43101</v>
      </c>
      <c r="B3019"/>
      <c r="C3019"/>
      <c r="D3019" t="s">
        <v>140</v>
      </c>
      <c r="E3019" t="s">
        <v>163</v>
      </c>
      <c r="F3019" t="n">
        <v>489583.64</v>
      </c>
      <c r="G3019" t="n">
        <v>1459</v>
      </c>
      <c r="H3019" t="s">
        <v>127</v>
      </c>
    </row>
    <row r="3020">
      <c r="A3020" s="85" t="n">
        <v>42767</v>
      </c>
      <c r="B3020"/>
      <c r="C3020"/>
      <c r="D3020" t="s">
        <v>162</v>
      </c>
      <c r="E3020" t="s">
        <v>163</v>
      </c>
      <c r="F3020" t="n">
        <v>46509.69</v>
      </c>
      <c r="G3020" t="n">
        <v>547</v>
      </c>
      <c r="H3020" t="s">
        <v>134</v>
      </c>
    </row>
    <row r="3021">
      <c r="A3021" s="85" t="n">
        <v>42736</v>
      </c>
      <c r="B3021"/>
      <c r="C3021"/>
      <c r="D3021" t="s">
        <v>159</v>
      </c>
      <c r="E3021" t="s">
        <v>163</v>
      </c>
      <c r="F3021" t="n">
        <v>6321</v>
      </c>
      <c r="G3021" t="n">
        <v>32</v>
      </c>
      <c r="H3021" t="s">
        <v>125</v>
      </c>
    </row>
    <row r="3022">
      <c r="A3022" s="85" t="n">
        <v>42461</v>
      </c>
      <c r="B3022"/>
      <c r="C3022"/>
      <c r="D3022" t="s">
        <v>129</v>
      </c>
      <c r="E3022" t="s">
        <v>163</v>
      </c>
      <c r="F3022" t="n">
        <v>581110.38</v>
      </c>
      <c r="G3022" t="n">
        <v>4665</v>
      </c>
      <c r="H3022" t="s">
        <v>127</v>
      </c>
    </row>
    <row r="3023">
      <c r="A3023" s="85" t="n">
        <v>43313</v>
      </c>
      <c r="B3023"/>
      <c r="C3023"/>
      <c r="D3023" t="s">
        <v>162</v>
      </c>
      <c r="E3023" t="s">
        <v>163</v>
      </c>
      <c r="F3023" t="n">
        <v>291572.94</v>
      </c>
      <c r="G3023" t="n">
        <v>3794</v>
      </c>
      <c r="H3023" t="s">
        <v>127</v>
      </c>
    </row>
    <row r="3024">
      <c r="A3024" s="85" t="n">
        <v>42826</v>
      </c>
      <c r="B3024"/>
      <c r="C3024"/>
      <c r="D3024" t="s">
        <v>154</v>
      </c>
      <c r="E3024" t="s">
        <v>163</v>
      </c>
      <c r="F3024" t="n">
        <v>90264.47</v>
      </c>
      <c r="G3024" t="n">
        <v>1135</v>
      </c>
      <c r="H3024" t="s">
        <v>134</v>
      </c>
    </row>
    <row r="3025">
      <c r="A3025" s="85" t="n">
        <v>43344</v>
      </c>
      <c r="B3025"/>
      <c r="C3025"/>
      <c r="D3025" t="s">
        <v>153</v>
      </c>
      <c r="E3025" t="s">
        <v>163</v>
      </c>
      <c r="F3025" t="n">
        <v>89069.47</v>
      </c>
      <c r="G3025" t="n">
        <v>1298</v>
      </c>
      <c r="H3025" t="s">
        <v>119</v>
      </c>
    </row>
    <row r="3026">
      <c r="A3026" s="85" t="n">
        <v>42401</v>
      </c>
      <c r="B3026"/>
      <c r="C3026"/>
      <c r="D3026" t="s">
        <v>136</v>
      </c>
      <c r="E3026" t="s">
        <v>163</v>
      </c>
      <c r="F3026" t="n">
        <v>878.06</v>
      </c>
      <c r="G3026" t="n">
        <v>12</v>
      </c>
      <c r="H3026" t="s">
        <v>125</v>
      </c>
    </row>
    <row r="3027">
      <c r="A3027" s="85" t="n">
        <v>42522</v>
      </c>
      <c r="B3027"/>
      <c r="C3027"/>
      <c r="D3027" t="s">
        <v>149</v>
      </c>
      <c r="E3027" t="s">
        <v>163</v>
      </c>
      <c r="F3027" t="n">
        <v>38647193.6</v>
      </c>
      <c r="G3027" t="n">
        <v>311566</v>
      </c>
      <c r="H3027" t="s">
        <v>121</v>
      </c>
    </row>
    <row r="3028">
      <c r="A3028" s="85" t="n">
        <v>42887</v>
      </c>
      <c r="B3028"/>
      <c r="C3028"/>
      <c r="D3028" t="s">
        <v>161</v>
      </c>
      <c r="E3028" t="s">
        <v>163</v>
      </c>
      <c r="F3028" t="n">
        <v>12594.15</v>
      </c>
      <c r="G3028" t="n">
        <v>422</v>
      </c>
      <c r="H3028" t="s">
        <v>134</v>
      </c>
    </row>
    <row r="3029">
      <c r="A3029" s="85" t="n">
        <v>42522</v>
      </c>
      <c r="B3029"/>
      <c r="C3029"/>
      <c r="D3029" t="s">
        <v>135</v>
      </c>
      <c r="E3029" t="s">
        <v>163</v>
      </c>
      <c r="F3029" t="n">
        <v>260089.63</v>
      </c>
      <c r="G3029" t="n">
        <v>3444</v>
      </c>
      <c r="H3029" t="s">
        <v>127</v>
      </c>
    </row>
    <row r="3030">
      <c r="A3030" s="85" t="n">
        <v>42644</v>
      </c>
      <c r="B3030"/>
      <c r="C3030"/>
      <c r="D3030" t="s">
        <v>150</v>
      </c>
      <c r="E3030" t="s">
        <v>163</v>
      </c>
      <c r="F3030" t="n">
        <v>303067.67</v>
      </c>
      <c r="G3030" t="n">
        <v>7006</v>
      </c>
      <c r="H3030" t="s">
        <v>134</v>
      </c>
    </row>
    <row r="3031">
      <c r="A3031" s="85" t="n">
        <v>43466</v>
      </c>
      <c r="B3031"/>
      <c r="C3031"/>
      <c r="D3031" t="s">
        <v>149</v>
      </c>
      <c r="E3031" t="s">
        <v>163</v>
      </c>
      <c r="F3031" t="n">
        <v>5214194.92</v>
      </c>
      <c r="G3031" t="n">
        <v>33769</v>
      </c>
      <c r="H3031" t="s">
        <v>133</v>
      </c>
    </row>
    <row r="3032">
      <c r="A3032" s="85" t="n">
        <v>42461</v>
      </c>
      <c r="B3032"/>
      <c r="C3032"/>
      <c r="D3032" t="s">
        <v>162</v>
      </c>
      <c r="E3032" t="s">
        <v>163</v>
      </c>
      <c r="F3032" t="n">
        <v>10394.88</v>
      </c>
      <c r="G3032" t="n">
        <v>105</v>
      </c>
      <c r="H3032" t="s">
        <v>130</v>
      </c>
    </row>
    <row r="3033">
      <c r="A3033" s="85" t="n">
        <v>42583</v>
      </c>
      <c r="B3033"/>
      <c r="C3033"/>
      <c r="D3033" t="s">
        <v>160</v>
      </c>
      <c r="E3033" t="s">
        <v>163</v>
      </c>
      <c r="F3033" t="n">
        <v>355017.32</v>
      </c>
      <c r="G3033" t="n">
        <v>826</v>
      </c>
      <c r="H3033" t="s">
        <v>125</v>
      </c>
    </row>
    <row r="3034">
      <c r="A3034" s="85" t="n">
        <v>42705</v>
      </c>
      <c r="B3034"/>
      <c r="C3034"/>
      <c r="D3034" t="s">
        <v>160</v>
      </c>
      <c r="E3034" t="s">
        <v>163</v>
      </c>
      <c r="F3034" t="n">
        <v>784121.6</v>
      </c>
      <c r="G3034" t="n">
        <v>2990</v>
      </c>
      <c r="H3034" t="s">
        <v>134</v>
      </c>
    </row>
    <row r="3035">
      <c r="A3035" s="85" t="n">
        <v>42583</v>
      </c>
      <c r="B3035"/>
      <c r="C3035"/>
      <c r="D3035" t="s">
        <v>154</v>
      </c>
      <c r="E3035" t="s">
        <v>163</v>
      </c>
      <c r="F3035" t="n">
        <v>45362</v>
      </c>
      <c r="G3035" t="n">
        <v>629</v>
      </c>
      <c r="H3035" t="s">
        <v>124</v>
      </c>
    </row>
    <row r="3036">
      <c r="A3036" s="85" t="n">
        <v>43313</v>
      </c>
      <c r="B3036"/>
      <c r="C3036"/>
      <c r="D3036" t="s">
        <v>147</v>
      </c>
      <c r="E3036" t="s">
        <v>163</v>
      </c>
      <c r="F3036" t="n">
        <v>711.87</v>
      </c>
      <c r="G3036" t="n">
        <v>7</v>
      </c>
      <c r="H3036" t="s">
        <v>134</v>
      </c>
    </row>
    <row r="3037">
      <c r="A3037" s="85" t="n">
        <v>42795</v>
      </c>
      <c r="B3037"/>
      <c r="C3037"/>
      <c r="D3037" t="s">
        <v>135</v>
      </c>
      <c r="E3037" t="s">
        <v>163</v>
      </c>
      <c r="F3037" t="n">
        <v>323686.94</v>
      </c>
      <c r="G3037" t="n">
        <v>4457</v>
      </c>
      <c r="H3037" t="s">
        <v>127</v>
      </c>
    </row>
    <row r="3038">
      <c r="A3038" s="85" t="n">
        <v>43586</v>
      </c>
      <c r="B3038"/>
      <c r="C3038"/>
      <c r="D3038" t="s">
        <v>147</v>
      </c>
      <c r="E3038" t="s">
        <v>163</v>
      </c>
      <c r="F3038" t="n">
        <v>1155457.94</v>
      </c>
      <c r="G3038" t="n">
        <v>6507</v>
      </c>
      <c r="H3038" t="s">
        <v>121</v>
      </c>
    </row>
    <row r="3039">
      <c r="A3039" s="85" t="n">
        <v>43556</v>
      </c>
      <c r="B3039"/>
      <c r="C3039"/>
      <c r="D3039" t="s">
        <v>143</v>
      </c>
      <c r="E3039" t="s">
        <v>163</v>
      </c>
      <c r="F3039" t="n">
        <v>520575.6</v>
      </c>
      <c r="G3039" t="n">
        <v>269</v>
      </c>
      <c r="H3039" t="s">
        <v>142</v>
      </c>
    </row>
    <row r="3040">
      <c r="A3040" s="85" t="n">
        <v>42917</v>
      </c>
      <c r="B3040"/>
      <c r="C3040"/>
      <c r="D3040" t="s">
        <v>148</v>
      </c>
      <c r="E3040" t="s">
        <v>163</v>
      </c>
      <c r="F3040" t="n">
        <v>1076.28</v>
      </c>
      <c r="G3040" t="n">
        <v>4</v>
      </c>
      <c r="H3040" t="s">
        <v>134</v>
      </c>
    </row>
    <row r="3041">
      <c r="A3041" s="85" t="n">
        <v>43466</v>
      </c>
      <c r="B3041"/>
      <c r="C3041"/>
      <c r="D3041" t="s">
        <v>162</v>
      </c>
      <c r="E3041" t="s">
        <v>163</v>
      </c>
      <c r="F3041" t="n">
        <v>852370.53</v>
      </c>
      <c r="G3041" t="n">
        <v>9946</v>
      </c>
      <c r="H3041" t="s">
        <v>121</v>
      </c>
    </row>
    <row r="3042">
      <c r="A3042" s="85" t="n">
        <v>42917</v>
      </c>
      <c r="B3042"/>
      <c r="C3042"/>
      <c r="D3042" t="s">
        <v>126</v>
      </c>
      <c r="E3042" t="s">
        <v>163</v>
      </c>
      <c r="F3042" t="n">
        <v>9597.27</v>
      </c>
      <c r="G3042" t="n">
        <v>92</v>
      </c>
      <c r="H3042" t="s">
        <v>125</v>
      </c>
    </row>
    <row r="3043">
      <c r="A3043" s="85" t="n">
        <v>42644</v>
      </c>
      <c r="B3043"/>
      <c r="C3043"/>
      <c r="D3043" t="s">
        <v>155</v>
      </c>
      <c r="E3043" t="s">
        <v>163</v>
      </c>
      <c r="F3043" t="n">
        <v>25.75</v>
      </c>
      <c r="G3043" t="n">
        <v>1</v>
      </c>
      <c r="H3043" t="s">
        <v>142</v>
      </c>
    </row>
    <row r="3044">
      <c r="A3044" s="85" t="n">
        <v>42491</v>
      </c>
      <c r="B3044"/>
      <c r="C3044"/>
      <c r="D3044" t="s">
        <v>150</v>
      </c>
      <c r="E3044" t="s">
        <v>163</v>
      </c>
      <c r="F3044" t="n">
        <v>11324783.9</v>
      </c>
      <c r="G3044" t="n">
        <v>279810</v>
      </c>
      <c r="H3044" t="s">
        <v>121</v>
      </c>
    </row>
    <row r="3045">
      <c r="A3045" s="85" t="n">
        <v>42583</v>
      </c>
      <c r="B3045"/>
      <c r="C3045"/>
      <c r="D3045" t="s">
        <v>162</v>
      </c>
      <c r="E3045" t="s">
        <v>163</v>
      </c>
      <c r="F3045" t="n">
        <v>33314.34</v>
      </c>
      <c r="G3045" t="n">
        <v>377</v>
      </c>
      <c r="H3045" t="s">
        <v>134</v>
      </c>
    </row>
    <row r="3046">
      <c r="A3046" s="85" t="n">
        <v>42430</v>
      </c>
      <c r="B3046"/>
      <c r="C3046"/>
      <c r="D3046" t="s">
        <v>162</v>
      </c>
      <c r="E3046" t="s">
        <v>163</v>
      </c>
      <c r="F3046" t="n">
        <v>982640.06</v>
      </c>
      <c r="G3046" t="n">
        <v>10943</v>
      </c>
      <c r="H3046" t="s">
        <v>121</v>
      </c>
    </row>
    <row r="3047">
      <c r="A3047" s="85" t="n">
        <v>43466</v>
      </c>
      <c r="B3047"/>
      <c r="C3047"/>
      <c r="D3047" t="s">
        <v>154</v>
      </c>
      <c r="E3047" t="s">
        <v>163</v>
      </c>
      <c r="F3047" t="n">
        <v>773672.29</v>
      </c>
      <c r="G3047" t="n">
        <v>8905</v>
      </c>
      <c r="H3047" t="s">
        <v>133</v>
      </c>
    </row>
    <row r="3048">
      <c r="A3048" s="85" t="n">
        <v>42430</v>
      </c>
      <c r="B3048"/>
      <c r="C3048"/>
      <c r="D3048" t="s">
        <v>161</v>
      </c>
      <c r="E3048" t="s">
        <v>163</v>
      </c>
      <c r="F3048" t="n">
        <v>111190.65</v>
      </c>
      <c r="G3048" t="n">
        <v>4057</v>
      </c>
      <c r="H3048" t="s">
        <v>142</v>
      </c>
    </row>
    <row r="3049">
      <c r="A3049" s="85" t="n">
        <v>42948</v>
      </c>
      <c r="B3049"/>
      <c r="C3049"/>
      <c r="D3049" t="s">
        <v>140</v>
      </c>
      <c r="E3049" t="s">
        <v>163</v>
      </c>
      <c r="F3049" t="n">
        <v>59253.17</v>
      </c>
      <c r="G3049" t="n">
        <v>192</v>
      </c>
      <c r="H3049" t="s">
        <v>119</v>
      </c>
    </row>
    <row r="3050">
      <c r="A3050" s="85" t="n">
        <v>42401</v>
      </c>
      <c r="B3050"/>
      <c r="C3050"/>
      <c r="D3050" t="s">
        <v>155</v>
      </c>
      <c r="E3050" t="s">
        <v>163</v>
      </c>
      <c r="F3050" t="n">
        <v>26076.78</v>
      </c>
      <c r="G3050" t="n">
        <v>637</v>
      </c>
      <c r="H3050" t="s">
        <v>134</v>
      </c>
    </row>
    <row r="3051">
      <c r="A3051" s="85" t="n">
        <v>42552</v>
      </c>
      <c r="B3051"/>
      <c r="C3051"/>
      <c r="D3051" t="s">
        <v>161</v>
      </c>
      <c r="E3051" t="s">
        <v>163</v>
      </c>
      <c r="F3051" t="n">
        <v>185515.1</v>
      </c>
      <c r="G3051" t="n">
        <v>5857</v>
      </c>
      <c r="H3051" t="s">
        <v>142</v>
      </c>
    </row>
    <row r="3052">
      <c r="A3052" s="85" t="n">
        <v>43556</v>
      </c>
      <c r="B3052"/>
      <c r="C3052"/>
      <c r="D3052" t="s">
        <v>158</v>
      </c>
      <c r="E3052" t="s">
        <v>163</v>
      </c>
      <c r="F3052" t="n">
        <v>119794.88</v>
      </c>
      <c r="G3052" t="n">
        <v>7</v>
      </c>
      <c r="H3052" t="s">
        <v>119</v>
      </c>
    </row>
    <row r="3053">
      <c r="A3053" s="85" t="n">
        <v>42583</v>
      </c>
      <c r="B3053"/>
      <c r="C3053"/>
      <c r="D3053" t="s">
        <v>152</v>
      </c>
      <c r="E3053" t="s">
        <v>163</v>
      </c>
      <c r="F3053" t="n">
        <v>4105926.83</v>
      </c>
      <c r="G3053" t="n">
        <v>3309</v>
      </c>
      <c r="H3053" t="s">
        <v>121</v>
      </c>
    </row>
    <row r="3054">
      <c r="A3054" s="85" t="n">
        <v>42675</v>
      </c>
      <c r="B3054"/>
      <c r="C3054"/>
      <c r="D3054" t="s">
        <v>147</v>
      </c>
      <c r="E3054" t="s">
        <v>163</v>
      </c>
      <c r="F3054" t="n">
        <v>207.99</v>
      </c>
      <c r="G3054" t="n">
        <v>5</v>
      </c>
      <c r="H3054" t="s">
        <v>124</v>
      </c>
    </row>
    <row r="3055">
      <c r="A3055" s="85" t="n">
        <v>42401</v>
      </c>
      <c r="B3055"/>
      <c r="C3055"/>
      <c r="D3055" t="s">
        <v>153</v>
      </c>
      <c r="E3055" t="s">
        <v>163</v>
      </c>
      <c r="F3055" t="n">
        <v>24462.97</v>
      </c>
      <c r="G3055" t="n">
        <v>533</v>
      </c>
      <c r="H3055" t="s">
        <v>130</v>
      </c>
    </row>
    <row r="3056">
      <c r="A3056" s="85" t="n">
        <v>43040</v>
      </c>
      <c r="B3056"/>
      <c r="C3056"/>
      <c r="D3056" t="s">
        <v>161</v>
      </c>
      <c r="E3056" t="s">
        <v>163</v>
      </c>
      <c r="F3056" t="n">
        <v>9532.25</v>
      </c>
      <c r="G3056" t="n">
        <v>322</v>
      </c>
      <c r="H3056" t="s">
        <v>134</v>
      </c>
    </row>
    <row r="3057">
      <c r="A3057" s="85" t="n">
        <v>42552</v>
      </c>
      <c r="B3057"/>
      <c r="C3057"/>
      <c r="D3057" t="s">
        <v>129</v>
      </c>
      <c r="E3057" t="s">
        <v>163</v>
      </c>
      <c r="F3057" t="n">
        <v>21817.39</v>
      </c>
      <c r="G3057" t="n">
        <v>175</v>
      </c>
      <c r="H3057" t="s">
        <v>130</v>
      </c>
    </row>
    <row r="3058">
      <c r="A3058" s="85" t="n">
        <v>42370</v>
      </c>
      <c r="B3058"/>
      <c r="C3058"/>
      <c r="D3058" t="s">
        <v>149</v>
      </c>
      <c r="E3058" t="s">
        <v>163</v>
      </c>
      <c r="F3058" t="n">
        <v>5647250.7</v>
      </c>
      <c r="G3058" t="n">
        <v>36616</v>
      </c>
      <c r="H3058" t="s">
        <v>127</v>
      </c>
    </row>
    <row r="3059">
      <c r="A3059" s="85" t="n">
        <v>42461</v>
      </c>
      <c r="B3059"/>
      <c r="C3059"/>
      <c r="D3059" t="s">
        <v>126</v>
      </c>
      <c r="E3059" t="s">
        <v>163</v>
      </c>
      <c r="F3059" t="n">
        <v>200147.89</v>
      </c>
      <c r="G3059" t="n">
        <v>2141</v>
      </c>
      <c r="H3059" t="s">
        <v>134</v>
      </c>
    </row>
    <row r="3060">
      <c r="A3060" s="85" t="n">
        <v>43344</v>
      </c>
      <c r="B3060"/>
      <c r="C3060"/>
      <c r="D3060" t="s">
        <v>140</v>
      </c>
      <c r="E3060" t="s">
        <v>163</v>
      </c>
      <c r="F3060" t="n">
        <v>219355.6</v>
      </c>
      <c r="G3060" t="n">
        <v>367</v>
      </c>
      <c r="H3060" t="s">
        <v>133</v>
      </c>
    </row>
    <row r="3061">
      <c r="A3061" s="85" t="n">
        <v>42705</v>
      </c>
      <c r="B3061"/>
      <c r="C3061"/>
      <c r="D3061" t="s">
        <v>139</v>
      </c>
      <c r="E3061" t="s">
        <v>163</v>
      </c>
      <c r="F3061" t="n">
        <v>1342.46</v>
      </c>
      <c r="G3061" t="n">
        <v>12</v>
      </c>
      <c r="H3061" t="s">
        <v>125</v>
      </c>
    </row>
    <row r="3062">
      <c r="A3062" s="85" t="n">
        <v>43374</v>
      </c>
      <c r="B3062"/>
      <c r="C3062"/>
      <c r="D3062" t="s">
        <v>147</v>
      </c>
      <c r="E3062" t="s">
        <v>163</v>
      </c>
      <c r="F3062" t="n">
        <v>4304.39</v>
      </c>
      <c r="G3062" t="n">
        <v>37</v>
      </c>
      <c r="H3062" t="s">
        <v>133</v>
      </c>
    </row>
    <row r="3063">
      <c r="A3063" s="85" t="n">
        <v>43282</v>
      </c>
      <c r="B3063"/>
      <c r="C3063"/>
      <c r="D3063" t="s">
        <v>155</v>
      </c>
      <c r="E3063" t="s">
        <v>163</v>
      </c>
      <c r="F3063" t="n">
        <v>76230.18</v>
      </c>
      <c r="G3063" t="n">
        <v>1347</v>
      </c>
      <c r="H3063" t="s">
        <v>127</v>
      </c>
    </row>
    <row r="3064">
      <c r="A3064" s="85" t="n">
        <v>43040</v>
      </c>
      <c r="B3064"/>
      <c r="C3064"/>
      <c r="D3064" t="s">
        <v>126</v>
      </c>
      <c r="E3064" t="s">
        <v>163</v>
      </c>
      <c r="F3064" t="n">
        <v>920833.49</v>
      </c>
      <c r="G3064" t="n">
        <v>8189</v>
      </c>
      <c r="H3064" t="s">
        <v>124</v>
      </c>
    </row>
    <row r="3065">
      <c r="A3065" s="85" t="n">
        <v>43344</v>
      </c>
      <c r="B3065"/>
      <c r="C3065"/>
      <c r="D3065" t="s">
        <v>145</v>
      </c>
      <c r="E3065" t="s">
        <v>163</v>
      </c>
      <c r="F3065" t="n">
        <v>1772.87</v>
      </c>
      <c r="G3065" t="n">
        <v>10</v>
      </c>
      <c r="H3065" t="s">
        <v>125</v>
      </c>
    </row>
    <row r="3066">
      <c r="A3066" s="85" t="n">
        <v>42614</v>
      </c>
      <c r="B3066"/>
      <c r="C3066"/>
      <c r="D3066" t="s">
        <v>158</v>
      </c>
      <c r="E3066" t="s">
        <v>163</v>
      </c>
      <c r="F3066" t="n">
        <v>95352.17</v>
      </c>
      <c r="G3066" t="n">
        <v>6</v>
      </c>
      <c r="H3066" t="s">
        <v>119</v>
      </c>
    </row>
    <row r="3067">
      <c r="A3067" s="85" t="n">
        <v>42917</v>
      </c>
      <c r="B3067"/>
      <c r="C3067"/>
      <c r="D3067" t="s">
        <v>123</v>
      </c>
      <c r="E3067" t="s">
        <v>163</v>
      </c>
      <c r="F3067" t="n">
        <v>3157600.36</v>
      </c>
      <c r="G3067" t="n">
        <v>2961</v>
      </c>
      <c r="H3067" t="s">
        <v>121</v>
      </c>
    </row>
    <row r="3068">
      <c r="A3068" s="85" t="n">
        <v>42644</v>
      </c>
      <c r="B3068"/>
      <c r="C3068"/>
      <c r="D3068" t="s">
        <v>153</v>
      </c>
      <c r="E3068" t="s">
        <v>163</v>
      </c>
      <c r="F3068" t="n">
        <v>166417.69</v>
      </c>
      <c r="G3068" t="n">
        <v>2818</v>
      </c>
      <c r="H3068" t="s">
        <v>133</v>
      </c>
    </row>
    <row r="3069">
      <c r="A3069" s="85" t="n">
        <v>43556</v>
      </c>
      <c r="B3069"/>
      <c r="C3069"/>
      <c r="D3069" t="s">
        <v>156</v>
      </c>
      <c r="E3069" t="s">
        <v>163</v>
      </c>
      <c r="F3069" t="n">
        <v>233.53</v>
      </c>
      <c r="G3069" t="n">
        <v>5</v>
      </c>
      <c r="H3069" t="s">
        <v>121</v>
      </c>
    </row>
    <row r="3070">
      <c r="A3070" s="85" t="n">
        <v>42948</v>
      </c>
      <c r="B3070"/>
      <c r="C3070"/>
      <c r="D3070" t="s">
        <v>154</v>
      </c>
      <c r="E3070" t="s">
        <v>163</v>
      </c>
      <c r="F3070" t="n">
        <v>941.52</v>
      </c>
      <c r="G3070" t="n">
        <v>6</v>
      </c>
      <c r="H3070" t="s">
        <v>125</v>
      </c>
    </row>
    <row r="3071">
      <c r="A3071" s="85" t="n">
        <v>42644</v>
      </c>
      <c r="B3071"/>
      <c r="C3071"/>
      <c r="D3071" t="s">
        <v>147</v>
      </c>
      <c r="E3071" t="s">
        <v>163</v>
      </c>
      <c r="F3071" t="n">
        <v>2783.27</v>
      </c>
      <c r="G3071" t="n">
        <v>19</v>
      </c>
      <c r="H3071" t="s">
        <v>133</v>
      </c>
    </row>
    <row r="3072">
      <c r="A3072" s="85" t="n">
        <v>43101</v>
      </c>
      <c r="B3072"/>
      <c r="C3072"/>
      <c r="D3072" t="s">
        <v>123</v>
      </c>
      <c r="E3072" t="s">
        <v>163</v>
      </c>
      <c r="F3072" t="n">
        <v>59064.95</v>
      </c>
      <c r="G3072" t="n">
        <v>32</v>
      </c>
      <c r="H3072" t="s">
        <v>119</v>
      </c>
    </row>
    <row r="3073">
      <c r="A3073" s="85" t="n">
        <v>43313</v>
      </c>
      <c r="B3073"/>
      <c r="C3073"/>
      <c r="D3073" t="s">
        <v>162</v>
      </c>
      <c r="E3073" t="s">
        <v>163</v>
      </c>
      <c r="F3073" t="n">
        <v>36723.01</v>
      </c>
      <c r="G3073" t="n">
        <v>454</v>
      </c>
      <c r="H3073" t="s">
        <v>124</v>
      </c>
    </row>
    <row r="3074">
      <c r="A3074" s="85" t="n">
        <v>43435</v>
      </c>
      <c r="B3074"/>
      <c r="C3074"/>
      <c r="D3074" t="s">
        <v>136</v>
      </c>
      <c r="E3074" t="s">
        <v>163</v>
      </c>
      <c r="F3074" t="n">
        <v>282829.28</v>
      </c>
      <c r="G3074" t="n">
        <v>3428</v>
      </c>
      <c r="H3074" t="s">
        <v>134</v>
      </c>
    </row>
    <row r="3075">
      <c r="A3075" s="85" t="n">
        <v>42491</v>
      </c>
      <c r="B3075"/>
      <c r="C3075"/>
      <c r="D3075" t="s">
        <v>129</v>
      </c>
      <c r="E3075" t="s">
        <v>163</v>
      </c>
      <c r="F3075" t="n">
        <v>100918.08</v>
      </c>
      <c r="G3075" t="n">
        <v>583</v>
      </c>
      <c r="H3075" t="s">
        <v>133</v>
      </c>
    </row>
    <row r="3076">
      <c r="A3076" s="85" t="n">
        <v>42430</v>
      </c>
      <c r="B3076"/>
      <c r="C3076"/>
      <c r="D3076" t="s">
        <v>149</v>
      </c>
      <c r="E3076" t="s">
        <v>163</v>
      </c>
      <c r="F3076" t="n">
        <v>5378117.81</v>
      </c>
      <c r="G3076" t="n">
        <v>35554</v>
      </c>
      <c r="H3076" t="s">
        <v>127</v>
      </c>
    </row>
    <row r="3077">
      <c r="A3077" s="85" t="n">
        <v>42491</v>
      </c>
      <c r="B3077"/>
      <c r="C3077"/>
      <c r="D3077" t="s">
        <v>140</v>
      </c>
      <c r="E3077" t="s">
        <v>163</v>
      </c>
      <c r="F3077" t="n">
        <v>4893.34</v>
      </c>
      <c r="G3077" t="n">
        <v>17</v>
      </c>
      <c r="H3077" t="s">
        <v>125</v>
      </c>
    </row>
    <row r="3078">
      <c r="A3078" s="85" t="n">
        <v>42979</v>
      </c>
      <c r="B3078"/>
      <c r="C3078"/>
      <c r="D3078" t="s">
        <v>160</v>
      </c>
      <c r="E3078" t="s">
        <v>163</v>
      </c>
      <c r="F3078" t="n">
        <v>1220628.48</v>
      </c>
      <c r="G3078" t="n">
        <v>4322</v>
      </c>
      <c r="H3078" t="s">
        <v>134</v>
      </c>
    </row>
    <row r="3079">
      <c r="A3079" s="85" t="n">
        <v>42887</v>
      </c>
      <c r="B3079"/>
      <c r="C3079"/>
      <c r="D3079" t="s">
        <v>140</v>
      </c>
      <c r="E3079" t="s">
        <v>163</v>
      </c>
      <c r="F3079" t="n">
        <v>74682.03</v>
      </c>
      <c r="G3079" t="n">
        <v>84</v>
      </c>
      <c r="H3079" t="s">
        <v>124</v>
      </c>
    </row>
    <row r="3080">
      <c r="A3080" s="85" t="n">
        <v>43344</v>
      </c>
      <c r="B3080"/>
      <c r="C3080"/>
      <c r="D3080" t="s">
        <v>139</v>
      </c>
      <c r="E3080" t="s">
        <v>163</v>
      </c>
      <c r="F3080" t="n">
        <v>371354.93</v>
      </c>
      <c r="G3080" t="n">
        <v>917</v>
      </c>
      <c r="H3080" t="s">
        <v>134</v>
      </c>
    </row>
    <row r="3081">
      <c r="A3081" s="85" t="n">
        <v>42522</v>
      </c>
      <c r="B3081"/>
      <c r="C3081"/>
      <c r="D3081" t="s">
        <v>160</v>
      </c>
      <c r="E3081" t="s">
        <v>163</v>
      </c>
      <c r="F3081" t="n">
        <v>22710244.51</v>
      </c>
      <c r="G3081" t="n">
        <v>53165</v>
      </c>
      <c r="H3081" t="s">
        <v>142</v>
      </c>
    </row>
    <row r="3082">
      <c r="A3082" s="85" t="n">
        <v>43556</v>
      </c>
      <c r="B3082"/>
      <c r="C3082"/>
      <c r="D3082" t="s">
        <v>155</v>
      </c>
      <c r="E3082" t="s">
        <v>163</v>
      </c>
      <c r="F3082" t="n">
        <v>22548.93</v>
      </c>
      <c r="G3082" t="n">
        <v>105</v>
      </c>
      <c r="H3082" t="s">
        <v>124</v>
      </c>
    </row>
    <row r="3083">
      <c r="A3083" s="85" t="n">
        <v>43525</v>
      </c>
      <c r="B3083"/>
      <c r="C3083"/>
      <c r="D3083" t="s">
        <v>135</v>
      </c>
      <c r="E3083" t="s">
        <v>163</v>
      </c>
      <c r="F3083" t="n">
        <v>545648.12</v>
      </c>
      <c r="G3083" t="n">
        <v>5064</v>
      </c>
      <c r="H3083" t="s">
        <v>133</v>
      </c>
    </row>
    <row r="3084">
      <c r="A3084" s="85" t="n">
        <v>43040</v>
      </c>
      <c r="B3084"/>
      <c r="C3084"/>
      <c r="D3084" t="s">
        <v>162</v>
      </c>
      <c r="E3084" t="s">
        <v>163</v>
      </c>
      <c r="F3084" t="n">
        <v>999493.71</v>
      </c>
      <c r="G3084" t="n">
        <v>11972</v>
      </c>
      <c r="H3084" t="s">
        <v>121</v>
      </c>
    </row>
    <row r="3085">
      <c r="A3085" s="85" t="n">
        <v>43221</v>
      </c>
      <c r="B3085"/>
      <c r="C3085"/>
      <c r="D3085" t="s">
        <v>147</v>
      </c>
      <c r="E3085" t="s">
        <v>163</v>
      </c>
      <c r="F3085" t="n">
        <v>5718.99</v>
      </c>
      <c r="G3085" t="n">
        <v>45</v>
      </c>
      <c r="H3085" t="s">
        <v>133</v>
      </c>
    </row>
    <row r="3086">
      <c r="A3086" s="85" t="n">
        <v>43344</v>
      </c>
      <c r="B3086"/>
      <c r="C3086"/>
      <c r="D3086" t="s">
        <v>129</v>
      </c>
      <c r="E3086" t="s">
        <v>163</v>
      </c>
      <c r="F3086" t="n">
        <v>12452.16</v>
      </c>
      <c r="G3086" t="n">
        <v>130</v>
      </c>
      <c r="H3086" t="s">
        <v>130</v>
      </c>
    </row>
    <row r="3087">
      <c r="A3087" s="85" t="n">
        <v>42614</v>
      </c>
      <c r="B3087"/>
      <c r="C3087"/>
      <c r="D3087" t="s">
        <v>123</v>
      </c>
      <c r="E3087" t="s">
        <v>163</v>
      </c>
      <c r="F3087" t="n">
        <v>225793.87</v>
      </c>
      <c r="G3087" t="n">
        <v>99</v>
      </c>
      <c r="H3087" t="s">
        <v>124</v>
      </c>
    </row>
    <row r="3088">
      <c r="A3088" s="85" t="n">
        <v>42614</v>
      </c>
      <c r="B3088"/>
      <c r="C3088"/>
      <c r="D3088" t="s">
        <v>135</v>
      </c>
      <c r="E3088" t="s">
        <v>163</v>
      </c>
      <c r="F3088" t="n">
        <v>884772.84</v>
      </c>
      <c r="G3088" t="n">
        <v>1572</v>
      </c>
      <c r="H3088" t="s">
        <v>124</v>
      </c>
    </row>
    <row r="3089">
      <c r="A3089" s="85" t="n">
        <v>43313</v>
      </c>
      <c r="B3089"/>
      <c r="C3089"/>
      <c r="D3089" t="s">
        <v>129</v>
      </c>
      <c r="E3089" t="s">
        <v>163</v>
      </c>
      <c r="F3089" t="n">
        <v>731070.18</v>
      </c>
      <c r="G3089" t="n">
        <v>8463</v>
      </c>
      <c r="H3089" t="s">
        <v>127</v>
      </c>
    </row>
    <row r="3090">
      <c r="A3090" s="85" t="n">
        <v>42979</v>
      </c>
      <c r="B3090"/>
      <c r="C3090"/>
      <c r="D3090" t="s">
        <v>154</v>
      </c>
      <c r="E3090" t="s">
        <v>163</v>
      </c>
      <c r="F3090" t="n">
        <v>2232.32</v>
      </c>
      <c r="G3090" t="n">
        <v>19</v>
      </c>
      <c r="H3090" t="s">
        <v>125</v>
      </c>
    </row>
    <row r="3091">
      <c r="A3091" s="85" t="n">
        <v>43252</v>
      </c>
      <c r="B3091"/>
      <c r="C3091"/>
      <c r="D3091" t="s">
        <v>139</v>
      </c>
      <c r="E3091" t="s">
        <v>163</v>
      </c>
      <c r="F3091" t="n">
        <v>216219.24</v>
      </c>
      <c r="G3091" t="n">
        <v>867</v>
      </c>
      <c r="H3091" t="s">
        <v>119</v>
      </c>
    </row>
    <row r="3092">
      <c r="A3092" s="85" t="n">
        <v>42979</v>
      </c>
      <c r="B3092"/>
      <c r="C3092"/>
      <c r="D3092" t="s">
        <v>161</v>
      </c>
      <c r="E3092" t="s">
        <v>163</v>
      </c>
      <c r="F3092" t="n">
        <v>277840.95</v>
      </c>
      <c r="G3092" t="n">
        <v>9357</v>
      </c>
      <c r="H3092" t="s">
        <v>142</v>
      </c>
    </row>
    <row r="3093">
      <c r="A3093" s="85" t="n">
        <v>42370</v>
      </c>
      <c r="B3093"/>
      <c r="C3093"/>
      <c r="D3093" t="s">
        <v>126</v>
      </c>
      <c r="E3093" t="s">
        <v>163</v>
      </c>
      <c r="F3093" t="n">
        <v>1887206.4</v>
      </c>
      <c r="G3093" t="n">
        <v>24658</v>
      </c>
      <c r="H3093" t="s">
        <v>119</v>
      </c>
    </row>
    <row r="3094">
      <c r="A3094" s="85" t="n">
        <v>42795</v>
      </c>
      <c r="B3094"/>
      <c r="C3094"/>
      <c r="D3094" t="s">
        <v>161</v>
      </c>
      <c r="E3094" t="s">
        <v>163</v>
      </c>
      <c r="F3094" t="n">
        <v>2305.75</v>
      </c>
      <c r="G3094" t="n">
        <v>74</v>
      </c>
      <c r="H3094" t="s">
        <v>125</v>
      </c>
    </row>
    <row r="3095">
      <c r="A3095" s="85" t="n">
        <v>43282</v>
      </c>
      <c r="B3095"/>
      <c r="C3095"/>
      <c r="D3095" t="s">
        <v>148</v>
      </c>
      <c r="E3095" t="s">
        <v>163</v>
      </c>
      <c r="F3095" t="n">
        <v>6098.92</v>
      </c>
      <c r="G3095" t="n">
        <v>12</v>
      </c>
      <c r="H3095" t="s">
        <v>121</v>
      </c>
    </row>
    <row r="3096">
      <c r="A3096" s="85" t="n">
        <v>43101</v>
      </c>
      <c r="B3096"/>
      <c r="C3096"/>
      <c r="D3096" t="s">
        <v>149</v>
      </c>
      <c r="E3096" t="s">
        <v>163</v>
      </c>
      <c r="F3096" t="n">
        <v>16900.1</v>
      </c>
      <c r="G3096" t="n">
        <v>120</v>
      </c>
      <c r="H3096" t="s">
        <v>125</v>
      </c>
    </row>
    <row r="3097">
      <c r="A3097" s="85" t="n">
        <v>42979</v>
      </c>
      <c r="B3097"/>
      <c r="C3097"/>
      <c r="D3097" t="s">
        <v>149</v>
      </c>
      <c r="E3097" t="s">
        <v>163</v>
      </c>
      <c r="F3097" t="n">
        <v>2652523</v>
      </c>
      <c r="G3097" t="n">
        <v>20318</v>
      </c>
      <c r="H3097" t="s">
        <v>134</v>
      </c>
    </row>
    <row r="3098">
      <c r="A3098" s="85" t="n">
        <v>43252</v>
      </c>
      <c r="B3098"/>
      <c r="C3098"/>
      <c r="D3098" t="s">
        <v>140</v>
      </c>
      <c r="E3098" t="s">
        <v>163</v>
      </c>
      <c r="F3098" t="n">
        <v>166897.54</v>
      </c>
      <c r="G3098" t="n">
        <v>183</v>
      </c>
      <c r="H3098" t="s">
        <v>124</v>
      </c>
    </row>
    <row r="3099">
      <c r="A3099" s="85" t="n">
        <v>43101</v>
      </c>
      <c r="B3099"/>
      <c r="C3099"/>
      <c r="D3099" t="s">
        <v>139</v>
      </c>
      <c r="E3099" t="s">
        <v>163</v>
      </c>
      <c r="F3099" t="n">
        <v>1112924.32</v>
      </c>
      <c r="G3099" t="n">
        <v>2638</v>
      </c>
      <c r="H3099" t="s">
        <v>133</v>
      </c>
    </row>
    <row r="3100">
      <c r="A3100" s="85" t="n">
        <v>42491</v>
      </c>
      <c r="B3100"/>
      <c r="C3100"/>
      <c r="D3100" t="s">
        <v>139</v>
      </c>
      <c r="E3100" t="s">
        <v>163</v>
      </c>
      <c r="F3100" t="n">
        <v>3140.95</v>
      </c>
      <c r="G3100" t="n">
        <v>11</v>
      </c>
      <c r="H3100" t="s">
        <v>125</v>
      </c>
    </row>
    <row r="3101">
      <c r="A3101" s="85" t="n">
        <v>43435</v>
      </c>
      <c r="B3101"/>
      <c r="C3101"/>
      <c r="D3101" t="s">
        <v>129</v>
      </c>
      <c r="E3101" t="s">
        <v>163</v>
      </c>
      <c r="F3101" t="n">
        <v>21729.1</v>
      </c>
      <c r="G3101" t="n">
        <v>137</v>
      </c>
      <c r="H3101" t="s">
        <v>130</v>
      </c>
    </row>
    <row r="3102">
      <c r="A3102" s="85" t="n">
        <v>42644</v>
      </c>
      <c r="B3102"/>
      <c r="C3102"/>
      <c r="D3102" t="s">
        <v>155</v>
      </c>
      <c r="E3102" t="s">
        <v>163</v>
      </c>
      <c r="F3102" t="n">
        <v>5398.6</v>
      </c>
      <c r="G3102" t="n">
        <v>51</v>
      </c>
      <c r="H3102" t="s">
        <v>130</v>
      </c>
    </row>
    <row r="3103">
      <c r="A3103" s="85" t="n">
        <v>43497</v>
      </c>
      <c r="B3103"/>
      <c r="C3103"/>
      <c r="D3103" t="s">
        <v>147</v>
      </c>
      <c r="E3103" t="s">
        <v>163</v>
      </c>
      <c r="F3103" t="n">
        <v>24288.27</v>
      </c>
      <c r="G3103" t="n">
        <v>72</v>
      </c>
      <c r="H3103" t="s">
        <v>124</v>
      </c>
    </row>
    <row r="3104">
      <c r="A3104" s="85" t="n">
        <v>42736</v>
      </c>
      <c r="B3104"/>
      <c r="C3104"/>
      <c r="D3104" t="s">
        <v>129</v>
      </c>
      <c r="E3104" t="s">
        <v>163</v>
      </c>
      <c r="F3104" t="n">
        <v>15044.23</v>
      </c>
      <c r="G3104" t="n">
        <v>166</v>
      </c>
      <c r="H3104" t="s">
        <v>130</v>
      </c>
    </row>
    <row r="3105">
      <c r="A3105" s="85" t="n">
        <v>42979</v>
      </c>
      <c r="B3105"/>
      <c r="C3105"/>
      <c r="D3105" t="s">
        <v>126</v>
      </c>
      <c r="E3105" t="s">
        <v>163</v>
      </c>
      <c r="F3105" t="n">
        <v>945620.21</v>
      </c>
      <c r="G3105" t="n">
        <v>8077</v>
      </c>
      <c r="H3105" t="s">
        <v>124</v>
      </c>
    </row>
    <row r="3106">
      <c r="A3106" s="85" t="n">
        <v>42522</v>
      </c>
      <c r="B3106"/>
      <c r="C3106"/>
      <c r="D3106" t="s">
        <v>149</v>
      </c>
      <c r="E3106" t="s">
        <v>163</v>
      </c>
      <c r="F3106" t="n">
        <v>1209832.02</v>
      </c>
      <c r="G3106" t="n">
        <v>11285</v>
      </c>
      <c r="H3106" t="s">
        <v>119</v>
      </c>
    </row>
    <row r="3107">
      <c r="A3107" s="85" t="n">
        <v>42614</v>
      </c>
      <c r="B3107"/>
      <c r="C3107"/>
      <c r="D3107" t="s">
        <v>140</v>
      </c>
      <c r="E3107" t="s">
        <v>163</v>
      </c>
      <c r="F3107" t="n">
        <v>21072.38</v>
      </c>
      <c r="G3107" t="n">
        <v>52</v>
      </c>
      <c r="H3107" t="s">
        <v>130</v>
      </c>
    </row>
    <row r="3108">
      <c r="A3108" s="85" t="n">
        <v>43101</v>
      </c>
      <c r="B3108"/>
      <c r="C3108"/>
      <c r="D3108" t="s">
        <v>145</v>
      </c>
      <c r="E3108" t="s">
        <v>163</v>
      </c>
      <c r="F3108" t="n">
        <v>2951.13</v>
      </c>
      <c r="G3108" t="n">
        <v>8</v>
      </c>
      <c r="H3108" t="s">
        <v>130</v>
      </c>
    </row>
    <row r="3109">
      <c r="A3109" s="85" t="n">
        <v>43252</v>
      </c>
      <c r="B3109"/>
      <c r="C3109"/>
      <c r="D3109" t="s">
        <v>162</v>
      </c>
      <c r="E3109" t="s">
        <v>163</v>
      </c>
      <c r="F3109" t="n">
        <v>25127.3</v>
      </c>
      <c r="G3109" t="n">
        <v>394</v>
      </c>
      <c r="H3109" t="s">
        <v>124</v>
      </c>
    </row>
    <row r="3110">
      <c r="A3110" s="85" t="n">
        <v>42795</v>
      </c>
      <c r="B3110"/>
      <c r="C3110"/>
      <c r="D3110" t="s">
        <v>135</v>
      </c>
      <c r="E3110" t="s">
        <v>163</v>
      </c>
      <c r="F3110" t="n">
        <v>336914.51</v>
      </c>
      <c r="G3110" t="n">
        <v>3266</v>
      </c>
      <c r="H3110" t="s">
        <v>133</v>
      </c>
    </row>
    <row r="3111">
      <c r="A3111" s="85" t="n">
        <v>42583</v>
      </c>
      <c r="B3111"/>
      <c r="C3111"/>
      <c r="D3111" t="s">
        <v>158</v>
      </c>
      <c r="E3111" t="s">
        <v>163</v>
      </c>
      <c r="F3111" t="n">
        <v>63.52</v>
      </c>
      <c r="G3111" t="n">
        <v>2</v>
      </c>
      <c r="H3111" t="s">
        <v>133</v>
      </c>
    </row>
    <row r="3112">
      <c r="A3112" s="85" t="n">
        <v>42370</v>
      </c>
      <c r="B3112"/>
      <c r="C3112"/>
      <c r="D3112" t="s">
        <v>153</v>
      </c>
      <c r="E3112" t="s">
        <v>163</v>
      </c>
      <c r="F3112" t="n">
        <v>33433.64</v>
      </c>
      <c r="G3112" t="n">
        <v>334</v>
      </c>
      <c r="H3112" t="s">
        <v>134</v>
      </c>
    </row>
    <row r="3113">
      <c r="A3113" s="85" t="n">
        <v>42705</v>
      </c>
      <c r="B3113"/>
      <c r="C3113"/>
      <c r="D3113" t="s">
        <v>126</v>
      </c>
      <c r="E3113" t="s">
        <v>163</v>
      </c>
      <c r="F3113" t="n">
        <v>64.43</v>
      </c>
      <c r="G3113" t="n">
        <v>3</v>
      </c>
      <c r="H3113" t="s">
        <v>142</v>
      </c>
    </row>
    <row r="3114">
      <c r="A3114" s="85" t="n">
        <v>43405</v>
      </c>
      <c r="B3114"/>
      <c r="C3114"/>
      <c r="D3114" t="s">
        <v>145</v>
      </c>
      <c r="E3114" t="s">
        <v>163</v>
      </c>
      <c r="F3114" t="n">
        <v>5142.43</v>
      </c>
      <c r="G3114" t="n">
        <v>15</v>
      </c>
      <c r="H3114" t="s">
        <v>133</v>
      </c>
    </row>
    <row r="3115">
      <c r="A3115" s="85" t="n">
        <v>42370</v>
      </c>
      <c r="B3115"/>
      <c r="C3115"/>
      <c r="D3115" t="s">
        <v>123</v>
      </c>
      <c r="E3115" t="s">
        <v>163</v>
      </c>
      <c r="F3115" t="n">
        <v>42.34</v>
      </c>
      <c r="G3115" t="n">
        <v>8</v>
      </c>
      <c r="H3115" t="s">
        <v>133</v>
      </c>
    </row>
    <row r="3116">
      <c r="A3116" s="85" t="n">
        <v>43466</v>
      </c>
      <c r="B3116"/>
      <c r="C3116"/>
      <c r="D3116" t="s">
        <v>153</v>
      </c>
      <c r="E3116" t="s">
        <v>163</v>
      </c>
      <c r="F3116" t="n">
        <v>726746.97</v>
      </c>
      <c r="G3116" t="n">
        <v>13045</v>
      </c>
      <c r="H3116" t="s">
        <v>142</v>
      </c>
    </row>
    <row r="3117">
      <c r="A3117" s="85" t="n">
        <v>42917</v>
      </c>
      <c r="B3117"/>
      <c r="C3117"/>
      <c r="D3117" t="s">
        <v>135</v>
      </c>
      <c r="E3117" t="s">
        <v>163</v>
      </c>
      <c r="F3117" t="n">
        <v>420777.89</v>
      </c>
      <c r="G3117" t="n">
        <v>1061</v>
      </c>
      <c r="H3117" t="s">
        <v>124</v>
      </c>
    </row>
    <row r="3118">
      <c r="A3118" s="85" t="n">
        <v>42461</v>
      </c>
      <c r="B3118"/>
      <c r="C3118"/>
      <c r="D3118" t="s">
        <v>158</v>
      </c>
      <c r="E3118" t="s">
        <v>163</v>
      </c>
      <c r="F3118" t="n">
        <v>9874.01</v>
      </c>
      <c r="G3118" t="n">
        <v>1</v>
      </c>
      <c r="H3118" t="s">
        <v>133</v>
      </c>
    </row>
    <row r="3119">
      <c r="A3119" s="85" t="n">
        <v>42856</v>
      </c>
      <c r="B3119"/>
      <c r="C3119"/>
      <c r="D3119" t="s">
        <v>147</v>
      </c>
      <c r="E3119" t="s">
        <v>163</v>
      </c>
      <c r="F3119" t="n">
        <v>372.23</v>
      </c>
      <c r="G3119" t="n">
        <v>3</v>
      </c>
      <c r="H3119" t="s">
        <v>127</v>
      </c>
    </row>
    <row r="3120">
      <c r="A3120" s="85" t="n">
        <v>43617</v>
      </c>
      <c r="B3120"/>
      <c r="C3120"/>
      <c r="D3120" t="s">
        <v>150</v>
      </c>
      <c r="E3120" t="s">
        <v>163</v>
      </c>
      <c r="F3120" t="n">
        <v>374888.75</v>
      </c>
      <c r="G3120" t="n">
        <v>20476</v>
      </c>
      <c r="H3120" t="s">
        <v>119</v>
      </c>
    </row>
    <row r="3121">
      <c r="A3121" s="85" t="n">
        <v>43040</v>
      </c>
      <c r="B3121"/>
      <c r="C3121"/>
      <c r="D3121" t="s">
        <v>151</v>
      </c>
      <c r="E3121" t="s">
        <v>163</v>
      </c>
      <c r="F3121" t="n">
        <v>140.78</v>
      </c>
      <c r="G3121" t="n">
        <v>2</v>
      </c>
      <c r="H3121" t="s">
        <v>130</v>
      </c>
    </row>
    <row r="3122">
      <c r="A3122" s="85" t="n">
        <v>43497</v>
      </c>
      <c r="B3122"/>
      <c r="C3122"/>
      <c r="D3122" t="s">
        <v>135</v>
      </c>
      <c r="E3122" t="s">
        <v>163</v>
      </c>
      <c r="F3122" t="n">
        <v>54.26</v>
      </c>
      <c r="G3122" t="n">
        <v>1</v>
      </c>
      <c r="H3122" t="s">
        <v>125</v>
      </c>
    </row>
    <row r="3123">
      <c r="A3123" s="85" t="n">
        <v>43252</v>
      </c>
      <c r="B3123"/>
      <c r="C3123"/>
      <c r="D3123" t="s">
        <v>150</v>
      </c>
      <c r="E3123" t="s">
        <v>163</v>
      </c>
      <c r="F3123" t="n">
        <v>3012240.3</v>
      </c>
      <c r="G3123" t="n">
        <v>55875</v>
      </c>
      <c r="H3123" t="s">
        <v>133</v>
      </c>
    </row>
    <row r="3124">
      <c r="A3124" s="85" t="n">
        <v>42856</v>
      </c>
      <c r="B3124"/>
      <c r="C3124"/>
      <c r="D3124" t="s">
        <v>135</v>
      </c>
      <c r="E3124" t="s">
        <v>163</v>
      </c>
      <c r="F3124" t="n">
        <v>289831.81</v>
      </c>
      <c r="G3124" t="n">
        <v>1921</v>
      </c>
      <c r="H3124" t="s">
        <v>134</v>
      </c>
    </row>
    <row r="3125">
      <c r="A3125" s="85" t="n">
        <v>42644</v>
      </c>
      <c r="B3125"/>
      <c r="C3125"/>
      <c r="D3125" t="s">
        <v>139</v>
      </c>
      <c r="E3125" t="s">
        <v>163</v>
      </c>
      <c r="F3125" t="n">
        <v>108461.82</v>
      </c>
      <c r="G3125" t="n">
        <v>302</v>
      </c>
      <c r="H3125" t="s">
        <v>119</v>
      </c>
    </row>
    <row r="3126">
      <c r="A3126" s="85" t="n">
        <v>42614</v>
      </c>
      <c r="B3126"/>
      <c r="C3126"/>
      <c r="D3126" t="s">
        <v>135</v>
      </c>
      <c r="E3126" t="s">
        <v>163</v>
      </c>
      <c r="F3126" t="n">
        <v>306</v>
      </c>
      <c r="G3126" t="n">
        <v>4</v>
      </c>
      <c r="H3126" t="s">
        <v>125</v>
      </c>
    </row>
    <row r="3127">
      <c r="A3127" s="85" t="n">
        <v>42583</v>
      </c>
      <c r="B3127"/>
      <c r="C3127"/>
      <c r="D3127" t="s">
        <v>136</v>
      </c>
      <c r="E3127" t="s">
        <v>163</v>
      </c>
      <c r="F3127" t="n">
        <v>1285111.77</v>
      </c>
      <c r="G3127" t="n">
        <v>8218</v>
      </c>
      <c r="H3127" t="s">
        <v>133</v>
      </c>
    </row>
    <row r="3128">
      <c r="A3128" s="85" t="n">
        <v>43160</v>
      </c>
      <c r="B3128"/>
      <c r="C3128"/>
      <c r="D3128" t="s">
        <v>145</v>
      </c>
      <c r="E3128" t="s">
        <v>163</v>
      </c>
      <c r="F3128" t="n">
        <v>12518.82</v>
      </c>
      <c r="G3128" t="n">
        <v>32</v>
      </c>
      <c r="H3128" t="s">
        <v>125</v>
      </c>
    </row>
    <row r="3129">
      <c r="A3129" s="85" t="n">
        <v>42552</v>
      </c>
      <c r="B3129"/>
      <c r="C3129"/>
      <c r="D3129" t="s">
        <v>129</v>
      </c>
      <c r="E3129" t="s">
        <v>163</v>
      </c>
      <c r="F3129" t="n">
        <v>163550.6</v>
      </c>
      <c r="G3129" t="n">
        <v>807</v>
      </c>
      <c r="H3129" t="s">
        <v>133</v>
      </c>
    </row>
    <row r="3130">
      <c r="A3130" s="85" t="n">
        <v>43040</v>
      </c>
      <c r="B3130"/>
      <c r="C3130"/>
      <c r="D3130" t="s">
        <v>136</v>
      </c>
      <c r="E3130" t="s">
        <v>163</v>
      </c>
      <c r="F3130" t="n">
        <v>-38.89</v>
      </c>
      <c r="G3130" t="n">
        <v>2</v>
      </c>
      <c r="H3130" t="s">
        <v>142</v>
      </c>
    </row>
    <row r="3131">
      <c r="A3131" s="85" t="n">
        <v>43160</v>
      </c>
      <c r="B3131"/>
      <c r="C3131"/>
      <c r="D3131" t="s">
        <v>152</v>
      </c>
      <c r="E3131" t="s">
        <v>163</v>
      </c>
      <c r="F3131" t="n">
        <v>5303510.71</v>
      </c>
      <c r="G3131" t="n">
        <v>5247</v>
      </c>
      <c r="H3131" t="s">
        <v>121</v>
      </c>
    </row>
    <row r="3132">
      <c r="A3132" s="85" t="n">
        <v>43344</v>
      </c>
      <c r="B3132"/>
      <c r="C3132"/>
      <c r="D3132" t="s">
        <v>160</v>
      </c>
      <c r="E3132" t="s">
        <v>163</v>
      </c>
      <c r="F3132" t="n">
        <v>1535515.9</v>
      </c>
      <c r="G3132" t="n">
        <v>6750</v>
      </c>
      <c r="H3132" t="s">
        <v>134</v>
      </c>
    </row>
    <row r="3133">
      <c r="A3133" s="85" t="n">
        <v>42461</v>
      </c>
      <c r="B3133"/>
      <c r="C3133"/>
      <c r="D3133" t="s">
        <v>135</v>
      </c>
      <c r="E3133" t="s">
        <v>163</v>
      </c>
      <c r="F3133" t="n">
        <v>17965.62</v>
      </c>
      <c r="G3133" t="n">
        <v>229</v>
      </c>
      <c r="H3133" t="s">
        <v>130</v>
      </c>
    </row>
    <row r="3134">
      <c r="A3134" s="85" t="n">
        <v>43405</v>
      </c>
      <c r="B3134"/>
      <c r="C3134"/>
      <c r="D3134" t="s">
        <v>140</v>
      </c>
      <c r="E3134" t="s">
        <v>163</v>
      </c>
      <c r="F3134" t="n">
        <v>265946.61</v>
      </c>
      <c r="G3134" t="n">
        <v>158</v>
      </c>
      <c r="H3134" t="s">
        <v>124</v>
      </c>
    </row>
    <row r="3135">
      <c r="A3135" s="85" t="n">
        <v>42979</v>
      </c>
      <c r="B3135"/>
      <c r="C3135"/>
      <c r="D3135" t="s">
        <v>154</v>
      </c>
      <c r="E3135" t="s">
        <v>163</v>
      </c>
      <c r="F3135" t="n">
        <v>90780.08</v>
      </c>
      <c r="G3135" t="n">
        <v>1283</v>
      </c>
      <c r="H3135" t="s">
        <v>124</v>
      </c>
    </row>
    <row r="3136">
      <c r="A3136" s="85" t="n">
        <v>42644</v>
      </c>
      <c r="B3136"/>
      <c r="C3136"/>
      <c r="D3136" t="s">
        <v>150</v>
      </c>
      <c r="E3136" t="s">
        <v>163</v>
      </c>
      <c r="F3136" t="n">
        <v>1928203.17</v>
      </c>
      <c r="G3136" t="n">
        <v>33821</v>
      </c>
      <c r="H3136" t="s">
        <v>133</v>
      </c>
    </row>
    <row r="3137">
      <c r="A3137" s="85" t="n">
        <v>42491</v>
      </c>
      <c r="B3137"/>
      <c r="C3137"/>
      <c r="D3137" t="s">
        <v>154</v>
      </c>
      <c r="E3137" t="s">
        <v>163</v>
      </c>
      <c r="F3137" t="n">
        <v>3129494.25</v>
      </c>
      <c r="G3137" t="n">
        <v>43081</v>
      </c>
      <c r="H3137" t="s">
        <v>121</v>
      </c>
    </row>
    <row r="3138">
      <c r="A3138" s="85" t="n">
        <v>42979</v>
      </c>
      <c r="B3138"/>
      <c r="C3138"/>
      <c r="D3138" t="s">
        <v>161</v>
      </c>
      <c r="E3138" t="s">
        <v>163</v>
      </c>
      <c r="F3138" t="n">
        <v>16962.4</v>
      </c>
      <c r="G3138" t="n">
        <v>564</v>
      </c>
      <c r="H3138" t="s">
        <v>134</v>
      </c>
    </row>
    <row r="3139">
      <c r="A3139" s="85" t="n">
        <v>43160</v>
      </c>
      <c r="B3139"/>
      <c r="C3139"/>
      <c r="D3139" t="s">
        <v>139</v>
      </c>
      <c r="E3139" t="s">
        <v>163</v>
      </c>
      <c r="F3139" t="n">
        <v>722407.05</v>
      </c>
      <c r="G3139" t="n">
        <v>1331</v>
      </c>
      <c r="H3139" t="s">
        <v>124</v>
      </c>
    </row>
    <row r="3140">
      <c r="A3140" s="85" t="n">
        <v>42370</v>
      </c>
      <c r="B3140"/>
      <c r="C3140"/>
      <c r="D3140" t="s">
        <v>153</v>
      </c>
      <c r="E3140" t="s">
        <v>163</v>
      </c>
      <c r="F3140" t="n">
        <v>8235.16</v>
      </c>
      <c r="G3140" t="n">
        <v>165</v>
      </c>
      <c r="H3140" t="s">
        <v>125</v>
      </c>
    </row>
    <row r="3141">
      <c r="A3141" s="85" t="n">
        <v>43374</v>
      </c>
      <c r="B3141"/>
      <c r="C3141"/>
      <c r="D3141" t="s">
        <v>145</v>
      </c>
      <c r="E3141" t="s">
        <v>163</v>
      </c>
      <c r="F3141" t="n">
        <v>6188.33</v>
      </c>
      <c r="G3141" t="n">
        <v>36</v>
      </c>
      <c r="H3141" t="s">
        <v>133</v>
      </c>
    </row>
    <row r="3142">
      <c r="A3142" s="85" t="n">
        <v>43132</v>
      </c>
      <c r="B3142"/>
      <c r="C3142"/>
      <c r="D3142" t="s">
        <v>123</v>
      </c>
      <c r="E3142" t="s">
        <v>163</v>
      </c>
      <c r="F3142" t="n">
        <v>5.36</v>
      </c>
      <c r="G3142" t="n">
        <v>1</v>
      </c>
      <c r="H3142" t="s">
        <v>125</v>
      </c>
    </row>
    <row r="3143">
      <c r="A3143" s="85" t="n">
        <v>42917</v>
      </c>
      <c r="B3143"/>
      <c r="C3143"/>
      <c r="D3143" t="s">
        <v>145</v>
      </c>
      <c r="E3143" t="s">
        <v>163</v>
      </c>
      <c r="F3143" t="n">
        <v>3137.65</v>
      </c>
      <c r="G3143" t="n">
        <v>5</v>
      </c>
      <c r="H3143" t="s">
        <v>130</v>
      </c>
    </row>
    <row r="3144">
      <c r="A3144" s="85" t="n">
        <v>42917</v>
      </c>
      <c r="B3144"/>
      <c r="C3144"/>
      <c r="D3144" t="s">
        <v>140</v>
      </c>
      <c r="E3144" t="s">
        <v>163</v>
      </c>
      <c r="F3144" t="n">
        <v>5636.1</v>
      </c>
      <c r="G3144" t="n">
        <v>16</v>
      </c>
      <c r="H3144" t="s">
        <v>125</v>
      </c>
    </row>
    <row r="3145">
      <c r="A3145" s="85" t="n">
        <v>43313</v>
      </c>
      <c r="B3145"/>
      <c r="C3145"/>
      <c r="D3145" t="s">
        <v>136</v>
      </c>
      <c r="E3145" t="s">
        <v>163</v>
      </c>
      <c r="F3145" t="n">
        <v>523029.89</v>
      </c>
      <c r="G3145" t="n">
        <v>3273</v>
      </c>
      <c r="H3145" t="s">
        <v>124</v>
      </c>
    </row>
    <row r="3146">
      <c r="A3146" s="85" t="n">
        <v>43191</v>
      </c>
      <c r="B3146"/>
      <c r="C3146"/>
      <c r="D3146" t="s">
        <v>140</v>
      </c>
      <c r="E3146" t="s">
        <v>163</v>
      </c>
      <c r="F3146" t="n">
        <v>62842.26</v>
      </c>
      <c r="G3146" t="n">
        <v>227</v>
      </c>
      <c r="H3146" t="s">
        <v>119</v>
      </c>
    </row>
    <row r="3147">
      <c r="A3147" s="85" t="n">
        <v>42461</v>
      </c>
      <c r="B3147"/>
      <c r="C3147"/>
      <c r="D3147" t="s">
        <v>140</v>
      </c>
      <c r="E3147" t="s">
        <v>163</v>
      </c>
      <c r="F3147" t="n">
        <v>452783.31</v>
      </c>
      <c r="G3147" t="n">
        <v>1302</v>
      </c>
      <c r="H3147" t="s">
        <v>127</v>
      </c>
    </row>
    <row r="3148">
      <c r="A3148" s="85" t="n">
        <v>43252</v>
      </c>
      <c r="B3148"/>
      <c r="C3148"/>
      <c r="D3148" t="s">
        <v>123</v>
      </c>
      <c r="E3148" t="s">
        <v>163</v>
      </c>
      <c r="F3148" t="n">
        <v>472669.87</v>
      </c>
      <c r="G3148" t="n">
        <v>740</v>
      </c>
      <c r="H3148" t="s">
        <v>133</v>
      </c>
    </row>
    <row r="3149">
      <c r="A3149" s="85" t="n">
        <v>42491</v>
      </c>
      <c r="B3149"/>
      <c r="C3149"/>
      <c r="D3149" t="s">
        <v>155</v>
      </c>
      <c r="E3149" t="s">
        <v>163</v>
      </c>
      <c r="F3149" t="n">
        <v>3492.76</v>
      </c>
      <c r="G3149" t="n">
        <v>60</v>
      </c>
      <c r="H3149" t="s">
        <v>130</v>
      </c>
    </row>
    <row r="3150">
      <c r="A3150" s="85" t="n">
        <v>42370</v>
      </c>
      <c r="B3150"/>
      <c r="C3150"/>
      <c r="D3150" t="s">
        <v>162</v>
      </c>
      <c r="E3150" t="s">
        <v>163</v>
      </c>
      <c r="F3150" t="n">
        <v>1129305.82</v>
      </c>
      <c r="G3150" t="n">
        <v>12981</v>
      </c>
      <c r="H3150" t="s">
        <v>121</v>
      </c>
    </row>
    <row r="3151">
      <c r="A3151" s="85" t="n">
        <v>42614</v>
      </c>
      <c r="B3151"/>
      <c r="C3151"/>
      <c r="D3151" t="s">
        <v>149</v>
      </c>
      <c r="E3151" t="s">
        <v>163</v>
      </c>
      <c r="F3151" t="n">
        <v>1921030.67</v>
      </c>
      <c r="G3151" t="n">
        <v>13459</v>
      </c>
      <c r="H3151" t="s">
        <v>134</v>
      </c>
    </row>
    <row r="3152">
      <c r="A3152" s="85" t="n">
        <v>42461</v>
      </c>
      <c r="B3152"/>
      <c r="C3152"/>
      <c r="D3152" t="s">
        <v>123</v>
      </c>
      <c r="E3152" t="s">
        <v>163</v>
      </c>
      <c r="F3152" t="n">
        <v>965.91</v>
      </c>
      <c r="G3152" t="n">
        <v>13</v>
      </c>
      <c r="H3152" t="s">
        <v>130</v>
      </c>
    </row>
    <row r="3153">
      <c r="A3153" s="85" t="n">
        <v>43374</v>
      </c>
      <c r="B3153"/>
      <c r="C3153"/>
      <c r="D3153" t="s">
        <v>159</v>
      </c>
      <c r="E3153" t="s">
        <v>163</v>
      </c>
      <c r="F3153" t="n">
        <v>621631.98</v>
      </c>
      <c r="G3153" t="n">
        <v>10337</v>
      </c>
      <c r="H3153" t="s">
        <v>142</v>
      </c>
    </row>
    <row r="3154">
      <c r="A3154" s="85" t="n">
        <v>43313</v>
      </c>
      <c r="B3154"/>
      <c r="C3154"/>
      <c r="D3154" t="s">
        <v>145</v>
      </c>
      <c r="E3154" t="s">
        <v>163</v>
      </c>
      <c r="F3154" t="n">
        <v>59651.94</v>
      </c>
      <c r="G3154" t="n">
        <v>185</v>
      </c>
      <c r="H3154" t="s">
        <v>134</v>
      </c>
    </row>
    <row r="3155">
      <c r="A3155" s="85" t="n">
        <v>42370</v>
      </c>
      <c r="B3155"/>
      <c r="C3155"/>
      <c r="D3155" t="s">
        <v>150</v>
      </c>
      <c r="E3155" t="s">
        <v>163</v>
      </c>
      <c r="F3155" t="n">
        <v>1375311.35</v>
      </c>
      <c r="G3155" t="n">
        <v>28523</v>
      </c>
      <c r="H3155" t="s">
        <v>127</v>
      </c>
    </row>
    <row r="3156">
      <c r="A3156" s="85" t="n">
        <v>42401</v>
      </c>
      <c r="B3156"/>
      <c r="C3156"/>
      <c r="D3156" t="s">
        <v>145</v>
      </c>
      <c r="E3156" t="s">
        <v>163</v>
      </c>
      <c r="F3156" t="n">
        <v>8271.3</v>
      </c>
      <c r="G3156" t="n">
        <v>101</v>
      </c>
      <c r="H3156" t="s">
        <v>130</v>
      </c>
    </row>
    <row r="3157">
      <c r="A3157" s="85" t="n">
        <v>42583</v>
      </c>
      <c r="B3157"/>
      <c r="C3157"/>
      <c r="D3157" t="s">
        <v>162</v>
      </c>
      <c r="E3157" t="s">
        <v>163</v>
      </c>
      <c r="F3157" t="n">
        <v>115018.24</v>
      </c>
      <c r="G3157" t="n">
        <v>1277</v>
      </c>
      <c r="H3157" t="s">
        <v>133</v>
      </c>
    </row>
    <row r="3158">
      <c r="A3158" s="85" t="n">
        <v>42614</v>
      </c>
      <c r="B3158"/>
      <c r="C3158"/>
      <c r="D3158" t="s">
        <v>126</v>
      </c>
      <c r="E3158" t="s">
        <v>163</v>
      </c>
      <c r="F3158" t="n">
        <v>508.01</v>
      </c>
      <c r="G3158" t="n">
        <v>12</v>
      </c>
      <c r="H3158" t="s">
        <v>142</v>
      </c>
    </row>
    <row r="3159">
      <c r="A3159" s="85" t="n">
        <v>42644</v>
      </c>
      <c r="B3159"/>
      <c r="C3159"/>
      <c r="D3159" t="s">
        <v>123</v>
      </c>
      <c r="E3159" t="s">
        <v>163</v>
      </c>
      <c r="F3159" t="n">
        <v>134044.86</v>
      </c>
      <c r="G3159" t="n">
        <v>771</v>
      </c>
      <c r="H3159" t="s">
        <v>127</v>
      </c>
    </row>
    <row r="3160">
      <c r="A3160" s="85" t="n">
        <v>42675</v>
      </c>
      <c r="B3160"/>
      <c r="C3160"/>
      <c r="D3160" t="s">
        <v>137</v>
      </c>
      <c r="E3160" t="s">
        <v>163</v>
      </c>
      <c r="F3160" t="n">
        <v>-454.31</v>
      </c>
      <c r="G3160" t="n">
        <v>4</v>
      </c>
      <c r="H3160" t="s">
        <v>134</v>
      </c>
    </row>
    <row r="3161">
      <c r="A3161" s="85" t="n">
        <v>42552</v>
      </c>
      <c r="B3161"/>
      <c r="C3161"/>
      <c r="D3161" t="s">
        <v>152</v>
      </c>
      <c r="E3161" t="s">
        <v>163</v>
      </c>
      <c r="F3161" t="n">
        <v>4682.32</v>
      </c>
      <c r="G3161" t="n">
        <v>3</v>
      </c>
      <c r="H3161" t="s">
        <v>134</v>
      </c>
    </row>
    <row r="3162">
      <c r="A3162" s="85" t="n">
        <v>42856</v>
      </c>
      <c r="B3162"/>
      <c r="C3162"/>
      <c r="D3162" t="s">
        <v>154</v>
      </c>
      <c r="E3162" t="s">
        <v>163</v>
      </c>
      <c r="F3162" t="n">
        <v>57163.05</v>
      </c>
      <c r="G3162" t="n">
        <v>1707</v>
      </c>
      <c r="H3162" t="s">
        <v>142</v>
      </c>
    </row>
    <row r="3163">
      <c r="A3163" s="85" t="n">
        <v>43405</v>
      </c>
      <c r="B3163"/>
      <c r="C3163"/>
      <c r="D3163" t="s">
        <v>129</v>
      </c>
      <c r="E3163" t="s">
        <v>163</v>
      </c>
      <c r="F3163" t="n">
        <v>265897.59</v>
      </c>
      <c r="G3163" t="n">
        <v>1868</v>
      </c>
      <c r="H3163" t="s">
        <v>133</v>
      </c>
    </row>
    <row r="3164">
      <c r="A3164" s="85" t="n">
        <v>43282</v>
      </c>
      <c r="B3164"/>
      <c r="C3164"/>
      <c r="D3164" t="s">
        <v>155</v>
      </c>
      <c r="E3164" t="s">
        <v>163</v>
      </c>
      <c r="F3164" t="n">
        <v>301903.72</v>
      </c>
      <c r="G3164" t="n">
        <v>8776</v>
      </c>
      <c r="H3164" t="s">
        <v>134</v>
      </c>
    </row>
    <row r="3165">
      <c r="A3165" s="85" t="n">
        <v>42705</v>
      </c>
      <c r="B3165"/>
      <c r="C3165"/>
      <c r="D3165" t="s">
        <v>139</v>
      </c>
      <c r="E3165" t="s">
        <v>163</v>
      </c>
      <c r="F3165" t="n">
        <v>1347489.98</v>
      </c>
      <c r="G3165" t="n">
        <v>3543</v>
      </c>
      <c r="H3165" t="s">
        <v>133</v>
      </c>
    </row>
    <row r="3166">
      <c r="A3166" s="85" t="n">
        <v>43252</v>
      </c>
      <c r="B3166"/>
      <c r="C3166"/>
      <c r="D3166" t="s">
        <v>162</v>
      </c>
      <c r="E3166" t="s">
        <v>163</v>
      </c>
      <c r="F3166" t="n">
        <v>43116.9</v>
      </c>
      <c r="G3166" t="n">
        <v>1497</v>
      </c>
      <c r="H3166" t="s">
        <v>142</v>
      </c>
    </row>
    <row r="3167">
      <c r="A3167" s="85" t="n">
        <v>43040</v>
      </c>
      <c r="B3167"/>
      <c r="C3167"/>
      <c r="D3167" t="s">
        <v>136</v>
      </c>
      <c r="E3167" t="s">
        <v>163</v>
      </c>
      <c r="F3167" t="n">
        <v>793648.9</v>
      </c>
      <c r="G3167" t="n">
        <v>6424</v>
      </c>
      <c r="H3167" t="s">
        <v>127</v>
      </c>
    </row>
    <row r="3168">
      <c r="A3168" s="85" t="n">
        <v>42736</v>
      </c>
      <c r="B3168"/>
      <c r="C3168"/>
      <c r="D3168" t="s">
        <v>160</v>
      </c>
      <c r="E3168" t="s">
        <v>163</v>
      </c>
      <c r="F3168" t="n">
        <v>679656.59</v>
      </c>
      <c r="G3168" t="n">
        <v>2874</v>
      </c>
      <c r="H3168" t="s">
        <v>134</v>
      </c>
    </row>
    <row r="3169">
      <c r="A3169" s="85" t="n">
        <v>42705</v>
      </c>
      <c r="B3169"/>
      <c r="C3169"/>
      <c r="D3169" t="s">
        <v>154</v>
      </c>
      <c r="E3169" t="s">
        <v>163</v>
      </c>
      <c r="F3169" t="n">
        <v>3091.12</v>
      </c>
      <c r="G3169" t="n">
        <v>27</v>
      </c>
      <c r="H3169" t="s">
        <v>125</v>
      </c>
    </row>
    <row r="3170">
      <c r="A3170" s="85" t="n">
        <v>42552</v>
      </c>
      <c r="B3170"/>
      <c r="C3170"/>
      <c r="D3170" t="s">
        <v>154</v>
      </c>
      <c r="E3170" t="s">
        <v>163</v>
      </c>
      <c r="F3170" t="n">
        <v>30080.93</v>
      </c>
      <c r="G3170" t="n">
        <v>304</v>
      </c>
      <c r="H3170" t="s">
        <v>130</v>
      </c>
    </row>
    <row r="3171">
      <c r="A3171" s="85" t="n">
        <v>42948</v>
      </c>
      <c r="B3171"/>
      <c r="C3171"/>
      <c r="D3171" t="s">
        <v>152</v>
      </c>
      <c r="E3171" t="s">
        <v>163</v>
      </c>
      <c r="F3171" t="n">
        <v>100745.54</v>
      </c>
      <c r="G3171" t="n">
        <v>73</v>
      </c>
      <c r="H3171" t="s">
        <v>124</v>
      </c>
    </row>
    <row r="3172">
      <c r="A3172" s="85" t="n">
        <v>42401</v>
      </c>
      <c r="B3172"/>
      <c r="C3172"/>
      <c r="D3172" t="s">
        <v>149</v>
      </c>
      <c r="E3172" t="s">
        <v>163</v>
      </c>
      <c r="F3172" t="n">
        <v>568645</v>
      </c>
      <c r="G3172" t="n">
        <v>4131</v>
      </c>
      <c r="H3172" t="s">
        <v>134</v>
      </c>
    </row>
    <row r="3173">
      <c r="A3173" s="85" t="n">
        <v>43344</v>
      </c>
      <c r="B3173"/>
      <c r="C3173"/>
      <c r="D3173" t="s">
        <v>145</v>
      </c>
      <c r="E3173" t="s">
        <v>163</v>
      </c>
      <c r="F3173" t="n">
        <v>1544.22</v>
      </c>
      <c r="G3173" t="n">
        <v>7</v>
      </c>
      <c r="H3173" t="s">
        <v>119</v>
      </c>
    </row>
    <row r="3174">
      <c r="A3174" s="85" t="n">
        <v>43586</v>
      </c>
      <c r="B3174"/>
      <c r="C3174"/>
      <c r="D3174" t="s">
        <v>158</v>
      </c>
      <c r="E3174" t="s">
        <v>163</v>
      </c>
      <c r="F3174" t="n">
        <v>337222.48</v>
      </c>
      <c r="G3174" t="n">
        <v>35</v>
      </c>
      <c r="H3174" t="s">
        <v>121</v>
      </c>
    </row>
    <row r="3175">
      <c r="A3175" s="85" t="n">
        <v>43435</v>
      </c>
      <c r="B3175"/>
      <c r="C3175"/>
      <c r="D3175" t="s">
        <v>126</v>
      </c>
      <c r="E3175" t="s">
        <v>163</v>
      </c>
      <c r="F3175" t="n">
        <v>1422429.36</v>
      </c>
      <c r="G3175" t="n">
        <v>12300</v>
      </c>
      <c r="H3175" t="s">
        <v>124</v>
      </c>
    </row>
    <row r="3176">
      <c r="A3176" s="85" t="n">
        <v>42491</v>
      </c>
      <c r="B3176"/>
      <c r="C3176"/>
      <c r="D3176" t="s">
        <v>155</v>
      </c>
      <c r="E3176" t="s">
        <v>163</v>
      </c>
      <c r="F3176" t="n">
        <v>46741.84</v>
      </c>
      <c r="G3176" t="n">
        <v>871</v>
      </c>
      <c r="H3176" t="s">
        <v>127</v>
      </c>
    </row>
    <row r="3177">
      <c r="A3177" s="85" t="n">
        <v>43070</v>
      </c>
      <c r="B3177"/>
      <c r="C3177"/>
      <c r="D3177" t="s">
        <v>153</v>
      </c>
      <c r="E3177" t="s">
        <v>163</v>
      </c>
      <c r="F3177" t="n">
        <v>651926.49</v>
      </c>
      <c r="G3177" t="n">
        <v>6455</v>
      </c>
      <c r="H3177" t="s">
        <v>127</v>
      </c>
    </row>
    <row r="3178">
      <c r="A3178" s="85" t="n">
        <v>42767</v>
      </c>
      <c r="B3178"/>
      <c r="C3178"/>
      <c r="D3178" t="s">
        <v>154</v>
      </c>
      <c r="E3178" t="s">
        <v>163</v>
      </c>
      <c r="F3178" t="n">
        <v>2949657.76</v>
      </c>
      <c r="G3178" t="n">
        <v>34773</v>
      </c>
      <c r="H3178" t="s">
        <v>121</v>
      </c>
    </row>
    <row r="3179">
      <c r="A3179" s="85" t="n">
        <v>42887</v>
      </c>
      <c r="B3179"/>
      <c r="C3179"/>
      <c r="D3179" t="s">
        <v>152</v>
      </c>
      <c r="E3179" t="s">
        <v>163</v>
      </c>
      <c r="F3179" t="n">
        <v>14636.18</v>
      </c>
      <c r="G3179" t="n">
        <v>17</v>
      </c>
      <c r="H3179" t="s">
        <v>127</v>
      </c>
    </row>
    <row r="3180">
      <c r="A3180" s="85" t="n">
        <v>42461</v>
      </c>
      <c r="B3180"/>
      <c r="C3180"/>
      <c r="D3180" t="s">
        <v>153</v>
      </c>
      <c r="E3180" t="s">
        <v>163</v>
      </c>
      <c r="F3180" t="n">
        <v>9976.84</v>
      </c>
      <c r="G3180" t="n">
        <v>199</v>
      </c>
      <c r="H3180" t="s">
        <v>125</v>
      </c>
    </row>
    <row r="3181">
      <c r="A3181" s="85" t="n">
        <v>43101</v>
      </c>
      <c r="B3181"/>
      <c r="C3181"/>
      <c r="D3181" t="s">
        <v>145</v>
      </c>
      <c r="E3181" t="s">
        <v>163</v>
      </c>
      <c r="F3181" t="n">
        <v>140954.59</v>
      </c>
      <c r="G3181" t="n">
        <v>1181</v>
      </c>
      <c r="H3181" t="s">
        <v>142</v>
      </c>
    </row>
    <row r="3182">
      <c r="A3182" s="85" t="n">
        <v>43344</v>
      </c>
      <c r="B3182"/>
      <c r="C3182"/>
      <c r="D3182" t="s">
        <v>161</v>
      </c>
      <c r="E3182" t="s">
        <v>163</v>
      </c>
      <c r="F3182" t="n">
        <v>19415.2</v>
      </c>
      <c r="G3182" t="n">
        <v>629</v>
      </c>
      <c r="H3182" t="s">
        <v>134</v>
      </c>
    </row>
    <row r="3183">
      <c r="A3183" s="85" t="n">
        <v>43252</v>
      </c>
      <c r="B3183"/>
      <c r="C3183"/>
      <c r="D3183" t="s">
        <v>151</v>
      </c>
      <c r="E3183" t="s">
        <v>163</v>
      </c>
      <c r="F3183" t="n">
        <v>67.1</v>
      </c>
      <c r="G3183" t="n">
        <v>1</v>
      </c>
      <c r="H3183" t="s">
        <v>125</v>
      </c>
    </row>
    <row r="3184">
      <c r="A3184" s="85" t="n">
        <v>43586</v>
      </c>
      <c r="B3184"/>
      <c r="C3184"/>
      <c r="D3184" t="s">
        <v>151</v>
      </c>
      <c r="E3184" t="s">
        <v>163</v>
      </c>
      <c r="F3184" t="n">
        <v>162.87</v>
      </c>
      <c r="G3184" t="n">
        <v>5</v>
      </c>
      <c r="H3184" t="s">
        <v>121</v>
      </c>
    </row>
    <row r="3185">
      <c r="A3185" s="85" t="n">
        <v>43405</v>
      </c>
      <c r="B3185"/>
      <c r="C3185"/>
      <c r="D3185" t="s">
        <v>156</v>
      </c>
      <c r="E3185" t="s">
        <v>163</v>
      </c>
      <c r="F3185" t="n">
        <v>20.28</v>
      </c>
      <c r="G3185" t="n">
        <v>2</v>
      </c>
      <c r="H3185" t="s">
        <v>121</v>
      </c>
    </row>
    <row r="3186">
      <c r="A3186" s="85" t="n">
        <v>43101</v>
      </c>
      <c r="B3186"/>
      <c r="C3186"/>
      <c r="D3186" t="s">
        <v>160</v>
      </c>
      <c r="E3186" t="s">
        <v>163</v>
      </c>
      <c r="F3186" t="n">
        <v>6678931.53</v>
      </c>
      <c r="G3186" t="n">
        <v>31668</v>
      </c>
      <c r="H3186" t="s">
        <v>121</v>
      </c>
    </row>
    <row r="3187">
      <c r="A3187" s="85" t="n">
        <v>42767</v>
      </c>
      <c r="B3187"/>
      <c r="C3187"/>
      <c r="D3187" t="s">
        <v>147</v>
      </c>
      <c r="E3187" t="s">
        <v>163</v>
      </c>
      <c r="F3187" t="n">
        <v>1043.88</v>
      </c>
      <c r="G3187" t="n">
        <v>2</v>
      </c>
      <c r="H3187" t="s">
        <v>127</v>
      </c>
    </row>
    <row r="3188">
      <c r="A3188" s="85" t="n">
        <v>42917</v>
      </c>
      <c r="B3188"/>
      <c r="C3188"/>
      <c r="D3188" t="s">
        <v>161</v>
      </c>
      <c r="E3188" t="s">
        <v>163</v>
      </c>
      <c r="F3188" t="n">
        <v>11954.65</v>
      </c>
      <c r="G3188" t="n">
        <v>401</v>
      </c>
      <c r="H3188" t="s">
        <v>134</v>
      </c>
    </row>
    <row r="3189">
      <c r="A3189" s="85" t="n">
        <v>43070</v>
      </c>
      <c r="B3189"/>
      <c r="C3189"/>
      <c r="D3189" t="s">
        <v>150</v>
      </c>
      <c r="E3189" t="s">
        <v>163</v>
      </c>
      <c r="F3189" t="n">
        <v>681073.62</v>
      </c>
      <c r="G3189" t="n">
        <v>10277</v>
      </c>
      <c r="H3189" t="s">
        <v>124</v>
      </c>
    </row>
    <row r="3190">
      <c r="A3190" s="85" t="n">
        <v>43040</v>
      </c>
      <c r="B3190"/>
      <c r="C3190"/>
      <c r="D3190" t="s">
        <v>126</v>
      </c>
      <c r="E3190" t="s">
        <v>163</v>
      </c>
      <c r="F3190" t="n">
        <v>3044465.08</v>
      </c>
      <c r="G3190" t="n">
        <v>30426</v>
      </c>
      <c r="H3190" t="s">
        <v>127</v>
      </c>
    </row>
    <row r="3191">
      <c r="A3191" s="85" t="n">
        <v>42948</v>
      </c>
      <c r="B3191"/>
      <c r="C3191"/>
      <c r="D3191" t="s">
        <v>149</v>
      </c>
      <c r="E3191" t="s">
        <v>163</v>
      </c>
      <c r="F3191" t="n">
        <v>7103931.06</v>
      </c>
      <c r="G3191" t="n">
        <v>47613</v>
      </c>
      <c r="H3191" t="s">
        <v>127</v>
      </c>
    </row>
    <row r="3192">
      <c r="A3192" s="85" t="n">
        <v>42614</v>
      </c>
      <c r="B3192"/>
      <c r="C3192"/>
      <c r="D3192" t="s">
        <v>126</v>
      </c>
      <c r="E3192" t="s">
        <v>163</v>
      </c>
      <c r="F3192" t="n">
        <v>468602.58</v>
      </c>
      <c r="G3192" t="n">
        <v>5202</v>
      </c>
      <c r="H3192" t="s">
        <v>134</v>
      </c>
    </row>
    <row r="3193">
      <c r="A3193" s="85" t="n">
        <v>42675</v>
      </c>
      <c r="B3193"/>
      <c r="C3193"/>
      <c r="D3193" t="s">
        <v>149</v>
      </c>
      <c r="E3193" t="s">
        <v>163</v>
      </c>
      <c r="F3193" t="n">
        <v>38479281.26</v>
      </c>
      <c r="G3193" t="n">
        <v>285635</v>
      </c>
      <c r="H3193" t="s">
        <v>121</v>
      </c>
    </row>
    <row r="3194">
      <c r="A3194" s="85" t="n">
        <v>42887</v>
      </c>
      <c r="B3194"/>
      <c r="C3194"/>
      <c r="D3194" t="s">
        <v>150</v>
      </c>
      <c r="E3194" t="s">
        <v>163</v>
      </c>
      <c r="F3194" t="n">
        <v>738.51</v>
      </c>
      <c r="G3194" t="n">
        <v>28</v>
      </c>
      <c r="H3194" t="s">
        <v>142</v>
      </c>
    </row>
    <row r="3195">
      <c r="A3195" s="85" t="n">
        <v>43374</v>
      </c>
      <c r="B3195"/>
      <c r="C3195"/>
      <c r="D3195" t="s">
        <v>149</v>
      </c>
      <c r="E3195" t="s">
        <v>163</v>
      </c>
      <c r="F3195" t="n">
        <v>3257868.45</v>
      </c>
      <c r="G3195" t="n">
        <v>13324</v>
      </c>
      <c r="H3195" t="s">
        <v>124</v>
      </c>
    </row>
    <row r="3196">
      <c r="A3196" s="85" t="n">
        <v>43525</v>
      </c>
      <c r="B3196"/>
      <c r="C3196"/>
      <c r="D3196" t="s">
        <v>149</v>
      </c>
      <c r="E3196" t="s">
        <v>163</v>
      </c>
      <c r="F3196" t="n">
        <v>2648190.42</v>
      </c>
      <c r="G3196" t="n">
        <v>21194</v>
      </c>
      <c r="H3196" t="s">
        <v>119</v>
      </c>
    </row>
    <row r="3197">
      <c r="A3197" s="85" t="n">
        <v>43497</v>
      </c>
      <c r="B3197"/>
      <c r="C3197"/>
      <c r="D3197" t="s">
        <v>154</v>
      </c>
      <c r="E3197" t="s">
        <v>163</v>
      </c>
      <c r="F3197" t="n">
        <v>1041.33</v>
      </c>
      <c r="G3197" t="n">
        <v>4</v>
      </c>
      <c r="H3197" t="s">
        <v>125</v>
      </c>
    </row>
    <row r="3198">
      <c r="A3198" s="85" t="n">
        <v>42583</v>
      </c>
      <c r="B3198"/>
      <c r="C3198"/>
      <c r="D3198" t="s">
        <v>153</v>
      </c>
      <c r="E3198" t="s">
        <v>163</v>
      </c>
      <c r="F3198" t="n">
        <v>1826932.73</v>
      </c>
      <c r="G3198" t="n">
        <v>20455</v>
      </c>
      <c r="H3198" t="s">
        <v>121</v>
      </c>
    </row>
    <row r="3199">
      <c r="A3199" s="85" t="n">
        <v>42736</v>
      </c>
      <c r="B3199"/>
      <c r="C3199"/>
      <c r="D3199" t="s">
        <v>150</v>
      </c>
      <c r="E3199" t="s">
        <v>163</v>
      </c>
      <c r="F3199" t="n">
        <v>286162.48</v>
      </c>
      <c r="G3199" t="n">
        <v>7664</v>
      </c>
      <c r="H3199" t="s">
        <v>134</v>
      </c>
    </row>
    <row r="3200">
      <c r="A3200" s="85" t="n">
        <v>43070</v>
      </c>
      <c r="B3200"/>
      <c r="C3200"/>
      <c r="D3200" t="s">
        <v>159</v>
      </c>
      <c r="E3200" t="s">
        <v>163</v>
      </c>
      <c r="F3200" t="n">
        <v>918</v>
      </c>
      <c r="G3200" t="n">
        <v>10</v>
      </c>
      <c r="H3200" t="s">
        <v>121</v>
      </c>
    </row>
    <row r="3201">
      <c r="A3201" s="85" t="n">
        <v>42767</v>
      </c>
      <c r="B3201"/>
      <c r="C3201"/>
      <c r="D3201" t="s">
        <v>162</v>
      </c>
      <c r="E3201" t="s">
        <v>163</v>
      </c>
      <c r="F3201" t="n">
        <v>35605.11</v>
      </c>
      <c r="G3201" t="n">
        <v>437</v>
      </c>
      <c r="H3201" t="s">
        <v>119</v>
      </c>
    </row>
    <row r="3202">
      <c r="A3202" s="85" t="n">
        <v>43525</v>
      </c>
      <c r="B3202"/>
      <c r="C3202"/>
      <c r="D3202" t="s">
        <v>155</v>
      </c>
      <c r="E3202" t="s">
        <v>163</v>
      </c>
      <c r="F3202" t="n">
        <v>590516.39</v>
      </c>
      <c r="G3202" t="n">
        <v>14459</v>
      </c>
      <c r="H3202" t="s">
        <v>134</v>
      </c>
    </row>
    <row r="3203">
      <c r="A3203" s="85" t="n">
        <v>43282</v>
      </c>
      <c r="B3203"/>
      <c r="C3203"/>
      <c r="D3203" t="s">
        <v>160</v>
      </c>
      <c r="E3203" t="s">
        <v>163</v>
      </c>
      <c r="F3203" t="n">
        <v>378555.03</v>
      </c>
      <c r="G3203" t="n">
        <v>784</v>
      </c>
      <c r="H3203" t="s">
        <v>125</v>
      </c>
    </row>
    <row r="3204">
      <c r="A3204" s="85" t="n">
        <v>43556</v>
      </c>
      <c r="B3204"/>
      <c r="C3204"/>
      <c r="D3204" t="s">
        <v>155</v>
      </c>
      <c r="E3204" t="s">
        <v>163</v>
      </c>
      <c r="F3204" t="n">
        <v>3873.2</v>
      </c>
      <c r="G3204" t="n">
        <v>52</v>
      </c>
      <c r="H3204" t="s">
        <v>130</v>
      </c>
    </row>
    <row r="3205">
      <c r="A3205" s="85" t="n">
        <v>43252</v>
      </c>
      <c r="B3205"/>
      <c r="C3205"/>
      <c r="D3205" t="s">
        <v>154</v>
      </c>
      <c r="E3205" t="s">
        <v>163</v>
      </c>
      <c r="F3205" t="n">
        <v>4255414.6</v>
      </c>
      <c r="G3205" t="n">
        <v>54388</v>
      </c>
      <c r="H3205" t="s">
        <v>121</v>
      </c>
    </row>
    <row r="3206">
      <c r="A3206" s="85" t="n">
        <v>42644</v>
      </c>
      <c r="B3206"/>
      <c r="C3206"/>
      <c r="D3206" t="s">
        <v>149</v>
      </c>
      <c r="E3206" t="s">
        <v>163</v>
      </c>
      <c r="F3206" t="n">
        <v>1217844.59</v>
      </c>
      <c r="G3206" t="n">
        <v>6239</v>
      </c>
      <c r="H3206" t="s">
        <v>124</v>
      </c>
    </row>
    <row r="3207">
      <c r="A3207" s="85" t="n">
        <v>42491</v>
      </c>
      <c r="B3207"/>
      <c r="C3207"/>
      <c r="D3207" t="s">
        <v>155</v>
      </c>
      <c r="E3207" t="s">
        <v>163</v>
      </c>
      <c r="F3207" t="n">
        <v>2384.35</v>
      </c>
      <c r="G3207" t="n">
        <v>9</v>
      </c>
      <c r="H3207" t="s">
        <v>142</v>
      </c>
    </row>
    <row r="3208">
      <c r="A3208" s="85" t="n">
        <v>42614</v>
      </c>
      <c r="B3208"/>
      <c r="C3208"/>
      <c r="D3208" t="s">
        <v>123</v>
      </c>
      <c r="E3208" t="s">
        <v>163</v>
      </c>
      <c r="F3208" t="n">
        <v>64.03</v>
      </c>
      <c r="G3208" t="n">
        <v>8</v>
      </c>
      <c r="H3208" t="s">
        <v>130</v>
      </c>
    </row>
    <row r="3209">
      <c r="A3209" s="85" t="n">
        <v>42887</v>
      </c>
      <c r="B3209"/>
      <c r="C3209"/>
      <c r="D3209" t="s">
        <v>136</v>
      </c>
      <c r="E3209" t="s">
        <v>163</v>
      </c>
      <c r="F3209" t="n">
        <v>8645962.99</v>
      </c>
      <c r="G3209" t="n">
        <v>86223</v>
      </c>
      <c r="H3209" t="s">
        <v>121</v>
      </c>
    </row>
    <row r="3210">
      <c r="A3210" s="85" t="n">
        <v>43282</v>
      </c>
      <c r="B3210"/>
      <c r="C3210"/>
      <c r="D3210" t="s">
        <v>123</v>
      </c>
      <c r="E3210" t="s">
        <v>163</v>
      </c>
      <c r="F3210" t="n">
        <v>3657421.47</v>
      </c>
      <c r="G3210" t="n">
        <v>3203</v>
      </c>
      <c r="H3210" t="s">
        <v>121</v>
      </c>
    </row>
    <row r="3211">
      <c r="A3211" s="85" t="n">
        <v>43132</v>
      </c>
      <c r="B3211"/>
      <c r="C3211"/>
      <c r="D3211" t="s">
        <v>149</v>
      </c>
      <c r="E3211" t="s">
        <v>163</v>
      </c>
      <c r="F3211" t="n">
        <v>1790560.79</v>
      </c>
      <c r="G3211" t="n">
        <v>15235</v>
      </c>
      <c r="H3211" t="s">
        <v>119</v>
      </c>
    </row>
    <row r="3212">
      <c r="A3212" s="85" t="n">
        <v>42430</v>
      </c>
      <c r="B3212"/>
      <c r="C3212"/>
      <c r="D3212" t="s">
        <v>145</v>
      </c>
      <c r="E3212" t="s">
        <v>163</v>
      </c>
      <c r="F3212" t="n">
        <v>4049.1</v>
      </c>
      <c r="G3212" t="n">
        <v>9</v>
      </c>
      <c r="H3212" t="s">
        <v>130</v>
      </c>
    </row>
    <row r="3213">
      <c r="A3213" s="85" t="n">
        <v>42736</v>
      </c>
      <c r="B3213"/>
      <c r="C3213"/>
      <c r="D3213" t="s">
        <v>140</v>
      </c>
      <c r="E3213" t="s">
        <v>163</v>
      </c>
      <c r="F3213" t="n">
        <v>30111.58</v>
      </c>
      <c r="G3213" t="n">
        <v>172</v>
      </c>
      <c r="H3213" t="s">
        <v>119</v>
      </c>
    </row>
    <row r="3214">
      <c r="A3214" s="85" t="n">
        <v>43344</v>
      </c>
      <c r="B3214"/>
      <c r="C3214"/>
      <c r="D3214" t="s">
        <v>162</v>
      </c>
      <c r="E3214" t="s">
        <v>163</v>
      </c>
      <c r="F3214" t="n">
        <v>30631.35</v>
      </c>
      <c r="G3214" t="n">
        <v>378</v>
      </c>
      <c r="H3214" t="s">
        <v>124</v>
      </c>
    </row>
    <row r="3215">
      <c r="A3215" s="85" t="n">
        <v>43374</v>
      </c>
      <c r="B3215"/>
      <c r="C3215"/>
      <c r="D3215" t="s">
        <v>162</v>
      </c>
      <c r="E3215" t="s">
        <v>163</v>
      </c>
      <c r="F3215" t="n">
        <v>237452.66</v>
      </c>
      <c r="G3215" t="n">
        <v>3082</v>
      </c>
      <c r="H3215" t="s">
        <v>127</v>
      </c>
    </row>
    <row r="3216">
      <c r="A3216" s="85" t="n">
        <v>43160</v>
      </c>
      <c r="B3216"/>
      <c r="C3216"/>
      <c r="D3216" t="s">
        <v>154</v>
      </c>
      <c r="E3216" t="s">
        <v>163</v>
      </c>
      <c r="F3216" t="n">
        <v>869526.15</v>
      </c>
      <c r="G3216" t="n">
        <v>10608</v>
      </c>
      <c r="H3216" t="s">
        <v>133</v>
      </c>
    </row>
    <row r="3217">
      <c r="A3217" s="85" t="n">
        <v>42522</v>
      </c>
      <c r="B3217"/>
      <c r="C3217"/>
      <c r="D3217" t="s">
        <v>150</v>
      </c>
      <c r="E3217" t="s">
        <v>163</v>
      </c>
      <c r="F3217" t="n">
        <v>252385.8</v>
      </c>
      <c r="G3217" t="n">
        <v>11996</v>
      </c>
      <c r="H3217" t="s">
        <v>119</v>
      </c>
    </row>
    <row r="3218">
      <c r="A3218" s="85" t="n">
        <v>42552</v>
      </c>
      <c r="B3218"/>
      <c r="C3218"/>
      <c r="D3218" t="s">
        <v>129</v>
      </c>
      <c r="E3218" t="s">
        <v>163</v>
      </c>
      <c r="F3218" t="n">
        <v>162684.36</v>
      </c>
      <c r="G3218" t="n">
        <v>529</v>
      </c>
      <c r="H3218" t="s">
        <v>119</v>
      </c>
    </row>
    <row r="3219">
      <c r="A3219" s="85" t="n">
        <v>43344</v>
      </c>
      <c r="B3219"/>
      <c r="C3219"/>
      <c r="D3219" t="s">
        <v>139</v>
      </c>
      <c r="E3219" t="s">
        <v>163</v>
      </c>
      <c r="F3219" t="n">
        <v>652924.16</v>
      </c>
      <c r="G3219" t="n">
        <v>1068</v>
      </c>
      <c r="H3219" t="s">
        <v>124</v>
      </c>
    </row>
    <row r="3220">
      <c r="A3220" s="85" t="n">
        <v>43009</v>
      </c>
      <c r="B3220"/>
      <c r="C3220"/>
      <c r="D3220" t="s">
        <v>140</v>
      </c>
      <c r="E3220" t="s">
        <v>163</v>
      </c>
      <c r="F3220" t="n">
        <v>535914.65</v>
      </c>
      <c r="G3220" t="n">
        <v>1492</v>
      </c>
      <c r="H3220" t="s">
        <v>127</v>
      </c>
    </row>
    <row r="3221">
      <c r="A3221" s="85" t="n">
        <v>43221</v>
      </c>
      <c r="B3221"/>
      <c r="C3221"/>
      <c r="D3221" t="s">
        <v>145</v>
      </c>
      <c r="E3221" t="s">
        <v>163</v>
      </c>
      <c r="F3221" t="n">
        <v>242166.14</v>
      </c>
      <c r="G3221" t="n">
        <v>832</v>
      </c>
      <c r="H3221" t="s">
        <v>121</v>
      </c>
    </row>
    <row r="3222">
      <c r="A3222" s="85" t="n">
        <v>43282</v>
      </c>
      <c r="B3222"/>
      <c r="C3222"/>
      <c r="D3222" t="s">
        <v>136</v>
      </c>
      <c r="E3222" t="s">
        <v>163</v>
      </c>
      <c r="F3222" t="n">
        <v>24631.47</v>
      </c>
      <c r="G3222" t="n">
        <v>238</v>
      </c>
      <c r="H3222" t="s">
        <v>130</v>
      </c>
    </row>
    <row r="3223">
      <c r="A3223" s="85" t="n">
        <v>43132</v>
      </c>
      <c r="B3223"/>
      <c r="C3223"/>
      <c r="D3223" t="s">
        <v>149</v>
      </c>
      <c r="E3223" t="s">
        <v>163</v>
      </c>
      <c r="F3223" t="n">
        <v>6001921.62</v>
      </c>
      <c r="G3223" t="n">
        <v>41997</v>
      </c>
      <c r="H3223" t="s">
        <v>133</v>
      </c>
    </row>
    <row r="3224">
      <c r="A3224" s="85" t="n">
        <v>42614</v>
      </c>
      <c r="B3224"/>
      <c r="C3224"/>
      <c r="D3224" t="s">
        <v>123</v>
      </c>
      <c r="E3224" t="s">
        <v>163</v>
      </c>
      <c r="F3224" t="n">
        <v>97505.09</v>
      </c>
      <c r="G3224" t="n">
        <v>55</v>
      </c>
      <c r="H3224" t="s">
        <v>119</v>
      </c>
    </row>
    <row r="3225">
      <c r="A3225" s="85" t="n">
        <v>42614</v>
      </c>
      <c r="B3225"/>
      <c r="C3225"/>
      <c r="D3225" t="s">
        <v>156</v>
      </c>
      <c r="E3225" t="s">
        <v>163</v>
      </c>
      <c r="F3225" t="n">
        <v>153831.74</v>
      </c>
      <c r="G3225" t="n">
        <v>3337</v>
      </c>
      <c r="H3225" t="s">
        <v>127</v>
      </c>
    </row>
    <row r="3226">
      <c r="A3226" s="85" t="n">
        <v>42522</v>
      </c>
      <c r="B3226"/>
      <c r="C3226"/>
      <c r="D3226" t="s">
        <v>156</v>
      </c>
      <c r="E3226" t="s">
        <v>163</v>
      </c>
      <c r="F3226" t="n">
        <v>30502.77</v>
      </c>
      <c r="G3226" t="n">
        <v>888</v>
      </c>
      <c r="H3226" t="s">
        <v>130</v>
      </c>
    </row>
    <row r="3227">
      <c r="A3227" s="85" t="n">
        <v>42736</v>
      </c>
      <c r="B3227"/>
      <c r="C3227"/>
      <c r="D3227" t="s">
        <v>150</v>
      </c>
      <c r="E3227" t="s">
        <v>163</v>
      </c>
      <c r="F3227" t="n">
        <v>1874490.06</v>
      </c>
      <c r="G3227" t="n">
        <v>33087</v>
      </c>
      <c r="H3227" t="s">
        <v>133</v>
      </c>
    </row>
    <row r="3228">
      <c r="A3228" s="85" t="n">
        <v>42675</v>
      </c>
      <c r="B3228"/>
      <c r="C3228"/>
      <c r="D3228" t="s">
        <v>140</v>
      </c>
      <c r="E3228" t="s">
        <v>163</v>
      </c>
      <c r="F3228" t="n">
        <v>17258.28</v>
      </c>
      <c r="G3228" t="n">
        <v>67</v>
      </c>
      <c r="H3228" t="s">
        <v>124</v>
      </c>
    </row>
    <row r="3229">
      <c r="A3229" s="85" t="n">
        <v>42461</v>
      </c>
      <c r="B3229"/>
      <c r="C3229"/>
      <c r="D3229" t="s">
        <v>155</v>
      </c>
      <c r="E3229" t="s">
        <v>163</v>
      </c>
      <c r="F3229" t="n">
        <v>39913.38</v>
      </c>
      <c r="G3229" t="n">
        <v>740</v>
      </c>
      <c r="H3229" t="s">
        <v>133</v>
      </c>
    </row>
    <row r="3230">
      <c r="A3230" s="85" t="n">
        <v>42644</v>
      </c>
      <c r="B3230"/>
      <c r="C3230"/>
      <c r="D3230" t="s">
        <v>162</v>
      </c>
      <c r="E3230" t="s">
        <v>163</v>
      </c>
      <c r="F3230" t="n">
        <v>951153.38</v>
      </c>
      <c r="G3230" t="n">
        <v>11401</v>
      </c>
      <c r="H3230" t="s">
        <v>121</v>
      </c>
    </row>
    <row r="3231">
      <c r="A3231" s="85" t="n">
        <v>43132</v>
      </c>
      <c r="B3231"/>
      <c r="C3231"/>
      <c r="D3231" t="s">
        <v>162</v>
      </c>
      <c r="E3231" t="s">
        <v>163</v>
      </c>
      <c r="F3231" t="n">
        <v>940973.47</v>
      </c>
      <c r="G3231" t="n">
        <v>11585</v>
      </c>
      <c r="H3231" t="s">
        <v>121</v>
      </c>
    </row>
    <row r="3232">
      <c r="A3232" s="85" t="n">
        <v>42614</v>
      </c>
      <c r="B3232"/>
      <c r="C3232"/>
      <c r="D3232" t="s">
        <v>156</v>
      </c>
      <c r="E3232" t="s">
        <v>163</v>
      </c>
      <c r="F3232" t="n">
        <v>1443516.37</v>
      </c>
      <c r="G3232" t="n">
        <v>24384</v>
      </c>
      <c r="H3232" t="s">
        <v>142</v>
      </c>
    </row>
    <row r="3233">
      <c r="A3233" s="85" t="n">
        <v>43525</v>
      </c>
      <c r="B3233"/>
      <c r="C3233"/>
      <c r="D3233" t="s">
        <v>126</v>
      </c>
      <c r="E3233" t="s">
        <v>163</v>
      </c>
      <c r="F3233" t="n">
        <v>3163880.59</v>
      </c>
      <c r="G3233" t="n">
        <v>38211</v>
      </c>
      <c r="H3233" t="s">
        <v>119</v>
      </c>
    </row>
    <row r="3234">
      <c r="A3234" s="85" t="n">
        <v>43405</v>
      </c>
      <c r="B3234"/>
      <c r="C3234"/>
      <c r="D3234" t="s">
        <v>154</v>
      </c>
      <c r="E3234" t="s">
        <v>163</v>
      </c>
      <c r="F3234" t="n">
        <v>153557.76</v>
      </c>
      <c r="G3234" t="n">
        <v>1811</v>
      </c>
      <c r="H3234" t="s">
        <v>134</v>
      </c>
    </row>
    <row r="3235">
      <c r="A3235" s="85" t="n">
        <v>42675</v>
      </c>
      <c r="B3235"/>
      <c r="C3235"/>
      <c r="D3235" t="s">
        <v>147</v>
      </c>
      <c r="E3235" t="s">
        <v>163</v>
      </c>
      <c r="F3235" t="n">
        <v>612.02</v>
      </c>
      <c r="G3235" t="n">
        <v>7</v>
      </c>
      <c r="H3235" t="s">
        <v>127</v>
      </c>
    </row>
    <row r="3236">
      <c r="A3236" s="85" t="n">
        <v>42583</v>
      </c>
      <c r="B3236"/>
      <c r="C3236"/>
      <c r="D3236" t="s">
        <v>155</v>
      </c>
      <c r="E3236" t="s">
        <v>163</v>
      </c>
      <c r="F3236" t="n">
        <v>1581708.26</v>
      </c>
      <c r="G3236" t="n">
        <v>30245</v>
      </c>
      <c r="H3236" t="s">
        <v>121</v>
      </c>
    </row>
    <row r="3237">
      <c r="A3237" s="85" t="n">
        <v>42675</v>
      </c>
      <c r="B3237"/>
      <c r="C3237"/>
      <c r="D3237" t="s">
        <v>161</v>
      </c>
      <c r="E3237" t="s">
        <v>163</v>
      </c>
      <c r="F3237" t="n">
        <v>70851.8</v>
      </c>
      <c r="G3237" t="n">
        <v>2331</v>
      </c>
      <c r="H3237" t="s">
        <v>142</v>
      </c>
    </row>
    <row r="3238">
      <c r="A3238" s="85" t="n">
        <v>43497</v>
      </c>
      <c r="B3238"/>
      <c r="C3238"/>
      <c r="D3238" t="s">
        <v>150</v>
      </c>
      <c r="E3238" t="s">
        <v>163</v>
      </c>
      <c r="F3238" t="n">
        <v>525841.55</v>
      </c>
      <c r="G3238" t="n">
        <v>15146</v>
      </c>
      <c r="H3238" t="s">
        <v>134</v>
      </c>
    </row>
    <row r="3239">
      <c r="A3239" s="85" t="n">
        <v>42705</v>
      </c>
      <c r="B3239"/>
      <c r="C3239"/>
      <c r="D3239" t="s">
        <v>126</v>
      </c>
      <c r="E3239" t="s">
        <v>163</v>
      </c>
      <c r="F3239" t="n">
        <v>4983670.36</v>
      </c>
      <c r="G3239" t="n">
        <v>49933</v>
      </c>
      <c r="H3239" t="s">
        <v>133</v>
      </c>
    </row>
    <row r="3240">
      <c r="A3240" s="85" t="n">
        <v>42370</v>
      </c>
      <c r="B3240"/>
      <c r="C3240"/>
      <c r="D3240" t="s">
        <v>147</v>
      </c>
      <c r="E3240" t="s">
        <v>163</v>
      </c>
      <c r="F3240" t="n">
        <v>224.16</v>
      </c>
      <c r="G3240" t="n">
        <v>3</v>
      </c>
      <c r="H3240" t="s">
        <v>127</v>
      </c>
    </row>
    <row r="3241">
      <c r="A3241" s="85" t="n">
        <v>43556</v>
      </c>
      <c r="B3241"/>
      <c r="C3241"/>
      <c r="D3241" t="s">
        <v>150</v>
      </c>
      <c r="E3241" t="s">
        <v>163</v>
      </c>
      <c r="F3241" t="n">
        <v>1130469.7</v>
      </c>
      <c r="G3241" t="n">
        <v>26196</v>
      </c>
      <c r="H3241" t="s">
        <v>127</v>
      </c>
    </row>
    <row r="3242">
      <c r="A3242" s="85" t="n">
        <v>43101</v>
      </c>
      <c r="B3242"/>
      <c r="C3242"/>
      <c r="D3242" t="s">
        <v>153</v>
      </c>
      <c r="E3242" t="s">
        <v>163</v>
      </c>
      <c r="F3242" t="n">
        <v>78782.62</v>
      </c>
      <c r="G3242" t="n">
        <v>587</v>
      </c>
      <c r="H3242" t="s">
        <v>124</v>
      </c>
    </row>
    <row r="3243">
      <c r="A3243" s="85" t="n">
        <v>42491</v>
      </c>
      <c r="B3243"/>
      <c r="C3243"/>
      <c r="D3243" t="s">
        <v>159</v>
      </c>
      <c r="E3243" t="s">
        <v>163</v>
      </c>
      <c r="F3243" t="n">
        <v>447477.41</v>
      </c>
      <c r="G3243" t="n">
        <v>5826</v>
      </c>
      <c r="H3243" t="s">
        <v>142</v>
      </c>
    </row>
    <row r="3244">
      <c r="A3244" s="85" t="n">
        <v>42461</v>
      </c>
      <c r="B3244"/>
      <c r="C3244"/>
      <c r="D3244" t="s">
        <v>139</v>
      </c>
      <c r="E3244" t="s">
        <v>163</v>
      </c>
      <c r="F3244" t="n">
        <v>166264.38</v>
      </c>
      <c r="G3244" t="n">
        <v>385</v>
      </c>
      <c r="H3244" t="s">
        <v>119</v>
      </c>
    </row>
    <row r="3245">
      <c r="A3245" s="85" t="n">
        <v>43252</v>
      </c>
      <c r="B3245"/>
      <c r="C3245"/>
      <c r="D3245" t="s">
        <v>139</v>
      </c>
      <c r="E3245" t="s">
        <v>163</v>
      </c>
      <c r="F3245" t="n">
        <v>383517.88</v>
      </c>
      <c r="G3245" t="n">
        <v>1599</v>
      </c>
      <c r="H3245" t="s">
        <v>134</v>
      </c>
    </row>
    <row r="3246">
      <c r="A3246" s="85" t="n">
        <v>43132</v>
      </c>
      <c r="B3246"/>
      <c r="C3246"/>
      <c r="D3246" t="s">
        <v>136</v>
      </c>
      <c r="E3246" t="s">
        <v>163</v>
      </c>
      <c r="F3246" t="n">
        <v>17.08</v>
      </c>
      <c r="G3246" t="n">
        <v>1</v>
      </c>
      <c r="H3246" t="s">
        <v>142</v>
      </c>
    </row>
    <row r="3247">
      <c r="A3247" s="85" t="n">
        <v>42401</v>
      </c>
      <c r="B3247"/>
      <c r="C3247"/>
      <c r="D3247" t="s">
        <v>153</v>
      </c>
      <c r="E3247" t="s">
        <v>163</v>
      </c>
      <c r="F3247" t="n">
        <v>52422.85</v>
      </c>
      <c r="G3247" t="n">
        <v>725</v>
      </c>
      <c r="H3247" t="s">
        <v>119</v>
      </c>
    </row>
    <row r="3248">
      <c r="A3248" s="85" t="n">
        <v>43497</v>
      </c>
      <c r="B3248"/>
      <c r="C3248"/>
      <c r="D3248" t="s">
        <v>140</v>
      </c>
      <c r="E3248" t="s">
        <v>163</v>
      </c>
      <c r="F3248" t="n">
        <v>2356.07</v>
      </c>
      <c r="G3248" t="n">
        <v>8</v>
      </c>
      <c r="H3248" t="s">
        <v>125</v>
      </c>
    </row>
    <row r="3249">
      <c r="A3249" s="85" t="n">
        <v>42948</v>
      </c>
      <c r="B3249"/>
      <c r="C3249"/>
      <c r="D3249" t="s">
        <v>156</v>
      </c>
      <c r="E3249" t="s">
        <v>163</v>
      </c>
      <c r="F3249" t="n">
        <v>258952.04</v>
      </c>
      <c r="G3249" t="n">
        <v>5012</v>
      </c>
      <c r="H3249" t="s">
        <v>127</v>
      </c>
    </row>
    <row r="3250">
      <c r="A3250" s="85" t="n">
        <v>42767</v>
      </c>
      <c r="B3250"/>
      <c r="C3250"/>
      <c r="D3250" t="s">
        <v>140</v>
      </c>
      <c r="E3250" t="s">
        <v>163</v>
      </c>
      <c r="F3250" t="n">
        <v>11979.91</v>
      </c>
      <c r="G3250" t="n">
        <v>627</v>
      </c>
      <c r="H3250" t="s">
        <v>142</v>
      </c>
    </row>
    <row r="3251">
      <c r="A3251" s="85" t="n">
        <v>43556</v>
      </c>
      <c r="B3251"/>
      <c r="C3251"/>
      <c r="D3251" t="s">
        <v>161</v>
      </c>
      <c r="E3251" t="s">
        <v>163</v>
      </c>
      <c r="F3251" t="n">
        <v>262.75</v>
      </c>
      <c r="G3251" t="n">
        <v>10</v>
      </c>
      <c r="H3251" t="s">
        <v>125</v>
      </c>
    </row>
    <row r="3252">
      <c r="A3252" s="85" t="n">
        <v>43435</v>
      </c>
      <c r="B3252"/>
      <c r="C3252"/>
      <c r="D3252" t="s">
        <v>153</v>
      </c>
      <c r="E3252" t="s">
        <v>163</v>
      </c>
      <c r="F3252" t="n">
        <v>136524.35</v>
      </c>
      <c r="G3252" t="n">
        <v>1713</v>
      </c>
      <c r="H3252" t="s">
        <v>119</v>
      </c>
    </row>
    <row r="3253">
      <c r="A3253" s="85" t="n">
        <v>43525</v>
      </c>
      <c r="B3253"/>
      <c r="C3253"/>
      <c r="D3253" t="s">
        <v>136</v>
      </c>
      <c r="E3253" t="s">
        <v>163</v>
      </c>
      <c r="F3253" t="n">
        <v>429600.89</v>
      </c>
      <c r="G3253" t="n">
        <v>4765</v>
      </c>
      <c r="H3253" t="s">
        <v>134</v>
      </c>
    </row>
    <row r="3254">
      <c r="A3254" s="85" t="n">
        <v>42948</v>
      </c>
      <c r="B3254"/>
      <c r="C3254"/>
      <c r="D3254" t="s">
        <v>147</v>
      </c>
      <c r="E3254" t="s">
        <v>163</v>
      </c>
      <c r="F3254" t="n">
        <v>3440.75</v>
      </c>
      <c r="G3254" t="n">
        <v>23</v>
      </c>
      <c r="H3254" t="s">
        <v>133</v>
      </c>
    </row>
    <row r="3255">
      <c r="A3255" s="85" t="n">
        <v>43617</v>
      </c>
      <c r="B3255"/>
      <c r="C3255"/>
      <c r="D3255" t="s">
        <v>126</v>
      </c>
      <c r="E3255" t="s">
        <v>163</v>
      </c>
      <c r="F3255" t="n">
        <v>1618611.48</v>
      </c>
      <c r="G3255" t="n">
        <v>19605</v>
      </c>
      <c r="H3255" t="s">
        <v>127</v>
      </c>
    </row>
    <row r="3256">
      <c r="A3256" s="85" t="n">
        <v>43191</v>
      </c>
      <c r="B3256"/>
      <c r="C3256"/>
      <c r="D3256" t="s">
        <v>153</v>
      </c>
      <c r="E3256" t="s">
        <v>163</v>
      </c>
      <c r="F3256" t="n">
        <v>7740.46</v>
      </c>
      <c r="G3256" t="n">
        <v>112</v>
      </c>
      <c r="H3256" t="s">
        <v>125</v>
      </c>
    </row>
    <row r="3257">
      <c r="A3257" s="85" t="n">
        <v>43160</v>
      </c>
      <c r="B3257"/>
      <c r="C3257"/>
      <c r="D3257" t="s">
        <v>161</v>
      </c>
      <c r="E3257" t="s">
        <v>163</v>
      </c>
      <c r="F3257" t="n">
        <v>66864.55</v>
      </c>
      <c r="G3257" t="n">
        <v>2208</v>
      </c>
      <c r="H3257" t="s">
        <v>121</v>
      </c>
    </row>
    <row r="3258">
      <c r="A3258" s="85" t="n">
        <v>43617</v>
      </c>
      <c r="B3258"/>
      <c r="C3258"/>
      <c r="D3258" t="s">
        <v>149</v>
      </c>
      <c r="E3258" t="s">
        <v>163</v>
      </c>
      <c r="F3258" t="n">
        <v>6320556.44</v>
      </c>
      <c r="G3258" t="n">
        <v>39200</v>
      </c>
      <c r="H3258" t="s">
        <v>133</v>
      </c>
    </row>
    <row r="3259">
      <c r="A3259" s="85" t="n">
        <v>43313</v>
      </c>
      <c r="B3259"/>
      <c r="C3259"/>
      <c r="D3259" t="s">
        <v>150</v>
      </c>
      <c r="E3259" t="s">
        <v>163</v>
      </c>
      <c r="F3259" t="n">
        <v>1122.11</v>
      </c>
      <c r="G3259" t="n">
        <v>44</v>
      </c>
      <c r="H3259" t="s">
        <v>142</v>
      </c>
    </row>
    <row r="3260">
      <c r="A3260" s="85" t="n">
        <v>43344</v>
      </c>
      <c r="B3260"/>
      <c r="C3260"/>
      <c r="D3260" t="s">
        <v>145</v>
      </c>
      <c r="E3260" t="s">
        <v>163</v>
      </c>
      <c r="F3260" t="n">
        <v>1972.35</v>
      </c>
      <c r="G3260" t="n">
        <v>6</v>
      </c>
      <c r="H3260" t="s">
        <v>130</v>
      </c>
    </row>
    <row r="3261">
      <c r="A3261" s="85" t="n">
        <v>42552</v>
      </c>
      <c r="B3261"/>
      <c r="C3261"/>
      <c r="D3261" t="s">
        <v>126</v>
      </c>
      <c r="E3261" t="s">
        <v>163</v>
      </c>
      <c r="F3261" t="n">
        <v>2058596.8</v>
      </c>
      <c r="G3261" t="n">
        <v>31659</v>
      </c>
      <c r="H3261" t="s">
        <v>119</v>
      </c>
    </row>
    <row r="3262">
      <c r="A3262" s="85" t="n">
        <v>43344</v>
      </c>
      <c r="B3262"/>
      <c r="C3262"/>
      <c r="D3262" t="s">
        <v>154</v>
      </c>
      <c r="E3262" t="s">
        <v>163</v>
      </c>
      <c r="F3262" t="n">
        <v>116715.56</v>
      </c>
      <c r="G3262" t="n">
        <v>1482</v>
      </c>
      <c r="H3262" t="s">
        <v>119</v>
      </c>
    </row>
    <row r="3263">
      <c r="A3263" s="85" t="n">
        <v>43070</v>
      </c>
      <c r="B3263"/>
      <c r="C3263"/>
      <c r="D3263" t="s">
        <v>126</v>
      </c>
      <c r="E3263" t="s">
        <v>163</v>
      </c>
      <c r="F3263" t="n">
        <v>83830.37</v>
      </c>
      <c r="G3263" t="n">
        <v>802</v>
      </c>
      <c r="H3263" t="s">
        <v>130</v>
      </c>
    </row>
    <row r="3264">
      <c r="A3264" s="85" t="n">
        <v>42979</v>
      </c>
      <c r="B3264"/>
      <c r="C3264"/>
      <c r="D3264" t="s">
        <v>136</v>
      </c>
      <c r="E3264" t="s">
        <v>163</v>
      </c>
      <c r="F3264" t="n">
        <v>342845.19</v>
      </c>
      <c r="G3264" t="n">
        <v>2123</v>
      </c>
      <c r="H3264" t="s">
        <v>124</v>
      </c>
    </row>
    <row r="3265">
      <c r="A3265" s="85" t="n">
        <v>43525</v>
      </c>
      <c r="B3265"/>
      <c r="C3265"/>
      <c r="D3265" t="s">
        <v>149</v>
      </c>
      <c r="E3265" t="s">
        <v>163</v>
      </c>
      <c r="F3265" t="n">
        <v>3138085.54</v>
      </c>
      <c r="G3265" t="n">
        <v>11947</v>
      </c>
      <c r="H3265" t="s">
        <v>124</v>
      </c>
    </row>
    <row r="3266">
      <c r="A3266" s="85" t="n">
        <v>43586</v>
      </c>
      <c r="B3266"/>
      <c r="C3266"/>
      <c r="D3266" t="s">
        <v>162</v>
      </c>
      <c r="E3266" t="s">
        <v>163</v>
      </c>
      <c r="F3266" t="n">
        <v>8413.49</v>
      </c>
      <c r="G3266" t="n">
        <v>80</v>
      </c>
      <c r="H3266" t="s">
        <v>130</v>
      </c>
    </row>
    <row r="3267">
      <c r="A3267" s="85" t="n">
        <v>43586</v>
      </c>
      <c r="B3267"/>
      <c r="C3267"/>
      <c r="D3267" t="s">
        <v>129</v>
      </c>
      <c r="E3267" t="s">
        <v>163</v>
      </c>
      <c r="F3267" t="n">
        <v>305811.84</v>
      </c>
      <c r="G3267" t="n">
        <v>1945</v>
      </c>
      <c r="H3267" t="s">
        <v>133</v>
      </c>
    </row>
    <row r="3268">
      <c r="A3268" s="85" t="n">
        <v>42795</v>
      </c>
      <c r="B3268"/>
      <c r="C3268"/>
      <c r="D3268" t="s">
        <v>137</v>
      </c>
      <c r="E3268" t="s">
        <v>163</v>
      </c>
      <c r="F3268" t="n">
        <v>-3194.83</v>
      </c>
      <c r="G3268" t="n">
        <v>12</v>
      </c>
      <c r="H3268" t="s">
        <v>121</v>
      </c>
    </row>
    <row r="3269">
      <c r="A3269" s="85" t="n">
        <v>42917</v>
      </c>
      <c r="B3269"/>
      <c r="C3269"/>
      <c r="D3269" t="s">
        <v>150</v>
      </c>
      <c r="E3269" t="s">
        <v>163</v>
      </c>
      <c r="F3269" t="n">
        <v>10942726.22</v>
      </c>
      <c r="G3269" t="n">
        <v>254266</v>
      </c>
      <c r="H3269" t="s">
        <v>121</v>
      </c>
    </row>
    <row r="3270">
      <c r="A3270" s="85" t="n">
        <v>43132</v>
      </c>
      <c r="B3270"/>
      <c r="C3270"/>
      <c r="D3270" t="s">
        <v>162</v>
      </c>
      <c r="E3270" t="s">
        <v>163</v>
      </c>
      <c r="F3270" t="n">
        <v>58442.15</v>
      </c>
      <c r="G3270" t="n">
        <v>718</v>
      </c>
      <c r="H3270" t="s">
        <v>134</v>
      </c>
    </row>
    <row r="3271">
      <c r="A3271" s="85" t="n">
        <v>43344</v>
      </c>
      <c r="B3271"/>
      <c r="C3271"/>
      <c r="D3271" t="s">
        <v>136</v>
      </c>
      <c r="E3271" t="s">
        <v>163</v>
      </c>
      <c r="F3271" t="n">
        <v>24417.78</v>
      </c>
      <c r="G3271" t="n">
        <v>170</v>
      </c>
      <c r="H3271" t="s">
        <v>130</v>
      </c>
    </row>
    <row r="3272">
      <c r="A3272" s="85" t="n">
        <v>43009</v>
      </c>
      <c r="B3272"/>
      <c r="C3272"/>
      <c r="D3272" t="s">
        <v>156</v>
      </c>
      <c r="E3272" t="s">
        <v>163</v>
      </c>
      <c r="F3272" t="n">
        <v>9</v>
      </c>
      <c r="G3272" t="n">
        <v>1</v>
      </c>
      <c r="H3272" t="s">
        <v>133</v>
      </c>
    </row>
    <row r="3273">
      <c r="A3273" s="85" t="n">
        <v>42795</v>
      </c>
      <c r="B3273"/>
      <c r="C3273"/>
      <c r="D3273" t="s">
        <v>150</v>
      </c>
      <c r="E3273" t="s">
        <v>163</v>
      </c>
      <c r="F3273" t="n">
        <v>545913.16</v>
      </c>
      <c r="G3273" t="n">
        <v>7358</v>
      </c>
      <c r="H3273" t="s">
        <v>124</v>
      </c>
    </row>
    <row r="3274">
      <c r="A3274" s="85" t="n">
        <v>42675</v>
      </c>
      <c r="B3274"/>
      <c r="C3274"/>
      <c r="D3274" t="s">
        <v>161</v>
      </c>
      <c r="E3274" t="s">
        <v>163</v>
      </c>
      <c r="F3274" t="n">
        <v>703</v>
      </c>
      <c r="G3274" t="n">
        <v>23</v>
      </c>
      <c r="H3274" t="s">
        <v>125</v>
      </c>
    </row>
    <row r="3275">
      <c r="A3275" s="85" t="n">
        <v>42491</v>
      </c>
      <c r="B3275"/>
      <c r="C3275"/>
      <c r="D3275" t="s">
        <v>139</v>
      </c>
      <c r="E3275" t="s">
        <v>163</v>
      </c>
      <c r="F3275" t="n">
        <v>908158.7</v>
      </c>
      <c r="G3275" t="n">
        <v>2150</v>
      </c>
      <c r="H3275" t="s">
        <v>133</v>
      </c>
    </row>
    <row r="3276">
      <c r="A3276" s="85" t="n">
        <v>42614</v>
      </c>
      <c r="B3276"/>
      <c r="C3276"/>
      <c r="D3276" t="s">
        <v>129</v>
      </c>
      <c r="E3276" t="s">
        <v>163</v>
      </c>
      <c r="F3276" t="n">
        <v>135729.95</v>
      </c>
      <c r="G3276" t="n">
        <v>1028</v>
      </c>
      <c r="H3276" t="s">
        <v>134</v>
      </c>
    </row>
    <row r="3277">
      <c r="A3277" s="85" t="n">
        <v>43101</v>
      </c>
      <c r="B3277"/>
      <c r="C3277"/>
      <c r="D3277" t="s">
        <v>150</v>
      </c>
      <c r="E3277" t="s">
        <v>163</v>
      </c>
      <c r="F3277" t="n">
        <v>1933207.77</v>
      </c>
      <c r="G3277" t="n">
        <v>39114</v>
      </c>
      <c r="H3277" t="s">
        <v>133</v>
      </c>
    </row>
    <row r="3278">
      <c r="A3278" s="85" t="n">
        <v>42887</v>
      </c>
      <c r="B3278"/>
      <c r="C3278"/>
      <c r="D3278" t="s">
        <v>154</v>
      </c>
      <c r="E3278" t="s">
        <v>163</v>
      </c>
      <c r="F3278" t="n">
        <v>839124.34</v>
      </c>
      <c r="G3278" t="n">
        <v>11044</v>
      </c>
      <c r="H3278" t="s">
        <v>127</v>
      </c>
    </row>
    <row r="3279">
      <c r="A3279" s="85" t="n">
        <v>43040</v>
      </c>
      <c r="B3279"/>
      <c r="C3279"/>
      <c r="D3279" t="s">
        <v>145</v>
      </c>
      <c r="E3279" t="s">
        <v>163</v>
      </c>
      <c r="F3279" t="n">
        <v>225014.55</v>
      </c>
      <c r="G3279" t="n">
        <v>803</v>
      </c>
      <c r="H3279" t="s">
        <v>121</v>
      </c>
    </row>
    <row r="3280">
      <c r="A3280" s="85" t="n">
        <v>43282</v>
      </c>
      <c r="B3280"/>
      <c r="C3280"/>
      <c r="D3280" t="s">
        <v>154</v>
      </c>
      <c r="E3280" t="s">
        <v>163</v>
      </c>
      <c r="F3280" t="n">
        <v>110638.41</v>
      </c>
      <c r="G3280" t="n">
        <v>1658</v>
      </c>
      <c r="H3280" t="s">
        <v>134</v>
      </c>
    </row>
    <row r="3281">
      <c r="A3281" s="85" t="n">
        <v>43466</v>
      </c>
      <c r="B3281"/>
      <c r="C3281"/>
      <c r="D3281" t="s">
        <v>140</v>
      </c>
      <c r="E3281" t="s">
        <v>163</v>
      </c>
      <c r="F3281" t="n">
        <v>14588.14</v>
      </c>
      <c r="G3281" t="n">
        <v>36</v>
      </c>
      <c r="H3281" t="s">
        <v>130</v>
      </c>
    </row>
    <row r="3282">
      <c r="A3282" s="85" t="n">
        <v>43556</v>
      </c>
      <c r="B3282"/>
      <c r="C3282"/>
      <c r="D3282" t="s">
        <v>135</v>
      </c>
      <c r="E3282" t="s">
        <v>163</v>
      </c>
      <c r="F3282" t="n">
        <v>17304.95</v>
      </c>
      <c r="G3282" t="n">
        <v>189</v>
      </c>
      <c r="H3282" t="s">
        <v>130</v>
      </c>
    </row>
    <row r="3283">
      <c r="A3283" s="85" t="n">
        <v>43435</v>
      </c>
      <c r="B3283"/>
      <c r="C3283"/>
      <c r="D3283" t="s">
        <v>161</v>
      </c>
      <c r="E3283" t="s">
        <v>163</v>
      </c>
      <c r="F3283" t="n">
        <v>120</v>
      </c>
      <c r="G3283" t="n">
        <v>4</v>
      </c>
      <c r="H3283" t="s">
        <v>127</v>
      </c>
    </row>
    <row r="3284">
      <c r="A3284" s="85" t="n">
        <v>42917</v>
      </c>
      <c r="B3284"/>
      <c r="C3284"/>
      <c r="D3284" t="s">
        <v>129</v>
      </c>
      <c r="E3284" t="s">
        <v>163</v>
      </c>
      <c r="F3284" t="n">
        <v>89713.74</v>
      </c>
      <c r="G3284" t="n">
        <v>333</v>
      </c>
      <c r="H3284" t="s">
        <v>124</v>
      </c>
    </row>
    <row r="3285">
      <c r="A3285" s="85" t="n">
        <v>42856</v>
      </c>
      <c r="B3285"/>
      <c r="C3285"/>
      <c r="D3285" t="s">
        <v>135</v>
      </c>
      <c r="E3285" t="s">
        <v>163</v>
      </c>
      <c r="F3285" t="n">
        <v>3742643.73</v>
      </c>
      <c r="G3285" t="n">
        <v>35774</v>
      </c>
      <c r="H3285" t="s">
        <v>121</v>
      </c>
    </row>
    <row r="3286">
      <c r="A3286" s="85" t="n">
        <v>43101</v>
      </c>
      <c r="B3286"/>
      <c r="C3286"/>
      <c r="D3286" t="s">
        <v>155</v>
      </c>
      <c r="E3286" t="s">
        <v>163</v>
      </c>
      <c r="F3286" t="n">
        <v>5220.33</v>
      </c>
      <c r="G3286" t="n">
        <v>137</v>
      </c>
      <c r="H3286" t="s">
        <v>119</v>
      </c>
    </row>
    <row r="3287">
      <c r="A3287" s="85" t="n">
        <v>43435</v>
      </c>
      <c r="B3287"/>
      <c r="C3287"/>
      <c r="D3287" t="s">
        <v>153</v>
      </c>
      <c r="E3287" t="s">
        <v>163</v>
      </c>
      <c r="F3287" t="n">
        <v>182395.62</v>
      </c>
      <c r="G3287" t="n">
        <v>2350</v>
      </c>
      <c r="H3287" t="s">
        <v>134</v>
      </c>
    </row>
    <row r="3288">
      <c r="A3288" s="85" t="n">
        <v>43070</v>
      </c>
      <c r="B3288"/>
      <c r="C3288"/>
      <c r="D3288" t="s">
        <v>143</v>
      </c>
      <c r="E3288" t="s">
        <v>163</v>
      </c>
      <c r="F3288" t="n">
        <v>544940.6</v>
      </c>
      <c r="G3288" t="n">
        <v>503</v>
      </c>
      <c r="H3288" t="s">
        <v>142</v>
      </c>
    </row>
    <row r="3289">
      <c r="A3289" s="85" t="n">
        <v>43435</v>
      </c>
      <c r="B3289"/>
      <c r="C3289"/>
      <c r="D3289" t="s">
        <v>136</v>
      </c>
      <c r="E3289" t="s">
        <v>163</v>
      </c>
      <c r="F3289" t="n">
        <v>22777.78</v>
      </c>
      <c r="G3289" t="n">
        <v>167</v>
      </c>
      <c r="H3289" t="s">
        <v>130</v>
      </c>
    </row>
    <row r="3290">
      <c r="A3290" s="85" t="n">
        <v>42675</v>
      </c>
      <c r="B3290"/>
      <c r="C3290"/>
      <c r="D3290" t="s">
        <v>126</v>
      </c>
      <c r="E3290" t="s">
        <v>163</v>
      </c>
      <c r="F3290" t="n">
        <v>24467076.09</v>
      </c>
      <c r="G3290" t="n">
        <v>302696</v>
      </c>
      <c r="H3290" t="s">
        <v>121</v>
      </c>
    </row>
    <row r="3291">
      <c r="A3291" s="85" t="n">
        <v>43282</v>
      </c>
      <c r="B3291"/>
      <c r="C3291"/>
      <c r="D3291" t="s">
        <v>161</v>
      </c>
      <c r="E3291" t="s">
        <v>163</v>
      </c>
      <c r="F3291" t="n">
        <v>79782.7</v>
      </c>
      <c r="G3291" t="n">
        <v>2539</v>
      </c>
      <c r="H3291" t="s">
        <v>142</v>
      </c>
    </row>
    <row r="3292">
      <c r="A3292" s="85" t="n">
        <v>43040</v>
      </c>
      <c r="B3292"/>
      <c r="C3292"/>
      <c r="D3292" t="s">
        <v>162</v>
      </c>
      <c r="E3292" t="s">
        <v>163</v>
      </c>
      <c r="F3292" t="n">
        <v>1010.21</v>
      </c>
      <c r="G3292" t="n">
        <v>14</v>
      </c>
      <c r="H3292" t="s">
        <v>125</v>
      </c>
    </row>
    <row r="3293">
      <c r="A3293" s="85" t="n">
        <v>42401</v>
      </c>
      <c r="B3293"/>
      <c r="C3293"/>
      <c r="D3293" t="s">
        <v>140</v>
      </c>
      <c r="E3293" t="s">
        <v>163</v>
      </c>
      <c r="F3293" t="n">
        <v>1375.19</v>
      </c>
      <c r="G3293" t="n">
        <v>7</v>
      </c>
      <c r="H3293" t="s">
        <v>133</v>
      </c>
    </row>
    <row r="3294">
      <c r="A3294" s="85" t="n">
        <v>43313</v>
      </c>
      <c r="B3294"/>
      <c r="C3294"/>
      <c r="D3294" t="s">
        <v>150</v>
      </c>
      <c r="E3294" t="s">
        <v>163</v>
      </c>
      <c r="F3294" t="n">
        <v>1934994.72</v>
      </c>
      <c r="G3294" t="n">
        <v>38935</v>
      </c>
      <c r="H3294" t="s">
        <v>127</v>
      </c>
    </row>
    <row r="3295">
      <c r="A3295" s="85" t="n">
        <v>42614</v>
      </c>
      <c r="B3295"/>
      <c r="C3295"/>
      <c r="D3295" t="s">
        <v>140</v>
      </c>
      <c r="E3295" t="s">
        <v>163</v>
      </c>
      <c r="F3295" t="n">
        <v>49982.63</v>
      </c>
      <c r="G3295" t="n">
        <v>170</v>
      </c>
      <c r="H3295" t="s">
        <v>119</v>
      </c>
    </row>
    <row r="3296">
      <c r="A3296" s="85" t="n">
        <v>43313</v>
      </c>
      <c r="B3296"/>
      <c r="C3296"/>
      <c r="D3296" t="s">
        <v>151</v>
      </c>
      <c r="E3296" t="s">
        <v>163</v>
      </c>
      <c r="F3296" t="n">
        <v>319.94</v>
      </c>
      <c r="G3296" t="n">
        <v>5</v>
      </c>
      <c r="H3296" t="s">
        <v>133</v>
      </c>
    </row>
    <row r="3297">
      <c r="A3297" s="85" t="n">
        <v>43191</v>
      </c>
      <c r="B3297"/>
      <c r="C3297"/>
      <c r="D3297" t="s">
        <v>126</v>
      </c>
      <c r="E3297" t="s">
        <v>163</v>
      </c>
      <c r="F3297" t="n">
        <v>2140200.74</v>
      </c>
      <c r="G3297" t="n">
        <v>26975</v>
      </c>
      <c r="H3297" t="s">
        <v>119</v>
      </c>
    </row>
    <row r="3298">
      <c r="A3298" s="85" t="n">
        <v>42795</v>
      </c>
      <c r="B3298"/>
      <c r="C3298"/>
      <c r="D3298" t="s">
        <v>136</v>
      </c>
      <c r="E3298" t="s">
        <v>163</v>
      </c>
      <c r="F3298" t="n">
        <v>281.61</v>
      </c>
      <c r="G3298" t="n">
        <v>3</v>
      </c>
      <c r="H3298" t="s">
        <v>142</v>
      </c>
    </row>
    <row r="3299">
      <c r="A3299" s="85" t="n">
        <v>43221</v>
      </c>
      <c r="B3299"/>
      <c r="C3299"/>
      <c r="D3299" t="s">
        <v>136</v>
      </c>
      <c r="E3299" t="s">
        <v>163</v>
      </c>
      <c r="F3299" t="n">
        <v>5050341.37</v>
      </c>
      <c r="G3299" t="n">
        <v>52704</v>
      </c>
      <c r="H3299" t="s">
        <v>121</v>
      </c>
    </row>
    <row r="3300">
      <c r="A3300" s="85" t="n">
        <v>43160</v>
      </c>
      <c r="B3300"/>
      <c r="C3300"/>
      <c r="D3300" t="s">
        <v>136</v>
      </c>
      <c r="E3300" t="s">
        <v>163</v>
      </c>
      <c r="F3300" t="n">
        <v>334846.87</v>
      </c>
      <c r="G3300" t="n">
        <v>2124</v>
      </c>
      <c r="H3300" t="s">
        <v>124</v>
      </c>
    </row>
    <row r="3301">
      <c r="A3301" s="85" t="n">
        <v>42736</v>
      </c>
      <c r="B3301"/>
      <c r="C3301"/>
      <c r="D3301" t="s">
        <v>139</v>
      </c>
      <c r="E3301" t="s">
        <v>163</v>
      </c>
      <c r="F3301" t="n">
        <v>1381.5</v>
      </c>
      <c r="G3301" t="n">
        <v>5</v>
      </c>
      <c r="H3301" t="s">
        <v>125</v>
      </c>
    </row>
    <row r="3302">
      <c r="A3302" s="85" t="n">
        <v>42522</v>
      </c>
      <c r="B3302"/>
      <c r="C3302"/>
      <c r="D3302" t="s">
        <v>162</v>
      </c>
      <c r="E3302" t="s">
        <v>163</v>
      </c>
      <c r="F3302" t="n">
        <v>25100.1</v>
      </c>
      <c r="G3302" t="n">
        <v>296</v>
      </c>
      <c r="H3302" t="s">
        <v>134</v>
      </c>
    </row>
    <row r="3303">
      <c r="A3303" s="85" t="n">
        <v>42644</v>
      </c>
      <c r="B3303"/>
      <c r="C3303"/>
      <c r="D3303" t="s">
        <v>152</v>
      </c>
      <c r="E3303" t="s">
        <v>163</v>
      </c>
      <c r="F3303" t="n">
        <v>11837.02</v>
      </c>
      <c r="G3303" t="n">
        <v>9</v>
      </c>
      <c r="H3303" t="s">
        <v>127</v>
      </c>
    </row>
    <row r="3304">
      <c r="A3304" s="85" t="n">
        <v>43556</v>
      </c>
      <c r="B3304"/>
      <c r="C3304"/>
      <c r="D3304" t="s">
        <v>162</v>
      </c>
      <c r="E3304" t="s">
        <v>163</v>
      </c>
      <c r="F3304" t="n">
        <v>6186.05</v>
      </c>
      <c r="G3304" t="n">
        <v>66</v>
      </c>
      <c r="H3304" t="s">
        <v>130</v>
      </c>
    </row>
    <row r="3305">
      <c r="A3305" s="85" t="n">
        <v>42736</v>
      </c>
      <c r="B3305"/>
      <c r="C3305"/>
      <c r="D3305" t="s">
        <v>137</v>
      </c>
      <c r="E3305" t="s">
        <v>163</v>
      </c>
      <c r="F3305" t="n">
        <v>515.81</v>
      </c>
      <c r="G3305" t="n">
        <v>3</v>
      </c>
      <c r="H3305" t="s">
        <v>133</v>
      </c>
    </row>
    <row r="3306">
      <c r="A3306" s="85" t="n">
        <v>42675</v>
      </c>
      <c r="B3306"/>
      <c r="C3306"/>
      <c r="D3306" t="s">
        <v>154</v>
      </c>
      <c r="E3306" t="s">
        <v>163</v>
      </c>
      <c r="F3306" t="n">
        <v>1461.06</v>
      </c>
      <c r="G3306" t="n">
        <v>9</v>
      </c>
      <c r="H3306" t="s">
        <v>125</v>
      </c>
    </row>
    <row r="3307">
      <c r="A3307" s="85" t="n">
        <v>43040</v>
      </c>
      <c r="B3307"/>
      <c r="C3307"/>
      <c r="D3307" t="s">
        <v>153</v>
      </c>
      <c r="E3307" t="s">
        <v>163</v>
      </c>
      <c r="F3307" t="n">
        <v>117947.99</v>
      </c>
      <c r="G3307" t="n">
        <v>680</v>
      </c>
      <c r="H3307" t="s">
        <v>124</v>
      </c>
    </row>
    <row r="3308">
      <c r="A3308" s="85" t="n">
        <v>42917</v>
      </c>
      <c r="B3308"/>
      <c r="C3308"/>
      <c r="D3308" t="s">
        <v>135</v>
      </c>
      <c r="E3308" t="s">
        <v>163</v>
      </c>
      <c r="F3308" t="n">
        <v>294692.01</v>
      </c>
      <c r="G3308" t="n">
        <v>1631</v>
      </c>
      <c r="H3308" t="s">
        <v>134</v>
      </c>
    </row>
    <row r="3309">
      <c r="A3309" s="85" t="n">
        <v>42552</v>
      </c>
      <c r="B3309"/>
      <c r="C3309"/>
      <c r="D3309" t="s">
        <v>153</v>
      </c>
      <c r="E3309" t="s">
        <v>163</v>
      </c>
      <c r="F3309" t="n">
        <v>95700.65</v>
      </c>
      <c r="G3309" t="n">
        <v>1187</v>
      </c>
      <c r="H3309" t="s">
        <v>119</v>
      </c>
    </row>
    <row r="3310">
      <c r="A3310" s="85" t="n">
        <v>43040</v>
      </c>
      <c r="B3310"/>
      <c r="C3310"/>
      <c r="D3310" t="s">
        <v>135</v>
      </c>
      <c r="E3310" t="s">
        <v>163</v>
      </c>
      <c r="F3310" t="n">
        <v>330407.69</v>
      </c>
      <c r="G3310" t="n">
        <v>4440</v>
      </c>
      <c r="H3310" t="s">
        <v>127</v>
      </c>
    </row>
    <row r="3311">
      <c r="A3311" s="85" t="n">
        <v>43101</v>
      </c>
      <c r="B3311"/>
      <c r="C3311"/>
      <c r="D3311" t="s">
        <v>147</v>
      </c>
      <c r="E3311" t="s">
        <v>163</v>
      </c>
      <c r="F3311" t="n">
        <v>75.57</v>
      </c>
      <c r="G3311" t="n">
        <v>1</v>
      </c>
      <c r="H3311" t="s">
        <v>127</v>
      </c>
    </row>
    <row r="3312">
      <c r="A3312" s="85" t="n">
        <v>42887</v>
      </c>
      <c r="B3312"/>
      <c r="C3312"/>
      <c r="D3312" t="s">
        <v>153</v>
      </c>
      <c r="E3312" t="s">
        <v>163</v>
      </c>
      <c r="F3312" t="n">
        <v>132854.71</v>
      </c>
      <c r="G3312" t="n">
        <v>826</v>
      </c>
      <c r="H3312" t="s">
        <v>124</v>
      </c>
    </row>
    <row r="3313">
      <c r="A3313" s="85" t="n">
        <v>43191</v>
      </c>
      <c r="B3313"/>
      <c r="C3313"/>
      <c r="D3313" t="s">
        <v>147</v>
      </c>
      <c r="E3313" t="s">
        <v>163</v>
      </c>
      <c r="F3313" t="n">
        <v>232.1</v>
      </c>
      <c r="G3313" t="n">
        <v>1</v>
      </c>
      <c r="H3313" t="s">
        <v>119</v>
      </c>
    </row>
    <row r="3314">
      <c r="A3314" s="85" t="n">
        <v>42795</v>
      </c>
      <c r="B3314"/>
      <c r="C3314"/>
      <c r="D3314" t="s">
        <v>139</v>
      </c>
      <c r="E3314" t="s">
        <v>163</v>
      </c>
      <c r="F3314" t="n">
        <v>1571615.34</v>
      </c>
      <c r="G3314" t="n">
        <v>3538</v>
      </c>
      <c r="H3314" t="s">
        <v>133</v>
      </c>
    </row>
    <row r="3315">
      <c r="A3315" s="85" t="n">
        <v>42401</v>
      </c>
      <c r="B3315"/>
      <c r="C3315"/>
      <c r="D3315" t="s">
        <v>140</v>
      </c>
      <c r="E3315" t="s">
        <v>163</v>
      </c>
      <c r="F3315" t="n">
        <v>7351.17</v>
      </c>
      <c r="G3315" t="n">
        <v>19</v>
      </c>
      <c r="H3315" t="s">
        <v>125</v>
      </c>
    </row>
    <row r="3316">
      <c r="A3316" s="85" t="n">
        <v>43374</v>
      </c>
      <c r="B3316"/>
      <c r="C3316"/>
      <c r="D3316" t="s">
        <v>158</v>
      </c>
      <c r="E3316" t="s">
        <v>163</v>
      </c>
      <c r="F3316" t="n">
        <v>82210.38</v>
      </c>
      <c r="G3316" t="n">
        <v>3</v>
      </c>
      <c r="H3316" t="s">
        <v>124</v>
      </c>
    </row>
    <row r="3317">
      <c r="A3317" s="85" t="n">
        <v>43160</v>
      </c>
      <c r="B3317"/>
      <c r="C3317"/>
      <c r="D3317" t="s">
        <v>140</v>
      </c>
      <c r="E3317" t="s">
        <v>163</v>
      </c>
      <c r="F3317" t="n">
        <v>23311.09</v>
      </c>
      <c r="G3317" t="n">
        <v>1058</v>
      </c>
      <c r="H3317" t="s">
        <v>142</v>
      </c>
    </row>
    <row r="3318">
      <c r="A3318" s="85" t="n">
        <v>42979</v>
      </c>
      <c r="B3318"/>
      <c r="C3318"/>
      <c r="D3318" t="s">
        <v>160</v>
      </c>
      <c r="E3318" t="s">
        <v>163</v>
      </c>
      <c r="F3318" t="n">
        <v>34219355.09</v>
      </c>
      <c r="G3318" t="n">
        <v>80823</v>
      </c>
      <c r="H3318" t="s">
        <v>142</v>
      </c>
    </row>
    <row r="3319">
      <c r="A3319" s="85" t="n">
        <v>42948</v>
      </c>
      <c r="B3319"/>
      <c r="C3319"/>
      <c r="D3319" t="s">
        <v>159</v>
      </c>
      <c r="E3319" t="s">
        <v>163</v>
      </c>
      <c r="F3319" t="n">
        <v>168</v>
      </c>
      <c r="G3319" t="n">
        <v>2</v>
      </c>
      <c r="H3319" t="s">
        <v>130</v>
      </c>
    </row>
    <row r="3320">
      <c r="A3320" s="85" t="n">
        <v>42767</v>
      </c>
      <c r="B3320"/>
      <c r="C3320"/>
      <c r="D3320" t="s">
        <v>154</v>
      </c>
      <c r="E3320" t="s">
        <v>163</v>
      </c>
      <c r="F3320" t="n">
        <v>443303.24</v>
      </c>
      <c r="G3320" t="n">
        <v>5424</v>
      </c>
      <c r="H3320" t="s">
        <v>127</v>
      </c>
    </row>
    <row r="3321">
      <c r="A3321" s="85" t="n">
        <v>42917</v>
      </c>
      <c r="B3321"/>
      <c r="C3321"/>
      <c r="D3321" t="s">
        <v>155</v>
      </c>
      <c r="E3321" t="s">
        <v>163</v>
      </c>
      <c r="F3321" t="n">
        <v>69994.28</v>
      </c>
      <c r="G3321" t="n">
        <v>972</v>
      </c>
      <c r="H3321" t="s">
        <v>127</v>
      </c>
    </row>
    <row r="3322">
      <c r="A3322" s="85" t="n">
        <v>43374</v>
      </c>
      <c r="B3322"/>
      <c r="C3322"/>
      <c r="D3322" t="s">
        <v>126</v>
      </c>
      <c r="E3322" t="s">
        <v>163</v>
      </c>
      <c r="F3322" t="n">
        <v>3077589.24</v>
      </c>
      <c r="G3322" t="n">
        <v>31143</v>
      </c>
      <c r="H3322" t="s">
        <v>127</v>
      </c>
    </row>
    <row r="3323">
      <c r="A3323" s="85" t="n">
        <v>43221</v>
      </c>
      <c r="B3323"/>
      <c r="C3323"/>
      <c r="D3323" t="s">
        <v>154</v>
      </c>
      <c r="E3323" t="s">
        <v>163</v>
      </c>
      <c r="F3323" t="n">
        <v>3403102.07</v>
      </c>
      <c r="G3323" t="n">
        <v>41374</v>
      </c>
      <c r="H3323" t="s">
        <v>121</v>
      </c>
    </row>
    <row r="3324">
      <c r="A3324" s="85" t="n">
        <v>42370</v>
      </c>
      <c r="B3324"/>
      <c r="C3324"/>
      <c r="D3324" t="s">
        <v>135</v>
      </c>
      <c r="E3324" t="s">
        <v>163</v>
      </c>
      <c r="F3324" t="n">
        <v>84179.6</v>
      </c>
      <c r="G3324" t="n">
        <v>629</v>
      </c>
      <c r="H3324" t="s">
        <v>134</v>
      </c>
    </row>
    <row r="3325">
      <c r="A3325" s="85" t="n">
        <v>42979</v>
      </c>
      <c r="B3325"/>
      <c r="C3325"/>
      <c r="D3325" t="s">
        <v>154</v>
      </c>
      <c r="E3325" t="s">
        <v>163</v>
      </c>
      <c r="F3325" t="n">
        <v>852499.45</v>
      </c>
      <c r="G3325" t="n">
        <v>10259</v>
      </c>
      <c r="H3325" t="s">
        <v>133</v>
      </c>
    </row>
    <row r="3326">
      <c r="A3326" s="85" t="n">
        <v>43252</v>
      </c>
      <c r="B3326"/>
      <c r="C3326"/>
      <c r="D3326" t="s">
        <v>158</v>
      </c>
      <c r="E3326" t="s">
        <v>163</v>
      </c>
      <c r="F3326" t="n">
        <v>187476.5</v>
      </c>
      <c r="G3326" t="n">
        <v>4</v>
      </c>
      <c r="H3326" t="s">
        <v>133</v>
      </c>
    </row>
    <row r="3327">
      <c r="A3327" s="85" t="n">
        <v>43101</v>
      </c>
      <c r="B3327"/>
      <c r="C3327"/>
      <c r="D3327" t="s">
        <v>150</v>
      </c>
      <c r="E3327" t="s">
        <v>163</v>
      </c>
      <c r="F3327" t="n">
        <v>1450284.48</v>
      </c>
      <c r="G3327" t="n">
        <v>37309</v>
      </c>
      <c r="H3327" t="s">
        <v>127</v>
      </c>
    </row>
    <row r="3328">
      <c r="A3328" s="85" t="n">
        <v>42675</v>
      </c>
      <c r="B3328"/>
      <c r="C3328"/>
      <c r="D3328" t="s">
        <v>147</v>
      </c>
      <c r="E3328" t="s">
        <v>163</v>
      </c>
      <c r="F3328" t="n">
        <v>71311.2</v>
      </c>
      <c r="G3328" t="n">
        <v>223</v>
      </c>
      <c r="H3328" t="s">
        <v>121</v>
      </c>
    </row>
    <row r="3329">
      <c r="A3329" s="85" t="n">
        <v>43221</v>
      </c>
      <c r="B3329"/>
      <c r="C3329"/>
      <c r="D3329" t="s">
        <v>153</v>
      </c>
      <c r="E3329" t="s">
        <v>163</v>
      </c>
      <c r="F3329" t="n">
        <v>6216.71</v>
      </c>
      <c r="G3329" t="n">
        <v>94</v>
      </c>
      <c r="H3329" t="s">
        <v>125</v>
      </c>
    </row>
    <row r="3330">
      <c r="A3330" s="85" t="n">
        <v>42856</v>
      </c>
      <c r="B3330"/>
      <c r="C3330"/>
      <c r="D3330" t="s">
        <v>153</v>
      </c>
      <c r="E3330" t="s">
        <v>163</v>
      </c>
      <c r="F3330" t="n">
        <v>119462.95</v>
      </c>
      <c r="G3330" t="n">
        <v>1311</v>
      </c>
      <c r="H3330" t="s">
        <v>134</v>
      </c>
    </row>
    <row r="3331">
      <c r="A3331" s="85" t="n">
        <v>42370</v>
      </c>
      <c r="B3331"/>
      <c r="C3331"/>
      <c r="D3331" t="s">
        <v>139</v>
      </c>
      <c r="E3331" t="s">
        <v>163</v>
      </c>
      <c r="F3331" t="n">
        <v>48023.21</v>
      </c>
      <c r="G3331" t="n">
        <v>93</v>
      </c>
      <c r="H3331" t="s">
        <v>130</v>
      </c>
    </row>
    <row r="3332">
      <c r="A3332" s="85" t="n">
        <v>42614</v>
      </c>
      <c r="B3332"/>
      <c r="C3332"/>
      <c r="D3332" t="s">
        <v>152</v>
      </c>
      <c r="E3332" t="s">
        <v>163</v>
      </c>
      <c r="F3332" t="n">
        <v>103944.97</v>
      </c>
      <c r="G3332" t="n">
        <v>93</v>
      </c>
      <c r="H3332" t="s">
        <v>133</v>
      </c>
    </row>
    <row r="3333">
      <c r="A3333" s="85" t="n">
        <v>42675</v>
      </c>
      <c r="B3333"/>
      <c r="C3333"/>
      <c r="D3333" t="s">
        <v>148</v>
      </c>
      <c r="E3333" t="s">
        <v>163</v>
      </c>
      <c r="F3333" t="n">
        <v>1435.04</v>
      </c>
      <c r="G3333" t="n">
        <v>2</v>
      </c>
      <c r="H3333" t="s">
        <v>134</v>
      </c>
    </row>
    <row r="3334">
      <c r="A3334" s="85" t="n">
        <v>42887</v>
      </c>
      <c r="B3334"/>
      <c r="C3334"/>
      <c r="D3334" t="s">
        <v>123</v>
      </c>
      <c r="E3334" t="s">
        <v>163</v>
      </c>
      <c r="F3334" t="n">
        <v>557157.17</v>
      </c>
      <c r="G3334" t="n">
        <v>562</v>
      </c>
      <c r="H3334" t="s">
        <v>133</v>
      </c>
    </row>
    <row r="3335">
      <c r="A3335" s="85" t="n">
        <v>42370</v>
      </c>
      <c r="B3335"/>
      <c r="C3335"/>
      <c r="D3335" t="s">
        <v>129</v>
      </c>
      <c r="E3335" t="s">
        <v>163</v>
      </c>
      <c r="F3335" t="n">
        <v>37013.1</v>
      </c>
      <c r="G3335" t="n">
        <v>275</v>
      </c>
      <c r="H3335" t="s">
        <v>134</v>
      </c>
    </row>
    <row r="3336">
      <c r="A3336" s="85" t="n">
        <v>42491</v>
      </c>
      <c r="B3336"/>
      <c r="C3336"/>
      <c r="D3336" t="s">
        <v>145</v>
      </c>
      <c r="E3336" t="s">
        <v>163</v>
      </c>
      <c r="F3336" t="n">
        <v>134751.65</v>
      </c>
      <c r="G3336" t="n">
        <v>807</v>
      </c>
      <c r="H3336" t="s">
        <v>142</v>
      </c>
    </row>
    <row r="3337">
      <c r="A3337" s="85" t="n">
        <v>42461</v>
      </c>
      <c r="B3337"/>
      <c r="C3337"/>
      <c r="D3337" t="s">
        <v>162</v>
      </c>
      <c r="E3337" t="s">
        <v>163</v>
      </c>
      <c r="F3337" t="n">
        <v>265327.05</v>
      </c>
      <c r="G3337" t="n">
        <v>3123</v>
      </c>
      <c r="H3337" t="s">
        <v>127</v>
      </c>
    </row>
    <row r="3338">
      <c r="A3338" s="85" t="n">
        <v>42430</v>
      </c>
      <c r="B3338"/>
      <c r="C3338"/>
      <c r="D3338" t="s">
        <v>140</v>
      </c>
      <c r="E3338" t="s">
        <v>163</v>
      </c>
      <c r="F3338" t="n">
        <v>29479.73</v>
      </c>
      <c r="G3338" t="n">
        <v>95</v>
      </c>
      <c r="H3338" t="s">
        <v>124</v>
      </c>
    </row>
    <row r="3339">
      <c r="A3339" s="85" t="n">
        <v>43252</v>
      </c>
      <c r="B3339"/>
      <c r="C3339"/>
      <c r="D3339" t="s">
        <v>149</v>
      </c>
      <c r="E3339" t="s">
        <v>163</v>
      </c>
      <c r="F3339" t="n">
        <v>223755.65</v>
      </c>
      <c r="G3339" t="n">
        <v>2314</v>
      </c>
      <c r="H3339" t="s">
        <v>130</v>
      </c>
    </row>
    <row r="3340">
      <c r="A3340" s="85" t="n">
        <v>42767</v>
      </c>
      <c r="B3340"/>
      <c r="C3340"/>
      <c r="D3340" t="s">
        <v>143</v>
      </c>
      <c r="E3340" t="s">
        <v>163</v>
      </c>
      <c r="F3340" t="n">
        <v>1350</v>
      </c>
      <c r="G3340" t="n">
        <v>4</v>
      </c>
      <c r="H3340" t="s">
        <v>134</v>
      </c>
    </row>
    <row r="3341">
      <c r="A3341" s="85" t="n">
        <v>43160</v>
      </c>
      <c r="B3341"/>
      <c r="C3341"/>
      <c r="D3341" t="s">
        <v>137</v>
      </c>
      <c r="E3341" t="s">
        <v>163</v>
      </c>
      <c r="F3341" t="n">
        <v>-4.19</v>
      </c>
      <c r="G3341" t="n">
        <v>1</v>
      </c>
      <c r="H3341" t="s">
        <v>121</v>
      </c>
    </row>
    <row r="3342">
      <c r="A3342" s="85" t="n">
        <v>42644</v>
      </c>
      <c r="B3342"/>
      <c r="C3342"/>
      <c r="D3342" t="s">
        <v>162</v>
      </c>
      <c r="E3342" t="s">
        <v>163</v>
      </c>
      <c r="F3342" t="n">
        <v>41394.82</v>
      </c>
      <c r="G3342" t="n">
        <v>500</v>
      </c>
      <c r="H3342" t="s">
        <v>134</v>
      </c>
    </row>
    <row r="3343">
      <c r="A3343" s="85" t="n">
        <v>42675</v>
      </c>
      <c r="B3343"/>
      <c r="C3343"/>
      <c r="D3343" t="s">
        <v>143</v>
      </c>
      <c r="E3343" t="s">
        <v>163</v>
      </c>
      <c r="F3343" t="n">
        <v>1225</v>
      </c>
      <c r="G3343" t="n">
        <v>3</v>
      </c>
      <c r="H3343" t="s">
        <v>134</v>
      </c>
    </row>
    <row r="3344">
      <c r="A3344" s="85" t="n">
        <v>43101</v>
      </c>
      <c r="B3344"/>
      <c r="C3344"/>
      <c r="D3344" t="s">
        <v>129</v>
      </c>
      <c r="E3344" t="s">
        <v>163</v>
      </c>
      <c r="F3344" t="n">
        <v>273308.15</v>
      </c>
      <c r="G3344" t="n">
        <v>1798</v>
      </c>
      <c r="H3344" t="s">
        <v>134</v>
      </c>
    </row>
    <row r="3345">
      <c r="A3345" s="85" t="n">
        <v>42826</v>
      </c>
      <c r="B3345"/>
      <c r="C3345"/>
      <c r="D3345" t="s">
        <v>156</v>
      </c>
      <c r="E3345" t="s">
        <v>163</v>
      </c>
      <c r="F3345" t="n">
        <v>588.44</v>
      </c>
      <c r="G3345" t="n">
        <v>17</v>
      </c>
      <c r="H3345" t="s">
        <v>121</v>
      </c>
    </row>
    <row r="3346">
      <c r="A3346" s="85" t="n">
        <v>43586</v>
      </c>
      <c r="B3346"/>
      <c r="C3346"/>
      <c r="D3346" t="s">
        <v>129</v>
      </c>
      <c r="E3346" t="s">
        <v>163</v>
      </c>
      <c r="F3346" t="n">
        <v>249084.26</v>
      </c>
      <c r="G3346" t="n">
        <v>810</v>
      </c>
      <c r="H3346" t="s">
        <v>119</v>
      </c>
    </row>
    <row r="3347">
      <c r="A3347" s="85" t="n">
        <v>42736</v>
      </c>
      <c r="B3347"/>
      <c r="C3347"/>
      <c r="D3347" t="s">
        <v>155</v>
      </c>
      <c r="E3347" t="s">
        <v>163</v>
      </c>
      <c r="F3347" t="n">
        <v>4954.4</v>
      </c>
      <c r="G3347" t="n">
        <v>92</v>
      </c>
      <c r="H3347" t="s">
        <v>124</v>
      </c>
    </row>
    <row r="3348">
      <c r="A3348" s="85" t="n">
        <v>43405</v>
      </c>
      <c r="B3348"/>
      <c r="C3348"/>
      <c r="D3348" t="s">
        <v>137</v>
      </c>
      <c r="E3348" t="s">
        <v>163</v>
      </c>
      <c r="F3348" t="n">
        <v>25.29</v>
      </c>
      <c r="G3348" t="n">
        <v>1</v>
      </c>
      <c r="H3348" t="s">
        <v>121</v>
      </c>
    </row>
    <row r="3349">
      <c r="A3349" s="85" t="n">
        <v>43466</v>
      </c>
      <c r="B3349"/>
      <c r="C3349"/>
      <c r="D3349" t="s">
        <v>158</v>
      </c>
      <c r="E3349" t="s">
        <v>163</v>
      </c>
      <c r="F3349" t="n">
        <v>0</v>
      </c>
      <c r="G3349" t="n">
        <v>2</v>
      </c>
      <c r="H3349" t="s">
        <v>127</v>
      </c>
    </row>
    <row r="3350">
      <c r="A3350" s="85" t="n">
        <v>42614</v>
      </c>
      <c r="B3350"/>
      <c r="C3350"/>
      <c r="D3350" t="s">
        <v>135</v>
      </c>
      <c r="E3350" t="s">
        <v>163</v>
      </c>
      <c r="F3350" t="n">
        <v>332564.26</v>
      </c>
      <c r="G3350" t="n">
        <v>4484</v>
      </c>
      <c r="H3350" t="s">
        <v>127</v>
      </c>
    </row>
    <row r="3351">
      <c r="A3351" s="85" t="n">
        <v>43070</v>
      </c>
      <c r="B3351"/>
      <c r="C3351"/>
      <c r="D3351" t="s">
        <v>150</v>
      </c>
      <c r="E3351" t="s">
        <v>163</v>
      </c>
      <c r="F3351" t="n">
        <v>13578825.06</v>
      </c>
      <c r="G3351" t="n">
        <v>329424</v>
      </c>
      <c r="H3351" t="s">
        <v>121</v>
      </c>
    </row>
    <row r="3352">
      <c r="A3352" s="85" t="n">
        <v>42461</v>
      </c>
      <c r="B3352"/>
      <c r="C3352"/>
      <c r="D3352" t="s">
        <v>129</v>
      </c>
      <c r="E3352" t="s">
        <v>163</v>
      </c>
      <c r="F3352" t="n">
        <v>28688.61</v>
      </c>
      <c r="G3352" t="n">
        <v>206</v>
      </c>
      <c r="H3352" t="s">
        <v>130</v>
      </c>
    </row>
    <row r="3353">
      <c r="A3353" s="85" t="n">
        <v>43282</v>
      </c>
      <c r="B3353"/>
      <c r="C3353"/>
      <c r="D3353" t="s">
        <v>135</v>
      </c>
      <c r="E3353" t="s">
        <v>163</v>
      </c>
      <c r="F3353" t="n">
        <v>581006.35</v>
      </c>
      <c r="G3353" t="n">
        <v>4325</v>
      </c>
      <c r="H3353" t="s">
        <v>119</v>
      </c>
    </row>
    <row r="3354">
      <c r="A3354" s="85" t="n">
        <v>42917</v>
      </c>
      <c r="B3354"/>
      <c r="C3354"/>
      <c r="D3354" t="s">
        <v>154</v>
      </c>
      <c r="E3354" t="s">
        <v>163</v>
      </c>
      <c r="F3354" t="n">
        <v>86441.87</v>
      </c>
      <c r="G3354" t="n">
        <v>1151</v>
      </c>
      <c r="H3354" t="s">
        <v>124</v>
      </c>
    </row>
    <row r="3355">
      <c r="A3355" s="85" t="n">
        <v>42491</v>
      </c>
      <c r="B3355"/>
      <c r="C3355"/>
      <c r="D3355" t="s">
        <v>140</v>
      </c>
      <c r="E3355" t="s">
        <v>163</v>
      </c>
      <c r="F3355" t="n">
        <v>19608.55</v>
      </c>
      <c r="G3355" t="n">
        <v>48</v>
      </c>
      <c r="H3355" t="s">
        <v>130</v>
      </c>
    </row>
    <row r="3356">
      <c r="A3356" s="85" t="n">
        <v>43101</v>
      </c>
      <c r="B3356"/>
      <c r="C3356"/>
      <c r="D3356" t="s">
        <v>136</v>
      </c>
      <c r="E3356" t="s">
        <v>163</v>
      </c>
      <c r="F3356" t="n">
        <v>4149902.2</v>
      </c>
      <c r="G3356" t="n">
        <v>40054</v>
      </c>
      <c r="H3356" t="s">
        <v>121</v>
      </c>
    </row>
    <row r="3357">
      <c r="A3357" s="85" t="n">
        <v>43374</v>
      </c>
      <c r="B3357"/>
      <c r="C3357"/>
      <c r="D3357" t="s">
        <v>151</v>
      </c>
      <c r="E3357" t="s">
        <v>163</v>
      </c>
      <c r="F3357" t="n">
        <v>1141.1</v>
      </c>
      <c r="G3357" t="n">
        <v>20</v>
      </c>
      <c r="H3357" t="s">
        <v>121</v>
      </c>
    </row>
    <row r="3358">
      <c r="A3358" s="85" t="n">
        <v>43252</v>
      </c>
      <c r="B3358"/>
      <c r="C3358"/>
      <c r="D3358" t="s">
        <v>155</v>
      </c>
      <c r="E3358" t="s">
        <v>163</v>
      </c>
      <c r="F3358" t="n">
        <v>1500041.91</v>
      </c>
      <c r="G3358" t="n">
        <v>39822</v>
      </c>
      <c r="H3358" t="s">
        <v>121</v>
      </c>
    </row>
    <row r="3359">
      <c r="A3359" s="85" t="n">
        <v>43556</v>
      </c>
      <c r="B3359"/>
      <c r="C3359"/>
      <c r="D3359" t="s">
        <v>147</v>
      </c>
      <c r="E3359" t="s">
        <v>163</v>
      </c>
      <c r="F3359" t="n">
        <v>168098.94</v>
      </c>
      <c r="G3359" t="n">
        <v>1105</v>
      </c>
      <c r="H3359" t="s">
        <v>133</v>
      </c>
    </row>
    <row r="3360">
      <c r="A3360" s="85" t="n">
        <v>43132</v>
      </c>
      <c r="B3360"/>
      <c r="C3360"/>
      <c r="D3360" t="s">
        <v>152</v>
      </c>
      <c r="E3360" t="s">
        <v>163</v>
      </c>
      <c r="F3360" t="n">
        <v>107612.46</v>
      </c>
      <c r="G3360" t="n">
        <v>107</v>
      </c>
      <c r="H3360" t="s">
        <v>133</v>
      </c>
    </row>
    <row r="3361">
      <c r="A3361" s="85" t="n">
        <v>43221</v>
      </c>
      <c r="B3361"/>
      <c r="C3361"/>
      <c r="D3361" t="s">
        <v>162</v>
      </c>
      <c r="E3361" t="s">
        <v>163</v>
      </c>
      <c r="F3361" t="n">
        <v>158275.91</v>
      </c>
      <c r="G3361" t="n">
        <v>1781</v>
      </c>
      <c r="H3361" t="s">
        <v>133</v>
      </c>
    </row>
    <row r="3362">
      <c r="A3362" s="85" t="n">
        <v>42552</v>
      </c>
      <c r="B3362"/>
      <c r="C3362"/>
      <c r="D3362" t="s">
        <v>139</v>
      </c>
      <c r="E3362" t="s">
        <v>163</v>
      </c>
      <c r="F3362" t="n">
        <v>1106854.6</v>
      </c>
      <c r="G3362" t="n">
        <v>2944</v>
      </c>
      <c r="H3362" t="s">
        <v>133</v>
      </c>
    </row>
    <row r="3363">
      <c r="A3363" s="85" t="n">
        <v>42948</v>
      </c>
      <c r="B3363"/>
      <c r="C3363"/>
      <c r="D3363" t="s">
        <v>143</v>
      </c>
      <c r="E3363" t="s">
        <v>163</v>
      </c>
      <c r="F3363" t="n">
        <v>386728.15</v>
      </c>
      <c r="G3363" t="n">
        <v>224</v>
      </c>
      <c r="H3363" t="s">
        <v>142</v>
      </c>
    </row>
    <row r="3364">
      <c r="A3364" s="85" t="n">
        <v>42705</v>
      </c>
      <c r="B3364"/>
      <c r="C3364"/>
      <c r="D3364" t="s">
        <v>154</v>
      </c>
      <c r="E3364" t="s">
        <v>163</v>
      </c>
      <c r="F3364" t="n">
        <v>55779.94</v>
      </c>
      <c r="G3364" t="n">
        <v>1814</v>
      </c>
      <c r="H3364" t="s">
        <v>142</v>
      </c>
    </row>
    <row r="3365">
      <c r="A3365" s="85" t="n">
        <v>42705</v>
      </c>
      <c r="B3365"/>
      <c r="C3365"/>
      <c r="D3365" t="s">
        <v>145</v>
      </c>
      <c r="E3365" t="s">
        <v>163</v>
      </c>
      <c r="F3365" t="n">
        <v>3389.3</v>
      </c>
      <c r="G3365" t="n">
        <v>12</v>
      </c>
      <c r="H3365" t="s">
        <v>124</v>
      </c>
    </row>
    <row r="3366">
      <c r="A3366" s="85" t="n">
        <v>42826</v>
      </c>
      <c r="B3366"/>
      <c r="C3366"/>
      <c r="D3366" t="s">
        <v>126</v>
      </c>
      <c r="E3366" t="s">
        <v>163</v>
      </c>
      <c r="F3366" t="n">
        <v>1962253.81</v>
      </c>
      <c r="G3366" t="n">
        <v>24353</v>
      </c>
      <c r="H3366" t="s">
        <v>119</v>
      </c>
    </row>
    <row r="3367">
      <c r="A3367" s="85" t="n">
        <v>43313</v>
      </c>
      <c r="B3367"/>
      <c r="C3367"/>
      <c r="D3367" t="s">
        <v>162</v>
      </c>
      <c r="E3367" t="s">
        <v>163</v>
      </c>
      <c r="F3367" t="n">
        <v>99310.66</v>
      </c>
      <c r="G3367" t="n">
        <v>1166</v>
      </c>
      <c r="H3367" t="s">
        <v>134</v>
      </c>
    </row>
    <row r="3368">
      <c r="A3368" s="85" t="n">
        <v>43497</v>
      </c>
      <c r="B3368"/>
      <c r="C3368"/>
      <c r="D3368" t="s">
        <v>150</v>
      </c>
      <c r="E3368" t="s">
        <v>163</v>
      </c>
      <c r="F3368" t="n">
        <v>2334679.24</v>
      </c>
      <c r="G3368" t="n">
        <v>44007</v>
      </c>
      <c r="H3368" t="s">
        <v>133</v>
      </c>
    </row>
    <row r="3369">
      <c r="A3369" s="85" t="n">
        <v>43617</v>
      </c>
      <c r="B3369"/>
      <c r="C3369"/>
      <c r="D3369" t="s">
        <v>150</v>
      </c>
      <c r="E3369" t="s">
        <v>163</v>
      </c>
      <c r="F3369" t="n">
        <v>1088286.3</v>
      </c>
      <c r="G3369" t="n">
        <v>24220</v>
      </c>
      <c r="H3369" t="s">
        <v>127</v>
      </c>
    </row>
    <row r="3370">
      <c r="A3370" s="85" t="n">
        <v>43040</v>
      </c>
      <c r="B3370"/>
      <c r="C3370"/>
      <c r="D3370" t="s">
        <v>154</v>
      </c>
      <c r="E3370" t="s">
        <v>163</v>
      </c>
      <c r="F3370" t="n">
        <v>3267764.21</v>
      </c>
      <c r="G3370" t="n">
        <v>41977</v>
      </c>
      <c r="H3370" t="s">
        <v>121</v>
      </c>
    </row>
    <row r="3371">
      <c r="A3371" s="85" t="n">
        <v>42522</v>
      </c>
      <c r="B3371"/>
      <c r="C3371"/>
      <c r="D3371" t="s">
        <v>129</v>
      </c>
      <c r="E3371" t="s">
        <v>163</v>
      </c>
      <c r="F3371" t="n">
        <v>95392.71</v>
      </c>
      <c r="G3371" t="n">
        <v>359</v>
      </c>
      <c r="H3371" t="s">
        <v>119</v>
      </c>
    </row>
    <row r="3372">
      <c r="A3372" s="85" t="n">
        <v>43374</v>
      </c>
      <c r="B3372"/>
      <c r="C3372"/>
      <c r="D3372" t="s">
        <v>150</v>
      </c>
      <c r="E3372" t="s">
        <v>163</v>
      </c>
      <c r="F3372" t="n">
        <v>736.03</v>
      </c>
      <c r="G3372" t="n">
        <v>25</v>
      </c>
      <c r="H3372" t="s">
        <v>142</v>
      </c>
    </row>
    <row r="3373">
      <c r="A3373" s="85" t="n">
        <v>43405</v>
      </c>
      <c r="B3373"/>
      <c r="C3373"/>
      <c r="D3373" t="s">
        <v>126</v>
      </c>
      <c r="E3373" t="s">
        <v>163</v>
      </c>
      <c r="F3373" t="n">
        <v>1170174.58</v>
      </c>
      <c r="G3373" t="n">
        <v>13142</v>
      </c>
      <c r="H3373" t="s">
        <v>134</v>
      </c>
    </row>
    <row r="3374">
      <c r="A3374" s="85" t="n">
        <v>42644</v>
      </c>
      <c r="B3374"/>
      <c r="C3374"/>
      <c r="D3374" t="s">
        <v>136</v>
      </c>
      <c r="E3374" t="s">
        <v>163</v>
      </c>
      <c r="F3374" t="n">
        <v>6829917.66</v>
      </c>
      <c r="G3374" t="n">
        <v>49698</v>
      </c>
      <c r="H3374" t="s">
        <v>121</v>
      </c>
    </row>
    <row r="3375">
      <c r="A3375" s="85" t="n">
        <v>42675</v>
      </c>
      <c r="B3375"/>
      <c r="C3375"/>
      <c r="D3375" t="s">
        <v>158</v>
      </c>
      <c r="E3375" t="s">
        <v>163</v>
      </c>
      <c r="F3375" t="n">
        <v>3163.68</v>
      </c>
      <c r="G3375" t="n">
        <v>2</v>
      </c>
      <c r="H3375" t="s">
        <v>121</v>
      </c>
    </row>
    <row r="3376">
      <c r="A3376" s="85" t="n">
        <v>43313</v>
      </c>
      <c r="B3376"/>
      <c r="C3376"/>
      <c r="D3376" t="s">
        <v>140</v>
      </c>
      <c r="E3376" t="s">
        <v>163</v>
      </c>
      <c r="F3376" t="n">
        <v>169839.94</v>
      </c>
      <c r="G3376" t="n">
        <v>176</v>
      </c>
      <c r="H3376" t="s">
        <v>124</v>
      </c>
    </row>
    <row r="3377">
      <c r="A3377" s="85" t="n">
        <v>42736</v>
      </c>
      <c r="B3377"/>
      <c r="C3377"/>
      <c r="D3377" t="s">
        <v>159</v>
      </c>
      <c r="E3377" t="s">
        <v>163</v>
      </c>
      <c r="F3377" t="n">
        <v>392412.91</v>
      </c>
      <c r="G3377" t="n">
        <v>5471</v>
      </c>
      <c r="H3377" t="s">
        <v>142</v>
      </c>
    </row>
    <row r="3378">
      <c r="A3378" s="85" t="n">
        <v>42979</v>
      </c>
      <c r="B3378"/>
      <c r="C3378"/>
      <c r="D3378" t="s">
        <v>145</v>
      </c>
      <c r="E3378" t="s">
        <v>163</v>
      </c>
      <c r="F3378" t="n">
        <v>186037.6</v>
      </c>
      <c r="G3378" t="n">
        <v>1046</v>
      </c>
      <c r="H3378" t="s">
        <v>142</v>
      </c>
    </row>
    <row r="3379">
      <c r="A3379" s="85" t="n">
        <v>43525</v>
      </c>
      <c r="B3379"/>
      <c r="C3379"/>
      <c r="D3379" t="s">
        <v>123</v>
      </c>
      <c r="E3379" t="s">
        <v>163</v>
      </c>
      <c r="F3379" t="n">
        <v>337483.67</v>
      </c>
      <c r="G3379" t="n">
        <v>176</v>
      </c>
      <c r="H3379" t="s">
        <v>124</v>
      </c>
    </row>
    <row r="3380">
      <c r="A3380" s="85" t="n">
        <v>43252</v>
      </c>
      <c r="B3380"/>
      <c r="C3380"/>
      <c r="D3380" t="s">
        <v>143</v>
      </c>
      <c r="E3380" t="s">
        <v>163</v>
      </c>
      <c r="F3380" t="n">
        <v>1170819.62</v>
      </c>
      <c r="G3380" t="n">
        <v>730</v>
      </c>
      <c r="H3380" t="s">
        <v>121</v>
      </c>
    </row>
    <row r="3381">
      <c r="A3381" s="85" t="n">
        <v>43070</v>
      </c>
      <c r="B3381"/>
      <c r="C3381"/>
      <c r="D3381" t="s">
        <v>153</v>
      </c>
      <c r="E3381" t="s">
        <v>163</v>
      </c>
      <c r="F3381" t="n">
        <v>786035.23</v>
      </c>
      <c r="G3381" t="n">
        <v>14390</v>
      </c>
      <c r="H3381" t="s">
        <v>142</v>
      </c>
    </row>
    <row r="3382">
      <c r="A3382" s="85" t="n">
        <v>42948</v>
      </c>
      <c r="B3382"/>
      <c r="C3382"/>
      <c r="D3382" t="s">
        <v>149</v>
      </c>
      <c r="E3382" t="s">
        <v>163</v>
      </c>
      <c r="F3382" t="n">
        <v>1536710.4</v>
      </c>
      <c r="G3382" t="n">
        <v>12541</v>
      </c>
      <c r="H3382" t="s">
        <v>119</v>
      </c>
    </row>
    <row r="3383">
      <c r="A3383" s="85" t="n">
        <v>43556</v>
      </c>
      <c r="B3383"/>
      <c r="C3383"/>
      <c r="D3383" t="s">
        <v>140</v>
      </c>
      <c r="E3383" t="s">
        <v>163</v>
      </c>
      <c r="F3383" t="n">
        <v>79310.58</v>
      </c>
      <c r="G3383" t="n">
        <v>295</v>
      </c>
      <c r="H3383" t="s">
        <v>121</v>
      </c>
    </row>
    <row r="3384">
      <c r="A3384" s="85" t="n">
        <v>42767</v>
      </c>
      <c r="B3384"/>
      <c r="C3384"/>
      <c r="D3384" t="s">
        <v>140</v>
      </c>
      <c r="E3384" t="s">
        <v>163</v>
      </c>
      <c r="F3384" t="n">
        <v>14439.78</v>
      </c>
      <c r="G3384" t="n">
        <v>231</v>
      </c>
      <c r="H3384" t="s">
        <v>130</v>
      </c>
    </row>
    <row r="3385">
      <c r="A3385" s="85" t="n">
        <v>43617</v>
      </c>
      <c r="B3385"/>
      <c r="C3385"/>
      <c r="D3385" t="s">
        <v>147</v>
      </c>
      <c r="E3385" t="s">
        <v>163</v>
      </c>
      <c r="F3385" t="n">
        <v>174214.45</v>
      </c>
      <c r="G3385" t="n">
        <v>1129</v>
      </c>
      <c r="H3385" t="s">
        <v>133</v>
      </c>
    </row>
    <row r="3386">
      <c r="A3386" s="85" t="n">
        <v>42675</v>
      </c>
      <c r="B3386"/>
      <c r="C3386"/>
      <c r="D3386" t="s">
        <v>155</v>
      </c>
      <c r="E3386" t="s">
        <v>163</v>
      </c>
      <c r="F3386" t="n">
        <v>801.45</v>
      </c>
      <c r="G3386" t="n">
        <v>5</v>
      </c>
      <c r="H3386" t="s">
        <v>142</v>
      </c>
    </row>
    <row r="3387">
      <c r="A3387" s="85" t="n">
        <v>43132</v>
      </c>
      <c r="B3387"/>
      <c r="C3387"/>
      <c r="D3387" t="s">
        <v>140</v>
      </c>
      <c r="E3387" t="s">
        <v>163</v>
      </c>
      <c r="F3387" t="n">
        <v>11862.45</v>
      </c>
      <c r="G3387" t="n">
        <v>623</v>
      </c>
      <c r="H3387" t="s">
        <v>142</v>
      </c>
    </row>
    <row r="3388">
      <c r="A3388" s="85" t="n">
        <v>42461</v>
      </c>
      <c r="B3388"/>
      <c r="C3388"/>
      <c r="D3388" t="s">
        <v>129</v>
      </c>
      <c r="E3388" t="s">
        <v>163</v>
      </c>
      <c r="F3388" t="n">
        <v>53738.08</v>
      </c>
      <c r="G3388" t="n">
        <v>354</v>
      </c>
      <c r="H3388" t="s">
        <v>134</v>
      </c>
    </row>
    <row r="3389">
      <c r="A3389" s="85" t="n">
        <v>43221</v>
      </c>
      <c r="B3389"/>
      <c r="C3389"/>
      <c r="D3389" t="s">
        <v>150</v>
      </c>
      <c r="E3389" t="s">
        <v>163</v>
      </c>
      <c r="F3389" t="n">
        <v>37101.15</v>
      </c>
      <c r="G3389" t="n">
        <v>806</v>
      </c>
      <c r="H3389" t="s">
        <v>130</v>
      </c>
    </row>
    <row r="3390">
      <c r="A3390" s="85" t="n">
        <v>43070</v>
      </c>
      <c r="B3390"/>
      <c r="C3390"/>
      <c r="D3390" t="s">
        <v>162</v>
      </c>
      <c r="E3390" t="s">
        <v>163</v>
      </c>
      <c r="F3390" t="n">
        <v>22536.74</v>
      </c>
      <c r="G3390" t="n">
        <v>341</v>
      </c>
      <c r="H3390" t="s">
        <v>124</v>
      </c>
    </row>
    <row r="3391">
      <c r="A3391" s="85" t="n">
        <v>42826</v>
      </c>
      <c r="B3391"/>
      <c r="C3391"/>
      <c r="D3391" t="s">
        <v>149</v>
      </c>
      <c r="E3391" t="s">
        <v>163</v>
      </c>
      <c r="F3391" t="n">
        <v>27582.23</v>
      </c>
      <c r="G3391" t="n">
        <v>173</v>
      </c>
      <c r="H3391" t="s">
        <v>125</v>
      </c>
    </row>
    <row r="3392">
      <c r="A3392" s="85" t="n">
        <v>43070</v>
      </c>
      <c r="B3392"/>
      <c r="C3392"/>
      <c r="D3392" t="s">
        <v>135</v>
      </c>
      <c r="E3392" t="s">
        <v>163</v>
      </c>
      <c r="F3392" t="n">
        <v>998958.07</v>
      </c>
      <c r="G3392" t="n">
        <v>5850</v>
      </c>
      <c r="H3392" t="s">
        <v>119</v>
      </c>
    </row>
    <row r="3393">
      <c r="A3393" s="85" t="n">
        <v>42583</v>
      </c>
      <c r="B3393"/>
      <c r="C3393"/>
      <c r="D3393" t="s">
        <v>162</v>
      </c>
      <c r="E3393" t="s">
        <v>163</v>
      </c>
      <c r="F3393" t="n">
        <v>10705.56</v>
      </c>
      <c r="G3393" t="n">
        <v>161</v>
      </c>
      <c r="H3393" t="s">
        <v>124</v>
      </c>
    </row>
    <row r="3394">
      <c r="A3394" s="85" t="n">
        <v>42705</v>
      </c>
      <c r="B3394"/>
      <c r="C3394"/>
      <c r="D3394" t="s">
        <v>143</v>
      </c>
      <c r="E3394" t="s">
        <v>163</v>
      </c>
      <c r="F3394" t="n">
        <v>2155</v>
      </c>
      <c r="G3394" t="n">
        <v>6</v>
      </c>
      <c r="H3394" t="s">
        <v>134</v>
      </c>
    </row>
    <row r="3395">
      <c r="A3395" s="85" t="n">
        <v>43191</v>
      </c>
      <c r="B3395"/>
      <c r="C3395"/>
      <c r="D3395" t="s">
        <v>135</v>
      </c>
      <c r="E3395" t="s">
        <v>163</v>
      </c>
      <c r="F3395" t="n">
        <v>183722.19</v>
      </c>
      <c r="G3395" t="n">
        <v>965</v>
      </c>
      <c r="H3395" t="s">
        <v>124</v>
      </c>
    </row>
    <row r="3396">
      <c r="A3396" s="85" t="n">
        <v>42887</v>
      </c>
      <c r="B3396"/>
      <c r="C3396"/>
      <c r="D3396" t="s">
        <v>129</v>
      </c>
      <c r="E3396" t="s">
        <v>163</v>
      </c>
      <c r="F3396" t="n">
        <v>9253.33</v>
      </c>
      <c r="G3396" t="n">
        <v>94</v>
      </c>
      <c r="H3396" t="s">
        <v>125</v>
      </c>
    </row>
    <row r="3397">
      <c r="A3397" s="85" t="n">
        <v>42401</v>
      </c>
      <c r="B3397"/>
      <c r="C3397"/>
      <c r="D3397" t="s">
        <v>149</v>
      </c>
      <c r="E3397" t="s">
        <v>163</v>
      </c>
      <c r="F3397" t="n">
        <v>1651701.31</v>
      </c>
      <c r="G3397" t="n">
        <v>9995</v>
      </c>
      <c r="H3397" t="s">
        <v>133</v>
      </c>
    </row>
    <row r="3398">
      <c r="A3398" s="85" t="n">
        <v>43252</v>
      </c>
      <c r="B3398"/>
      <c r="C3398"/>
      <c r="D3398" t="s">
        <v>153</v>
      </c>
      <c r="E3398" t="s">
        <v>163</v>
      </c>
      <c r="F3398" t="n">
        <v>149270.92</v>
      </c>
      <c r="G3398" t="n">
        <v>2086</v>
      </c>
      <c r="H3398" t="s">
        <v>119</v>
      </c>
    </row>
    <row r="3399">
      <c r="A3399" s="85" t="n">
        <v>42979</v>
      </c>
      <c r="B3399"/>
      <c r="C3399"/>
      <c r="D3399" t="s">
        <v>145</v>
      </c>
      <c r="E3399" t="s">
        <v>163</v>
      </c>
      <c r="F3399" t="n">
        <v>4550.62</v>
      </c>
      <c r="G3399" t="n">
        <v>17</v>
      </c>
      <c r="H3399" t="s">
        <v>130</v>
      </c>
    </row>
    <row r="3400">
      <c r="A3400" s="85" t="n">
        <v>42370</v>
      </c>
      <c r="B3400"/>
      <c r="C3400"/>
      <c r="D3400" t="s">
        <v>123</v>
      </c>
      <c r="E3400" t="s">
        <v>163</v>
      </c>
      <c r="F3400" t="n">
        <v>171.93</v>
      </c>
      <c r="G3400" t="n">
        <v>15</v>
      </c>
      <c r="H3400" t="s">
        <v>130</v>
      </c>
    </row>
    <row r="3401">
      <c r="A3401" s="85" t="n">
        <v>43313</v>
      </c>
      <c r="B3401"/>
      <c r="C3401"/>
      <c r="D3401" t="s">
        <v>135</v>
      </c>
      <c r="E3401" t="s">
        <v>163</v>
      </c>
      <c r="F3401" t="n">
        <v>459937.98</v>
      </c>
      <c r="G3401" t="n">
        <v>3981</v>
      </c>
      <c r="H3401" t="s">
        <v>134</v>
      </c>
    </row>
    <row r="3402">
      <c r="A3402" s="85" t="n">
        <v>42948</v>
      </c>
      <c r="B3402"/>
      <c r="C3402"/>
      <c r="D3402" t="s">
        <v>145</v>
      </c>
      <c r="E3402" t="s">
        <v>163</v>
      </c>
      <c r="F3402" t="n">
        <v>6169.51</v>
      </c>
      <c r="G3402" t="n">
        <v>20</v>
      </c>
      <c r="H3402" t="s">
        <v>133</v>
      </c>
    </row>
    <row r="3403">
      <c r="A3403" s="85" t="n">
        <v>43313</v>
      </c>
      <c r="B3403"/>
      <c r="C3403"/>
      <c r="D3403" t="s">
        <v>147</v>
      </c>
      <c r="E3403" t="s">
        <v>163</v>
      </c>
      <c r="F3403" t="n">
        <v>1056.59</v>
      </c>
      <c r="G3403" t="n">
        <v>8</v>
      </c>
      <c r="H3403" t="s">
        <v>124</v>
      </c>
    </row>
    <row r="3404">
      <c r="A3404" s="85" t="n">
        <v>42675</v>
      </c>
      <c r="B3404"/>
      <c r="C3404"/>
      <c r="D3404" t="s">
        <v>148</v>
      </c>
      <c r="E3404" t="s">
        <v>163</v>
      </c>
      <c r="F3404" t="n">
        <v>380050.52</v>
      </c>
      <c r="G3404" t="n">
        <v>4000</v>
      </c>
      <c r="H3404" t="s">
        <v>142</v>
      </c>
    </row>
    <row r="3405">
      <c r="A3405" s="85" t="n">
        <v>42767</v>
      </c>
      <c r="B3405"/>
      <c r="C3405"/>
      <c r="D3405" t="s">
        <v>152</v>
      </c>
      <c r="E3405" t="s">
        <v>163</v>
      </c>
      <c r="F3405" t="n">
        <v>3549.92</v>
      </c>
      <c r="G3405" t="n">
        <v>7</v>
      </c>
      <c r="H3405" t="s">
        <v>119</v>
      </c>
    </row>
    <row r="3406">
      <c r="A3406" s="85" t="n">
        <v>43525</v>
      </c>
      <c r="B3406"/>
      <c r="C3406"/>
      <c r="D3406" t="s">
        <v>147</v>
      </c>
      <c r="E3406" t="s">
        <v>163</v>
      </c>
      <c r="F3406" t="n">
        <v>26827.27</v>
      </c>
      <c r="G3406" t="n">
        <v>196</v>
      </c>
      <c r="H3406" t="s">
        <v>119</v>
      </c>
    </row>
    <row r="3407">
      <c r="A3407" s="85" t="n">
        <v>43497</v>
      </c>
      <c r="B3407"/>
      <c r="C3407"/>
      <c r="D3407" t="s">
        <v>162</v>
      </c>
      <c r="E3407" t="s">
        <v>163</v>
      </c>
      <c r="F3407" t="n">
        <v>571.66</v>
      </c>
      <c r="G3407" t="n">
        <v>9</v>
      </c>
      <c r="H3407" t="s">
        <v>125</v>
      </c>
    </row>
    <row r="3408">
      <c r="A3408" s="85" t="n">
        <v>43466</v>
      </c>
      <c r="B3408"/>
      <c r="C3408"/>
      <c r="D3408" t="s">
        <v>150</v>
      </c>
      <c r="E3408" t="s">
        <v>163</v>
      </c>
      <c r="F3408" t="n">
        <v>442331.07</v>
      </c>
      <c r="G3408" t="n">
        <v>12759</v>
      </c>
      <c r="H3408" t="s">
        <v>134</v>
      </c>
    </row>
    <row r="3409">
      <c r="A3409" s="85" t="n">
        <v>43374</v>
      </c>
      <c r="B3409"/>
      <c r="C3409"/>
      <c r="D3409" t="s">
        <v>153</v>
      </c>
      <c r="E3409" t="s">
        <v>163</v>
      </c>
      <c r="F3409" t="n">
        <v>32418.89</v>
      </c>
      <c r="G3409" t="n">
        <v>603</v>
      </c>
      <c r="H3409" t="s">
        <v>130</v>
      </c>
    </row>
    <row r="3410">
      <c r="A3410" s="85" t="n">
        <v>43313</v>
      </c>
      <c r="B3410"/>
      <c r="C3410"/>
      <c r="D3410" t="s">
        <v>159</v>
      </c>
      <c r="E3410" t="s">
        <v>163</v>
      </c>
      <c r="F3410" t="n">
        <v>1640.5</v>
      </c>
      <c r="G3410" t="n">
        <v>17</v>
      </c>
      <c r="H3410" t="s">
        <v>121</v>
      </c>
    </row>
    <row r="3411">
      <c r="A3411" s="85" t="n">
        <v>42705</v>
      </c>
      <c r="B3411"/>
      <c r="C3411"/>
      <c r="D3411" t="s">
        <v>158</v>
      </c>
      <c r="E3411" t="s">
        <v>163</v>
      </c>
      <c r="F3411" t="n">
        <v>153963.67</v>
      </c>
      <c r="G3411" t="n">
        <v>8</v>
      </c>
      <c r="H3411" t="s">
        <v>133</v>
      </c>
    </row>
    <row r="3412">
      <c r="A3412" s="85" t="n">
        <v>42430</v>
      </c>
      <c r="B3412"/>
      <c r="C3412"/>
      <c r="D3412" t="s">
        <v>162</v>
      </c>
      <c r="E3412" t="s">
        <v>163</v>
      </c>
      <c r="F3412" t="n">
        <v>57413.98</v>
      </c>
      <c r="G3412" t="n">
        <v>594</v>
      </c>
      <c r="H3412" t="s">
        <v>133</v>
      </c>
    </row>
    <row r="3413">
      <c r="A3413" s="85" t="n">
        <v>43221</v>
      </c>
      <c r="B3413"/>
      <c r="C3413"/>
      <c r="D3413" t="s">
        <v>139</v>
      </c>
      <c r="E3413" t="s">
        <v>163</v>
      </c>
      <c r="F3413" t="n">
        <v>410.99</v>
      </c>
      <c r="G3413" t="n">
        <v>6</v>
      </c>
      <c r="H3413" t="s">
        <v>142</v>
      </c>
    </row>
    <row r="3414">
      <c r="A3414" s="85" t="n">
        <v>43617</v>
      </c>
      <c r="B3414"/>
      <c r="C3414"/>
      <c r="D3414" t="s">
        <v>162</v>
      </c>
      <c r="E3414" t="s">
        <v>163</v>
      </c>
      <c r="F3414" t="n">
        <v>152074.99</v>
      </c>
      <c r="G3414" t="n">
        <v>1678</v>
      </c>
      <c r="H3414" t="s">
        <v>133</v>
      </c>
    </row>
    <row r="3415">
      <c r="A3415" s="85" t="n">
        <v>42767</v>
      </c>
      <c r="B3415"/>
      <c r="C3415"/>
      <c r="D3415" t="s">
        <v>140</v>
      </c>
      <c r="E3415" t="s">
        <v>163</v>
      </c>
      <c r="F3415" t="n">
        <v>876.27</v>
      </c>
      <c r="G3415" t="n">
        <v>7</v>
      </c>
      <c r="H3415" t="s">
        <v>134</v>
      </c>
    </row>
    <row r="3416">
      <c r="A3416" s="85" t="n">
        <v>42675</v>
      </c>
      <c r="B3416"/>
      <c r="C3416"/>
      <c r="D3416" t="s">
        <v>153</v>
      </c>
      <c r="E3416" t="s">
        <v>163</v>
      </c>
      <c r="F3416" t="n">
        <v>155532.09</v>
      </c>
      <c r="G3416" t="n">
        <v>3040</v>
      </c>
      <c r="H3416" t="s">
        <v>133</v>
      </c>
    </row>
    <row r="3417">
      <c r="A3417" s="85" t="n">
        <v>43221</v>
      </c>
      <c r="B3417"/>
      <c r="C3417"/>
      <c r="D3417" t="s">
        <v>149</v>
      </c>
      <c r="E3417" t="s">
        <v>163</v>
      </c>
      <c r="F3417" t="n">
        <v>6875046.36</v>
      </c>
      <c r="G3417" t="n">
        <v>43227</v>
      </c>
      <c r="H3417" t="s">
        <v>133</v>
      </c>
    </row>
    <row r="3418">
      <c r="A3418" s="85" t="n">
        <v>42461</v>
      </c>
      <c r="B3418"/>
      <c r="C3418"/>
      <c r="D3418" t="s">
        <v>137</v>
      </c>
      <c r="E3418" t="s">
        <v>163</v>
      </c>
      <c r="F3418" t="n">
        <v>2798.27</v>
      </c>
      <c r="G3418" t="n">
        <v>3</v>
      </c>
      <c r="H3418" t="s">
        <v>127</v>
      </c>
    </row>
    <row r="3419">
      <c r="A3419" s="85" t="n">
        <v>43313</v>
      </c>
      <c r="B3419"/>
      <c r="C3419"/>
      <c r="D3419" t="s">
        <v>139</v>
      </c>
      <c r="E3419" t="s">
        <v>163</v>
      </c>
      <c r="F3419" t="n">
        <v>783963.97</v>
      </c>
      <c r="G3419" t="n">
        <v>1337</v>
      </c>
      <c r="H3419" t="s">
        <v>124</v>
      </c>
    </row>
    <row r="3420">
      <c r="A3420" s="85" t="n">
        <v>43313</v>
      </c>
      <c r="B3420"/>
      <c r="C3420"/>
      <c r="D3420" t="s">
        <v>147</v>
      </c>
      <c r="E3420" t="s">
        <v>163</v>
      </c>
      <c r="F3420" t="n">
        <v>282.43</v>
      </c>
      <c r="G3420" t="n">
        <v>1</v>
      </c>
      <c r="H3420" t="s">
        <v>119</v>
      </c>
    </row>
    <row r="3421">
      <c r="A3421" s="85" t="n">
        <v>43132</v>
      </c>
      <c r="B3421"/>
      <c r="C3421"/>
      <c r="D3421" t="s">
        <v>149</v>
      </c>
      <c r="E3421" t="s">
        <v>163</v>
      </c>
      <c r="F3421" t="n">
        <v>41066771.84</v>
      </c>
      <c r="G3421" t="n">
        <v>305184</v>
      </c>
      <c r="H3421" t="s">
        <v>121</v>
      </c>
    </row>
    <row r="3422">
      <c r="A3422" s="85" t="n">
        <v>43160</v>
      </c>
      <c r="B3422"/>
      <c r="C3422"/>
      <c r="D3422" t="s">
        <v>126</v>
      </c>
      <c r="E3422" t="s">
        <v>163</v>
      </c>
      <c r="F3422" t="n">
        <v>1354313.63</v>
      </c>
      <c r="G3422" t="n">
        <v>12199</v>
      </c>
      <c r="H3422" t="s">
        <v>124</v>
      </c>
    </row>
    <row r="3423">
      <c r="A3423" s="85" t="n">
        <v>43252</v>
      </c>
      <c r="B3423"/>
      <c r="C3423"/>
      <c r="D3423" t="s">
        <v>152</v>
      </c>
      <c r="E3423" t="s">
        <v>163</v>
      </c>
      <c r="F3423" t="n">
        <v>5367690.54</v>
      </c>
      <c r="G3423" t="n">
        <v>6720</v>
      </c>
      <c r="H3423" t="s">
        <v>121</v>
      </c>
    </row>
    <row r="3424">
      <c r="A3424" s="85" t="n">
        <v>43556</v>
      </c>
      <c r="B3424"/>
      <c r="C3424"/>
      <c r="D3424" t="s">
        <v>147</v>
      </c>
      <c r="E3424" t="s">
        <v>163</v>
      </c>
      <c r="F3424" t="n">
        <v>234.3</v>
      </c>
      <c r="G3424" t="n">
        <v>3</v>
      </c>
      <c r="H3424" t="s">
        <v>127</v>
      </c>
    </row>
    <row r="3425">
      <c r="A3425" s="85" t="n">
        <v>43282</v>
      </c>
      <c r="B3425"/>
      <c r="C3425"/>
      <c r="D3425" t="s">
        <v>152</v>
      </c>
      <c r="E3425" t="s">
        <v>163</v>
      </c>
      <c r="F3425" t="n">
        <v>4043831.76</v>
      </c>
      <c r="G3425" t="n">
        <v>5442</v>
      </c>
      <c r="H3425" t="s">
        <v>121</v>
      </c>
    </row>
    <row r="3426">
      <c r="A3426" s="85" t="n">
        <v>43282</v>
      </c>
      <c r="B3426"/>
      <c r="C3426"/>
      <c r="D3426" t="s">
        <v>159</v>
      </c>
      <c r="E3426" t="s">
        <v>163</v>
      </c>
      <c r="F3426" t="n">
        <v>935</v>
      </c>
      <c r="G3426" t="n">
        <v>10</v>
      </c>
      <c r="H3426" t="s">
        <v>121</v>
      </c>
    </row>
    <row r="3427">
      <c r="A3427" s="85" t="n">
        <v>43344</v>
      </c>
      <c r="B3427"/>
      <c r="C3427"/>
      <c r="D3427" t="s">
        <v>152</v>
      </c>
      <c r="E3427" t="s">
        <v>163</v>
      </c>
      <c r="F3427" t="n">
        <v>5820.22</v>
      </c>
      <c r="G3427" t="n">
        <v>4</v>
      </c>
      <c r="H3427" t="s">
        <v>127</v>
      </c>
    </row>
    <row r="3428">
      <c r="A3428" s="85" t="n">
        <v>43282</v>
      </c>
      <c r="B3428"/>
      <c r="C3428"/>
      <c r="D3428" t="s">
        <v>147</v>
      </c>
      <c r="E3428" t="s">
        <v>163</v>
      </c>
      <c r="F3428" t="n">
        <v>2973.63</v>
      </c>
      <c r="G3428" t="n">
        <v>38</v>
      </c>
      <c r="H3428" t="s">
        <v>133</v>
      </c>
    </row>
    <row r="3429">
      <c r="A3429" s="85" t="n">
        <v>42491</v>
      </c>
      <c r="B3429"/>
      <c r="C3429"/>
      <c r="D3429" t="s">
        <v>145</v>
      </c>
      <c r="E3429" t="s">
        <v>163</v>
      </c>
      <c r="F3429" t="n">
        <v>105160.76</v>
      </c>
      <c r="G3429" t="n">
        <v>273</v>
      </c>
      <c r="H3429" t="s">
        <v>127</v>
      </c>
    </row>
    <row r="3430">
      <c r="A3430" s="85" t="n">
        <v>43466</v>
      </c>
      <c r="B3430"/>
      <c r="C3430"/>
      <c r="D3430" t="s">
        <v>147</v>
      </c>
      <c r="E3430" t="s">
        <v>163</v>
      </c>
      <c r="F3430" t="n">
        <v>83454.52</v>
      </c>
      <c r="G3430" t="n">
        <v>653</v>
      </c>
      <c r="H3430" t="s">
        <v>121</v>
      </c>
    </row>
    <row r="3431">
      <c r="A3431" s="85" t="n">
        <v>43435</v>
      </c>
      <c r="B3431"/>
      <c r="C3431"/>
      <c r="D3431" t="s">
        <v>139</v>
      </c>
      <c r="E3431" t="s">
        <v>163</v>
      </c>
      <c r="F3431" t="n">
        <v>6214593.84</v>
      </c>
      <c r="G3431" t="n">
        <v>14709</v>
      </c>
      <c r="H3431" t="s">
        <v>121</v>
      </c>
    </row>
    <row r="3432">
      <c r="A3432" s="85" t="n">
        <v>42552</v>
      </c>
      <c r="B3432"/>
      <c r="C3432"/>
      <c r="D3432" t="s">
        <v>149</v>
      </c>
      <c r="E3432" t="s">
        <v>163</v>
      </c>
      <c r="F3432" t="n">
        <v>1590435.81</v>
      </c>
      <c r="G3432" t="n">
        <v>15004</v>
      </c>
      <c r="H3432" t="s">
        <v>119</v>
      </c>
    </row>
    <row r="3433">
      <c r="A3433" s="85" t="n">
        <v>42461</v>
      </c>
      <c r="B3433"/>
      <c r="C3433"/>
      <c r="D3433" t="s">
        <v>147</v>
      </c>
      <c r="E3433" t="s">
        <v>163</v>
      </c>
      <c r="F3433" t="n">
        <v>250.52</v>
      </c>
      <c r="G3433" t="n">
        <v>3</v>
      </c>
      <c r="H3433" t="s">
        <v>119</v>
      </c>
    </row>
    <row r="3434">
      <c r="A3434" s="85" t="n">
        <v>43525</v>
      </c>
      <c r="B3434"/>
      <c r="C3434"/>
      <c r="D3434" t="s">
        <v>147</v>
      </c>
      <c r="E3434" t="s">
        <v>163</v>
      </c>
      <c r="F3434" t="n">
        <v>34022.28</v>
      </c>
      <c r="G3434" t="n">
        <v>190</v>
      </c>
      <c r="H3434" t="s">
        <v>134</v>
      </c>
    </row>
    <row r="3435">
      <c r="A3435" s="85" t="n">
        <v>43221</v>
      </c>
      <c r="B3435"/>
      <c r="C3435"/>
      <c r="D3435" t="s">
        <v>161</v>
      </c>
      <c r="E3435" t="s">
        <v>163</v>
      </c>
      <c r="F3435" t="n">
        <v>524.5</v>
      </c>
      <c r="G3435" t="n">
        <v>15</v>
      </c>
      <c r="H3435" t="s">
        <v>125</v>
      </c>
    </row>
    <row r="3436">
      <c r="A3436" s="85" t="n">
        <v>42491</v>
      </c>
      <c r="B3436"/>
      <c r="C3436"/>
      <c r="D3436" t="s">
        <v>159</v>
      </c>
      <c r="E3436" t="s">
        <v>163</v>
      </c>
      <c r="F3436" t="n">
        <v>10575</v>
      </c>
      <c r="G3436" t="n">
        <v>44</v>
      </c>
      <c r="H3436" t="s">
        <v>125</v>
      </c>
    </row>
    <row r="3437">
      <c r="A3437" s="85" t="n">
        <v>42979</v>
      </c>
      <c r="B3437"/>
      <c r="C3437"/>
      <c r="D3437" t="s">
        <v>143</v>
      </c>
      <c r="E3437" t="s">
        <v>163</v>
      </c>
      <c r="F3437" t="n">
        <v>625.2</v>
      </c>
      <c r="G3437" t="n">
        <v>1</v>
      </c>
      <c r="H3437" t="s">
        <v>130</v>
      </c>
    </row>
    <row r="3438">
      <c r="A3438" s="85" t="n">
        <v>43009</v>
      </c>
      <c r="B3438"/>
      <c r="C3438"/>
      <c r="D3438" t="s">
        <v>162</v>
      </c>
      <c r="E3438" t="s">
        <v>163</v>
      </c>
      <c r="F3438" t="n">
        <v>221739.94</v>
      </c>
      <c r="G3438" t="n">
        <v>2821</v>
      </c>
      <c r="H3438" t="s">
        <v>127</v>
      </c>
    </row>
    <row r="3439">
      <c r="A3439" s="85" t="n">
        <v>42826</v>
      </c>
      <c r="B3439"/>
      <c r="C3439"/>
      <c r="D3439" t="s">
        <v>150</v>
      </c>
      <c r="E3439" t="s">
        <v>163</v>
      </c>
      <c r="F3439" t="n">
        <v>2323711.94</v>
      </c>
      <c r="G3439" t="n">
        <v>42520</v>
      </c>
      <c r="H3439" t="s">
        <v>133</v>
      </c>
    </row>
    <row r="3440">
      <c r="A3440" s="85" t="n">
        <v>42522</v>
      </c>
      <c r="B3440"/>
      <c r="C3440"/>
      <c r="D3440" t="s">
        <v>149</v>
      </c>
      <c r="E3440" t="s">
        <v>163</v>
      </c>
      <c r="F3440" t="n">
        <v>38327.54</v>
      </c>
      <c r="G3440" t="n">
        <v>205</v>
      </c>
      <c r="H3440" t="s">
        <v>125</v>
      </c>
    </row>
    <row r="3441">
      <c r="A3441" s="85" t="n">
        <v>43282</v>
      </c>
      <c r="B3441"/>
      <c r="C3441"/>
      <c r="D3441" t="s">
        <v>123</v>
      </c>
      <c r="E3441" t="s">
        <v>163</v>
      </c>
      <c r="F3441" t="n">
        <v>-725.71</v>
      </c>
      <c r="G3441" t="n">
        <v>1</v>
      </c>
      <c r="H3441" t="s">
        <v>142</v>
      </c>
    </row>
    <row r="3442">
      <c r="A3442" s="85" t="n">
        <v>42826</v>
      </c>
      <c r="B3442"/>
      <c r="C3442"/>
      <c r="D3442" t="s">
        <v>143</v>
      </c>
      <c r="E3442" t="s">
        <v>163</v>
      </c>
      <c r="F3442" t="n">
        <v>358242.55</v>
      </c>
      <c r="G3442" t="n">
        <v>214</v>
      </c>
      <c r="H3442" t="s">
        <v>142</v>
      </c>
    </row>
    <row r="3443">
      <c r="A3443" s="85" t="n">
        <v>43160</v>
      </c>
      <c r="B3443"/>
      <c r="C3443"/>
      <c r="D3443" t="s">
        <v>150</v>
      </c>
      <c r="E3443" t="s">
        <v>163</v>
      </c>
      <c r="F3443" t="n">
        <v>1832658.8</v>
      </c>
      <c r="G3443" t="n">
        <v>40133</v>
      </c>
      <c r="H3443" t="s">
        <v>127</v>
      </c>
    </row>
    <row r="3444">
      <c r="A3444" s="85" t="n">
        <v>43040</v>
      </c>
      <c r="B3444"/>
      <c r="C3444"/>
      <c r="D3444" t="s">
        <v>150</v>
      </c>
      <c r="E3444" t="s">
        <v>163</v>
      </c>
      <c r="F3444" t="n">
        <v>2176410.56</v>
      </c>
      <c r="G3444" t="n">
        <v>42028</v>
      </c>
      <c r="H3444" t="s">
        <v>133</v>
      </c>
    </row>
    <row r="3445">
      <c r="A3445" s="85" t="n">
        <v>43313</v>
      </c>
      <c r="B3445"/>
      <c r="C3445"/>
      <c r="D3445" t="s">
        <v>126</v>
      </c>
      <c r="E3445" t="s">
        <v>163</v>
      </c>
      <c r="F3445" t="n">
        <v>113</v>
      </c>
      <c r="G3445" t="n">
        <v>3</v>
      </c>
      <c r="H3445" t="s">
        <v>142</v>
      </c>
    </row>
    <row r="3446">
      <c r="A3446" s="85" t="n">
        <v>43344</v>
      </c>
      <c r="B3446"/>
      <c r="C3446"/>
      <c r="D3446" t="s">
        <v>154</v>
      </c>
      <c r="E3446" t="s">
        <v>163</v>
      </c>
      <c r="F3446" t="n">
        <v>51734.66</v>
      </c>
      <c r="G3446" t="n">
        <v>1665</v>
      </c>
      <c r="H3446" t="s">
        <v>142</v>
      </c>
    </row>
    <row r="3447">
      <c r="A3447" s="85" t="n">
        <v>43282</v>
      </c>
      <c r="B3447"/>
      <c r="C3447"/>
      <c r="D3447" t="s">
        <v>136</v>
      </c>
      <c r="E3447" t="s">
        <v>163</v>
      </c>
      <c r="F3447" t="n">
        <v>45.78</v>
      </c>
      <c r="G3447" t="n">
        <v>1</v>
      </c>
      <c r="H3447" t="s">
        <v>142</v>
      </c>
    </row>
    <row r="3448">
      <c r="A3448" s="85" t="n">
        <v>43374</v>
      </c>
      <c r="B3448"/>
      <c r="C3448"/>
      <c r="D3448" t="s">
        <v>155</v>
      </c>
      <c r="E3448" t="s">
        <v>163</v>
      </c>
      <c r="F3448" t="n">
        <v>72925.14</v>
      </c>
      <c r="G3448" t="n">
        <v>1148</v>
      </c>
      <c r="H3448" t="s">
        <v>133</v>
      </c>
    </row>
    <row r="3449">
      <c r="A3449" s="85" t="n">
        <v>43435</v>
      </c>
      <c r="B3449"/>
      <c r="C3449"/>
      <c r="D3449" t="s">
        <v>145</v>
      </c>
      <c r="E3449" t="s">
        <v>163</v>
      </c>
      <c r="F3449" t="n">
        <v>1020</v>
      </c>
      <c r="G3449" t="n">
        <v>6</v>
      </c>
      <c r="H3449" t="s">
        <v>119</v>
      </c>
    </row>
    <row r="3450">
      <c r="A3450" s="85" t="n">
        <v>43374</v>
      </c>
      <c r="B3450"/>
      <c r="C3450"/>
      <c r="D3450" t="s">
        <v>150</v>
      </c>
      <c r="E3450" t="s">
        <v>163</v>
      </c>
      <c r="F3450" t="n">
        <v>32200.97</v>
      </c>
      <c r="G3450" t="n">
        <v>685</v>
      </c>
      <c r="H3450" t="s">
        <v>130</v>
      </c>
    </row>
    <row r="3451">
      <c r="A3451" s="85" t="n">
        <v>43009</v>
      </c>
      <c r="B3451"/>
      <c r="C3451"/>
      <c r="D3451" t="s">
        <v>135</v>
      </c>
      <c r="E3451" t="s">
        <v>163</v>
      </c>
      <c r="F3451" t="n">
        <v>7840</v>
      </c>
      <c r="G3451" t="n">
        <v>4</v>
      </c>
      <c r="H3451" t="s">
        <v>142</v>
      </c>
    </row>
    <row r="3452">
      <c r="A3452" s="85" t="n">
        <v>43556</v>
      </c>
      <c r="B3452"/>
      <c r="C3452"/>
      <c r="D3452" t="s">
        <v>139</v>
      </c>
      <c r="E3452" t="s">
        <v>163</v>
      </c>
      <c r="F3452" t="n">
        <v>400392.19</v>
      </c>
      <c r="G3452" t="n">
        <v>1057</v>
      </c>
      <c r="H3452" t="s">
        <v>134</v>
      </c>
    </row>
    <row r="3453">
      <c r="A3453" s="85" t="n">
        <v>42522</v>
      </c>
      <c r="B3453"/>
      <c r="C3453"/>
      <c r="D3453" t="s">
        <v>161</v>
      </c>
      <c r="E3453" t="s">
        <v>163</v>
      </c>
      <c r="F3453" t="n">
        <v>116856.2</v>
      </c>
      <c r="G3453" t="n">
        <v>3829</v>
      </c>
      <c r="H3453" t="s">
        <v>142</v>
      </c>
    </row>
    <row r="3454">
      <c r="A3454" s="85" t="n">
        <v>42522</v>
      </c>
      <c r="B3454"/>
      <c r="C3454"/>
      <c r="D3454" t="s">
        <v>123</v>
      </c>
      <c r="E3454" t="s">
        <v>163</v>
      </c>
      <c r="F3454" t="n">
        <v>10247.85</v>
      </c>
      <c r="G3454" t="n">
        <v>34</v>
      </c>
      <c r="H3454" t="s">
        <v>134</v>
      </c>
    </row>
    <row r="3455">
      <c r="A3455" s="85" t="n">
        <v>43160</v>
      </c>
      <c r="B3455"/>
      <c r="C3455"/>
      <c r="D3455" t="s">
        <v>151</v>
      </c>
      <c r="E3455" t="s">
        <v>163</v>
      </c>
      <c r="F3455" t="n">
        <v>55.79</v>
      </c>
      <c r="G3455" t="n">
        <v>3</v>
      </c>
      <c r="H3455" t="s">
        <v>121</v>
      </c>
    </row>
    <row r="3456">
      <c r="A3456" s="85" t="n">
        <v>43617</v>
      </c>
      <c r="B3456"/>
      <c r="C3456"/>
      <c r="D3456" t="s">
        <v>145</v>
      </c>
      <c r="E3456" t="s">
        <v>163</v>
      </c>
      <c r="F3456" t="n">
        <v>207255.49</v>
      </c>
      <c r="G3456" t="n">
        <v>893</v>
      </c>
      <c r="H3456" t="s">
        <v>142</v>
      </c>
    </row>
    <row r="3457">
      <c r="A3457" s="85" t="n">
        <v>43282</v>
      </c>
      <c r="B3457"/>
      <c r="C3457"/>
      <c r="D3457" t="s">
        <v>145</v>
      </c>
      <c r="E3457" t="s">
        <v>163</v>
      </c>
      <c r="F3457" t="n">
        <v>2265.62</v>
      </c>
      <c r="G3457" t="n">
        <v>12</v>
      </c>
      <c r="H3457" t="s">
        <v>133</v>
      </c>
    </row>
    <row r="3458">
      <c r="A3458" s="85" t="n">
        <v>42461</v>
      </c>
      <c r="B3458"/>
      <c r="C3458"/>
      <c r="D3458" t="s">
        <v>126</v>
      </c>
      <c r="E3458" t="s">
        <v>163</v>
      </c>
      <c r="F3458" t="n">
        <v>9584.08</v>
      </c>
      <c r="G3458" t="n">
        <v>97</v>
      </c>
      <c r="H3458" t="s">
        <v>125</v>
      </c>
    </row>
    <row r="3459">
      <c r="A3459" s="85" t="n">
        <v>43191</v>
      </c>
      <c r="B3459"/>
      <c r="C3459"/>
      <c r="D3459" t="s">
        <v>149</v>
      </c>
      <c r="E3459" t="s">
        <v>163</v>
      </c>
      <c r="F3459" t="n">
        <v>2560984.57</v>
      </c>
      <c r="G3459" t="n">
        <v>19975</v>
      </c>
      <c r="H3459" t="s">
        <v>134</v>
      </c>
    </row>
    <row r="3460">
      <c r="A3460" s="85" t="n">
        <v>42644</v>
      </c>
      <c r="B3460"/>
      <c r="C3460"/>
      <c r="D3460" t="s">
        <v>135</v>
      </c>
      <c r="E3460" t="s">
        <v>163</v>
      </c>
      <c r="F3460" t="n">
        <v>218638.84</v>
      </c>
      <c r="G3460" t="n">
        <v>2137</v>
      </c>
      <c r="H3460" t="s">
        <v>133</v>
      </c>
    </row>
    <row r="3461">
      <c r="A3461" s="85" t="n">
        <v>42856</v>
      </c>
      <c r="B3461"/>
      <c r="C3461"/>
      <c r="D3461" t="s">
        <v>162</v>
      </c>
      <c r="E3461" t="s">
        <v>163</v>
      </c>
      <c r="F3461" t="n">
        <v>127828.97</v>
      </c>
      <c r="G3461" t="n">
        <v>1478</v>
      </c>
      <c r="H3461" t="s">
        <v>133</v>
      </c>
    </row>
    <row r="3462">
      <c r="A3462" s="85" t="n">
        <v>43466</v>
      </c>
      <c r="B3462"/>
      <c r="C3462"/>
      <c r="D3462" t="s">
        <v>136</v>
      </c>
      <c r="E3462" t="s">
        <v>163</v>
      </c>
      <c r="F3462" t="n">
        <v>859689.27</v>
      </c>
      <c r="G3462" t="n">
        <v>7148</v>
      </c>
      <c r="H3462" t="s">
        <v>127</v>
      </c>
    </row>
    <row r="3463">
      <c r="A3463" s="85" t="n">
        <v>42401</v>
      </c>
      <c r="B3463"/>
      <c r="C3463"/>
      <c r="D3463" t="s">
        <v>152</v>
      </c>
      <c r="E3463" t="s">
        <v>163</v>
      </c>
      <c r="F3463" t="n">
        <v>7651.36</v>
      </c>
      <c r="G3463" t="n">
        <v>5</v>
      </c>
      <c r="H3463" t="s">
        <v>119</v>
      </c>
    </row>
    <row r="3464">
      <c r="A3464" s="85" t="n">
        <v>42705</v>
      </c>
      <c r="B3464"/>
      <c r="C3464"/>
      <c r="D3464" t="s">
        <v>140</v>
      </c>
      <c r="E3464" t="s">
        <v>163</v>
      </c>
      <c r="F3464" t="n">
        <v>52598</v>
      </c>
      <c r="G3464" t="n">
        <v>203</v>
      </c>
      <c r="H3464" t="s">
        <v>119</v>
      </c>
    </row>
    <row r="3465">
      <c r="A3465" s="85" t="n">
        <v>42552</v>
      </c>
      <c r="B3465"/>
      <c r="C3465"/>
      <c r="D3465" t="s">
        <v>139</v>
      </c>
      <c r="E3465" t="s">
        <v>163</v>
      </c>
      <c r="F3465" t="n">
        <v>80445.4</v>
      </c>
      <c r="G3465" t="n">
        <v>284</v>
      </c>
      <c r="H3465" t="s">
        <v>134</v>
      </c>
    </row>
    <row r="3466">
      <c r="A3466" s="85" t="n">
        <v>43435</v>
      </c>
      <c r="B3466"/>
      <c r="C3466"/>
      <c r="D3466" t="s">
        <v>154</v>
      </c>
      <c r="E3466" t="s">
        <v>163</v>
      </c>
      <c r="F3466" t="n">
        <v>250.49</v>
      </c>
      <c r="G3466" t="n">
        <v>3</v>
      </c>
      <c r="H3466" t="s">
        <v>125</v>
      </c>
    </row>
    <row r="3467">
      <c r="A3467" s="85" t="n">
        <v>43101</v>
      </c>
      <c r="B3467"/>
      <c r="C3467"/>
      <c r="D3467" t="s">
        <v>136</v>
      </c>
      <c r="E3467" t="s">
        <v>163</v>
      </c>
      <c r="F3467" t="n">
        <v>494.06</v>
      </c>
      <c r="G3467" t="n">
        <v>6</v>
      </c>
      <c r="H3467" t="s">
        <v>125</v>
      </c>
    </row>
    <row r="3468">
      <c r="A3468" s="85" t="n">
        <v>42430</v>
      </c>
      <c r="B3468"/>
      <c r="C3468"/>
      <c r="D3468" t="s">
        <v>129</v>
      </c>
      <c r="E3468" t="s">
        <v>163</v>
      </c>
      <c r="F3468" t="n">
        <v>70730.97</v>
      </c>
      <c r="G3468" t="n">
        <v>323</v>
      </c>
      <c r="H3468" t="s">
        <v>134</v>
      </c>
    </row>
    <row r="3469">
      <c r="A3469" s="85" t="n">
        <v>43282</v>
      </c>
      <c r="B3469"/>
      <c r="C3469"/>
      <c r="D3469" t="s">
        <v>145</v>
      </c>
      <c r="E3469" t="s">
        <v>163</v>
      </c>
      <c r="F3469" t="n">
        <v>1639.27</v>
      </c>
      <c r="G3469" t="n">
        <v>53</v>
      </c>
      <c r="H3469" t="s">
        <v>125</v>
      </c>
    </row>
    <row r="3470">
      <c r="A3470" s="85" t="n">
        <v>42644</v>
      </c>
      <c r="B3470"/>
      <c r="C3470"/>
      <c r="D3470" t="s">
        <v>135</v>
      </c>
      <c r="E3470" t="s">
        <v>163</v>
      </c>
      <c r="F3470" t="n">
        <v>293853.17</v>
      </c>
      <c r="G3470" t="n">
        <v>3856</v>
      </c>
      <c r="H3470" t="s">
        <v>127</v>
      </c>
    </row>
    <row r="3471">
      <c r="A3471" s="85" t="n">
        <v>43282</v>
      </c>
      <c r="B3471"/>
      <c r="C3471"/>
      <c r="D3471" t="s">
        <v>153</v>
      </c>
      <c r="E3471" t="s">
        <v>163</v>
      </c>
      <c r="F3471" t="n">
        <v>29547.1</v>
      </c>
      <c r="G3471" t="n">
        <v>562</v>
      </c>
      <c r="H3471" t="s">
        <v>130</v>
      </c>
    </row>
    <row r="3472">
      <c r="A3472" s="85" t="n">
        <v>42856</v>
      </c>
      <c r="B3472"/>
      <c r="C3472"/>
      <c r="D3472" t="s">
        <v>158</v>
      </c>
      <c r="E3472" t="s">
        <v>163</v>
      </c>
      <c r="F3472" t="n">
        <v>71036.58</v>
      </c>
      <c r="G3472" t="n">
        <v>4</v>
      </c>
      <c r="H3472" t="s">
        <v>121</v>
      </c>
    </row>
    <row r="3473">
      <c r="A3473" s="85" t="n">
        <v>42675</v>
      </c>
      <c r="B3473"/>
      <c r="C3473"/>
      <c r="D3473" t="s">
        <v>162</v>
      </c>
      <c r="E3473" t="s">
        <v>163</v>
      </c>
      <c r="F3473" t="n">
        <v>944738.47</v>
      </c>
      <c r="G3473" t="n">
        <v>14981</v>
      </c>
      <c r="H3473" t="s">
        <v>121</v>
      </c>
    </row>
    <row r="3474">
      <c r="A3474" s="85" t="n">
        <v>43313</v>
      </c>
      <c r="B3474"/>
      <c r="C3474"/>
      <c r="D3474" t="s">
        <v>129</v>
      </c>
      <c r="E3474" t="s">
        <v>163</v>
      </c>
      <c r="F3474" t="n">
        <v>444203.4</v>
      </c>
      <c r="G3474" t="n">
        <v>7506</v>
      </c>
      <c r="H3474" t="s">
        <v>142</v>
      </c>
    </row>
    <row r="3475">
      <c r="A3475" s="85" t="n">
        <v>42401</v>
      </c>
      <c r="B3475"/>
      <c r="C3475"/>
      <c r="D3475" t="s">
        <v>135</v>
      </c>
      <c r="E3475" t="s">
        <v>163</v>
      </c>
      <c r="F3475" t="n">
        <v>660</v>
      </c>
      <c r="G3475" t="n">
        <v>8</v>
      </c>
      <c r="H3475" t="s">
        <v>125</v>
      </c>
    </row>
    <row r="3476">
      <c r="A3476" s="85" t="n">
        <v>43160</v>
      </c>
      <c r="B3476"/>
      <c r="C3476"/>
      <c r="D3476" t="s">
        <v>136</v>
      </c>
      <c r="E3476" t="s">
        <v>163</v>
      </c>
      <c r="F3476" t="n">
        <v>-22.4</v>
      </c>
      <c r="G3476" t="n">
        <v>1</v>
      </c>
      <c r="H3476" t="s">
        <v>142</v>
      </c>
    </row>
    <row r="3477">
      <c r="A3477" s="85" t="n">
        <v>43497</v>
      </c>
      <c r="B3477"/>
      <c r="C3477"/>
      <c r="D3477" t="s">
        <v>126</v>
      </c>
      <c r="E3477" t="s">
        <v>163</v>
      </c>
      <c r="F3477" t="n">
        <v>4574.71</v>
      </c>
      <c r="G3477" t="n">
        <v>41</v>
      </c>
      <c r="H3477" t="s">
        <v>125</v>
      </c>
    </row>
    <row r="3478">
      <c r="A3478" s="85" t="n">
        <v>43282</v>
      </c>
      <c r="B3478"/>
      <c r="C3478"/>
      <c r="D3478" t="s">
        <v>156</v>
      </c>
      <c r="E3478" t="s">
        <v>163</v>
      </c>
      <c r="F3478" t="n">
        <v>21379.03</v>
      </c>
      <c r="G3478" t="n">
        <v>551</v>
      </c>
      <c r="H3478" t="s">
        <v>130</v>
      </c>
    </row>
    <row r="3479">
      <c r="A3479" s="85" t="n">
        <v>43374</v>
      </c>
      <c r="B3479"/>
      <c r="C3479"/>
      <c r="D3479" t="s">
        <v>155</v>
      </c>
      <c r="E3479" t="s">
        <v>163</v>
      </c>
      <c r="F3479" t="n">
        <v>5073.84</v>
      </c>
      <c r="G3479" t="n">
        <v>66</v>
      </c>
      <c r="H3479" t="s">
        <v>119</v>
      </c>
    </row>
    <row r="3480">
      <c r="A3480" s="85" t="n">
        <v>43405</v>
      </c>
      <c r="B3480"/>
      <c r="C3480"/>
      <c r="D3480" t="s">
        <v>139</v>
      </c>
      <c r="E3480" t="s">
        <v>163</v>
      </c>
      <c r="F3480" t="n">
        <v>1605896.23</v>
      </c>
      <c r="G3480" t="n">
        <v>3546</v>
      </c>
      <c r="H3480" t="s">
        <v>133</v>
      </c>
    </row>
    <row r="3481">
      <c r="A3481" s="85" t="n">
        <v>42705</v>
      </c>
      <c r="B3481"/>
      <c r="C3481"/>
      <c r="D3481" t="s">
        <v>143</v>
      </c>
      <c r="E3481" t="s">
        <v>163</v>
      </c>
      <c r="F3481" t="n">
        <v>509786.06</v>
      </c>
      <c r="G3481" t="n">
        <v>262</v>
      </c>
      <c r="H3481" t="s">
        <v>142</v>
      </c>
    </row>
    <row r="3482">
      <c r="A3482" s="85" t="n">
        <v>43191</v>
      </c>
      <c r="B3482"/>
      <c r="C3482"/>
      <c r="D3482" t="s">
        <v>148</v>
      </c>
      <c r="E3482" t="s">
        <v>163</v>
      </c>
      <c r="F3482" t="n">
        <v>0.01</v>
      </c>
      <c r="G3482" t="n">
        <v>1</v>
      </c>
      <c r="H3482" t="s">
        <v>127</v>
      </c>
    </row>
    <row r="3483">
      <c r="A3483" s="85" t="n">
        <v>42401</v>
      </c>
      <c r="B3483"/>
      <c r="C3483"/>
      <c r="D3483" t="s">
        <v>137</v>
      </c>
      <c r="E3483" t="s">
        <v>163</v>
      </c>
      <c r="F3483" t="n">
        <v>216.55</v>
      </c>
      <c r="G3483" t="n">
        <v>1</v>
      </c>
      <c r="H3483" t="s">
        <v>127</v>
      </c>
    </row>
    <row r="3484">
      <c r="A3484" s="85" t="n">
        <v>43221</v>
      </c>
      <c r="B3484"/>
      <c r="C3484"/>
      <c r="D3484" t="s">
        <v>155</v>
      </c>
      <c r="E3484" t="s">
        <v>163</v>
      </c>
      <c r="F3484" t="n">
        <v>69291.73</v>
      </c>
      <c r="G3484" t="n">
        <v>1128</v>
      </c>
      <c r="H3484" t="s">
        <v>133</v>
      </c>
    </row>
    <row r="3485">
      <c r="A3485" s="85" t="n">
        <v>42644</v>
      </c>
      <c r="B3485"/>
      <c r="C3485"/>
      <c r="D3485" t="s">
        <v>136</v>
      </c>
      <c r="E3485" t="s">
        <v>163</v>
      </c>
      <c r="F3485" t="n">
        <v>117.55</v>
      </c>
      <c r="G3485" t="n">
        <v>2</v>
      </c>
      <c r="H3485" t="s">
        <v>142</v>
      </c>
    </row>
    <row r="3486">
      <c r="A3486" s="85" t="n">
        <v>43252</v>
      </c>
      <c r="B3486"/>
      <c r="C3486"/>
      <c r="D3486" t="s">
        <v>162</v>
      </c>
      <c r="E3486" t="s">
        <v>163</v>
      </c>
      <c r="F3486" t="n">
        <v>8331.22</v>
      </c>
      <c r="G3486" t="n">
        <v>100</v>
      </c>
      <c r="H3486" t="s">
        <v>130</v>
      </c>
    </row>
    <row r="3487">
      <c r="A3487" s="85" t="n">
        <v>43617</v>
      </c>
      <c r="B3487"/>
      <c r="C3487"/>
      <c r="D3487" t="s">
        <v>129</v>
      </c>
      <c r="E3487" t="s">
        <v>163</v>
      </c>
      <c r="F3487" t="n">
        <v>193108.56</v>
      </c>
      <c r="G3487" t="n">
        <v>703</v>
      </c>
      <c r="H3487" t="s">
        <v>119</v>
      </c>
    </row>
    <row r="3488">
      <c r="A3488" s="85" t="n">
        <v>43374</v>
      </c>
      <c r="B3488"/>
      <c r="C3488"/>
      <c r="D3488" t="s">
        <v>158</v>
      </c>
      <c r="E3488" t="s">
        <v>163</v>
      </c>
      <c r="F3488" t="n">
        <v>8271.29</v>
      </c>
      <c r="G3488" t="n">
        <v>1</v>
      </c>
      <c r="H3488" t="s">
        <v>127</v>
      </c>
    </row>
    <row r="3489">
      <c r="A3489" s="85" t="n">
        <v>42948</v>
      </c>
      <c r="B3489"/>
      <c r="C3489"/>
      <c r="D3489" t="s">
        <v>154</v>
      </c>
      <c r="E3489" t="s">
        <v>163</v>
      </c>
      <c r="F3489" t="n">
        <v>727733.54</v>
      </c>
      <c r="G3489" t="n">
        <v>8799</v>
      </c>
      <c r="H3489" t="s">
        <v>133</v>
      </c>
    </row>
    <row r="3490">
      <c r="A3490" s="85" t="n">
        <v>42979</v>
      </c>
      <c r="B3490"/>
      <c r="C3490"/>
      <c r="D3490" t="s">
        <v>126</v>
      </c>
      <c r="E3490" t="s">
        <v>163</v>
      </c>
      <c r="F3490" t="n">
        <v>4956441.02</v>
      </c>
      <c r="G3490" t="n">
        <v>49003</v>
      </c>
      <c r="H3490" t="s">
        <v>133</v>
      </c>
    </row>
    <row r="3491">
      <c r="A3491" s="85" t="n">
        <v>43374</v>
      </c>
      <c r="B3491"/>
      <c r="C3491"/>
      <c r="D3491" t="s">
        <v>150</v>
      </c>
      <c r="E3491" t="s">
        <v>163</v>
      </c>
      <c r="F3491" t="n">
        <v>522530.24</v>
      </c>
      <c r="G3491" t="n">
        <v>14436</v>
      </c>
      <c r="H3491" t="s">
        <v>134</v>
      </c>
    </row>
    <row r="3492">
      <c r="A3492" s="85" t="n">
        <v>43617</v>
      </c>
      <c r="B3492"/>
      <c r="C3492"/>
      <c r="D3492" t="s">
        <v>160</v>
      </c>
      <c r="E3492" t="s">
        <v>163</v>
      </c>
      <c r="F3492" t="n">
        <v>36402745.77</v>
      </c>
      <c r="G3492" t="n">
        <v>90905</v>
      </c>
      <c r="H3492" t="s">
        <v>142</v>
      </c>
    </row>
    <row r="3493">
      <c r="A3493" s="85" t="n">
        <v>42795</v>
      </c>
      <c r="B3493"/>
      <c r="C3493"/>
      <c r="D3493" t="s">
        <v>136</v>
      </c>
      <c r="E3493" t="s">
        <v>163</v>
      </c>
      <c r="F3493" t="n">
        <v>385774.76</v>
      </c>
      <c r="G3493" t="n">
        <v>3475</v>
      </c>
      <c r="H3493" t="s">
        <v>134</v>
      </c>
    </row>
    <row r="3494">
      <c r="A3494" s="85" t="n">
        <v>42856</v>
      </c>
      <c r="B3494"/>
      <c r="C3494"/>
      <c r="D3494" t="s">
        <v>149</v>
      </c>
      <c r="E3494" t="s">
        <v>163</v>
      </c>
      <c r="F3494" t="n">
        <v>1759499.56</v>
      </c>
      <c r="G3494" t="n">
        <v>7456</v>
      </c>
      <c r="H3494" t="s">
        <v>124</v>
      </c>
    </row>
    <row r="3495">
      <c r="A3495" s="85" t="n">
        <v>42826</v>
      </c>
      <c r="B3495"/>
      <c r="C3495"/>
      <c r="D3495" t="s">
        <v>160</v>
      </c>
      <c r="E3495" t="s">
        <v>163</v>
      </c>
      <c r="F3495" t="n">
        <v>-89.09</v>
      </c>
      <c r="G3495" t="n">
        <v>1</v>
      </c>
      <c r="H3495" t="s">
        <v>127</v>
      </c>
    </row>
    <row r="3496">
      <c r="A3496" s="85" t="n">
        <v>42461</v>
      </c>
      <c r="B3496"/>
      <c r="C3496"/>
      <c r="D3496" t="s">
        <v>123</v>
      </c>
      <c r="E3496" t="s">
        <v>163</v>
      </c>
      <c r="F3496" t="n">
        <v>45364.38</v>
      </c>
      <c r="G3496" t="n">
        <v>44</v>
      </c>
      <c r="H3496" t="s">
        <v>119</v>
      </c>
    </row>
    <row r="3497">
      <c r="A3497" s="85" t="n">
        <v>42614</v>
      </c>
      <c r="B3497"/>
      <c r="C3497"/>
      <c r="D3497" t="s">
        <v>135</v>
      </c>
      <c r="E3497" t="s">
        <v>163</v>
      </c>
      <c r="F3497" t="n">
        <v>4099945.37</v>
      </c>
      <c r="G3497" t="n">
        <v>37888</v>
      </c>
      <c r="H3497" t="s">
        <v>121</v>
      </c>
    </row>
    <row r="3498">
      <c r="A3498" s="85" t="n">
        <v>43497</v>
      </c>
      <c r="B3498"/>
      <c r="C3498"/>
      <c r="D3498" t="s">
        <v>126</v>
      </c>
      <c r="E3498" t="s">
        <v>163</v>
      </c>
      <c r="F3498" t="n">
        <v>962947.47</v>
      </c>
      <c r="G3498" t="n">
        <v>10465</v>
      </c>
      <c r="H3498" t="s">
        <v>134</v>
      </c>
    </row>
    <row r="3499">
      <c r="A3499" s="85" t="n">
        <v>43374</v>
      </c>
      <c r="B3499"/>
      <c r="C3499"/>
      <c r="D3499" t="s">
        <v>149</v>
      </c>
      <c r="E3499" t="s">
        <v>163</v>
      </c>
      <c r="F3499" t="n">
        <v>1864378.64</v>
      </c>
      <c r="G3499" t="n">
        <v>13813</v>
      </c>
      <c r="H3499" t="s">
        <v>119</v>
      </c>
    </row>
    <row r="3500">
      <c r="A3500" s="85" t="n">
        <v>43344</v>
      </c>
      <c r="B3500"/>
      <c r="C3500"/>
      <c r="D3500" t="s">
        <v>152</v>
      </c>
      <c r="E3500" t="s">
        <v>163</v>
      </c>
      <c r="F3500" t="n">
        <v>2700</v>
      </c>
      <c r="G3500" t="n">
        <v>1</v>
      </c>
      <c r="H3500" t="s">
        <v>130</v>
      </c>
    </row>
    <row r="3501">
      <c r="A3501" s="85" t="n">
        <v>43344</v>
      </c>
      <c r="B3501"/>
      <c r="C3501"/>
      <c r="D3501" t="s">
        <v>145</v>
      </c>
      <c r="E3501" t="s">
        <v>163</v>
      </c>
      <c r="F3501" t="n">
        <v>58486.84</v>
      </c>
      <c r="G3501" t="n">
        <v>179</v>
      </c>
      <c r="H3501" t="s">
        <v>127</v>
      </c>
    </row>
    <row r="3502">
      <c r="A3502" s="85" t="n">
        <v>43252</v>
      </c>
      <c r="B3502"/>
      <c r="C3502"/>
      <c r="D3502" t="s">
        <v>126</v>
      </c>
      <c r="E3502" t="s">
        <v>163</v>
      </c>
      <c r="F3502" t="n">
        <v>1480300.79</v>
      </c>
      <c r="G3502" t="n">
        <v>13770</v>
      </c>
      <c r="H3502" t="s">
        <v>124</v>
      </c>
    </row>
    <row r="3503">
      <c r="A3503" s="85" t="n">
        <v>43009</v>
      </c>
      <c r="B3503"/>
      <c r="C3503"/>
      <c r="D3503" t="s">
        <v>156</v>
      </c>
      <c r="E3503" t="s">
        <v>163</v>
      </c>
      <c r="F3503" t="n">
        <v>243029.31</v>
      </c>
      <c r="G3503" t="n">
        <v>6324</v>
      </c>
      <c r="H3503" t="s">
        <v>127</v>
      </c>
    </row>
    <row r="3504">
      <c r="A3504" s="85" t="n">
        <v>42979</v>
      </c>
      <c r="B3504"/>
      <c r="C3504"/>
      <c r="D3504" t="s">
        <v>147</v>
      </c>
      <c r="E3504" t="s">
        <v>163</v>
      </c>
      <c r="F3504" t="n">
        <v>165.37</v>
      </c>
      <c r="G3504" t="n">
        <v>2</v>
      </c>
      <c r="H3504" t="s">
        <v>134</v>
      </c>
    </row>
    <row r="3505">
      <c r="A3505" s="85" t="n">
        <v>43617</v>
      </c>
      <c r="B3505"/>
      <c r="C3505"/>
      <c r="D3505" t="s">
        <v>162</v>
      </c>
      <c r="E3505" t="s">
        <v>163</v>
      </c>
      <c r="F3505" t="n">
        <v>32294.64</v>
      </c>
      <c r="G3505" t="n">
        <v>989</v>
      </c>
      <c r="H3505" t="s">
        <v>142</v>
      </c>
    </row>
    <row r="3506">
      <c r="A3506" s="85" t="n">
        <v>43497</v>
      </c>
      <c r="B3506"/>
      <c r="C3506"/>
      <c r="D3506" t="s">
        <v>154</v>
      </c>
      <c r="E3506" t="s">
        <v>163</v>
      </c>
      <c r="F3506" t="n">
        <v>142179.03</v>
      </c>
      <c r="G3506" t="n">
        <v>1844</v>
      </c>
      <c r="H3506" t="s">
        <v>119</v>
      </c>
    </row>
    <row r="3507">
      <c r="A3507" s="85" t="n">
        <v>42675</v>
      </c>
      <c r="B3507"/>
      <c r="C3507"/>
      <c r="D3507" t="s">
        <v>147</v>
      </c>
      <c r="E3507" t="s">
        <v>163</v>
      </c>
      <c r="F3507" t="n">
        <v>123.38</v>
      </c>
      <c r="G3507" t="n">
        <v>3</v>
      </c>
      <c r="H3507" t="s">
        <v>119</v>
      </c>
    </row>
    <row r="3508">
      <c r="A3508" s="85" t="n">
        <v>43466</v>
      </c>
      <c r="B3508"/>
      <c r="C3508"/>
      <c r="D3508" t="s">
        <v>129</v>
      </c>
      <c r="E3508" t="s">
        <v>163</v>
      </c>
      <c r="F3508" t="n">
        <v>657762.22</v>
      </c>
      <c r="G3508" t="n">
        <v>6935</v>
      </c>
      <c r="H3508" t="s">
        <v>127</v>
      </c>
    </row>
    <row r="3509">
      <c r="A3509" s="85" t="n">
        <v>42491</v>
      </c>
      <c r="B3509"/>
      <c r="C3509"/>
      <c r="D3509" t="s">
        <v>150</v>
      </c>
      <c r="E3509" t="s">
        <v>163</v>
      </c>
      <c r="F3509" t="n">
        <v>345226.07</v>
      </c>
      <c r="G3509" t="n">
        <v>5635</v>
      </c>
      <c r="H3509" t="s">
        <v>124</v>
      </c>
    </row>
    <row r="3510">
      <c r="A3510" s="85" t="n">
        <v>42979</v>
      </c>
      <c r="B3510"/>
      <c r="C3510"/>
      <c r="D3510" t="s">
        <v>159</v>
      </c>
      <c r="E3510" t="s">
        <v>163</v>
      </c>
      <c r="F3510" t="n">
        <v>0.4</v>
      </c>
      <c r="G3510" t="n">
        <v>4</v>
      </c>
      <c r="H3510" t="s">
        <v>130</v>
      </c>
    </row>
    <row r="3511">
      <c r="A3511" s="85" t="n">
        <v>43040</v>
      </c>
      <c r="B3511"/>
      <c r="C3511"/>
      <c r="D3511" t="s">
        <v>139</v>
      </c>
      <c r="E3511" t="s">
        <v>163</v>
      </c>
      <c r="F3511" t="n">
        <v>282.35</v>
      </c>
      <c r="G3511" t="n">
        <v>5</v>
      </c>
      <c r="H3511" t="s">
        <v>142</v>
      </c>
    </row>
    <row r="3512">
      <c r="A3512" s="85" t="n">
        <v>42856</v>
      </c>
      <c r="B3512"/>
      <c r="C3512"/>
      <c r="D3512" t="s">
        <v>136</v>
      </c>
      <c r="E3512" t="s">
        <v>163</v>
      </c>
      <c r="F3512" t="n">
        <v>1534227.53</v>
      </c>
      <c r="G3512" t="n">
        <v>10687</v>
      </c>
      <c r="H3512" t="s">
        <v>133</v>
      </c>
    </row>
    <row r="3513">
      <c r="A3513" s="85" t="n">
        <v>42856</v>
      </c>
      <c r="B3513"/>
      <c r="C3513"/>
      <c r="D3513" t="s">
        <v>139</v>
      </c>
      <c r="E3513" t="s">
        <v>163</v>
      </c>
      <c r="F3513" t="n">
        <v>36706.18</v>
      </c>
      <c r="G3513" t="n">
        <v>81</v>
      </c>
      <c r="H3513" t="s">
        <v>130</v>
      </c>
    </row>
    <row r="3514">
      <c r="A3514" s="85" t="n">
        <v>42644</v>
      </c>
      <c r="B3514"/>
      <c r="C3514"/>
      <c r="D3514" t="s">
        <v>143</v>
      </c>
      <c r="E3514" t="s">
        <v>163</v>
      </c>
      <c r="F3514" t="n">
        <v>2520</v>
      </c>
      <c r="G3514" t="n">
        <v>6</v>
      </c>
      <c r="H3514" t="s">
        <v>134</v>
      </c>
    </row>
    <row r="3515">
      <c r="A3515" s="85" t="n">
        <v>43405</v>
      </c>
      <c r="B3515"/>
      <c r="C3515"/>
      <c r="D3515" t="s">
        <v>160</v>
      </c>
      <c r="E3515" t="s">
        <v>163</v>
      </c>
      <c r="F3515" t="n">
        <v>10213572.39</v>
      </c>
      <c r="G3515" t="n">
        <v>30271</v>
      </c>
      <c r="H3515" t="s">
        <v>121</v>
      </c>
    </row>
    <row r="3516">
      <c r="A3516" s="85" t="n">
        <v>42979</v>
      </c>
      <c r="B3516"/>
      <c r="C3516"/>
      <c r="D3516" t="s">
        <v>152</v>
      </c>
      <c r="E3516" t="s">
        <v>163</v>
      </c>
      <c r="F3516" t="n">
        <v>5653804.61</v>
      </c>
      <c r="G3516" t="n">
        <v>5150</v>
      </c>
      <c r="H3516" t="s">
        <v>121</v>
      </c>
    </row>
    <row r="3517">
      <c r="A3517" s="85" t="n">
        <v>43586</v>
      </c>
      <c r="B3517"/>
      <c r="C3517"/>
      <c r="D3517" t="s">
        <v>150</v>
      </c>
      <c r="E3517" t="s">
        <v>163</v>
      </c>
      <c r="F3517" t="n">
        <v>1347207.36</v>
      </c>
      <c r="G3517" t="n">
        <v>33046</v>
      </c>
      <c r="H3517" t="s">
        <v>127</v>
      </c>
    </row>
    <row r="3518">
      <c r="A3518" s="85" t="n">
        <v>43525</v>
      </c>
      <c r="B3518"/>
      <c r="C3518"/>
      <c r="D3518" t="s">
        <v>153</v>
      </c>
      <c r="E3518" t="s">
        <v>163</v>
      </c>
      <c r="F3518" t="n">
        <v>281733.95</v>
      </c>
      <c r="G3518" t="n">
        <v>5008</v>
      </c>
      <c r="H3518" t="s">
        <v>133</v>
      </c>
    </row>
    <row r="3519">
      <c r="A3519" s="85" t="n">
        <v>43374</v>
      </c>
      <c r="B3519"/>
      <c r="C3519"/>
      <c r="D3519" t="s">
        <v>161</v>
      </c>
      <c r="E3519" t="s">
        <v>163</v>
      </c>
      <c r="F3519" t="n">
        <v>15599.5</v>
      </c>
      <c r="G3519" t="n">
        <v>522</v>
      </c>
      <c r="H3519" t="s">
        <v>134</v>
      </c>
    </row>
    <row r="3520">
      <c r="A3520" s="85" t="n">
        <v>42675</v>
      </c>
      <c r="B3520"/>
      <c r="C3520"/>
      <c r="D3520" t="s">
        <v>153</v>
      </c>
      <c r="E3520" t="s">
        <v>163</v>
      </c>
      <c r="F3520" t="n">
        <v>31574.68</v>
      </c>
      <c r="G3520" t="n">
        <v>575</v>
      </c>
      <c r="H3520" t="s">
        <v>130</v>
      </c>
    </row>
    <row r="3521">
      <c r="A3521" s="85" t="n">
        <v>42826</v>
      </c>
      <c r="B3521"/>
      <c r="C3521"/>
      <c r="D3521" t="s">
        <v>139</v>
      </c>
      <c r="E3521" t="s">
        <v>163</v>
      </c>
      <c r="F3521" t="n">
        <v>506703.73</v>
      </c>
      <c r="G3521" t="n">
        <v>1090</v>
      </c>
      <c r="H3521" t="s">
        <v>124</v>
      </c>
    </row>
    <row r="3522">
      <c r="A3522" s="85" t="n">
        <v>42614</v>
      </c>
      <c r="B3522"/>
      <c r="C3522"/>
      <c r="D3522" t="s">
        <v>126</v>
      </c>
      <c r="E3522" t="s">
        <v>163</v>
      </c>
      <c r="F3522" t="n">
        <v>86570.14</v>
      </c>
      <c r="G3522" t="n">
        <v>809</v>
      </c>
      <c r="H3522" t="s">
        <v>130</v>
      </c>
    </row>
    <row r="3523">
      <c r="A3523" s="85" t="n">
        <v>42856</v>
      </c>
      <c r="B3523"/>
      <c r="C3523"/>
      <c r="D3523" t="s">
        <v>151</v>
      </c>
      <c r="E3523" t="s">
        <v>163</v>
      </c>
      <c r="F3523" t="n">
        <v>140.27</v>
      </c>
      <c r="G3523" t="n">
        <v>3</v>
      </c>
      <c r="H3523" t="s">
        <v>127</v>
      </c>
    </row>
    <row r="3524">
      <c r="A3524" s="85" t="n">
        <v>42614</v>
      </c>
      <c r="B3524"/>
      <c r="C3524"/>
      <c r="D3524" t="s">
        <v>160</v>
      </c>
      <c r="E3524" t="s">
        <v>163</v>
      </c>
      <c r="F3524" t="n">
        <v>1522.74</v>
      </c>
      <c r="G3524" t="n">
        <v>30</v>
      </c>
      <c r="H3524" t="s">
        <v>127</v>
      </c>
    </row>
    <row r="3525">
      <c r="A3525" s="85" t="n">
        <v>43160</v>
      </c>
      <c r="B3525"/>
      <c r="C3525"/>
      <c r="D3525" t="s">
        <v>153</v>
      </c>
      <c r="E3525" t="s">
        <v>163</v>
      </c>
      <c r="F3525" t="n">
        <v>31341.06</v>
      </c>
      <c r="G3525" t="n">
        <v>562</v>
      </c>
      <c r="H3525" t="s">
        <v>130</v>
      </c>
    </row>
    <row r="3526">
      <c r="A3526" s="85" t="n">
        <v>42370</v>
      </c>
      <c r="B3526"/>
      <c r="C3526"/>
      <c r="D3526" t="s">
        <v>150</v>
      </c>
      <c r="E3526" t="s">
        <v>163</v>
      </c>
      <c r="F3526" t="n">
        <v>122941.5</v>
      </c>
      <c r="G3526" t="n">
        <v>2435</v>
      </c>
      <c r="H3526" t="s">
        <v>133</v>
      </c>
    </row>
    <row r="3527">
      <c r="A3527" s="85" t="n">
        <v>43497</v>
      </c>
      <c r="B3527"/>
      <c r="C3527"/>
      <c r="D3527" t="s">
        <v>156</v>
      </c>
      <c r="E3527" t="s">
        <v>163</v>
      </c>
      <c r="F3527" t="n">
        <v>5878.24</v>
      </c>
      <c r="G3527" t="n">
        <v>107</v>
      </c>
      <c r="H3527" t="s">
        <v>125</v>
      </c>
    </row>
    <row r="3528">
      <c r="A3528" s="85" t="n">
        <v>42736</v>
      </c>
      <c r="B3528"/>
      <c r="C3528"/>
      <c r="D3528" t="s">
        <v>135</v>
      </c>
      <c r="E3528" t="s">
        <v>163</v>
      </c>
      <c r="F3528" t="n">
        <v>792</v>
      </c>
      <c r="G3528" t="n">
        <v>4</v>
      </c>
      <c r="H3528" t="s">
        <v>125</v>
      </c>
    </row>
    <row r="3529">
      <c r="A3529" s="85" t="n">
        <v>42767</v>
      </c>
      <c r="B3529"/>
      <c r="C3529"/>
      <c r="D3529" t="s">
        <v>154</v>
      </c>
      <c r="E3529" t="s">
        <v>163</v>
      </c>
      <c r="F3529" t="n">
        <v>40905.02</v>
      </c>
      <c r="G3529" t="n">
        <v>574</v>
      </c>
      <c r="H3529" t="s">
        <v>124</v>
      </c>
    </row>
    <row r="3530">
      <c r="A3530" s="85" t="n">
        <v>42887</v>
      </c>
      <c r="B3530"/>
      <c r="C3530"/>
      <c r="D3530" t="s">
        <v>152</v>
      </c>
      <c r="E3530" t="s">
        <v>163</v>
      </c>
      <c r="F3530" t="n">
        <v>151899.71</v>
      </c>
      <c r="G3530" t="n">
        <v>94</v>
      </c>
      <c r="H3530" t="s">
        <v>124</v>
      </c>
    </row>
    <row r="3531">
      <c r="A3531" s="85" t="n">
        <v>43070</v>
      </c>
      <c r="B3531"/>
      <c r="C3531"/>
      <c r="D3531" t="s">
        <v>123</v>
      </c>
      <c r="E3531" t="s">
        <v>163</v>
      </c>
      <c r="F3531" t="n">
        <v>2132</v>
      </c>
      <c r="G3531" t="n">
        <v>1</v>
      </c>
      <c r="H3531" t="s">
        <v>125</v>
      </c>
    </row>
    <row r="3532">
      <c r="A3532" s="85" t="n">
        <v>42370</v>
      </c>
      <c r="B3532"/>
      <c r="C3532"/>
      <c r="D3532" t="s">
        <v>129</v>
      </c>
      <c r="E3532" t="s">
        <v>163</v>
      </c>
      <c r="F3532" t="n">
        <v>76135.79</v>
      </c>
      <c r="G3532" t="n">
        <v>490</v>
      </c>
      <c r="H3532" t="s">
        <v>124</v>
      </c>
    </row>
    <row r="3533">
      <c r="A3533" s="85" t="n">
        <v>43221</v>
      </c>
      <c r="B3533"/>
      <c r="C3533"/>
      <c r="D3533" t="s">
        <v>154</v>
      </c>
      <c r="E3533" t="s">
        <v>163</v>
      </c>
      <c r="F3533" t="n">
        <v>104414.42</v>
      </c>
      <c r="G3533" t="n">
        <v>1620</v>
      </c>
      <c r="H3533" t="s">
        <v>124</v>
      </c>
    </row>
    <row r="3534">
      <c r="A3534" s="85" t="n">
        <v>42917</v>
      </c>
      <c r="B3534"/>
      <c r="C3534"/>
      <c r="D3534" t="s">
        <v>139</v>
      </c>
      <c r="E3534" t="s">
        <v>163</v>
      </c>
      <c r="F3534" t="n">
        <v>24652.82</v>
      </c>
      <c r="G3534" t="n">
        <v>59</v>
      </c>
      <c r="H3534" t="s">
        <v>130</v>
      </c>
    </row>
    <row r="3535">
      <c r="A3535" s="85" t="n">
        <v>42887</v>
      </c>
      <c r="B3535"/>
      <c r="C3535"/>
      <c r="D3535" t="s">
        <v>135</v>
      </c>
      <c r="E3535" t="s">
        <v>163</v>
      </c>
      <c r="F3535" t="n">
        <v>17808.41</v>
      </c>
      <c r="G3535" t="n">
        <v>249</v>
      </c>
      <c r="H3535" t="s">
        <v>130</v>
      </c>
    </row>
    <row r="3536">
      <c r="A3536" s="85" t="n">
        <v>43497</v>
      </c>
      <c r="B3536"/>
      <c r="C3536"/>
      <c r="D3536" t="s">
        <v>123</v>
      </c>
      <c r="E3536" t="s">
        <v>163</v>
      </c>
      <c r="F3536" t="n">
        <v>404033.64</v>
      </c>
      <c r="G3536" t="n">
        <v>458</v>
      </c>
      <c r="H3536" t="s">
        <v>133</v>
      </c>
    </row>
    <row r="3537">
      <c r="A3537" s="85" t="n">
        <v>43313</v>
      </c>
      <c r="B3537"/>
      <c r="C3537"/>
      <c r="D3537" t="s">
        <v>154</v>
      </c>
      <c r="E3537" t="s">
        <v>163</v>
      </c>
      <c r="F3537" t="n">
        <v>2163.51</v>
      </c>
      <c r="G3537" t="n">
        <v>24</v>
      </c>
      <c r="H3537" t="s">
        <v>125</v>
      </c>
    </row>
    <row r="3538">
      <c r="A3538" s="85" t="n">
        <v>43009</v>
      </c>
      <c r="B3538"/>
      <c r="C3538"/>
      <c r="D3538" t="s">
        <v>135</v>
      </c>
      <c r="E3538" t="s">
        <v>163</v>
      </c>
      <c r="F3538" t="n">
        <v>553366.04</v>
      </c>
      <c r="G3538" t="n">
        <v>2977</v>
      </c>
      <c r="H3538" t="s">
        <v>134</v>
      </c>
    </row>
    <row r="3539">
      <c r="A3539" s="85" t="n">
        <v>42917</v>
      </c>
      <c r="B3539"/>
      <c r="C3539"/>
      <c r="D3539" t="s">
        <v>126</v>
      </c>
      <c r="E3539" t="s">
        <v>163</v>
      </c>
      <c r="F3539" t="n">
        <v>21748124.34</v>
      </c>
      <c r="G3539" t="n">
        <v>247203</v>
      </c>
      <c r="H3539" t="s">
        <v>121</v>
      </c>
    </row>
    <row r="3540">
      <c r="A3540" s="85" t="n">
        <v>43525</v>
      </c>
      <c r="B3540"/>
      <c r="C3540"/>
      <c r="D3540" t="s">
        <v>156</v>
      </c>
      <c r="E3540" t="s">
        <v>163</v>
      </c>
      <c r="F3540" t="n">
        <v>2016012.95</v>
      </c>
      <c r="G3540" t="n">
        <v>34940</v>
      </c>
      <c r="H3540" t="s">
        <v>142</v>
      </c>
    </row>
    <row r="3541">
      <c r="A3541" s="85" t="n">
        <v>43617</v>
      </c>
      <c r="B3541"/>
      <c r="C3541"/>
      <c r="D3541" t="s">
        <v>150</v>
      </c>
      <c r="E3541" t="s">
        <v>163</v>
      </c>
      <c r="F3541" t="n">
        <v>509.4</v>
      </c>
      <c r="G3541" t="n">
        <v>22</v>
      </c>
      <c r="H3541" t="s">
        <v>142</v>
      </c>
    </row>
    <row r="3542">
      <c r="A3542" s="85" t="n">
        <v>43617</v>
      </c>
      <c r="B3542"/>
      <c r="C3542"/>
      <c r="D3542" t="s">
        <v>139</v>
      </c>
      <c r="E3542" t="s">
        <v>163</v>
      </c>
      <c r="F3542" t="n">
        <v>1341457.61</v>
      </c>
      <c r="G3542" t="n">
        <v>2918</v>
      </c>
      <c r="H3542" t="s">
        <v>133</v>
      </c>
    </row>
    <row r="3543">
      <c r="A3543" s="85" t="n">
        <v>43070</v>
      </c>
      <c r="B3543"/>
      <c r="C3543"/>
      <c r="D3543" t="s">
        <v>143</v>
      </c>
      <c r="E3543" t="s">
        <v>163</v>
      </c>
      <c r="F3543" t="n">
        <v>1075118.26</v>
      </c>
      <c r="G3543" t="n">
        <v>762</v>
      </c>
      <c r="H3543" t="s">
        <v>121</v>
      </c>
    </row>
    <row r="3544">
      <c r="A3544" s="85" t="n">
        <v>43435</v>
      </c>
      <c r="B3544"/>
      <c r="C3544"/>
      <c r="D3544" t="s">
        <v>136</v>
      </c>
      <c r="E3544" t="s">
        <v>163</v>
      </c>
      <c r="F3544" t="n">
        <v>464733.86</v>
      </c>
      <c r="G3544" t="n">
        <v>2890</v>
      </c>
      <c r="H3544" t="s">
        <v>124</v>
      </c>
    </row>
    <row r="3545">
      <c r="A3545" s="85" t="n">
        <v>43009</v>
      </c>
      <c r="B3545"/>
      <c r="C3545"/>
      <c r="D3545" t="s">
        <v>149</v>
      </c>
      <c r="E3545" t="s">
        <v>163</v>
      </c>
      <c r="F3545" t="n">
        <v>20154.71</v>
      </c>
      <c r="G3545" t="n">
        <v>138</v>
      </c>
      <c r="H3545" t="s">
        <v>125</v>
      </c>
    </row>
    <row r="3546">
      <c r="A3546" s="85" t="n">
        <v>42767</v>
      </c>
      <c r="B3546"/>
      <c r="C3546"/>
      <c r="D3546" t="s">
        <v>150</v>
      </c>
      <c r="E3546" t="s">
        <v>163</v>
      </c>
      <c r="F3546" t="n">
        <v>2196810.32</v>
      </c>
      <c r="G3546" t="n">
        <v>38199</v>
      </c>
      <c r="H3546" t="s">
        <v>133</v>
      </c>
    </row>
    <row r="3547">
      <c r="A3547" s="85" t="n">
        <v>43009</v>
      </c>
      <c r="B3547"/>
      <c r="C3547"/>
      <c r="D3547" t="s">
        <v>126</v>
      </c>
      <c r="E3547" t="s">
        <v>163</v>
      </c>
      <c r="F3547" t="n">
        <v>2227141.96</v>
      </c>
      <c r="G3547" t="n">
        <v>27772</v>
      </c>
      <c r="H3547" t="s">
        <v>119</v>
      </c>
    </row>
    <row r="3548">
      <c r="A3548" s="85" t="n">
        <v>42887</v>
      </c>
      <c r="B3548"/>
      <c r="C3548"/>
      <c r="D3548" t="s">
        <v>140</v>
      </c>
      <c r="E3548" t="s">
        <v>163</v>
      </c>
      <c r="F3548" t="n">
        <v>125482.04</v>
      </c>
      <c r="G3548" t="n">
        <v>418</v>
      </c>
      <c r="H3548" t="s">
        <v>133</v>
      </c>
    </row>
    <row r="3549">
      <c r="A3549" s="85" t="n">
        <v>43374</v>
      </c>
      <c r="B3549"/>
      <c r="C3549"/>
      <c r="D3549" t="s">
        <v>156</v>
      </c>
      <c r="E3549" t="s">
        <v>163</v>
      </c>
      <c r="F3549" t="n">
        <v>8.15</v>
      </c>
      <c r="G3549" t="n">
        <v>1</v>
      </c>
      <c r="H3549" t="s">
        <v>121</v>
      </c>
    </row>
    <row r="3550">
      <c r="A3550" s="85" t="n">
        <v>43586</v>
      </c>
      <c r="B3550"/>
      <c r="C3550"/>
      <c r="D3550" t="s">
        <v>126</v>
      </c>
      <c r="E3550" t="s">
        <v>163</v>
      </c>
      <c r="F3550" t="n">
        <v>6267.84</v>
      </c>
      <c r="G3550" t="n">
        <v>56</v>
      </c>
      <c r="H3550" t="s">
        <v>125</v>
      </c>
    </row>
    <row r="3551">
      <c r="A3551" s="85" t="n">
        <v>42767</v>
      </c>
      <c r="B3551"/>
      <c r="C3551"/>
      <c r="D3551" t="s">
        <v>159</v>
      </c>
      <c r="E3551" t="s">
        <v>163</v>
      </c>
      <c r="F3551" t="n">
        <v>390367.05</v>
      </c>
      <c r="G3551" t="n">
        <v>5531</v>
      </c>
      <c r="H3551" t="s">
        <v>142</v>
      </c>
    </row>
    <row r="3552">
      <c r="A3552" s="85" t="n">
        <v>42430</v>
      </c>
      <c r="B3552"/>
      <c r="C3552"/>
      <c r="D3552" t="s">
        <v>139</v>
      </c>
      <c r="E3552" t="s">
        <v>163</v>
      </c>
      <c r="F3552" t="n">
        <v>73439.22</v>
      </c>
      <c r="G3552" t="n">
        <v>168</v>
      </c>
      <c r="H3552" t="s">
        <v>134</v>
      </c>
    </row>
    <row r="3553">
      <c r="A3553" s="85" t="n">
        <v>43497</v>
      </c>
      <c r="B3553"/>
      <c r="C3553"/>
      <c r="D3553" t="s">
        <v>139</v>
      </c>
      <c r="E3553" t="s">
        <v>163</v>
      </c>
      <c r="F3553" t="n">
        <v>1349005.15</v>
      </c>
      <c r="G3553" t="n">
        <v>2887</v>
      </c>
      <c r="H3553" t="s">
        <v>133</v>
      </c>
    </row>
    <row r="3554">
      <c r="A3554" s="85" t="n">
        <v>43191</v>
      </c>
      <c r="B3554"/>
      <c r="C3554"/>
      <c r="D3554" t="s">
        <v>154</v>
      </c>
      <c r="E3554" t="s">
        <v>163</v>
      </c>
      <c r="F3554" t="n">
        <v>119156.12</v>
      </c>
      <c r="G3554" t="n">
        <v>1624</v>
      </c>
      <c r="H3554" t="s">
        <v>119</v>
      </c>
    </row>
    <row r="3555">
      <c r="A3555" s="85" t="n">
        <v>42736</v>
      </c>
      <c r="B3555"/>
      <c r="C3555"/>
      <c r="D3555" t="s">
        <v>149</v>
      </c>
      <c r="E3555" t="s">
        <v>163</v>
      </c>
      <c r="F3555" t="n">
        <v>34379416.88</v>
      </c>
      <c r="G3555" t="n">
        <v>276883</v>
      </c>
      <c r="H3555" t="s">
        <v>121</v>
      </c>
    </row>
    <row r="3556">
      <c r="A3556" s="85" t="n">
        <v>43221</v>
      </c>
      <c r="B3556"/>
      <c r="C3556"/>
      <c r="D3556" t="s">
        <v>129</v>
      </c>
      <c r="E3556" t="s">
        <v>163</v>
      </c>
      <c r="F3556" t="n">
        <v>268363.31</v>
      </c>
      <c r="G3556" t="n">
        <v>1451</v>
      </c>
      <c r="H3556" t="s">
        <v>133</v>
      </c>
    </row>
    <row r="3557">
      <c r="A3557" s="85" t="n">
        <v>43344</v>
      </c>
      <c r="B3557"/>
      <c r="C3557"/>
      <c r="D3557" t="s">
        <v>149</v>
      </c>
      <c r="E3557" t="s">
        <v>163</v>
      </c>
      <c r="F3557" t="n">
        <v>7358251.2</v>
      </c>
      <c r="G3557" t="n">
        <v>50155</v>
      </c>
      <c r="H3557" t="s">
        <v>127</v>
      </c>
    </row>
    <row r="3558">
      <c r="A3558" s="85" t="n">
        <v>43070</v>
      </c>
      <c r="B3558"/>
      <c r="C3558"/>
      <c r="D3558" t="s">
        <v>158</v>
      </c>
      <c r="E3558" t="s">
        <v>163</v>
      </c>
      <c r="F3558" t="n">
        <v>201228</v>
      </c>
      <c r="G3558" t="n">
        <v>17</v>
      </c>
      <c r="H3558" t="s">
        <v>121</v>
      </c>
    </row>
    <row r="3559">
      <c r="A3559" s="85" t="n">
        <v>43009</v>
      </c>
      <c r="B3559"/>
      <c r="C3559"/>
      <c r="D3559" t="s">
        <v>153</v>
      </c>
      <c r="E3559" t="s">
        <v>163</v>
      </c>
      <c r="F3559" t="n">
        <v>140692.65</v>
      </c>
      <c r="G3559" t="n">
        <v>1614</v>
      </c>
      <c r="H3559" t="s">
        <v>134</v>
      </c>
    </row>
    <row r="3560">
      <c r="A3560" s="85" t="n">
        <v>43191</v>
      </c>
      <c r="B3560"/>
      <c r="C3560"/>
      <c r="D3560" t="s">
        <v>160</v>
      </c>
      <c r="E3560" t="s">
        <v>163</v>
      </c>
      <c r="F3560" t="n">
        <v>1284147.7</v>
      </c>
      <c r="G3560" t="n">
        <v>4778</v>
      </c>
      <c r="H3560" t="s">
        <v>134</v>
      </c>
    </row>
    <row r="3561">
      <c r="A3561" s="85" t="n">
        <v>43344</v>
      </c>
      <c r="B3561"/>
      <c r="C3561"/>
      <c r="D3561" t="s">
        <v>150</v>
      </c>
      <c r="E3561" t="s">
        <v>163</v>
      </c>
      <c r="F3561" t="n">
        <v>702755.27</v>
      </c>
      <c r="G3561" t="n">
        <v>10194</v>
      </c>
      <c r="H3561" t="s">
        <v>124</v>
      </c>
    </row>
    <row r="3562">
      <c r="A3562" s="85" t="n">
        <v>43374</v>
      </c>
      <c r="B3562"/>
      <c r="C3562"/>
      <c r="D3562" t="s">
        <v>147</v>
      </c>
      <c r="E3562" t="s">
        <v>163</v>
      </c>
      <c r="F3562" t="n">
        <v>609.51</v>
      </c>
      <c r="G3562" t="n">
        <v>8</v>
      </c>
      <c r="H3562" t="s">
        <v>134</v>
      </c>
    </row>
    <row r="3563">
      <c r="A3563" s="85" t="n">
        <v>43160</v>
      </c>
      <c r="B3563"/>
      <c r="C3563"/>
      <c r="D3563" t="s">
        <v>159</v>
      </c>
      <c r="E3563" t="s">
        <v>163</v>
      </c>
      <c r="F3563" t="n">
        <v>1292</v>
      </c>
      <c r="G3563" t="n">
        <v>11</v>
      </c>
      <c r="H3563" t="s">
        <v>121</v>
      </c>
    </row>
    <row r="3564">
      <c r="A3564" s="85" t="n">
        <v>43525</v>
      </c>
      <c r="B3564"/>
      <c r="C3564"/>
      <c r="D3564" t="s">
        <v>123</v>
      </c>
      <c r="E3564" t="s">
        <v>163</v>
      </c>
      <c r="F3564" t="n">
        <v>690931.86</v>
      </c>
      <c r="G3564" t="n">
        <v>588</v>
      </c>
      <c r="H3564" t="s">
        <v>133</v>
      </c>
    </row>
    <row r="3565">
      <c r="A3565" s="85" t="n">
        <v>43040</v>
      </c>
      <c r="B3565"/>
      <c r="C3565"/>
      <c r="D3565" t="s">
        <v>151</v>
      </c>
      <c r="E3565" t="s">
        <v>163</v>
      </c>
      <c r="F3565" t="n">
        <v>55.59</v>
      </c>
      <c r="G3565" t="n">
        <v>1</v>
      </c>
      <c r="H3565" t="s">
        <v>134</v>
      </c>
    </row>
    <row r="3566">
      <c r="A3566" s="85" t="n">
        <v>42826</v>
      </c>
      <c r="B3566"/>
      <c r="C3566"/>
      <c r="D3566" t="s">
        <v>140</v>
      </c>
      <c r="E3566" t="s">
        <v>163</v>
      </c>
      <c r="F3566" t="n">
        <v>522484.43</v>
      </c>
      <c r="G3566" t="n">
        <v>1423</v>
      </c>
      <c r="H3566" t="s">
        <v>127</v>
      </c>
    </row>
    <row r="3567">
      <c r="A3567" s="85" t="n">
        <v>42614</v>
      </c>
      <c r="B3567"/>
      <c r="C3567"/>
      <c r="D3567" t="s">
        <v>162</v>
      </c>
      <c r="E3567" t="s">
        <v>163</v>
      </c>
      <c r="F3567" t="n">
        <v>31151.02</v>
      </c>
      <c r="G3567" t="n">
        <v>1163</v>
      </c>
      <c r="H3567" t="s">
        <v>142</v>
      </c>
    </row>
    <row r="3568">
      <c r="A3568" s="85" t="n">
        <v>43405</v>
      </c>
      <c r="B3568"/>
      <c r="C3568"/>
      <c r="D3568" t="s">
        <v>152</v>
      </c>
      <c r="E3568" t="s">
        <v>163</v>
      </c>
      <c r="F3568" t="n">
        <v>8137.19</v>
      </c>
      <c r="G3568" t="n">
        <v>9</v>
      </c>
      <c r="H3568" t="s">
        <v>119</v>
      </c>
    </row>
    <row r="3569">
      <c r="A3569" s="85" t="n">
        <v>42461</v>
      </c>
      <c r="B3569"/>
      <c r="C3569"/>
      <c r="D3569" t="s">
        <v>147</v>
      </c>
      <c r="E3569" t="s">
        <v>163</v>
      </c>
      <c r="F3569" t="n">
        <v>2057.43</v>
      </c>
      <c r="G3569" t="n">
        <v>10</v>
      </c>
      <c r="H3569" t="s">
        <v>124</v>
      </c>
    </row>
    <row r="3570">
      <c r="A3570" s="85" t="n">
        <v>43070</v>
      </c>
      <c r="B3570"/>
      <c r="C3570"/>
      <c r="D3570" t="s">
        <v>135</v>
      </c>
      <c r="E3570" t="s">
        <v>163</v>
      </c>
      <c r="F3570" t="n">
        <v>474.06</v>
      </c>
      <c r="G3570" t="n">
        <v>9</v>
      </c>
      <c r="H3570" t="s">
        <v>125</v>
      </c>
    </row>
    <row r="3571">
      <c r="A3571" s="85" t="n">
        <v>43313</v>
      </c>
      <c r="B3571"/>
      <c r="C3571"/>
      <c r="D3571" t="s">
        <v>126</v>
      </c>
      <c r="E3571" t="s">
        <v>163</v>
      </c>
      <c r="F3571" t="n">
        <v>946285.8</v>
      </c>
      <c r="G3571" t="n">
        <v>10674</v>
      </c>
      <c r="H3571" t="s">
        <v>134</v>
      </c>
    </row>
    <row r="3572">
      <c r="A3572" s="85" t="n">
        <v>43617</v>
      </c>
      <c r="B3572"/>
      <c r="C3572"/>
      <c r="D3572" t="s">
        <v>153</v>
      </c>
      <c r="E3572" t="s">
        <v>163</v>
      </c>
      <c r="F3572" t="n">
        <v>2351568.41</v>
      </c>
      <c r="G3572" t="n">
        <v>24065</v>
      </c>
      <c r="H3572" t="s">
        <v>121</v>
      </c>
    </row>
    <row r="3573">
      <c r="A3573" s="85" t="n">
        <v>43466</v>
      </c>
      <c r="B3573"/>
      <c r="C3573"/>
      <c r="D3573" t="s">
        <v>162</v>
      </c>
      <c r="E3573" t="s">
        <v>163</v>
      </c>
      <c r="F3573" t="n">
        <v>5273.19</v>
      </c>
      <c r="G3573" t="n">
        <v>49</v>
      </c>
      <c r="H3573" t="s">
        <v>130</v>
      </c>
    </row>
    <row r="3574">
      <c r="A3574" s="85" t="n">
        <v>43617</v>
      </c>
      <c r="B3574"/>
      <c r="C3574"/>
      <c r="D3574" t="s">
        <v>149</v>
      </c>
      <c r="E3574" t="s">
        <v>163</v>
      </c>
      <c r="F3574" t="n">
        <v>165973.7</v>
      </c>
      <c r="G3574" t="n">
        <v>1058</v>
      </c>
      <c r="H3574" t="s">
        <v>130</v>
      </c>
    </row>
    <row r="3575">
      <c r="A3575" s="85" t="n">
        <v>43435</v>
      </c>
      <c r="B3575"/>
      <c r="C3575"/>
      <c r="D3575" t="s">
        <v>152</v>
      </c>
      <c r="E3575" t="s">
        <v>163</v>
      </c>
      <c r="F3575" t="n">
        <v>4173937.95</v>
      </c>
      <c r="G3575" t="n">
        <v>3807</v>
      </c>
      <c r="H3575" t="s">
        <v>121</v>
      </c>
    </row>
    <row r="3576">
      <c r="A3576" s="85" t="n">
        <v>42736</v>
      </c>
      <c r="B3576"/>
      <c r="C3576"/>
      <c r="D3576" t="s">
        <v>148</v>
      </c>
      <c r="E3576" t="s">
        <v>163</v>
      </c>
      <c r="F3576" t="n">
        <v>2006</v>
      </c>
      <c r="G3576" t="n">
        <v>8</v>
      </c>
      <c r="H3576" t="s">
        <v>125</v>
      </c>
    </row>
    <row r="3577">
      <c r="A3577" s="85" t="n">
        <v>43160</v>
      </c>
      <c r="B3577"/>
      <c r="C3577"/>
      <c r="D3577" t="s">
        <v>159</v>
      </c>
      <c r="E3577" t="s">
        <v>163</v>
      </c>
      <c r="F3577" t="n">
        <v>0.4</v>
      </c>
      <c r="G3577" t="n">
        <v>1</v>
      </c>
      <c r="H3577" t="s">
        <v>130</v>
      </c>
    </row>
    <row r="3578">
      <c r="A3578" s="85" t="n">
        <v>43525</v>
      </c>
      <c r="B3578"/>
      <c r="C3578"/>
      <c r="D3578" t="s">
        <v>140</v>
      </c>
      <c r="E3578" t="s">
        <v>163</v>
      </c>
      <c r="F3578" t="n">
        <v>324058.17</v>
      </c>
      <c r="G3578" t="n">
        <v>495</v>
      </c>
      <c r="H3578" t="s">
        <v>133</v>
      </c>
    </row>
    <row r="3579">
      <c r="A3579" s="85" t="n">
        <v>42491</v>
      </c>
      <c r="B3579"/>
      <c r="C3579"/>
      <c r="D3579" t="s">
        <v>154</v>
      </c>
      <c r="E3579" t="s">
        <v>163</v>
      </c>
      <c r="F3579" t="n">
        <v>75880.99</v>
      </c>
      <c r="G3579" t="n">
        <v>1132</v>
      </c>
      <c r="H3579" t="s">
        <v>119</v>
      </c>
    </row>
    <row r="3580">
      <c r="A3580" s="85" t="n">
        <v>43435</v>
      </c>
      <c r="B3580"/>
      <c r="C3580"/>
      <c r="D3580" t="s">
        <v>126</v>
      </c>
      <c r="E3580" t="s">
        <v>163</v>
      </c>
      <c r="F3580" t="n">
        <v>2484508.48</v>
      </c>
      <c r="G3580" t="n">
        <v>32888</v>
      </c>
      <c r="H3580" t="s">
        <v>119</v>
      </c>
    </row>
    <row r="3581">
      <c r="A3581" s="85" t="n">
        <v>42370</v>
      </c>
      <c r="B3581"/>
      <c r="C3581"/>
      <c r="D3581" t="s">
        <v>148</v>
      </c>
      <c r="E3581" t="s">
        <v>163</v>
      </c>
      <c r="F3581" t="n">
        <v>1248</v>
      </c>
      <c r="G3581" t="n">
        <v>3</v>
      </c>
      <c r="H3581" t="s">
        <v>125</v>
      </c>
    </row>
    <row r="3582">
      <c r="A3582" s="85" t="n">
        <v>43313</v>
      </c>
      <c r="B3582"/>
      <c r="C3582"/>
      <c r="D3582" t="s">
        <v>154</v>
      </c>
      <c r="E3582" t="s">
        <v>163</v>
      </c>
      <c r="F3582" t="n">
        <v>160568.84</v>
      </c>
      <c r="G3582" t="n">
        <v>2110</v>
      </c>
      <c r="H3582" t="s">
        <v>119</v>
      </c>
    </row>
    <row r="3583">
      <c r="A3583" s="85" t="n">
        <v>43101</v>
      </c>
      <c r="B3583"/>
      <c r="C3583"/>
      <c r="D3583" t="s">
        <v>147</v>
      </c>
      <c r="E3583" t="s">
        <v>163</v>
      </c>
      <c r="F3583" t="n">
        <v>27361.27</v>
      </c>
      <c r="G3583" t="n">
        <v>110</v>
      </c>
      <c r="H3583" t="s">
        <v>121</v>
      </c>
    </row>
    <row r="3584">
      <c r="A3584" s="85" t="n">
        <v>42705</v>
      </c>
      <c r="B3584"/>
      <c r="C3584"/>
      <c r="D3584" t="s">
        <v>161</v>
      </c>
      <c r="E3584" t="s">
        <v>163</v>
      </c>
      <c r="F3584" t="n">
        <v>8976.15</v>
      </c>
      <c r="G3584" t="n">
        <v>298</v>
      </c>
      <c r="H3584" t="s">
        <v>134</v>
      </c>
    </row>
    <row r="3585">
      <c r="A3585" s="85" t="n">
        <v>43586</v>
      </c>
      <c r="B3585"/>
      <c r="C3585"/>
      <c r="D3585" t="s">
        <v>152</v>
      </c>
      <c r="E3585" t="s">
        <v>163</v>
      </c>
      <c r="F3585" t="n">
        <v>2099.03</v>
      </c>
      <c r="G3585" t="n">
        <v>9</v>
      </c>
      <c r="H3585" t="s">
        <v>119</v>
      </c>
    </row>
    <row r="3586">
      <c r="A3586" s="85" t="n">
        <v>42583</v>
      </c>
      <c r="B3586"/>
      <c r="C3586"/>
      <c r="D3586" t="s">
        <v>140</v>
      </c>
      <c r="E3586" t="s">
        <v>163</v>
      </c>
      <c r="F3586" t="n">
        <v>31500.38</v>
      </c>
      <c r="G3586" t="n">
        <v>78</v>
      </c>
      <c r="H3586" t="s">
        <v>124</v>
      </c>
    </row>
    <row r="3587">
      <c r="A3587" s="85" t="n">
        <v>42705</v>
      </c>
      <c r="B3587"/>
      <c r="C3587"/>
      <c r="D3587" t="s">
        <v>145</v>
      </c>
      <c r="E3587" t="s">
        <v>163</v>
      </c>
      <c r="F3587" t="n">
        <v>128367.6</v>
      </c>
      <c r="G3587" t="n">
        <v>792</v>
      </c>
      <c r="H3587" t="s">
        <v>142</v>
      </c>
    </row>
    <row r="3588">
      <c r="A3588" s="85" t="n">
        <v>43525</v>
      </c>
      <c r="B3588"/>
      <c r="C3588"/>
      <c r="D3588" t="s">
        <v>139</v>
      </c>
      <c r="E3588" t="s">
        <v>163</v>
      </c>
      <c r="F3588" t="n">
        <v>1961019.44</v>
      </c>
      <c r="G3588" t="n">
        <v>3775</v>
      </c>
      <c r="H3588" t="s">
        <v>133</v>
      </c>
    </row>
    <row r="3589">
      <c r="A3589" s="85" t="n">
        <v>43525</v>
      </c>
      <c r="B3589"/>
      <c r="C3589"/>
      <c r="D3589" t="s">
        <v>136</v>
      </c>
      <c r="E3589" t="s">
        <v>163</v>
      </c>
      <c r="F3589" t="n">
        <v>26645.4</v>
      </c>
      <c r="G3589" t="n">
        <v>187</v>
      </c>
      <c r="H3589" t="s">
        <v>130</v>
      </c>
    </row>
    <row r="3590">
      <c r="A3590" s="85" t="n">
        <v>42917</v>
      </c>
      <c r="B3590"/>
      <c r="C3590"/>
      <c r="D3590" t="s">
        <v>162</v>
      </c>
      <c r="E3590" t="s">
        <v>163</v>
      </c>
      <c r="F3590" t="n">
        <v>56246.38</v>
      </c>
      <c r="G3590" t="n">
        <v>638</v>
      </c>
      <c r="H3590" t="s">
        <v>134</v>
      </c>
    </row>
    <row r="3591">
      <c r="A3591" s="85" t="n">
        <v>42979</v>
      </c>
      <c r="B3591"/>
      <c r="C3591"/>
      <c r="D3591" t="s">
        <v>155</v>
      </c>
      <c r="E3591" t="s">
        <v>163</v>
      </c>
      <c r="F3591" t="n">
        <v>6455.37</v>
      </c>
      <c r="G3591" t="n">
        <v>153</v>
      </c>
      <c r="H3591" t="s">
        <v>119</v>
      </c>
    </row>
    <row r="3592">
      <c r="A3592" s="85" t="n">
        <v>42736</v>
      </c>
      <c r="B3592"/>
      <c r="C3592"/>
      <c r="D3592" t="s">
        <v>136</v>
      </c>
      <c r="E3592" t="s">
        <v>163</v>
      </c>
      <c r="F3592" t="n">
        <v>71989.88</v>
      </c>
      <c r="G3592" t="n">
        <v>762</v>
      </c>
      <c r="H3592" t="s">
        <v>119</v>
      </c>
    </row>
    <row r="3593">
      <c r="A3593" s="85" t="n">
        <v>42705</v>
      </c>
      <c r="B3593"/>
      <c r="C3593"/>
      <c r="D3593" t="s">
        <v>137</v>
      </c>
      <c r="E3593" t="s">
        <v>163</v>
      </c>
      <c r="F3593" t="n">
        <v>1636.72</v>
      </c>
      <c r="G3593" t="n">
        <v>11</v>
      </c>
      <c r="H3593" t="s">
        <v>127</v>
      </c>
    </row>
    <row r="3594">
      <c r="A3594" s="85" t="n">
        <v>42430</v>
      </c>
      <c r="B3594"/>
      <c r="C3594"/>
      <c r="D3594" t="s">
        <v>150</v>
      </c>
      <c r="E3594" t="s">
        <v>163</v>
      </c>
      <c r="F3594" t="n">
        <v>1153218.49</v>
      </c>
      <c r="G3594" t="n">
        <v>20219</v>
      </c>
      <c r="H3594" t="s">
        <v>133</v>
      </c>
    </row>
    <row r="3595">
      <c r="A3595" s="85" t="n">
        <v>42675</v>
      </c>
      <c r="B3595"/>
      <c r="C3595"/>
      <c r="D3595" t="s">
        <v>123</v>
      </c>
      <c r="E3595" t="s">
        <v>163</v>
      </c>
      <c r="F3595" t="n">
        <v>118288.38</v>
      </c>
      <c r="G3595" t="n">
        <v>961</v>
      </c>
      <c r="H3595" t="s">
        <v>127</v>
      </c>
    </row>
    <row r="3596">
      <c r="A3596" s="85" t="n">
        <v>43191</v>
      </c>
      <c r="B3596"/>
      <c r="C3596"/>
      <c r="D3596" t="s">
        <v>155</v>
      </c>
      <c r="E3596" t="s">
        <v>163</v>
      </c>
      <c r="F3596" t="n">
        <v>90</v>
      </c>
      <c r="G3596" t="n">
        <v>2</v>
      </c>
      <c r="H3596" t="s">
        <v>142</v>
      </c>
    </row>
    <row r="3597">
      <c r="A3597" s="85" t="n">
        <v>43405</v>
      </c>
      <c r="B3597"/>
      <c r="C3597"/>
      <c r="D3597" t="s">
        <v>136</v>
      </c>
      <c r="E3597" t="s">
        <v>163</v>
      </c>
      <c r="F3597" t="n">
        <v>119946.55</v>
      </c>
      <c r="G3597" t="n">
        <v>1250</v>
      </c>
      <c r="H3597" t="s">
        <v>119</v>
      </c>
    </row>
    <row r="3598">
      <c r="A3598" s="85" t="n">
        <v>42614</v>
      </c>
      <c r="B3598"/>
      <c r="C3598"/>
      <c r="D3598" t="s">
        <v>143</v>
      </c>
      <c r="E3598" t="s">
        <v>163</v>
      </c>
      <c r="F3598" t="n">
        <v>687096.46</v>
      </c>
      <c r="G3598" t="n">
        <v>545</v>
      </c>
      <c r="H3598" t="s">
        <v>142</v>
      </c>
    </row>
    <row r="3599">
      <c r="A3599" s="85" t="n">
        <v>43191</v>
      </c>
      <c r="B3599"/>
      <c r="C3599"/>
      <c r="D3599" t="s">
        <v>152</v>
      </c>
      <c r="E3599" t="s">
        <v>163</v>
      </c>
      <c r="F3599" t="n">
        <v>5386.92</v>
      </c>
      <c r="G3599" t="n">
        <v>6</v>
      </c>
      <c r="H3599" t="s">
        <v>127</v>
      </c>
    </row>
    <row r="3600">
      <c r="A3600" s="85" t="n">
        <v>43405</v>
      </c>
      <c r="B3600"/>
      <c r="C3600"/>
      <c r="D3600" t="s">
        <v>135</v>
      </c>
      <c r="E3600" t="s">
        <v>163</v>
      </c>
      <c r="F3600" t="n">
        <v>774843.89</v>
      </c>
      <c r="G3600" t="n">
        <v>5765</v>
      </c>
      <c r="H3600" t="s">
        <v>119</v>
      </c>
    </row>
    <row r="3601">
      <c r="A3601" s="85" t="n">
        <v>42767</v>
      </c>
      <c r="B3601"/>
      <c r="C3601"/>
      <c r="D3601" t="s">
        <v>154</v>
      </c>
      <c r="E3601" t="s">
        <v>163</v>
      </c>
      <c r="F3601" t="n">
        <v>55551.63</v>
      </c>
      <c r="G3601" t="n">
        <v>694</v>
      </c>
      <c r="H3601" t="s">
        <v>134</v>
      </c>
    </row>
    <row r="3602">
      <c r="A3602" s="85" t="n">
        <v>42705</v>
      </c>
      <c r="B3602"/>
      <c r="C3602"/>
      <c r="D3602" t="s">
        <v>140</v>
      </c>
      <c r="E3602" t="s">
        <v>163</v>
      </c>
      <c r="F3602" t="n">
        <v>23518.44</v>
      </c>
      <c r="G3602" t="n">
        <v>69</v>
      </c>
      <c r="H3602" t="s">
        <v>124</v>
      </c>
    </row>
    <row r="3603">
      <c r="A3603" s="85" t="n">
        <v>43405</v>
      </c>
      <c r="B3603"/>
      <c r="C3603"/>
      <c r="D3603" t="s">
        <v>150</v>
      </c>
      <c r="E3603" t="s">
        <v>163</v>
      </c>
      <c r="F3603" t="n">
        <v>50275.89</v>
      </c>
      <c r="G3603" t="n">
        <v>893</v>
      </c>
      <c r="H3603" t="s">
        <v>130</v>
      </c>
    </row>
    <row r="3604">
      <c r="A3604" s="85" t="n">
        <v>42401</v>
      </c>
      <c r="B3604"/>
      <c r="C3604"/>
      <c r="D3604" t="s">
        <v>145</v>
      </c>
      <c r="E3604" t="s">
        <v>163</v>
      </c>
      <c r="F3604" t="n">
        <v>372</v>
      </c>
      <c r="G3604" t="n">
        <v>3</v>
      </c>
      <c r="H3604" t="s">
        <v>133</v>
      </c>
    </row>
    <row r="3605">
      <c r="A3605" s="85" t="n">
        <v>43282</v>
      </c>
      <c r="B3605"/>
      <c r="C3605"/>
      <c r="D3605" t="s">
        <v>135</v>
      </c>
      <c r="E3605" t="s">
        <v>163</v>
      </c>
      <c r="F3605" t="n">
        <v>3977413.89</v>
      </c>
      <c r="G3605" t="n">
        <v>39466</v>
      </c>
      <c r="H3605" t="s">
        <v>121</v>
      </c>
    </row>
    <row r="3606">
      <c r="A3606" s="85" t="n">
        <v>43556</v>
      </c>
      <c r="B3606"/>
      <c r="C3606"/>
      <c r="D3606" t="s">
        <v>149</v>
      </c>
      <c r="E3606" t="s">
        <v>163</v>
      </c>
      <c r="F3606" t="n">
        <v>2910050.55</v>
      </c>
      <c r="G3606" t="n">
        <v>11468</v>
      </c>
      <c r="H3606" t="s">
        <v>124</v>
      </c>
    </row>
    <row r="3607">
      <c r="A3607" s="85" t="n">
        <v>43221</v>
      </c>
      <c r="B3607"/>
      <c r="C3607"/>
      <c r="D3607" t="s">
        <v>136</v>
      </c>
      <c r="E3607" t="s">
        <v>163</v>
      </c>
      <c r="F3607" t="n">
        <v>1640.86</v>
      </c>
      <c r="G3607" t="n">
        <v>16</v>
      </c>
      <c r="H3607" t="s">
        <v>125</v>
      </c>
    </row>
    <row r="3608">
      <c r="A3608" s="85" t="n">
        <v>42614</v>
      </c>
      <c r="B3608"/>
      <c r="C3608"/>
      <c r="D3608" t="s">
        <v>154</v>
      </c>
      <c r="E3608" t="s">
        <v>163</v>
      </c>
      <c r="F3608" t="n">
        <v>90383.48</v>
      </c>
      <c r="G3608" t="n">
        <v>1231</v>
      </c>
      <c r="H3608" t="s">
        <v>119</v>
      </c>
    </row>
    <row r="3609">
      <c r="A3609" s="85" t="n">
        <v>43282</v>
      </c>
      <c r="B3609"/>
      <c r="C3609"/>
      <c r="D3609" t="s">
        <v>152</v>
      </c>
      <c r="E3609" t="s">
        <v>163</v>
      </c>
      <c r="F3609" t="n">
        <v>328.42</v>
      </c>
      <c r="G3609" t="n">
        <v>5</v>
      </c>
      <c r="H3609" t="s">
        <v>119</v>
      </c>
    </row>
    <row r="3610">
      <c r="A3610" s="85" t="n">
        <v>43405</v>
      </c>
      <c r="B3610"/>
      <c r="C3610"/>
      <c r="D3610" t="s">
        <v>162</v>
      </c>
      <c r="E3610" t="s">
        <v>163</v>
      </c>
      <c r="F3610" t="n">
        <v>50142.48</v>
      </c>
      <c r="G3610" t="n">
        <v>588</v>
      </c>
      <c r="H3610" t="s">
        <v>119</v>
      </c>
    </row>
    <row r="3611">
      <c r="A3611" s="85" t="n">
        <v>43132</v>
      </c>
      <c r="B3611"/>
      <c r="C3611"/>
      <c r="D3611" t="s">
        <v>162</v>
      </c>
      <c r="E3611" t="s">
        <v>163</v>
      </c>
      <c r="F3611" t="n">
        <v>123182.11</v>
      </c>
      <c r="G3611" t="n">
        <v>1409</v>
      </c>
      <c r="H3611" t="s">
        <v>133</v>
      </c>
    </row>
    <row r="3612">
      <c r="A3612" s="85" t="n">
        <v>42736</v>
      </c>
      <c r="B3612"/>
      <c r="C3612"/>
      <c r="D3612" t="s">
        <v>123</v>
      </c>
      <c r="E3612" t="s">
        <v>163</v>
      </c>
      <c r="F3612" t="n">
        <v>2357580.18</v>
      </c>
      <c r="G3612" t="n">
        <v>2823</v>
      </c>
      <c r="H3612" t="s">
        <v>121</v>
      </c>
    </row>
    <row r="3613">
      <c r="A3613" s="85" t="n">
        <v>43282</v>
      </c>
      <c r="B3613"/>
      <c r="C3613"/>
      <c r="D3613" t="s">
        <v>135</v>
      </c>
      <c r="E3613" t="s">
        <v>163</v>
      </c>
      <c r="F3613" t="n">
        <v>353965.01</v>
      </c>
      <c r="G3613" t="n">
        <v>5212</v>
      </c>
      <c r="H3613" t="s">
        <v>127</v>
      </c>
    </row>
    <row r="3614">
      <c r="A3614" s="85" t="n">
        <v>42675</v>
      </c>
      <c r="B3614"/>
      <c r="C3614"/>
      <c r="D3614" t="s">
        <v>135</v>
      </c>
      <c r="E3614" t="s">
        <v>163</v>
      </c>
      <c r="F3614" t="n">
        <v>227013.38</v>
      </c>
      <c r="G3614" t="n">
        <v>2481</v>
      </c>
      <c r="H3614" t="s">
        <v>133</v>
      </c>
    </row>
    <row r="3615">
      <c r="A3615" s="85" t="n">
        <v>43221</v>
      </c>
      <c r="B3615"/>
      <c r="C3615"/>
      <c r="D3615" t="s">
        <v>123</v>
      </c>
      <c r="E3615" t="s">
        <v>163</v>
      </c>
      <c r="F3615" t="n">
        <v>266.5</v>
      </c>
      <c r="G3615" t="n">
        <v>1</v>
      </c>
      <c r="H3615" t="s">
        <v>125</v>
      </c>
    </row>
    <row r="3616">
      <c r="A3616" s="85" t="n">
        <v>43374</v>
      </c>
      <c r="B3616"/>
      <c r="C3616"/>
      <c r="D3616" t="s">
        <v>137</v>
      </c>
      <c r="E3616" t="s">
        <v>163</v>
      </c>
      <c r="F3616" t="n">
        <v>964</v>
      </c>
      <c r="G3616" t="n">
        <v>1</v>
      </c>
      <c r="H3616" t="s">
        <v>121</v>
      </c>
    </row>
    <row r="3617">
      <c r="A3617" s="85" t="n">
        <v>43221</v>
      </c>
      <c r="B3617"/>
      <c r="C3617"/>
      <c r="D3617" t="s">
        <v>158</v>
      </c>
      <c r="E3617" t="s">
        <v>163</v>
      </c>
      <c r="F3617" t="n">
        <v>125845.59</v>
      </c>
      <c r="G3617" t="n">
        <v>29</v>
      </c>
      <c r="H3617" t="s">
        <v>119</v>
      </c>
    </row>
    <row r="3618">
      <c r="A3618" s="85" t="n">
        <v>43344</v>
      </c>
      <c r="B3618"/>
      <c r="C3618"/>
      <c r="D3618" t="s">
        <v>152</v>
      </c>
      <c r="E3618" t="s">
        <v>163</v>
      </c>
      <c r="F3618" t="n">
        <v>47045</v>
      </c>
      <c r="G3618" t="n">
        <v>66</v>
      </c>
      <c r="H3618" t="s">
        <v>134</v>
      </c>
    </row>
    <row r="3619">
      <c r="A3619" s="85" t="n">
        <v>42917</v>
      </c>
      <c r="B3619"/>
      <c r="C3619"/>
      <c r="D3619" t="s">
        <v>153</v>
      </c>
      <c r="E3619" t="s">
        <v>163</v>
      </c>
      <c r="F3619" t="n">
        <v>121142.94</v>
      </c>
      <c r="G3619" t="n">
        <v>1383</v>
      </c>
      <c r="H3619" t="s">
        <v>134</v>
      </c>
    </row>
    <row r="3620">
      <c r="A3620" s="85" t="n">
        <v>42948</v>
      </c>
      <c r="B3620"/>
      <c r="C3620"/>
      <c r="D3620" t="s">
        <v>149</v>
      </c>
      <c r="E3620" t="s">
        <v>163</v>
      </c>
      <c r="F3620" t="n">
        <v>198662.44</v>
      </c>
      <c r="G3620" t="n">
        <v>1159</v>
      </c>
      <c r="H3620" t="s">
        <v>130</v>
      </c>
    </row>
    <row r="3621">
      <c r="A3621" s="85" t="n">
        <v>42856</v>
      </c>
      <c r="B3621"/>
      <c r="C3621"/>
      <c r="D3621" t="s">
        <v>161</v>
      </c>
      <c r="E3621" t="s">
        <v>163</v>
      </c>
      <c r="F3621" t="n">
        <v>37586.05</v>
      </c>
      <c r="G3621" t="n">
        <v>1233</v>
      </c>
      <c r="H3621" t="s">
        <v>121</v>
      </c>
    </row>
    <row r="3622">
      <c r="A3622" s="85" t="n">
        <v>42705</v>
      </c>
      <c r="B3622"/>
      <c r="C3622"/>
      <c r="D3622" t="s">
        <v>148</v>
      </c>
      <c r="E3622" t="s">
        <v>163</v>
      </c>
      <c r="F3622" t="n">
        <v>26482.64</v>
      </c>
      <c r="G3622" t="n">
        <v>23</v>
      </c>
      <c r="H3622" t="s">
        <v>121</v>
      </c>
    </row>
    <row r="3623">
      <c r="A3623" s="85" t="n">
        <v>43344</v>
      </c>
      <c r="B3623"/>
      <c r="C3623"/>
      <c r="D3623" t="s">
        <v>126</v>
      </c>
      <c r="E3623" t="s">
        <v>163</v>
      </c>
      <c r="F3623" t="n">
        <v>2631477.79</v>
      </c>
      <c r="G3623" t="n">
        <v>27163</v>
      </c>
      <c r="H3623" t="s">
        <v>127</v>
      </c>
    </row>
    <row r="3624">
      <c r="A3624" s="85" t="n">
        <v>43586</v>
      </c>
      <c r="B3624"/>
      <c r="C3624"/>
      <c r="D3624" t="s">
        <v>129</v>
      </c>
      <c r="E3624" t="s">
        <v>163</v>
      </c>
      <c r="F3624" t="n">
        <v>12793.21</v>
      </c>
      <c r="G3624" t="n">
        <v>167</v>
      </c>
      <c r="H3624" t="s">
        <v>130</v>
      </c>
    </row>
    <row r="3625">
      <c r="A3625" s="85" t="n">
        <v>42795</v>
      </c>
      <c r="B3625"/>
      <c r="C3625"/>
      <c r="D3625" t="s">
        <v>139</v>
      </c>
      <c r="E3625" t="s">
        <v>163</v>
      </c>
      <c r="F3625" t="n">
        <v>37456.63</v>
      </c>
      <c r="G3625" t="n">
        <v>92</v>
      </c>
      <c r="H3625" t="s">
        <v>130</v>
      </c>
    </row>
    <row r="3626">
      <c r="A3626" s="85" t="n">
        <v>42856</v>
      </c>
      <c r="B3626"/>
      <c r="C3626"/>
      <c r="D3626" t="s">
        <v>143</v>
      </c>
      <c r="E3626" t="s">
        <v>163</v>
      </c>
      <c r="F3626" t="n">
        <v>180</v>
      </c>
      <c r="G3626" t="n">
        <v>2</v>
      </c>
      <c r="H3626" t="s">
        <v>134</v>
      </c>
    </row>
    <row r="3627">
      <c r="A3627" s="85" t="n">
        <v>43040</v>
      </c>
      <c r="B3627"/>
      <c r="C3627"/>
      <c r="D3627" t="s">
        <v>150</v>
      </c>
      <c r="E3627" t="s">
        <v>163</v>
      </c>
      <c r="F3627" t="n">
        <v>1579361.23</v>
      </c>
      <c r="G3627" t="n">
        <v>36857</v>
      </c>
      <c r="H3627" t="s">
        <v>127</v>
      </c>
    </row>
    <row r="3628">
      <c r="A3628" s="85" t="n">
        <v>42522</v>
      </c>
      <c r="B3628"/>
      <c r="C3628"/>
      <c r="D3628" t="s">
        <v>140</v>
      </c>
      <c r="E3628" t="s">
        <v>163</v>
      </c>
      <c r="F3628" t="n">
        <v>34621.38</v>
      </c>
      <c r="G3628" t="n">
        <v>129</v>
      </c>
      <c r="H3628" t="s">
        <v>119</v>
      </c>
    </row>
    <row r="3629">
      <c r="A3629" s="85" t="n">
        <v>42401</v>
      </c>
      <c r="B3629"/>
      <c r="C3629"/>
      <c r="D3629" t="s">
        <v>150</v>
      </c>
      <c r="E3629" t="s">
        <v>163</v>
      </c>
      <c r="F3629" t="n">
        <v>811454.96</v>
      </c>
      <c r="G3629" t="n">
        <v>14024</v>
      </c>
      <c r="H3629" t="s">
        <v>133</v>
      </c>
    </row>
    <row r="3630">
      <c r="A3630" s="85" t="n">
        <v>43556</v>
      </c>
      <c r="B3630"/>
      <c r="C3630"/>
      <c r="D3630" t="s">
        <v>153</v>
      </c>
      <c r="E3630" t="s">
        <v>163</v>
      </c>
      <c r="F3630" t="n">
        <v>577157.66</v>
      </c>
      <c r="G3630" t="n">
        <v>7954</v>
      </c>
      <c r="H3630" t="s">
        <v>127</v>
      </c>
    </row>
    <row r="3631">
      <c r="A3631" s="85" t="n">
        <v>42430</v>
      </c>
      <c r="B3631"/>
      <c r="C3631"/>
      <c r="D3631" t="s">
        <v>153</v>
      </c>
      <c r="E3631" t="s">
        <v>163</v>
      </c>
      <c r="F3631" t="n">
        <v>96440.75</v>
      </c>
      <c r="G3631" t="n">
        <v>649</v>
      </c>
      <c r="H3631" t="s">
        <v>124</v>
      </c>
    </row>
    <row r="3632">
      <c r="A3632" s="85" t="n">
        <v>42917</v>
      </c>
      <c r="B3632"/>
      <c r="C3632"/>
      <c r="D3632" t="s">
        <v>161</v>
      </c>
      <c r="E3632" t="s">
        <v>163</v>
      </c>
      <c r="F3632" t="n">
        <v>153998.65</v>
      </c>
      <c r="G3632" t="n">
        <v>5177</v>
      </c>
      <c r="H3632" t="s">
        <v>142</v>
      </c>
    </row>
    <row r="3633">
      <c r="A3633" s="85" t="n">
        <v>43556</v>
      </c>
      <c r="B3633"/>
      <c r="C3633"/>
      <c r="D3633" t="s">
        <v>139</v>
      </c>
      <c r="E3633" t="s">
        <v>163</v>
      </c>
      <c r="F3633" t="n">
        <v>568796.65</v>
      </c>
      <c r="G3633" t="n">
        <v>1063</v>
      </c>
      <c r="H3633" t="s">
        <v>124</v>
      </c>
    </row>
    <row r="3634">
      <c r="A3634" s="85" t="n">
        <v>42948</v>
      </c>
      <c r="B3634"/>
      <c r="C3634"/>
      <c r="D3634" t="s">
        <v>123</v>
      </c>
      <c r="E3634" t="s">
        <v>163</v>
      </c>
      <c r="F3634" t="n">
        <v>3125729.92</v>
      </c>
      <c r="G3634" t="n">
        <v>2883</v>
      </c>
      <c r="H3634" t="s">
        <v>121</v>
      </c>
    </row>
    <row r="3635">
      <c r="A3635" s="85" t="n">
        <v>43070</v>
      </c>
      <c r="B3635"/>
      <c r="C3635"/>
      <c r="D3635" t="s">
        <v>160</v>
      </c>
      <c r="E3635" t="s">
        <v>163</v>
      </c>
      <c r="F3635" t="n">
        <v>8268365.15</v>
      </c>
      <c r="G3635" t="n">
        <v>23470</v>
      </c>
      <c r="H3635" t="s">
        <v>121</v>
      </c>
    </row>
    <row r="3636">
      <c r="A3636" s="85" t="n">
        <v>42552</v>
      </c>
      <c r="B3636"/>
      <c r="C3636"/>
      <c r="D3636" t="s">
        <v>149</v>
      </c>
      <c r="E3636" t="s">
        <v>163</v>
      </c>
      <c r="F3636" t="n">
        <v>298986.18</v>
      </c>
      <c r="G3636" t="n">
        <v>3271</v>
      </c>
      <c r="H3636" t="s">
        <v>142</v>
      </c>
    </row>
    <row r="3637">
      <c r="A3637" s="85" t="n">
        <v>43556</v>
      </c>
      <c r="B3637"/>
      <c r="C3637"/>
      <c r="D3637" t="s">
        <v>148</v>
      </c>
      <c r="E3637" t="s">
        <v>163</v>
      </c>
      <c r="F3637" t="n">
        <v>1793.8</v>
      </c>
      <c r="G3637" t="n">
        <v>4</v>
      </c>
      <c r="H3637" t="s">
        <v>134</v>
      </c>
    </row>
    <row r="3638">
      <c r="A3638" s="85" t="n">
        <v>43070</v>
      </c>
      <c r="B3638"/>
      <c r="C3638"/>
      <c r="D3638" t="s">
        <v>139</v>
      </c>
      <c r="E3638" t="s">
        <v>163</v>
      </c>
      <c r="F3638" t="n">
        <v>192392.33</v>
      </c>
      <c r="G3638" t="n">
        <v>511</v>
      </c>
      <c r="H3638" t="s">
        <v>119</v>
      </c>
    </row>
    <row r="3639">
      <c r="A3639" s="85" t="n">
        <v>43344</v>
      </c>
      <c r="B3639"/>
      <c r="C3639"/>
      <c r="D3639" t="s">
        <v>149</v>
      </c>
      <c r="E3639" t="s">
        <v>163</v>
      </c>
      <c r="F3639" t="n">
        <v>341674.94</v>
      </c>
      <c r="G3639" t="n">
        <v>3771</v>
      </c>
      <c r="H3639" t="s">
        <v>142</v>
      </c>
    </row>
    <row r="3640">
      <c r="A3640" s="85" t="n">
        <v>42736</v>
      </c>
      <c r="B3640"/>
      <c r="C3640"/>
      <c r="D3640" t="s">
        <v>145</v>
      </c>
      <c r="E3640" t="s">
        <v>163</v>
      </c>
      <c r="F3640" t="n">
        <v>158502.96</v>
      </c>
      <c r="G3640" t="n">
        <v>925</v>
      </c>
      <c r="H3640" t="s">
        <v>142</v>
      </c>
    </row>
    <row r="3641">
      <c r="A3641" s="85" t="n">
        <v>43101</v>
      </c>
      <c r="B3641"/>
      <c r="C3641"/>
      <c r="D3641" t="s">
        <v>140</v>
      </c>
      <c r="E3641" t="s">
        <v>163</v>
      </c>
      <c r="F3641" t="n">
        <v>932.64</v>
      </c>
      <c r="G3641" t="n">
        <v>4</v>
      </c>
      <c r="H3641" t="s">
        <v>134</v>
      </c>
    </row>
    <row r="3642">
      <c r="A3642" s="85" t="n">
        <v>43374</v>
      </c>
      <c r="B3642"/>
      <c r="C3642"/>
      <c r="D3642" t="s">
        <v>135</v>
      </c>
      <c r="E3642" t="s">
        <v>163</v>
      </c>
      <c r="F3642" t="n">
        <v>3868709.87</v>
      </c>
      <c r="G3642" t="n">
        <v>38746</v>
      </c>
      <c r="H3642" t="s">
        <v>121</v>
      </c>
    </row>
    <row r="3643">
      <c r="A3643" s="85" t="n">
        <v>42917</v>
      </c>
      <c r="B3643"/>
      <c r="C3643"/>
      <c r="D3643" t="s">
        <v>162</v>
      </c>
      <c r="E3643" t="s">
        <v>163</v>
      </c>
      <c r="F3643" t="n">
        <v>7806.05</v>
      </c>
      <c r="G3643" t="n">
        <v>65</v>
      </c>
      <c r="H3643" t="s">
        <v>130</v>
      </c>
    </row>
    <row r="3644">
      <c r="A3644" s="85" t="n">
        <v>43525</v>
      </c>
      <c r="B3644"/>
      <c r="C3644"/>
      <c r="D3644" t="s">
        <v>150</v>
      </c>
      <c r="E3644" t="s">
        <v>163</v>
      </c>
      <c r="F3644" t="n">
        <v>1093.24</v>
      </c>
      <c r="G3644" t="n">
        <v>30</v>
      </c>
      <c r="H3644" t="s">
        <v>142</v>
      </c>
    </row>
    <row r="3645">
      <c r="A3645" s="85" t="n">
        <v>42705</v>
      </c>
      <c r="B3645"/>
      <c r="C3645"/>
      <c r="D3645" t="s">
        <v>152</v>
      </c>
      <c r="E3645" t="s">
        <v>163</v>
      </c>
      <c r="F3645" t="n">
        <v>6627.61</v>
      </c>
      <c r="G3645" t="n">
        <v>6</v>
      </c>
      <c r="H3645" t="s">
        <v>127</v>
      </c>
    </row>
    <row r="3646">
      <c r="A3646" s="85" t="n">
        <v>43556</v>
      </c>
      <c r="B3646"/>
      <c r="C3646"/>
      <c r="D3646" t="s">
        <v>126</v>
      </c>
      <c r="E3646" t="s">
        <v>163</v>
      </c>
      <c r="F3646" t="n">
        <v>25120136.11</v>
      </c>
      <c r="G3646" t="n">
        <v>278070</v>
      </c>
      <c r="H3646" t="s">
        <v>121</v>
      </c>
    </row>
    <row r="3647">
      <c r="A3647" s="85" t="n">
        <v>43040</v>
      </c>
      <c r="B3647"/>
      <c r="C3647"/>
      <c r="D3647" t="s">
        <v>129</v>
      </c>
      <c r="E3647" t="s">
        <v>163</v>
      </c>
      <c r="F3647" t="n">
        <v>138159.88</v>
      </c>
      <c r="G3647" t="n">
        <v>477</v>
      </c>
      <c r="H3647" t="s">
        <v>124</v>
      </c>
    </row>
    <row r="3648">
      <c r="A3648" s="85" t="n">
        <v>43586</v>
      </c>
      <c r="B3648"/>
      <c r="C3648"/>
      <c r="D3648" t="s">
        <v>153</v>
      </c>
      <c r="E3648" t="s">
        <v>163</v>
      </c>
      <c r="F3648" t="n">
        <v>168005.17</v>
      </c>
      <c r="G3648" t="n">
        <v>1921</v>
      </c>
      <c r="H3648" t="s">
        <v>119</v>
      </c>
    </row>
    <row r="3649">
      <c r="A3649" s="85" t="n">
        <v>42583</v>
      </c>
      <c r="B3649"/>
      <c r="C3649"/>
      <c r="D3649" t="s">
        <v>156</v>
      </c>
      <c r="E3649" t="s">
        <v>163</v>
      </c>
      <c r="F3649" t="n">
        <v>23513.25</v>
      </c>
      <c r="G3649" t="n">
        <v>573</v>
      </c>
      <c r="H3649" t="s">
        <v>130</v>
      </c>
    </row>
    <row r="3650">
      <c r="A3650" s="85" t="n">
        <v>42614</v>
      </c>
      <c r="B3650"/>
      <c r="C3650"/>
      <c r="D3650" t="s">
        <v>159</v>
      </c>
      <c r="E3650" t="s">
        <v>163</v>
      </c>
      <c r="F3650" t="n">
        <v>3180.1</v>
      </c>
      <c r="G3650" t="n">
        <v>20</v>
      </c>
      <c r="H3650" t="s">
        <v>121</v>
      </c>
    </row>
    <row r="3651">
      <c r="A3651" s="85" t="n">
        <v>42401</v>
      </c>
      <c r="B3651"/>
      <c r="C3651"/>
      <c r="D3651" t="s">
        <v>154</v>
      </c>
      <c r="E3651" t="s">
        <v>163</v>
      </c>
      <c r="F3651" t="n">
        <v>34943.48</v>
      </c>
      <c r="G3651" t="n">
        <v>899</v>
      </c>
      <c r="H3651" t="s">
        <v>142</v>
      </c>
    </row>
    <row r="3652">
      <c r="A3652" s="85" t="n">
        <v>42736</v>
      </c>
      <c r="B3652"/>
      <c r="C3652"/>
      <c r="D3652" t="s">
        <v>135</v>
      </c>
      <c r="E3652" t="s">
        <v>163</v>
      </c>
      <c r="F3652" t="n">
        <v>272388.69</v>
      </c>
      <c r="G3652" t="n">
        <v>1635</v>
      </c>
      <c r="H3652" t="s">
        <v>134</v>
      </c>
    </row>
    <row r="3653">
      <c r="A3653" s="85" t="n">
        <v>42979</v>
      </c>
      <c r="B3653"/>
      <c r="C3653"/>
      <c r="D3653" t="s">
        <v>136</v>
      </c>
      <c r="E3653" t="s">
        <v>163</v>
      </c>
      <c r="F3653" t="n">
        <v>229.22</v>
      </c>
      <c r="G3653" t="n">
        <v>1</v>
      </c>
      <c r="H3653" t="s">
        <v>142</v>
      </c>
    </row>
    <row r="3654">
      <c r="A3654" s="85" t="n">
        <v>43191</v>
      </c>
      <c r="B3654"/>
      <c r="C3654"/>
      <c r="D3654" t="s">
        <v>149</v>
      </c>
      <c r="E3654" t="s">
        <v>163</v>
      </c>
      <c r="F3654" t="n">
        <v>1878685.34</v>
      </c>
      <c r="G3654" t="n">
        <v>14201</v>
      </c>
      <c r="H3654" t="s">
        <v>119</v>
      </c>
    </row>
    <row r="3655">
      <c r="A3655" s="85" t="n">
        <v>42583</v>
      </c>
      <c r="B3655"/>
      <c r="C3655"/>
      <c r="D3655" t="s">
        <v>129</v>
      </c>
      <c r="E3655" t="s">
        <v>163</v>
      </c>
      <c r="F3655" t="n">
        <v>147194.28</v>
      </c>
      <c r="G3655" t="n">
        <v>760</v>
      </c>
      <c r="H3655" t="s">
        <v>133</v>
      </c>
    </row>
    <row r="3656">
      <c r="A3656" s="85" t="n">
        <v>42979</v>
      </c>
      <c r="B3656"/>
      <c r="C3656"/>
      <c r="D3656" t="s">
        <v>129</v>
      </c>
      <c r="E3656" t="s">
        <v>163</v>
      </c>
      <c r="F3656" t="n">
        <v>400759.32</v>
      </c>
      <c r="G3656" t="n">
        <v>6670</v>
      </c>
      <c r="H3656" t="s">
        <v>142</v>
      </c>
    </row>
    <row r="3657">
      <c r="A3657" s="85" t="n">
        <v>43221</v>
      </c>
      <c r="B3657"/>
      <c r="C3657"/>
      <c r="D3657" t="s">
        <v>126</v>
      </c>
      <c r="E3657" t="s">
        <v>163</v>
      </c>
      <c r="F3657" t="n">
        <v>2319903</v>
      </c>
      <c r="G3657" t="n">
        <v>34281</v>
      </c>
      <c r="H3657" t="s">
        <v>119</v>
      </c>
    </row>
    <row r="3658">
      <c r="A3658" s="85" t="n">
        <v>43556</v>
      </c>
      <c r="B3658"/>
      <c r="C3658"/>
      <c r="D3658" t="s">
        <v>136</v>
      </c>
      <c r="E3658" t="s">
        <v>163</v>
      </c>
      <c r="F3658" t="n">
        <v>387023.4</v>
      </c>
      <c r="G3658" t="n">
        <v>2294</v>
      </c>
      <c r="H3658" t="s">
        <v>124</v>
      </c>
    </row>
    <row r="3659">
      <c r="A3659" s="85" t="n">
        <v>42795</v>
      </c>
      <c r="B3659"/>
      <c r="C3659"/>
      <c r="D3659" t="s">
        <v>126</v>
      </c>
      <c r="E3659" t="s">
        <v>163</v>
      </c>
      <c r="F3659" t="n">
        <v>652138.93</v>
      </c>
      <c r="G3659" t="n">
        <v>7571</v>
      </c>
      <c r="H3659" t="s">
        <v>134</v>
      </c>
    </row>
    <row r="3660">
      <c r="A3660" s="85" t="n">
        <v>43101</v>
      </c>
      <c r="B3660"/>
      <c r="C3660"/>
      <c r="D3660" t="s">
        <v>152</v>
      </c>
      <c r="E3660" t="s">
        <v>163</v>
      </c>
      <c r="F3660" t="n">
        <v>4032162.09</v>
      </c>
      <c r="G3660" t="n">
        <v>3775</v>
      </c>
      <c r="H3660" t="s">
        <v>121</v>
      </c>
    </row>
    <row r="3661">
      <c r="A3661" s="85" t="n">
        <v>42887</v>
      </c>
      <c r="B3661"/>
      <c r="C3661"/>
      <c r="D3661" t="s">
        <v>156</v>
      </c>
      <c r="E3661" t="s">
        <v>163</v>
      </c>
      <c r="F3661" t="n">
        <v>37211.24</v>
      </c>
      <c r="G3661" t="n">
        <v>764</v>
      </c>
      <c r="H3661" t="s">
        <v>130</v>
      </c>
    </row>
    <row r="3662">
      <c r="A3662" s="85" t="n">
        <v>43009</v>
      </c>
      <c r="B3662"/>
      <c r="C3662"/>
      <c r="D3662" t="s">
        <v>129</v>
      </c>
      <c r="E3662" t="s">
        <v>163</v>
      </c>
      <c r="F3662" t="n">
        <v>592364.42</v>
      </c>
      <c r="G3662" t="n">
        <v>5770</v>
      </c>
      <c r="H3662" t="s">
        <v>127</v>
      </c>
    </row>
    <row r="3663">
      <c r="A3663" s="85" t="n">
        <v>43556</v>
      </c>
      <c r="B3663"/>
      <c r="C3663"/>
      <c r="D3663" t="s">
        <v>150</v>
      </c>
      <c r="E3663" t="s">
        <v>163</v>
      </c>
      <c r="F3663" t="n">
        <v>35692.61</v>
      </c>
      <c r="G3663" t="n">
        <v>781</v>
      </c>
      <c r="H3663" t="s">
        <v>130</v>
      </c>
    </row>
    <row r="3664">
      <c r="A3664" s="85" t="n">
        <v>42583</v>
      </c>
      <c r="B3664"/>
      <c r="C3664"/>
      <c r="D3664" t="s">
        <v>145</v>
      </c>
      <c r="E3664" t="s">
        <v>163</v>
      </c>
      <c r="F3664" t="n">
        <v>80</v>
      </c>
      <c r="G3664" t="n">
        <v>1</v>
      </c>
      <c r="H3664" t="s">
        <v>119</v>
      </c>
    </row>
    <row r="3665">
      <c r="A3665" s="85" t="n">
        <v>42887</v>
      </c>
      <c r="B3665"/>
      <c r="C3665"/>
      <c r="D3665" t="s">
        <v>148</v>
      </c>
      <c r="E3665" t="s">
        <v>163</v>
      </c>
      <c r="F3665" t="n">
        <v>5172.7</v>
      </c>
      <c r="G3665" t="n">
        <v>15</v>
      </c>
      <c r="H3665" t="s">
        <v>121</v>
      </c>
    </row>
    <row r="3666">
      <c r="A3666" s="85" t="n">
        <v>42705</v>
      </c>
      <c r="B3666"/>
      <c r="C3666"/>
      <c r="D3666" t="s">
        <v>153</v>
      </c>
      <c r="E3666" t="s">
        <v>163</v>
      </c>
      <c r="F3666" t="n">
        <v>38704.65</v>
      </c>
      <c r="G3666" t="n">
        <v>702</v>
      </c>
      <c r="H3666" t="s">
        <v>130</v>
      </c>
    </row>
    <row r="3667">
      <c r="A3667" s="85" t="n">
        <v>42705</v>
      </c>
      <c r="B3667"/>
      <c r="C3667"/>
      <c r="D3667" t="s">
        <v>136</v>
      </c>
      <c r="E3667" t="s">
        <v>163</v>
      </c>
      <c r="F3667" t="n">
        <v>101284.75</v>
      </c>
      <c r="G3667" t="n">
        <v>1151</v>
      </c>
      <c r="H3667" t="s">
        <v>119</v>
      </c>
    </row>
    <row r="3668">
      <c r="A3668" s="85" t="n">
        <v>42948</v>
      </c>
      <c r="B3668"/>
      <c r="C3668"/>
      <c r="D3668" t="s">
        <v>145</v>
      </c>
      <c r="E3668" t="s">
        <v>163</v>
      </c>
      <c r="F3668" t="n">
        <v>39875</v>
      </c>
      <c r="G3668" t="n">
        <v>125</v>
      </c>
      <c r="H3668" t="s">
        <v>134</v>
      </c>
    </row>
    <row r="3669">
      <c r="A3669" s="85" t="n">
        <v>43435</v>
      </c>
      <c r="B3669"/>
      <c r="C3669"/>
      <c r="D3669" t="s">
        <v>126</v>
      </c>
      <c r="E3669" t="s">
        <v>163</v>
      </c>
      <c r="F3669" t="n">
        <v>4208043.72</v>
      </c>
      <c r="G3669" t="n">
        <v>42561</v>
      </c>
      <c r="H3669" t="s">
        <v>133</v>
      </c>
    </row>
    <row r="3670">
      <c r="A3670" s="85" t="n">
        <v>43466</v>
      </c>
      <c r="B3670"/>
      <c r="C3670"/>
      <c r="D3670" t="s">
        <v>139</v>
      </c>
      <c r="E3670" t="s">
        <v>163</v>
      </c>
      <c r="F3670" t="n">
        <v>1197144.66</v>
      </c>
      <c r="G3670" t="n">
        <v>2487</v>
      </c>
      <c r="H3670" t="s">
        <v>133</v>
      </c>
    </row>
    <row r="3671">
      <c r="A3671" s="85" t="n">
        <v>43435</v>
      </c>
      <c r="B3671"/>
      <c r="C3671"/>
      <c r="D3671" t="s">
        <v>140</v>
      </c>
      <c r="E3671" t="s">
        <v>163</v>
      </c>
      <c r="F3671" t="n">
        <v>6905.01</v>
      </c>
      <c r="G3671" t="n">
        <v>18</v>
      </c>
      <c r="H3671" t="s">
        <v>125</v>
      </c>
    </row>
    <row r="3672">
      <c r="A3672" s="85" t="n">
        <v>42491</v>
      </c>
      <c r="B3672"/>
      <c r="C3672"/>
      <c r="D3672" t="s">
        <v>129</v>
      </c>
      <c r="E3672" t="s">
        <v>163</v>
      </c>
      <c r="F3672" t="n">
        <v>3862373.9</v>
      </c>
      <c r="G3672" t="n">
        <v>19504</v>
      </c>
      <c r="H3672" t="s">
        <v>121</v>
      </c>
    </row>
    <row r="3673">
      <c r="A3673" s="85" t="n">
        <v>42795</v>
      </c>
      <c r="B3673"/>
      <c r="C3673"/>
      <c r="D3673" t="s">
        <v>156</v>
      </c>
      <c r="E3673" t="s">
        <v>163</v>
      </c>
      <c r="F3673" t="n">
        <v>1695022.43</v>
      </c>
      <c r="G3673" t="n">
        <v>28928</v>
      </c>
      <c r="H3673" t="s">
        <v>142</v>
      </c>
    </row>
    <row r="3674">
      <c r="A3674" s="85" t="n">
        <v>42675</v>
      </c>
      <c r="B3674"/>
      <c r="C3674"/>
      <c r="D3674" t="s">
        <v>150</v>
      </c>
      <c r="E3674" t="s">
        <v>163</v>
      </c>
      <c r="F3674" t="n">
        <v>2767.36</v>
      </c>
      <c r="G3674" t="n">
        <v>83</v>
      </c>
      <c r="H3674" t="s">
        <v>125</v>
      </c>
    </row>
    <row r="3675">
      <c r="A3675" s="85" t="n">
        <v>43374</v>
      </c>
      <c r="B3675"/>
      <c r="C3675"/>
      <c r="D3675" t="s">
        <v>153</v>
      </c>
      <c r="E3675" t="s">
        <v>163</v>
      </c>
      <c r="F3675" t="n">
        <v>4644.55</v>
      </c>
      <c r="G3675" t="n">
        <v>87</v>
      </c>
      <c r="H3675" t="s">
        <v>125</v>
      </c>
    </row>
    <row r="3676">
      <c r="A3676" s="85" t="n">
        <v>43556</v>
      </c>
      <c r="B3676"/>
      <c r="C3676"/>
      <c r="D3676" t="s">
        <v>123</v>
      </c>
      <c r="E3676" t="s">
        <v>163</v>
      </c>
      <c r="F3676" t="n">
        <v>88157.46</v>
      </c>
      <c r="G3676" t="n">
        <v>39</v>
      </c>
      <c r="H3676" t="s">
        <v>119</v>
      </c>
    </row>
    <row r="3677">
      <c r="A3677" s="85" t="n">
        <v>42826</v>
      </c>
      <c r="B3677"/>
      <c r="C3677"/>
      <c r="D3677" t="s">
        <v>139</v>
      </c>
      <c r="E3677" t="s">
        <v>163</v>
      </c>
      <c r="F3677" t="n">
        <v>5921441.26</v>
      </c>
      <c r="G3677" t="n">
        <v>15862</v>
      </c>
      <c r="H3677" t="s">
        <v>121</v>
      </c>
    </row>
    <row r="3678">
      <c r="A3678" s="85" t="n">
        <v>42826</v>
      </c>
      <c r="B3678"/>
      <c r="C3678"/>
      <c r="D3678" t="s">
        <v>152</v>
      </c>
      <c r="E3678" t="s">
        <v>163</v>
      </c>
      <c r="F3678" t="n">
        <v>4525348.28</v>
      </c>
      <c r="G3678" t="n">
        <v>3630</v>
      </c>
      <c r="H3678" t="s">
        <v>121</v>
      </c>
    </row>
    <row r="3679">
      <c r="A3679" s="85" t="n">
        <v>43313</v>
      </c>
      <c r="B3679"/>
      <c r="C3679"/>
      <c r="D3679" t="s">
        <v>150</v>
      </c>
      <c r="E3679" t="s">
        <v>163</v>
      </c>
      <c r="F3679" t="n">
        <v>551059.07</v>
      </c>
      <c r="G3679" t="n">
        <v>15399</v>
      </c>
      <c r="H3679" t="s">
        <v>134</v>
      </c>
    </row>
    <row r="3680">
      <c r="A3680" s="85" t="n">
        <v>42767</v>
      </c>
      <c r="B3680"/>
      <c r="C3680"/>
      <c r="D3680" t="s">
        <v>126</v>
      </c>
      <c r="E3680" t="s">
        <v>163</v>
      </c>
      <c r="F3680" t="n">
        <v>2095836.81</v>
      </c>
      <c r="G3680" t="n">
        <v>28037</v>
      </c>
      <c r="H3680" t="s">
        <v>119</v>
      </c>
    </row>
    <row r="3681">
      <c r="A3681" s="85" t="n">
        <v>43191</v>
      </c>
      <c r="B3681"/>
      <c r="C3681"/>
      <c r="D3681" t="s">
        <v>145</v>
      </c>
      <c r="E3681" t="s">
        <v>163</v>
      </c>
      <c r="F3681" t="n">
        <v>850</v>
      </c>
      <c r="G3681" t="n">
        <v>8</v>
      </c>
      <c r="H3681" t="s">
        <v>119</v>
      </c>
    </row>
    <row r="3682">
      <c r="A3682" s="85" t="n">
        <v>43221</v>
      </c>
      <c r="B3682"/>
      <c r="C3682"/>
      <c r="D3682" t="s">
        <v>145</v>
      </c>
      <c r="E3682" t="s">
        <v>163</v>
      </c>
      <c r="F3682" t="n">
        <v>3194.51</v>
      </c>
      <c r="G3682" t="n">
        <v>12</v>
      </c>
      <c r="H3682" t="s">
        <v>125</v>
      </c>
    </row>
    <row r="3683">
      <c r="A3683" s="85" t="n">
        <v>42705</v>
      </c>
      <c r="B3683"/>
      <c r="C3683"/>
      <c r="D3683" t="s">
        <v>123</v>
      </c>
      <c r="E3683" t="s">
        <v>163</v>
      </c>
      <c r="F3683" t="n">
        <v>113519.76</v>
      </c>
      <c r="G3683" t="n">
        <v>982</v>
      </c>
      <c r="H3683" t="s">
        <v>127</v>
      </c>
    </row>
    <row r="3684">
      <c r="A3684" s="85" t="n">
        <v>42370</v>
      </c>
      <c r="B3684"/>
      <c r="C3684"/>
      <c r="D3684" t="s">
        <v>159</v>
      </c>
      <c r="E3684" t="s">
        <v>163</v>
      </c>
      <c r="F3684" t="n">
        <v>276636.9</v>
      </c>
      <c r="G3684" t="n">
        <v>5240</v>
      </c>
      <c r="H3684" t="s">
        <v>142</v>
      </c>
    </row>
    <row r="3685">
      <c r="A3685" s="85" t="n">
        <v>42826</v>
      </c>
      <c r="B3685"/>
      <c r="C3685"/>
      <c r="D3685" t="s">
        <v>154</v>
      </c>
      <c r="E3685" t="s">
        <v>163</v>
      </c>
      <c r="F3685" t="n">
        <v>85768.2</v>
      </c>
      <c r="G3685" t="n">
        <v>1264</v>
      </c>
      <c r="H3685" t="s">
        <v>119</v>
      </c>
    </row>
    <row r="3686">
      <c r="A3686" s="85" t="n">
        <v>43525</v>
      </c>
      <c r="B3686"/>
      <c r="C3686"/>
      <c r="D3686" t="s">
        <v>154</v>
      </c>
      <c r="E3686" t="s">
        <v>163</v>
      </c>
      <c r="F3686" t="n">
        <v>960259.72</v>
      </c>
      <c r="G3686" t="n">
        <v>11025</v>
      </c>
      <c r="H3686" t="s">
        <v>133</v>
      </c>
    </row>
    <row r="3687">
      <c r="A3687" s="85" t="n">
        <v>43101</v>
      </c>
      <c r="B3687"/>
      <c r="C3687"/>
      <c r="D3687" t="s">
        <v>160</v>
      </c>
      <c r="E3687" t="s">
        <v>163</v>
      </c>
      <c r="F3687" t="n">
        <v>1124156.31</v>
      </c>
      <c r="G3687" t="n">
        <v>6649</v>
      </c>
      <c r="H3687" t="s">
        <v>134</v>
      </c>
    </row>
    <row r="3688">
      <c r="A3688" s="85" t="n">
        <v>43160</v>
      </c>
      <c r="B3688"/>
      <c r="C3688"/>
      <c r="D3688" t="s">
        <v>140</v>
      </c>
      <c r="E3688" t="s">
        <v>163</v>
      </c>
      <c r="F3688" t="n">
        <v>807778.26</v>
      </c>
      <c r="G3688" t="n">
        <v>2305</v>
      </c>
      <c r="H3688" t="s">
        <v>127</v>
      </c>
    </row>
    <row r="3689">
      <c r="A3689" s="85" t="n">
        <v>43497</v>
      </c>
      <c r="B3689"/>
      <c r="C3689"/>
      <c r="D3689" t="s">
        <v>162</v>
      </c>
      <c r="E3689" t="s">
        <v>163</v>
      </c>
      <c r="F3689" t="n">
        <v>18558.91</v>
      </c>
      <c r="G3689" t="n">
        <v>246</v>
      </c>
      <c r="H3689" t="s">
        <v>124</v>
      </c>
    </row>
    <row r="3690">
      <c r="A3690" s="85" t="n">
        <v>43344</v>
      </c>
      <c r="B3690"/>
      <c r="C3690"/>
      <c r="D3690" t="s">
        <v>145</v>
      </c>
      <c r="E3690" t="s">
        <v>163</v>
      </c>
      <c r="F3690" t="n">
        <v>146886.04</v>
      </c>
      <c r="G3690" t="n">
        <v>632</v>
      </c>
      <c r="H3690" t="s">
        <v>142</v>
      </c>
    </row>
    <row r="3691">
      <c r="A3691" s="85" t="n">
        <v>42736</v>
      </c>
      <c r="B3691"/>
      <c r="C3691"/>
      <c r="D3691" t="s">
        <v>160</v>
      </c>
      <c r="E3691" t="s">
        <v>163</v>
      </c>
      <c r="F3691" t="n">
        <v>24471004.11</v>
      </c>
      <c r="G3691" t="n">
        <v>83454</v>
      </c>
      <c r="H3691" t="s">
        <v>142</v>
      </c>
    </row>
    <row r="3692">
      <c r="A3692" s="85" t="n">
        <v>43586</v>
      </c>
      <c r="B3692"/>
      <c r="C3692"/>
      <c r="D3692" t="s">
        <v>149</v>
      </c>
      <c r="E3692" t="s">
        <v>163</v>
      </c>
      <c r="F3692" t="n">
        <v>6689138.71</v>
      </c>
      <c r="G3692" t="n">
        <v>47204</v>
      </c>
      <c r="H3692" t="s">
        <v>127</v>
      </c>
    </row>
    <row r="3693">
      <c r="A3693" s="85" t="n">
        <v>42583</v>
      </c>
      <c r="B3693"/>
      <c r="C3693"/>
      <c r="D3693" t="s">
        <v>155</v>
      </c>
      <c r="E3693" t="s">
        <v>163</v>
      </c>
      <c r="F3693" t="n">
        <v>2630.69</v>
      </c>
      <c r="G3693" t="n">
        <v>41</v>
      </c>
      <c r="H3693" t="s">
        <v>130</v>
      </c>
    </row>
    <row r="3694">
      <c r="A3694" s="85" t="n">
        <v>42522</v>
      </c>
      <c r="B3694"/>
      <c r="C3694"/>
      <c r="D3694" t="s">
        <v>162</v>
      </c>
      <c r="E3694" t="s">
        <v>163</v>
      </c>
      <c r="F3694" t="n">
        <v>974447.91</v>
      </c>
      <c r="G3694" t="n">
        <v>11741</v>
      </c>
      <c r="H3694" t="s">
        <v>121</v>
      </c>
    </row>
    <row r="3695">
      <c r="A3695" s="85" t="n">
        <v>42675</v>
      </c>
      <c r="B3695"/>
      <c r="C3695"/>
      <c r="D3695" t="s">
        <v>149</v>
      </c>
      <c r="E3695" t="s">
        <v>163</v>
      </c>
      <c r="F3695" t="n">
        <v>7034216.9</v>
      </c>
      <c r="G3695" t="n">
        <v>60852</v>
      </c>
      <c r="H3695" t="s">
        <v>127</v>
      </c>
    </row>
    <row r="3696">
      <c r="A3696" s="85" t="n">
        <v>42795</v>
      </c>
      <c r="B3696"/>
      <c r="C3696"/>
      <c r="D3696" t="s">
        <v>149</v>
      </c>
      <c r="E3696" t="s">
        <v>163</v>
      </c>
      <c r="F3696" t="n">
        <v>343095.7</v>
      </c>
      <c r="G3696" t="n">
        <v>3991</v>
      </c>
      <c r="H3696" t="s">
        <v>142</v>
      </c>
    </row>
    <row r="3697">
      <c r="A3697" s="85" t="n">
        <v>43435</v>
      </c>
      <c r="B3697"/>
      <c r="C3697"/>
      <c r="D3697" t="s">
        <v>140</v>
      </c>
      <c r="E3697" t="s">
        <v>163</v>
      </c>
      <c r="F3697" t="n">
        <v>177592.27</v>
      </c>
      <c r="G3697" t="n">
        <v>197</v>
      </c>
      <c r="H3697" t="s">
        <v>119</v>
      </c>
    </row>
    <row r="3698">
      <c r="A3698" s="85" t="n">
        <v>42705</v>
      </c>
      <c r="B3698"/>
      <c r="C3698"/>
      <c r="D3698" t="s">
        <v>140</v>
      </c>
      <c r="E3698" t="s">
        <v>163</v>
      </c>
      <c r="F3698" t="n">
        <v>76343.3</v>
      </c>
      <c r="G3698" t="n">
        <v>356</v>
      </c>
      <c r="H3698" t="s">
        <v>133</v>
      </c>
    </row>
    <row r="3699">
      <c r="A3699" s="85" t="n">
        <v>43405</v>
      </c>
      <c r="B3699"/>
      <c r="C3699"/>
      <c r="D3699" t="s">
        <v>140</v>
      </c>
      <c r="E3699" t="s">
        <v>163</v>
      </c>
      <c r="F3699" t="n">
        <v>220783.1</v>
      </c>
      <c r="G3699" t="n">
        <v>292</v>
      </c>
      <c r="H3699" t="s">
        <v>119</v>
      </c>
    </row>
    <row r="3700">
      <c r="A3700" s="85" t="n">
        <v>43221</v>
      </c>
      <c r="B3700"/>
      <c r="C3700"/>
      <c r="D3700" t="s">
        <v>162</v>
      </c>
      <c r="E3700" t="s">
        <v>163</v>
      </c>
      <c r="F3700" t="n">
        <v>6376.83</v>
      </c>
      <c r="G3700" t="n">
        <v>69</v>
      </c>
      <c r="H3700" t="s">
        <v>130</v>
      </c>
    </row>
    <row r="3701">
      <c r="A3701" s="85" t="n">
        <v>43101</v>
      </c>
      <c r="B3701"/>
      <c r="C3701"/>
      <c r="D3701" t="s">
        <v>149</v>
      </c>
      <c r="E3701" t="s">
        <v>163</v>
      </c>
      <c r="F3701" t="n">
        <v>1813056.64</v>
      </c>
      <c r="G3701" t="n">
        <v>8220</v>
      </c>
      <c r="H3701" t="s">
        <v>124</v>
      </c>
    </row>
    <row r="3702">
      <c r="A3702" s="85" t="n">
        <v>43132</v>
      </c>
      <c r="B3702"/>
      <c r="C3702"/>
      <c r="D3702" t="s">
        <v>153</v>
      </c>
      <c r="E3702" t="s">
        <v>163</v>
      </c>
      <c r="F3702" t="n">
        <v>111788.82</v>
      </c>
      <c r="G3702" t="n">
        <v>1639</v>
      </c>
      <c r="H3702" t="s">
        <v>119</v>
      </c>
    </row>
    <row r="3703">
      <c r="A3703" s="85" t="n">
        <v>43221</v>
      </c>
      <c r="B3703"/>
      <c r="C3703"/>
      <c r="D3703" t="s">
        <v>154</v>
      </c>
      <c r="E3703" t="s">
        <v>163</v>
      </c>
      <c r="F3703" t="n">
        <v>708834.99</v>
      </c>
      <c r="G3703" t="n">
        <v>8391</v>
      </c>
      <c r="H3703" t="s">
        <v>133</v>
      </c>
    </row>
    <row r="3704">
      <c r="A3704" s="85" t="n">
        <v>42767</v>
      </c>
      <c r="B3704"/>
      <c r="C3704"/>
      <c r="D3704" t="s">
        <v>148</v>
      </c>
      <c r="E3704" t="s">
        <v>163</v>
      </c>
      <c r="F3704" t="n">
        <v>1710</v>
      </c>
      <c r="G3704" t="n">
        <v>11</v>
      </c>
      <c r="H3704" t="s">
        <v>125</v>
      </c>
    </row>
    <row r="3705">
      <c r="A3705" s="85" t="n">
        <v>43160</v>
      </c>
      <c r="B3705"/>
      <c r="C3705"/>
      <c r="D3705" t="s">
        <v>158</v>
      </c>
      <c r="E3705" t="s">
        <v>163</v>
      </c>
      <c r="F3705" t="n">
        <v>8608.8</v>
      </c>
      <c r="G3705" t="n">
        <v>1</v>
      </c>
      <c r="H3705" t="s">
        <v>127</v>
      </c>
    </row>
    <row r="3706">
      <c r="A3706" s="85" t="n">
        <v>42522</v>
      </c>
      <c r="B3706"/>
      <c r="C3706"/>
      <c r="D3706" t="s">
        <v>136</v>
      </c>
      <c r="E3706" t="s">
        <v>163</v>
      </c>
      <c r="F3706" t="n">
        <v>164416.65</v>
      </c>
      <c r="G3706" t="n">
        <v>1291</v>
      </c>
      <c r="H3706" t="s">
        <v>124</v>
      </c>
    </row>
    <row r="3707">
      <c r="A3707" s="85" t="n">
        <v>43009</v>
      </c>
      <c r="B3707"/>
      <c r="C3707"/>
      <c r="D3707" t="s">
        <v>136</v>
      </c>
      <c r="E3707" t="s">
        <v>163</v>
      </c>
      <c r="F3707" t="n">
        <v>276649.23</v>
      </c>
      <c r="G3707" t="n">
        <v>1701</v>
      </c>
      <c r="H3707" t="s">
        <v>124</v>
      </c>
    </row>
    <row r="3708">
      <c r="A3708" s="85" t="n">
        <v>42583</v>
      </c>
      <c r="B3708"/>
      <c r="C3708"/>
      <c r="D3708" t="s">
        <v>150</v>
      </c>
      <c r="E3708" t="s">
        <v>163</v>
      </c>
      <c r="F3708" t="n">
        <v>1439832.71</v>
      </c>
      <c r="G3708" t="n">
        <v>32116</v>
      </c>
      <c r="H3708" t="s">
        <v>127</v>
      </c>
    </row>
    <row r="3709">
      <c r="A3709" s="85" t="n">
        <v>43374</v>
      </c>
      <c r="B3709"/>
      <c r="C3709"/>
      <c r="D3709" t="s">
        <v>147</v>
      </c>
      <c r="E3709" t="s">
        <v>163</v>
      </c>
      <c r="F3709" t="n">
        <v>454.23</v>
      </c>
      <c r="G3709" t="n">
        <v>3</v>
      </c>
      <c r="H3709" t="s">
        <v>127</v>
      </c>
    </row>
    <row r="3710">
      <c r="A3710" s="85" t="n">
        <v>43525</v>
      </c>
      <c r="B3710"/>
      <c r="C3710"/>
      <c r="D3710" t="s">
        <v>149</v>
      </c>
      <c r="E3710" t="s">
        <v>163</v>
      </c>
      <c r="F3710" t="n">
        <v>54188444.63</v>
      </c>
      <c r="G3710" t="n">
        <v>372540</v>
      </c>
      <c r="H3710" t="s">
        <v>121</v>
      </c>
    </row>
    <row r="3711">
      <c r="A3711" s="85" t="n">
        <v>42767</v>
      </c>
      <c r="B3711"/>
      <c r="C3711"/>
      <c r="D3711" t="s">
        <v>139</v>
      </c>
      <c r="E3711" t="s">
        <v>163</v>
      </c>
      <c r="F3711" t="n">
        <v>119.94</v>
      </c>
      <c r="G3711" t="n">
        <v>3</v>
      </c>
      <c r="H3711" t="s">
        <v>142</v>
      </c>
    </row>
    <row r="3712">
      <c r="A3712" s="85" t="n">
        <v>43160</v>
      </c>
      <c r="B3712"/>
      <c r="C3712"/>
      <c r="D3712" t="s">
        <v>154</v>
      </c>
      <c r="E3712" t="s">
        <v>163</v>
      </c>
      <c r="F3712" t="n">
        <v>4007982.1</v>
      </c>
      <c r="G3712" t="n">
        <v>54242</v>
      </c>
      <c r="H3712" t="s">
        <v>121</v>
      </c>
    </row>
    <row r="3713">
      <c r="A3713" s="85" t="n">
        <v>42430</v>
      </c>
      <c r="B3713"/>
      <c r="C3713"/>
      <c r="D3713" t="s">
        <v>162</v>
      </c>
      <c r="E3713" t="s">
        <v>163</v>
      </c>
      <c r="F3713" t="n">
        <v>9849.26</v>
      </c>
      <c r="G3713" t="n">
        <v>122</v>
      </c>
      <c r="H3713" t="s">
        <v>124</v>
      </c>
    </row>
    <row r="3714">
      <c r="A3714" s="85" t="n">
        <v>43405</v>
      </c>
      <c r="B3714"/>
      <c r="C3714"/>
      <c r="D3714" t="s">
        <v>149</v>
      </c>
      <c r="E3714" t="s">
        <v>163</v>
      </c>
      <c r="F3714" t="n">
        <v>9712587.44</v>
      </c>
      <c r="G3714" t="n">
        <v>68953</v>
      </c>
      <c r="H3714" t="s">
        <v>127</v>
      </c>
    </row>
    <row r="3715">
      <c r="A3715" s="85" t="n">
        <v>42736</v>
      </c>
      <c r="B3715"/>
      <c r="C3715"/>
      <c r="D3715" t="s">
        <v>154</v>
      </c>
      <c r="E3715" t="s">
        <v>163</v>
      </c>
      <c r="F3715" t="n">
        <v>52710.85</v>
      </c>
      <c r="G3715" t="n">
        <v>659</v>
      </c>
      <c r="H3715" t="s">
        <v>134</v>
      </c>
    </row>
    <row r="3716">
      <c r="A3716" s="85" t="n">
        <v>42856</v>
      </c>
      <c r="B3716"/>
      <c r="C3716"/>
      <c r="D3716" t="s">
        <v>154</v>
      </c>
      <c r="E3716" t="s">
        <v>163</v>
      </c>
      <c r="F3716" t="n">
        <v>1013.16</v>
      </c>
      <c r="G3716" t="n">
        <v>9</v>
      </c>
      <c r="H3716" t="s">
        <v>125</v>
      </c>
    </row>
    <row r="3717">
      <c r="A3717" s="85" t="n">
        <v>43160</v>
      </c>
      <c r="B3717"/>
      <c r="C3717"/>
      <c r="D3717" t="s">
        <v>147</v>
      </c>
      <c r="E3717" t="s">
        <v>163</v>
      </c>
      <c r="F3717" t="n">
        <v>812.72</v>
      </c>
      <c r="G3717" t="n">
        <v>8</v>
      </c>
      <c r="H3717" t="s">
        <v>127</v>
      </c>
    </row>
    <row r="3718">
      <c r="A3718" s="85" t="n">
        <v>43132</v>
      </c>
      <c r="B3718"/>
      <c r="C3718"/>
      <c r="D3718" t="s">
        <v>154</v>
      </c>
      <c r="E3718" t="s">
        <v>163</v>
      </c>
      <c r="F3718" t="n">
        <v>10902.63</v>
      </c>
      <c r="G3718" t="n">
        <v>116</v>
      </c>
      <c r="H3718" t="s">
        <v>130</v>
      </c>
    </row>
    <row r="3719">
      <c r="A3719" s="85" t="n">
        <v>43466</v>
      </c>
      <c r="B3719"/>
      <c r="C3719"/>
      <c r="D3719" t="s">
        <v>150</v>
      </c>
      <c r="E3719" t="s">
        <v>163</v>
      </c>
      <c r="F3719" t="n">
        <v>400149.04</v>
      </c>
      <c r="G3719" t="n">
        <v>16939</v>
      </c>
      <c r="H3719" t="s">
        <v>119</v>
      </c>
    </row>
    <row r="3720">
      <c r="A3720" s="85" t="n">
        <v>43101</v>
      </c>
      <c r="B3720"/>
      <c r="C3720"/>
      <c r="D3720" t="s">
        <v>136</v>
      </c>
      <c r="E3720" t="s">
        <v>163</v>
      </c>
      <c r="F3720" t="n">
        <v>21665.21</v>
      </c>
      <c r="G3720" t="n">
        <v>140</v>
      </c>
      <c r="H3720" t="s">
        <v>130</v>
      </c>
    </row>
    <row r="3721">
      <c r="A3721" s="85" t="n">
        <v>42461</v>
      </c>
      <c r="B3721"/>
      <c r="C3721"/>
      <c r="D3721" t="s">
        <v>154</v>
      </c>
      <c r="E3721" t="s">
        <v>163</v>
      </c>
      <c r="F3721" t="n">
        <v>65209.9</v>
      </c>
      <c r="G3721" t="n">
        <v>1755</v>
      </c>
      <c r="H3721" t="s">
        <v>142</v>
      </c>
    </row>
    <row r="3722">
      <c r="A3722" s="85" t="n">
        <v>42887</v>
      </c>
      <c r="B3722"/>
      <c r="C3722"/>
      <c r="D3722" t="s">
        <v>153</v>
      </c>
      <c r="E3722" t="s">
        <v>163</v>
      </c>
      <c r="F3722" t="n">
        <v>2527439.17</v>
      </c>
      <c r="G3722" t="n">
        <v>28901</v>
      </c>
      <c r="H3722" t="s">
        <v>121</v>
      </c>
    </row>
    <row r="3723">
      <c r="A3723" s="85" t="n">
        <v>42370</v>
      </c>
      <c r="B3723"/>
      <c r="C3723"/>
      <c r="D3723" t="s">
        <v>123</v>
      </c>
      <c r="E3723" t="s">
        <v>163</v>
      </c>
      <c r="F3723" t="n">
        <v>1947724.68</v>
      </c>
      <c r="G3723" t="n">
        <v>2985</v>
      </c>
      <c r="H3723" t="s">
        <v>121</v>
      </c>
    </row>
    <row r="3724">
      <c r="A3724" s="85" t="n">
        <v>43617</v>
      </c>
      <c r="B3724"/>
      <c r="C3724"/>
      <c r="D3724" t="s">
        <v>153</v>
      </c>
      <c r="E3724" t="s">
        <v>163</v>
      </c>
      <c r="F3724" t="n">
        <v>290348.98</v>
      </c>
      <c r="G3724" t="n">
        <v>2958</v>
      </c>
      <c r="H3724" t="s">
        <v>133</v>
      </c>
    </row>
    <row r="3725">
      <c r="A3725" s="85" t="n">
        <v>42948</v>
      </c>
      <c r="B3725"/>
      <c r="C3725"/>
      <c r="D3725" t="s">
        <v>136</v>
      </c>
      <c r="E3725" t="s">
        <v>163</v>
      </c>
      <c r="F3725" t="n">
        <v>8.54</v>
      </c>
      <c r="G3725" t="n">
        <v>1</v>
      </c>
      <c r="H3725" t="s">
        <v>142</v>
      </c>
    </row>
    <row r="3726">
      <c r="A3726" s="85" t="n">
        <v>42979</v>
      </c>
      <c r="B3726"/>
      <c r="C3726"/>
      <c r="D3726" t="s">
        <v>136</v>
      </c>
      <c r="E3726" t="s">
        <v>163</v>
      </c>
      <c r="F3726" t="n">
        <v>1948159.59</v>
      </c>
      <c r="G3726" t="n">
        <v>13225</v>
      </c>
      <c r="H3726" t="s">
        <v>133</v>
      </c>
    </row>
    <row r="3727">
      <c r="A3727" s="85" t="n">
        <v>42583</v>
      </c>
      <c r="B3727"/>
      <c r="C3727"/>
      <c r="D3727" t="s">
        <v>136</v>
      </c>
      <c r="E3727" t="s">
        <v>163</v>
      </c>
      <c r="F3727" t="n">
        <v>2054.77</v>
      </c>
      <c r="G3727" t="n">
        <v>18</v>
      </c>
      <c r="H3727" t="s">
        <v>125</v>
      </c>
    </row>
    <row r="3728">
      <c r="A3728" s="85" t="n">
        <v>43160</v>
      </c>
      <c r="B3728"/>
      <c r="C3728"/>
      <c r="D3728" t="s">
        <v>152</v>
      </c>
      <c r="E3728" t="s">
        <v>163</v>
      </c>
      <c r="F3728" t="n">
        <v>100766.44</v>
      </c>
      <c r="G3728" t="n">
        <v>120</v>
      </c>
      <c r="H3728" t="s">
        <v>133</v>
      </c>
    </row>
    <row r="3729">
      <c r="A3729" s="85" t="n">
        <v>42675</v>
      </c>
      <c r="B3729"/>
      <c r="C3729"/>
      <c r="D3729" t="s">
        <v>161</v>
      </c>
      <c r="E3729" t="s">
        <v>163</v>
      </c>
      <c r="F3729" t="n">
        <v>25229.5</v>
      </c>
      <c r="G3729" t="n">
        <v>836</v>
      </c>
      <c r="H3729" t="s">
        <v>121</v>
      </c>
    </row>
    <row r="3730">
      <c r="A3730" s="85" t="n">
        <v>43040</v>
      </c>
      <c r="B3730"/>
      <c r="C3730"/>
      <c r="D3730" t="s">
        <v>148</v>
      </c>
      <c r="E3730" t="s">
        <v>163</v>
      </c>
      <c r="F3730" t="n">
        <v>2511.32</v>
      </c>
      <c r="G3730" t="n">
        <v>6</v>
      </c>
      <c r="H3730" t="s">
        <v>134</v>
      </c>
    </row>
    <row r="3731">
      <c r="A3731" s="85" t="n">
        <v>43282</v>
      </c>
      <c r="B3731"/>
      <c r="C3731"/>
      <c r="D3731" t="s">
        <v>153</v>
      </c>
      <c r="E3731" t="s">
        <v>163</v>
      </c>
      <c r="F3731" t="n">
        <v>612946.25</v>
      </c>
      <c r="G3731" t="n">
        <v>7923</v>
      </c>
      <c r="H3731" t="s">
        <v>127</v>
      </c>
    </row>
    <row r="3732">
      <c r="A3732" s="85" t="n">
        <v>43282</v>
      </c>
      <c r="B3732"/>
      <c r="C3732"/>
      <c r="D3732" t="s">
        <v>139</v>
      </c>
      <c r="E3732" t="s">
        <v>163</v>
      </c>
      <c r="F3732" t="n">
        <v>2068.75</v>
      </c>
      <c r="G3732" t="n">
        <v>7</v>
      </c>
      <c r="H3732" t="s">
        <v>142</v>
      </c>
    </row>
    <row r="3733">
      <c r="A3733" s="85" t="n">
        <v>42979</v>
      </c>
      <c r="B3733"/>
      <c r="C3733"/>
      <c r="D3733" t="s">
        <v>126</v>
      </c>
      <c r="E3733" t="s">
        <v>163</v>
      </c>
      <c r="F3733" t="n">
        <v>2613334.02</v>
      </c>
      <c r="G3733" t="n">
        <v>30744</v>
      </c>
      <c r="H3733" t="s">
        <v>119</v>
      </c>
    </row>
    <row r="3734">
      <c r="A3734" s="85" t="n">
        <v>43132</v>
      </c>
      <c r="B3734"/>
      <c r="C3734"/>
      <c r="D3734" t="s">
        <v>150</v>
      </c>
      <c r="E3734" t="s">
        <v>163</v>
      </c>
      <c r="F3734" t="n">
        <v>11770313.51</v>
      </c>
      <c r="G3734" t="n">
        <v>293312</v>
      </c>
      <c r="H3734" t="s">
        <v>121</v>
      </c>
    </row>
    <row r="3735">
      <c r="A3735" s="85" t="n">
        <v>43009</v>
      </c>
      <c r="B3735"/>
      <c r="C3735"/>
      <c r="D3735" t="s">
        <v>145</v>
      </c>
      <c r="E3735" t="s">
        <v>163</v>
      </c>
      <c r="F3735" t="n">
        <v>152657.02</v>
      </c>
      <c r="G3735" t="n">
        <v>363</v>
      </c>
      <c r="H3735" t="s">
        <v>127</v>
      </c>
    </row>
    <row r="3736">
      <c r="A3736" s="85" t="n">
        <v>43344</v>
      </c>
      <c r="B3736"/>
      <c r="C3736"/>
      <c r="D3736" t="s">
        <v>153</v>
      </c>
      <c r="E3736" t="s">
        <v>163</v>
      </c>
      <c r="F3736" t="n">
        <v>589809.26</v>
      </c>
      <c r="G3736" t="n">
        <v>5973</v>
      </c>
      <c r="H3736" t="s">
        <v>127</v>
      </c>
    </row>
    <row r="3737">
      <c r="A3737" s="85" t="n">
        <v>42370</v>
      </c>
      <c r="B3737"/>
      <c r="C3737"/>
      <c r="D3737" t="s">
        <v>156</v>
      </c>
      <c r="E3737" t="s">
        <v>163</v>
      </c>
      <c r="F3737" t="n">
        <v>22399.77</v>
      </c>
      <c r="G3737" t="n">
        <v>526</v>
      </c>
      <c r="H3737" t="s">
        <v>130</v>
      </c>
    </row>
    <row r="3738">
      <c r="A3738" s="85" t="n">
        <v>42705</v>
      </c>
      <c r="B3738"/>
      <c r="C3738"/>
      <c r="D3738" t="s">
        <v>123</v>
      </c>
      <c r="E3738" t="s">
        <v>163</v>
      </c>
      <c r="F3738" t="n">
        <v>147981.46</v>
      </c>
      <c r="G3738" t="n">
        <v>118</v>
      </c>
      <c r="H3738" t="s">
        <v>124</v>
      </c>
    </row>
    <row r="3739">
      <c r="A3739" s="85" t="n">
        <v>43313</v>
      </c>
      <c r="B3739"/>
      <c r="C3739"/>
      <c r="D3739" t="s">
        <v>135</v>
      </c>
      <c r="E3739" t="s">
        <v>163</v>
      </c>
      <c r="F3739" t="n">
        <v>450372.61</v>
      </c>
      <c r="G3739" t="n">
        <v>6334</v>
      </c>
      <c r="H3739" t="s">
        <v>127</v>
      </c>
    </row>
    <row r="3740">
      <c r="A3740" s="85" t="n">
        <v>43070</v>
      </c>
      <c r="B3740"/>
      <c r="C3740"/>
      <c r="D3740" t="s">
        <v>147</v>
      </c>
      <c r="E3740" t="s">
        <v>163</v>
      </c>
      <c r="F3740" t="n">
        <v>6710.75</v>
      </c>
      <c r="G3740" t="n">
        <v>46</v>
      </c>
      <c r="H3740" t="s">
        <v>133</v>
      </c>
    </row>
    <row r="3741">
      <c r="A3741" s="85" t="n">
        <v>43221</v>
      </c>
      <c r="B3741"/>
      <c r="C3741"/>
      <c r="D3741" t="s">
        <v>126</v>
      </c>
      <c r="E3741" t="s">
        <v>163</v>
      </c>
      <c r="F3741" t="n">
        <v>24794440.31</v>
      </c>
      <c r="G3741" t="n">
        <v>298617</v>
      </c>
      <c r="H3741" t="s">
        <v>121</v>
      </c>
    </row>
    <row r="3742">
      <c r="A3742" s="85" t="n">
        <v>43221</v>
      </c>
      <c r="B3742"/>
      <c r="C3742"/>
      <c r="D3742" t="s">
        <v>156</v>
      </c>
      <c r="E3742" t="s">
        <v>163</v>
      </c>
      <c r="F3742" t="n">
        <v>17813.85</v>
      </c>
      <c r="G3742" t="n">
        <v>472</v>
      </c>
      <c r="H3742" t="s">
        <v>130</v>
      </c>
    </row>
    <row r="3743">
      <c r="A3743" s="85" t="n">
        <v>43405</v>
      </c>
      <c r="B3743"/>
      <c r="C3743"/>
      <c r="D3743" t="s">
        <v>145</v>
      </c>
      <c r="E3743" t="s">
        <v>163</v>
      </c>
      <c r="F3743" t="n">
        <v>7399.75</v>
      </c>
      <c r="G3743" t="n">
        <v>23</v>
      </c>
      <c r="H3743" t="s">
        <v>130</v>
      </c>
    </row>
    <row r="3744">
      <c r="A3744" s="85" t="n">
        <v>43101</v>
      </c>
      <c r="B3744"/>
      <c r="C3744"/>
      <c r="D3744" t="s">
        <v>155</v>
      </c>
      <c r="E3744" t="s">
        <v>163</v>
      </c>
      <c r="F3744" t="n">
        <v>8441.67</v>
      </c>
      <c r="G3744" t="n">
        <v>127</v>
      </c>
      <c r="H3744" t="s">
        <v>124</v>
      </c>
    </row>
    <row r="3745">
      <c r="A3745" s="85" t="n">
        <v>42826</v>
      </c>
      <c r="B3745"/>
      <c r="C3745"/>
      <c r="D3745" t="s">
        <v>145</v>
      </c>
      <c r="E3745" t="s">
        <v>163</v>
      </c>
      <c r="F3745" t="n">
        <v>2087.76</v>
      </c>
      <c r="G3745" t="n">
        <v>8</v>
      </c>
      <c r="H3745" t="s">
        <v>130</v>
      </c>
    </row>
    <row r="3746">
      <c r="A3746" s="85" t="n">
        <v>42430</v>
      </c>
      <c r="B3746"/>
      <c r="C3746"/>
      <c r="D3746" t="s">
        <v>153</v>
      </c>
      <c r="E3746" t="s">
        <v>163</v>
      </c>
      <c r="F3746" t="n">
        <v>17520.46</v>
      </c>
      <c r="G3746" t="n">
        <v>414</v>
      </c>
      <c r="H3746" t="s">
        <v>130</v>
      </c>
    </row>
    <row r="3747">
      <c r="A3747" s="85" t="n">
        <v>43282</v>
      </c>
      <c r="B3747"/>
      <c r="C3747"/>
      <c r="D3747" t="s">
        <v>136</v>
      </c>
      <c r="E3747" t="s">
        <v>163</v>
      </c>
      <c r="F3747" t="n">
        <v>267024.44</v>
      </c>
      <c r="G3747" t="n">
        <v>3197</v>
      </c>
      <c r="H3747" t="s">
        <v>134</v>
      </c>
    </row>
    <row r="3748">
      <c r="A3748" s="85" t="n">
        <v>42552</v>
      </c>
      <c r="B3748"/>
      <c r="C3748"/>
      <c r="D3748" t="s">
        <v>123</v>
      </c>
      <c r="E3748" t="s">
        <v>163</v>
      </c>
      <c r="F3748" t="n">
        <v>14.7</v>
      </c>
      <c r="G3748" t="n">
        <v>4</v>
      </c>
      <c r="H3748" t="s">
        <v>125</v>
      </c>
    </row>
    <row r="3749">
      <c r="A3749" s="85" t="n">
        <v>42856</v>
      </c>
      <c r="B3749"/>
      <c r="C3749"/>
      <c r="D3749" t="s">
        <v>135</v>
      </c>
      <c r="E3749" t="s">
        <v>163</v>
      </c>
      <c r="F3749" t="n">
        <v>26.78</v>
      </c>
      <c r="G3749" t="n">
        <v>1</v>
      </c>
      <c r="H3749" t="s">
        <v>142</v>
      </c>
    </row>
    <row r="3750">
      <c r="A3750" s="85" t="n">
        <v>43556</v>
      </c>
      <c r="B3750"/>
      <c r="C3750"/>
      <c r="D3750" t="s">
        <v>136</v>
      </c>
      <c r="E3750" t="s">
        <v>163</v>
      </c>
      <c r="F3750" t="n">
        <v>367459.81</v>
      </c>
      <c r="G3750" t="n">
        <v>4186</v>
      </c>
      <c r="H3750" t="s">
        <v>134</v>
      </c>
    </row>
    <row r="3751">
      <c r="A3751" s="85" t="n">
        <v>42644</v>
      </c>
      <c r="B3751"/>
      <c r="C3751"/>
      <c r="D3751" t="s">
        <v>149</v>
      </c>
      <c r="E3751" t="s">
        <v>163</v>
      </c>
      <c r="F3751" t="n">
        <v>1670638.76</v>
      </c>
      <c r="G3751" t="n">
        <v>12554</v>
      </c>
      <c r="H3751" t="s">
        <v>134</v>
      </c>
    </row>
    <row r="3752">
      <c r="A3752" s="85" t="n">
        <v>42583</v>
      </c>
      <c r="B3752"/>
      <c r="C3752"/>
      <c r="D3752" t="s">
        <v>135</v>
      </c>
      <c r="E3752" t="s">
        <v>163</v>
      </c>
      <c r="F3752" t="n">
        <v>327693.59</v>
      </c>
      <c r="G3752" t="n">
        <v>1025</v>
      </c>
      <c r="H3752" t="s">
        <v>124</v>
      </c>
    </row>
    <row r="3753">
      <c r="A3753" s="85" t="n">
        <v>43617</v>
      </c>
      <c r="B3753"/>
      <c r="C3753"/>
      <c r="D3753" t="s">
        <v>123</v>
      </c>
      <c r="E3753" t="s">
        <v>163</v>
      </c>
      <c r="F3753" t="n">
        <v>422518.75</v>
      </c>
      <c r="G3753" t="n">
        <v>238</v>
      </c>
      <c r="H3753" t="s">
        <v>124</v>
      </c>
    </row>
    <row r="3754">
      <c r="A3754" s="85" t="n">
        <v>42948</v>
      </c>
      <c r="B3754"/>
      <c r="C3754"/>
      <c r="D3754" t="s">
        <v>150</v>
      </c>
      <c r="E3754" t="s">
        <v>163</v>
      </c>
      <c r="F3754" t="n">
        <v>11188567.43</v>
      </c>
      <c r="G3754" t="n">
        <v>257136</v>
      </c>
      <c r="H3754" t="s">
        <v>121</v>
      </c>
    </row>
    <row r="3755">
      <c r="A3755" s="85" t="n">
        <v>42795</v>
      </c>
      <c r="B3755"/>
      <c r="C3755"/>
      <c r="D3755" t="s">
        <v>140</v>
      </c>
      <c r="E3755" t="s">
        <v>163</v>
      </c>
      <c r="F3755" t="n">
        <v>16487.46</v>
      </c>
      <c r="G3755" t="n">
        <v>53</v>
      </c>
      <c r="H3755" t="s">
        <v>130</v>
      </c>
    </row>
    <row r="3756">
      <c r="A3756" s="85" t="n">
        <v>42979</v>
      </c>
      <c r="B3756"/>
      <c r="C3756"/>
      <c r="D3756" t="s">
        <v>150</v>
      </c>
      <c r="E3756" t="s">
        <v>163</v>
      </c>
      <c r="F3756" t="n">
        <v>13034577.69</v>
      </c>
      <c r="G3756" t="n">
        <v>356775</v>
      </c>
      <c r="H3756" t="s">
        <v>121</v>
      </c>
    </row>
    <row r="3757">
      <c r="A3757" s="85" t="n">
        <v>43497</v>
      </c>
      <c r="B3757"/>
      <c r="C3757"/>
      <c r="D3757" t="s">
        <v>153</v>
      </c>
      <c r="E3757" t="s">
        <v>163</v>
      </c>
      <c r="F3757" t="n">
        <v>230631.34</v>
      </c>
      <c r="G3757" t="n">
        <v>2309</v>
      </c>
      <c r="H3757" t="s">
        <v>134</v>
      </c>
    </row>
    <row r="3758">
      <c r="A3758" s="85" t="n">
        <v>42644</v>
      </c>
      <c r="B3758"/>
      <c r="C3758"/>
      <c r="D3758" t="s">
        <v>153</v>
      </c>
      <c r="E3758" t="s">
        <v>163</v>
      </c>
      <c r="F3758" t="n">
        <v>6405.93</v>
      </c>
      <c r="G3758" t="n">
        <v>161</v>
      </c>
      <c r="H3758" t="s">
        <v>125</v>
      </c>
    </row>
    <row r="3759">
      <c r="A3759" s="85" t="n">
        <v>43221</v>
      </c>
      <c r="B3759"/>
      <c r="C3759"/>
      <c r="D3759" t="s">
        <v>162</v>
      </c>
      <c r="E3759" t="s">
        <v>163</v>
      </c>
      <c r="F3759" t="n">
        <v>30056.29</v>
      </c>
      <c r="G3759" t="n">
        <v>908</v>
      </c>
      <c r="H3759" t="s">
        <v>142</v>
      </c>
    </row>
    <row r="3760">
      <c r="A3760" s="85" t="n">
        <v>42795</v>
      </c>
      <c r="B3760"/>
      <c r="C3760"/>
      <c r="D3760" t="s">
        <v>140</v>
      </c>
      <c r="E3760" t="s">
        <v>163</v>
      </c>
      <c r="F3760" t="n">
        <v>73966.75</v>
      </c>
      <c r="G3760" t="n">
        <v>391</v>
      </c>
      <c r="H3760" t="s">
        <v>121</v>
      </c>
    </row>
    <row r="3761">
      <c r="A3761" s="85" t="n">
        <v>43070</v>
      </c>
      <c r="B3761"/>
      <c r="C3761"/>
      <c r="D3761" t="s">
        <v>140</v>
      </c>
      <c r="E3761" t="s">
        <v>163</v>
      </c>
      <c r="F3761" t="n">
        <v>16792.42</v>
      </c>
      <c r="G3761" t="n">
        <v>51</v>
      </c>
      <c r="H3761" t="s">
        <v>130</v>
      </c>
    </row>
    <row r="3762">
      <c r="A3762" s="85" t="n">
        <v>43101</v>
      </c>
      <c r="B3762"/>
      <c r="C3762"/>
      <c r="D3762" t="s">
        <v>158</v>
      </c>
      <c r="E3762" t="s">
        <v>163</v>
      </c>
      <c r="F3762" t="n">
        <v>402441.4</v>
      </c>
      <c r="G3762" t="n">
        <v>24</v>
      </c>
      <c r="H3762" t="s">
        <v>121</v>
      </c>
    </row>
    <row r="3763">
      <c r="A3763" s="85" t="n">
        <v>42948</v>
      </c>
      <c r="B3763"/>
      <c r="C3763"/>
      <c r="D3763" t="s">
        <v>150</v>
      </c>
      <c r="E3763" t="s">
        <v>163</v>
      </c>
      <c r="F3763" t="n">
        <v>378884.2</v>
      </c>
      <c r="G3763" t="n">
        <v>9449</v>
      </c>
      <c r="H3763" t="s">
        <v>134</v>
      </c>
    </row>
    <row r="3764">
      <c r="A3764" s="85" t="n">
        <v>42644</v>
      </c>
      <c r="B3764"/>
      <c r="C3764"/>
      <c r="D3764" t="s">
        <v>129</v>
      </c>
      <c r="E3764" t="s">
        <v>163</v>
      </c>
      <c r="F3764" t="n">
        <v>368138.66</v>
      </c>
      <c r="G3764" t="n">
        <v>12079</v>
      </c>
      <c r="H3764" t="s">
        <v>127</v>
      </c>
    </row>
    <row r="3765">
      <c r="A3765" s="85" t="n">
        <v>42795</v>
      </c>
      <c r="B3765"/>
      <c r="C3765"/>
      <c r="D3765" t="s">
        <v>162</v>
      </c>
      <c r="E3765" t="s">
        <v>163</v>
      </c>
      <c r="F3765" t="n">
        <v>1459.73</v>
      </c>
      <c r="G3765" t="n">
        <v>22</v>
      </c>
      <c r="H3765" t="s">
        <v>125</v>
      </c>
    </row>
    <row r="3766">
      <c r="A3766" s="85" t="n">
        <v>43221</v>
      </c>
      <c r="B3766"/>
      <c r="C3766"/>
      <c r="D3766" t="s">
        <v>123</v>
      </c>
      <c r="E3766" t="s">
        <v>163</v>
      </c>
      <c r="F3766" t="n">
        <v>177.39</v>
      </c>
      <c r="G3766" t="n">
        <v>11</v>
      </c>
      <c r="H3766" t="s">
        <v>130</v>
      </c>
    </row>
    <row r="3767">
      <c r="A3767" s="85" t="n">
        <v>42401</v>
      </c>
      <c r="B3767"/>
      <c r="C3767"/>
      <c r="D3767" t="s">
        <v>123</v>
      </c>
      <c r="E3767" t="s">
        <v>163</v>
      </c>
      <c r="F3767" t="n">
        <v>52694.42</v>
      </c>
      <c r="G3767" t="n">
        <v>33</v>
      </c>
      <c r="H3767" t="s">
        <v>119</v>
      </c>
    </row>
    <row r="3768">
      <c r="A3768" s="85" t="n">
        <v>43374</v>
      </c>
      <c r="B3768"/>
      <c r="C3768"/>
      <c r="D3768" t="s">
        <v>139</v>
      </c>
      <c r="E3768" t="s">
        <v>163</v>
      </c>
      <c r="F3768" t="n">
        <v>85.64</v>
      </c>
      <c r="G3768" t="n">
        <v>1</v>
      </c>
      <c r="H3768" t="s">
        <v>142</v>
      </c>
    </row>
    <row r="3769">
      <c r="A3769" s="85" t="n">
        <v>42461</v>
      </c>
      <c r="B3769"/>
      <c r="C3769"/>
      <c r="D3769" t="s">
        <v>150</v>
      </c>
      <c r="E3769" t="s">
        <v>163</v>
      </c>
      <c r="F3769" t="n">
        <v>3209.63</v>
      </c>
      <c r="G3769" t="n">
        <v>114</v>
      </c>
      <c r="H3769" t="s">
        <v>125</v>
      </c>
    </row>
    <row r="3770">
      <c r="A3770" s="85" t="n">
        <v>43586</v>
      </c>
      <c r="B3770"/>
      <c r="C3770"/>
      <c r="D3770" t="s">
        <v>162</v>
      </c>
      <c r="E3770" t="s">
        <v>163</v>
      </c>
      <c r="F3770" t="n">
        <v>101853.64</v>
      </c>
      <c r="G3770" t="n">
        <v>1183</v>
      </c>
      <c r="H3770" t="s">
        <v>134</v>
      </c>
    </row>
    <row r="3771">
      <c r="A3771" s="85" t="n">
        <v>42795</v>
      </c>
      <c r="B3771"/>
      <c r="C3771"/>
      <c r="D3771" t="s">
        <v>129</v>
      </c>
      <c r="E3771" t="s">
        <v>163</v>
      </c>
      <c r="F3771" t="n">
        <v>160350.37</v>
      </c>
      <c r="G3771" t="n">
        <v>627</v>
      </c>
      <c r="H3771" t="s">
        <v>119</v>
      </c>
    </row>
    <row r="3772">
      <c r="A3772" s="85" t="n">
        <v>43252</v>
      </c>
      <c r="B3772"/>
      <c r="C3772"/>
      <c r="D3772" t="s">
        <v>148</v>
      </c>
      <c r="E3772" t="s">
        <v>163</v>
      </c>
      <c r="F3772" t="n">
        <v>574127.53</v>
      </c>
      <c r="G3772" t="n">
        <v>7804</v>
      </c>
      <c r="H3772" t="s">
        <v>142</v>
      </c>
    </row>
    <row r="3773">
      <c r="A3773" s="85" t="n">
        <v>43221</v>
      </c>
      <c r="B3773"/>
      <c r="C3773"/>
      <c r="D3773" t="s">
        <v>139</v>
      </c>
      <c r="E3773" t="s">
        <v>163</v>
      </c>
      <c r="F3773" t="n">
        <v>22825.36</v>
      </c>
      <c r="G3773" t="n">
        <v>53</v>
      </c>
      <c r="H3773" t="s">
        <v>130</v>
      </c>
    </row>
    <row r="3774">
      <c r="A3774" s="85" t="n">
        <v>42370</v>
      </c>
      <c r="B3774"/>
      <c r="C3774"/>
      <c r="D3774" t="s">
        <v>149</v>
      </c>
      <c r="E3774" t="s">
        <v>163</v>
      </c>
      <c r="F3774" t="n">
        <v>31559.22</v>
      </c>
      <c r="G3774" t="n">
        <v>164</v>
      </c>
      <c r="H3774" t="s">
        <v>125</v>
      </c>
    </row>
    <row r="3775">
      <c r="A3775" s="85" t="n">
        <v>42979</v>
      </c>
      <c r="B3775"/>
      <c r="C3775"/>
      <c r="D3775" t="s">
        <v>154</v>
      </c>
      <c r="E3775" t="s">
        <v>163</v>
      </c>
      <c r="F3775" t="n">
        <v>104859.85</v>
      </c>
      <c r="G3775" t="n">
        <v>1379</v>
      </c>
      <c r="H3775" t="s">
        <v>134</v>
      </c>
    </row>
    <row r="3776">
      <c r="A3776" s="85" t="n">
        <v>43101</v>
      </c>
      <c r="B3776"/>
      <c r="C3776"/>
      <c r="D3776" t="s">
        <v>135</v>
      </c>
      <c r="E3776" t="s">
        <v>163</v>
      </c>
      <c r="F3776" t="n">
        <v>10587.24</v>
      </c>
      <c r="G3776" t="n">
        <v>145</v>
      </c>
      <c r="H3776" t="s">
        <v>130</v>
      </c>
    </row>
    <row r="3777">
      <c r="A3777" s="85" t="n">
        <v>42461</v>
      </c>
      <c r="B3777"/>
      <c r="C3777"/>
      <c r="D3777" t="s">
        <v>153</v>
      </c>
      <c r="E3777" t="s">
        <v>163</v>
      </c>
      <c r="F3777" t="n">
        <v>468519.07</v>
      </c>
      <c r="G3777" t="n">
        <v>8746</v>
      </c>
      <c r="H3777" t="s">
        <v>142</v>
      </c>
    </row>
    <row r="3778">
      <c r="A3778" s="85" t="n">
        <v>42856</v>
      </c>
      <c r="B3778"/>
      <c r="C3778"/>
      <c r="D3778" t="s">
        <v>153</v>
      </c>
      <c r="E3778" t="s">
        <v>163</v>
      </c>
      <c r="F3778" t="n">
        <v>193232.77</v>
      </c>
      <c r="G3778" t="n">
        <v>698</v>
      </c>
      <c r="H3778" t="s">
        <v>124</v>
      </c>
    </row>
    <row r="3779">
      <c r="A3779" s="85" t="n">
        <v>43313</v>
      </c>
      <c r="B3779"/>
      <c r="C3779"/>
      <c r="D3779" t="s">
        <v>135</v>
      </c>
      <c r="E3779" t="s">
        <v>163</v>
      </c>
      <c r="F3779" t="n">
        <v>170</v>
      </c>
      <c r="G3779" t="n">
        <v>2</v>
      </c>
      <c r="H3779" t="s">
        <v>125</v>
      </c>
    </row>
    <row r="3780">
      <c r="A3780" s="85" t="n">
        <v>42826</v>
      </c>
      <c r="B3780"/>
      <c r="C3780"/>
      <c r="D3780" t="s">
        <v>154</v>
      </c>
      <c r="E3780" t="s">
        <v>163</v>
      </c>
      <c r="F3780" t="n">
        <v>57322.55</v>
      </c>
      <c r="G3780" t="n">
        <v>1632</v>
      </c>
      <c r="H3780" t="s">
        <v>142</v>
      </c>
    </row>
    <row r="3781">
      <c r="A3781" s="85" t="n">
        <v>43009</v>
      </c>
      <c r="B3781"/>
      <c r="C3781"/>
      <c r="D3781" t="s">
        <v>139</v>
      </c>
      <c r="E3781" t="s">
        <v>163</v>
      </c>
      <c r="F3781" t="n">
        <v>247600.67</v>
      </c>
      <c r="G3781" t="n">
        <v>670</v>
      </c>
      <c r="H3781" t="s">
        <v>134</v>
      </c>
    </row>
    <row r="3782">
      <c r="A3782" s="85" t="n">
        <v>42767</v>
      </c>
      <c r="B3782"/>
      <c r="C3782"/>
      <c r="D3782" t="s">
        <v>140</v>
      </c>
      <c r="E3782" t="s">
        <v>163</v>
      </c>
      <c r="F3782" t="n">
        <v>57709.51</v>
      </c>
      <c r="G3782" t="n">
        <v>305</v>
      </c>
      <c r="H3782" t="s">
        <v>121</v>
      </c>
    </row>
    <row r="3783">
      <c r="A3783" s="85" t="n">
        <v>43586</v>
      </c>
      <c r="B3783"/>
      <c r="C3783"/>
      <c r="D3783" t="s">
        <v>140</v>
      </c>
      <c r="E3783" t="s">
        <v>163</v>
      </c>
      <c r="F3783" t="n">
        <v>667058.61</v>
      </c>
      <c r="G3783" t="n">
        <v>1715</v>
      </c>
      <c r="H3783" t="s">
        <v>127</v>
      </c>
    </row>
    <row r="3784">
      <c r="A3784" s="85" t="n">
        <v>42917</v>
      </c>
      <c r="B3784"/>
      <c r="C3784"/>
      <c r="D3784" t="s">
        <v>150</v>
      </c>
      <c r="E3784" t="s">
        <v>163</v>
      </c>
      <c r="F3784" t="n">
        <v>321010.55</v>
      </c>
      <c r="G3784" t="n">
        <v>14526</v>
      </c>
      <c r="H3784" t="s">
        <v>119</v>
      </c>
    </row>
    <row r="3785">
      <c r="A3785" s="85" t="n">
        <v>42675</v>
      </c>
      <c r="B3785"/>
      <c r="C3785"/>
      <c r="D3785" t="s">
        <v>153</v>
      </c>
      <c r="E3785" t="s">
        <v>163</v>
      </c>
      <c r="F3785" t="n">
        <v>1821289.65</v>
      </c>
      <c r="G3785" t="n">
        <v>20027</v>
      </c>
      <c r="H3785" t="s">
        <v>121</v>
      </c>
    </row>
    <row r="3786">
      <c r="A3786" s="85" t="n">
        <v>43497</v>
      </c>
      <c r="B3786"/>
      <c r="C3786"/>
      <c r="D3786" t="s">
        <v>149</v>
      </c>
      <c r="E3786" t="s">
        <v>163</v>
      </c>
      <c r="F3786" t="n">
        <v>2072702.57</v>
      </c>
      <c r="G3786" t="n">
        <v>16148</v>
      </c>
      <c r="H3786" t="s">
        <v>119</v>
      </c>
    </row>
    <row r="3787">
      <c r="A3787" s="85" t="n">
        <v>42795</v>
      </c>
      <c r="B3787"/>
      <c r="C3787"/>
      <c r="D3787" t="s">
        <v>140</v>
      </c>
      <c r="E3787" t="s">
        <v>163</v>
      </c>
      <c r="F3787" t="n">
        <v>45197.96</v>
      </c>
      <c r="G3787" t="n">
        <v>209</v>
      </c>
      <c r="H3787" t="s">
        <v>119</v>
      </c>
    </row>
    <row r="3788">
      <c r="A3788" s="85" t="n">
        <v>43617</v>
      </c>
      <c r="B3788"/>
      <c r="C3788"/>
      <c r="D3788" t="s">
        <v>153</v>
      </c>
      <c r="E3788" t="s">
        <v>163</v>
      </c>
      <c r="F3788" t="n">
        <v>533133.92</v>
      </c>
      <c r="G3788" t="n">
        <v>6592</v>
      </c>
      <c r="H3788" t="s">
        <v>127</v>
      </c>
    </row>
    <row r="3789">
      <c r="A3789" s="85" t="n">
        <v>42826</v>
      </c>
      <c r="B3789"/>
      <c r="C3789"/>
      <c r="D3789" t="s">
        <v>129</v>
      </c>
      <c r="E3789" t="s">
        <v>163</v>
      </c>
      <c r="F3789" t="n">
        <v>9618.91</v>
      </c>
      <c r="G3789" t="n">
        <v>129</v>
      </c>
      <c r="H3789" t="s">
        <v>130</v>
      </c>
    </row>
    <row r="3790">
      <c r="A3790" s="85" t="n">
        <v>42917</v>
      </c>
      <c r="B3790"/>
      <c r="C3790"/>
      <c r="D3790" t="s">
        <v>140</v>
      </c>
      <c r="E3790" t="s">
        <v>163</v>
      </c>
      <c r="F3790" t="n">
        <v>53170.48</v>
      </c>
      <c r="G3790" t="n">
        <v>289</v>
      </c>
      <c r="H3790" t="s">
        <v>121</v>
      </c>
    </row>
    <row r="3791">
      <c r="A3791" s="85" t="n">
        <v>43586</v>
      </c>
      <c r="B3791"/>
      <c r="C3791"/>
      <c r="D3791" t="s">
        <v>161</v>
      </c>
      <c r="E3791" t="s">
        <v>163</v>
      </c>
      <c r="F3791" t="n">
        <v>84451.2</v>
      </c>
      <c r="G3791" t="n">
        <v>2822</v>
      </c>
      <c r="H3791" t="s">
        <v>121</v>
      </c>
    </row>
    <row r="3792">
      <c r="A3792" s="85" t="n">
        <v>42430</v>
      </c>
      <c r="B3792"/>
      <c r="C3792"/>
      <c r="D3792" t="s">
        <v>154</v>
      </c>
      <c r="E3792" t="s">
        <v>163</v>
      </c>
      <c r="F3792" t="n">
        <v>50027.79</v>
      </c>
      <c r="G3792" t="n">
        <v>1452</v>
      </c>
      <c r="H3792" t="s">
        <v>142</v>
      </c>
    </row>
    <row r="3793">
      <c r="A3793" s="85" t="n">
        <v>43101</v>
      </c>
      <c r="B3793"/>
      <c r="C3793"/>
      <c r="D3793" t="s">
        <v>140</v>
      </c>
      <c r="E3793" t="s">
        <v>163</v>
      </c>
      <c r="F3793" t="n">
        <v>56707.7</v>
      </c>
      <c r="G3793" t="n">
        <v>185</v>
      </c>
      <c r="H3793" t="s">
        <v>119</v>
      </c>
    </row>
    <row r="3794">
      <c r="A3794" s="85" t="n">
        <v>43586</v>
      </c>
      <c r="B3794"/>
      <c r="C3794"/>
      <c r="D3794" t="s">
        <v>153</v>
      </c>
      <c r="E3794" t="s">
        <v>163</v>
      </c>
      <c r="F3794" t="n">
        <v>56805.71</v>
      </c>
      <c r="G3794" t="n">
        <v>906</v>
      </c>
      <c r="H3794" t="s">
        <v>130</v>
      </c>
    </row>
    <row r="3795">
      <c r="A3795" s="85" t="n">
        <v>42522</v>
      </c>
      <c r="B3795"/>
      <c r="C3795"/>
      <c r="D3795" t="s">
        <v>136</v>
      </c>
      <c r="E3795" t="s">
        <v>163</v>
      </c>
      <c r="F3795" t="n">
        <v>34919.07</v>
      </c>
      <c r="G3795" t="n">
        <v>201</v>
      </c>
      <c r="H3795" t="s">
        <v>130</v>
      </c>
    </row>
    <row r="3796">
      <c r="A3796" s="85" t="n">
        <v>42614</v>
      </c>
      <c r="B3796"/>
      <c r="C3796"/>
      <c r="D3796" t="s">
        <v>126</v>
      </c>
      <c r="E3796" t="s">
        <v>163</v>
      </c>
      <c r="F3796" t="n">
        <v>2207816.32</v>
      </c>
      <c r="G3796" t="n">
        <v>26476</v>
      </c>
      <c r="H3796" t="s">
        <v>119</v>
      </c>
    </row>
    <row r="3797">
      <c r="A3797" s="85" t="n">
        <v>42614</v>
      </c>
      <c r="B3797"/>
      <c r="C3797"/>
      <c r="D3797" t="s">
        <v>147</v>
      </c>
      <c r="E3797" t="s">
        <v>163</v>
      </c>
      <c r="F3797" t="n">
        <v>995.58</v>
      </c>
      <c r="G3797" t="n">
        <v>4</v>
      </c>
      <c r="H3797" t="s">
        <v>134</v>
      </c>
    </row>
    <row r="3798">
      <c r="A3798" s="85" t="n">
        <v>42795</v>
      </c>
      <c r="B3798"/>
      <c r="C3798"/>
      <c r="D3798" t="s">
        <v>135</v>
      </c>
      <c r="E3798" t="s">
        <v>163</v>
      </c>
      <c r="F3798" t="n">
        <v>17038.23</v>
      </c>
      <c r="G3798" t="n">
        <v>240</v>
      </c>
      <c r="H3798" t="s">
        <v>130</v>
      </c>
    </row>
    <row r="3799">
      <c r="A3799" s="85" t="n">
        <v>42705</v>
      </c>
      <c r="B3799"/>
      <c r="C3799"/>
      <c r="D3799" t="s">
        <v>135</v>
      </c>
      <c r="E3799" t="s">
        <v>163</v>
      </c>
      <c r="F3799" t="n">
        <v>334847.05</v>
      </c>
      <c r="G3799" t="n">
        <v>4598</v>
      </c>
      <c r="H3799" t="s">
        <v>127</v>
      </c>
    </row>
    <row r="3800">
      <c r="A3800" s="85" t="n">
        <v>42887</v>
      </c>
      <c r="B3800"/>
      <c r="C3800"/>
      <c r="D3800" t="s">
        <v>154</v>
      </c>
      <c r="E3800" t="s">
        <v>163</v>
      </c>
      <c r="F3800" t="n">
        <v>121880.07</v>
      </c>
      <c r="G3800" t="n">
        <v>1617</v>
      </c>
      <c r="H3800" t="s">
        <v>134</v>
      </c>
    </row>
    <row r="3801">
      <c r="A3801" s="85" t="n">
        <v>43191</v>
      </c>
      <c r="B3801"/>
      <c r="C3801"/>
      <c r="D3801" t="s">
        <v>150</v>
      </c>
      <c r="E3801" t="s">
        <v>163</v>
      </c>
      <c r="F3801" t="n">
        <v>446142.81</v>
      </c>
      <c r="G3801" t="n">
        <v>12225</v>
      </c>
      <c r="H3801" t="s">
        <v>134</v>
      </c>
    </row>
    <row r="3802">
      <c r="A3802" s="85" t="n">
        <v>42887</v>
      </c>
      <c r="B3802"/>
      <c r="C3802"/>
      <c r="D3802" t="s">
        <v>147</v>
      </c>
      <c r="E3802" t="s">
        <v>163</v>
      </c>
      <c r="F3802" t="n">
        <v>475.15</v>
      </c>
      <c r="G3802" t="n">
        <v>5</v>
      </c>
      <c r="H3802" t="s">
        <v>134</v>
      </c>
    </row>
    <row r="3803">
      <c r="A3803" s="85" t="n">
        <v>43374</v>
      </c>
      <c r="B3803"/>
      <c r="C3803"/>
      <c r="D3803" t="s">
        <v>159</v>
      </c>
      <c r="E3803" t="s">
        <v>163</v>
      </c>
      <c r="F3803" t="n">
        <v>3929</v>
      </c>
      <c r="G3803" t="n">
        <v>36</v>
      </c>
      <c r="H3803" t="s">
        <v>125</v>
      </c>
    </row>
    <row r="3804">
      <c r="A3804" s="85" t="n">
        <v>42705</v>
      </c>
      <c r="B3804"/>
      <c r="C3804"/>
      <c r="D3804" t="s">
        <v>162</v>
      </c>
      <c r="E3804" t="s">
        <v>163</v>
      </c>
      <c r="F3804" t="n">
        <v>1049.24</v>
      </c>
      <c r="G3804" t="n">
        <v>21</v>
      </c>
      <c r="H3804" t="s">
        <v>125</v>
      </c>
    </row>
    <row r="3805">
      <c r="A3805" s="85" t="n">
        <v>42461</v>
      </c>
      <c r="B3805"/>
      <c r="C3805"/>
      <c r="D3805" t="s">
        <v>147</v>
      </c>
      <c r="E3805" t="s">
        <v>163</v>
      </c>
      <c r="F3805" t="n">
        <v>4375.85</v>
      </c>
      <c r="G3805" t="n">
        <v>46</v>
      </c>
      <c r="H3805" t="s">
        <v>133</v>
      </c>
    </row>
    <row r="3806">
      <c r="A3806" s="85" t="n">
        <v>42522</v>
      </c>
      <c r="B3806"/>
      <c r="C3806"/>
      <c r="D3806" t="s">
        <v>152</v>
      </c>
      <c r="E3806" t="s">
        <v>163</v>
      </c>
      <c r="F3806" t="n">
        <v>69767.86</v>
      </c>
      <c r="G3806" t="n">
        <v>42</v>
      </c>
      <c r="H3806" t="s">
        <v>124</v>
      </c>
    </row>
    <row r="3807">
      <c r="A3807" s="85" t="n">
        <v>43009</v>
      </c>
      <c r="B3807"/>
      <c r="C3807"/>
      <c r="D3807" t="s">
        <v>158</v>
      </c>
      <c r="E3807" t="s">
        <v>163</v>
      </c>
      <c r="F3807" t="n">
        <v>168372</v>
      </c>
      <c r="G3807" t="n">
        <v>41</v>
      </c>
      <c r="H3807" t="s">
        <v>121</v>
      </c>
    </row>
    <row r="3808">
      <c r="A3808" s="85" t="n">
        <v>43344</v>
      </c>
      <c r="B3808"/>
      <c r="C3808"/>
      <c r="D3808" t="s">
        <v>139</v>
      </c>
      <c r="E3808" t="s">
        <v>163</v>
      </c>
      <c r="F3808" t="n">
        <v>159759.76</v>
      </c>
      <c r="G3808" t="n">
        <v>420</v>
      </c>
      <c r="H3808" t="s">
        <v>119</v>
      </c>
    </row>
    <row r="3809">
      <c r="A3809" s="85" t="n">
        <v>43405</v>
      </c>
      <c r="B3809"/>
      <c r="C3809"/>
      <c r="D3809" t="s">
        <v>126</v>
      </c>
      <c r="E3809" t="s">
        <v>163</v>
      </c>
      <c r="F3809" t="n">
        <v>49.55</v>
      </c>
      <c r="G3809" t="n">
        <v>5</v>
      </c>
      <c r="H3809" t="s">
        <v>142</v>
      </c>
    </row>
    <row r="3810">
      <c r="A3810" s="85" t="n">
        <v>42705</v>
      </c>
      <c r="B3810"/>
      <c r="C3810"/>
      <c r="D3810" t="s">
        <v>136</v>
      </c>
      <c r="E3810" t="s">
        <v>163</v>
      </c>
      <c r="F3810" t="n">
        <v>1758476.34</v>
      </c>
      <c r="G3810" t="n">
        <v>12300</v>
      </c>
      <c r="H3810" t="s">
        <v>133</v>
      </c>
    </row>
    <row r="3811">
      <c r="A3811" s="85" t="n">
        <v>42430</v>
      </c>
      <c r="B3811"/>
      <c r="C3811"/>
      <c r="D3811" t="s">
        <v>154</v>
      </c>
      <c r="E3811" t="s">
        <v>163</v>
      </c>
      <c r="F3811" t="n">
        <v>73091.23</v>
      </c>
      <c r="G3811" t="n">
        <v>1036</v>
      </c>
      <c r="H3811" t="s">
        <v>119</v>
      </c>
    </row>
    <row r="3812">
      <c r="A3812" s="85" t="n">
        <v>42826</v>
      </c>
      <c r="B3812"/>
      <c r="C3812"/>
      <c r="D3812" t="s">
        <v>140</v>
      </c>
      <c r="E3812" t="s">
        <v>163</v>
      </c>
      <c r="F3812" t="n">
        <v>12440.55</v>
      </c>
      <c r="G3812" t="n">
        <v>670</v>
      </c>
      <c r="H3812" t="s">
        <v>142</v>
      </c>
    </row>
    <row r="3813">
      <c r="A3813" s="85" t="n">
        <v>42430</v>
      </c>
      <c r="B3813"/>
      <c r="C3813"/>
      <c r="D3813" t="s">
        <v>139</v>
      </c>
      <c r="E3813" t="s">
        <v>163</v>
      </c>
      <c r="F3813" t="n">
        <v>45679.14</v>
      </c>
      <c r="G3813" t="n">
        <v>80</v>
      </c>
      <c r="H3813" t="s">
        <v>130</v>
      </c>
    </row>
    <row r="3814">
      <c r="A3814" s="85" t="n">
        <v>42522</v>
      </c>
      <c r="B3814"/>
      <c r="C3814"/>
      <c r="D3814" t="s">
        <v>154</v>
      </c>
      <c r="E3814" t="s">
        <v>163</v>
      </c>
      <c r="F3814" t="n">
        <v>81229.08</v>
      </c>
      <c r="G3814" t="n">
        <v>1262</v>
      </c>
      <c r="H3814" t="s">
        <v>119</v>
      </c>
    </row>
    <row r="3815">
      <c r="A3815" s="85" t="n">
        <v>43556</v>
      </c>
      <c r="B3815"/>
      <c r="C3815"/>
      <c r="D3815" t="s">
        <v>154</v>
      </c>
      <c r="E3815" t="s">
        <v>163</v>
      </c>
      <c r="F3815" t="n">
        <v>901.18</v>
      </c>
      <c r="G3815" t="n">
        <v>7</v>
      </c>
      <c r="H3815" t="s">
        <v>125</v>
      </c>
    </row>
    <row r="3816">
      <c r="A3816" s="85" t="n">
        <v>42948</v>
      </c>
      <c r="B3816"/>
      <c r="C3816"/>
      <c r="D3816" t="s">
        <v>149</v>
      </c>
      <c r="E3816" t="s">
        <v>163</v>
      </c>
      <c r="F3816" t="n">
        <v>5392983.94</v>
      </c>
      <c r="G3816" t="n">
        <v>34291</v>
      </c>
      <c r="H3816" t="s">
        <v>133</v>
      </c>
    </row>
    <row r="3817">
      <c r="A3817" s="85" t="n">
        <v>42491</v>
      </c>
      <c r="B3817"/>
      <c r="C3817"/>
      <c r="D3817" t="s">
        <v>156</v>
      </c>
      <c r="E3817" t="s">
        <v>163</v>
      </c>
      <c r="F3817" t="n">
        <v>8709.7</v>
      </c>
      <c r="G3817" t="n">
        <v>173</v>
      </c>
      <c r="H3817" t="s">
        <v>125</v>
      </c>
    </row>
    <row r="3818">
      <c r="A3818" s="85" t="n">
        <v>43374</v>
      </c>
      <c r="B3818"/>
      <c r="C3818"/>
      <c r="D3818" t="s">
        <v>153</v>
      </c>
      <c r="E3818" t="s">
        <v>163</v>
      </c>
      <c r="F3818" t="n">
        <v>103976.32</v>
      </c>
      <c r="G3818" t="n">
        <v>1296</v>
      </c>
      <c r="H3818" t="s">
        <v>119</v>
      </c>
    </row>
    <row r="3819">
      <c r="A3819" s="85" t="n">
        <v>43040</v>
      </c>
      <c r="B3819"/>
      <c r="C3819"/>
      <c r="D3819" t="s">
        <v>156</v>
      </c>
      <c r="E3819" t="s">
        <v>163</v>
      </c>
      <c r="F3819" t="n">
        <v>247082.22</v>
      </c>
      <c r="G3819" t="n">
        <v>4658</v>
      </c>
      <c r="H3819" t="s">
        <v>127</v>
      </c>
    </row>
    <row r="3820">
      <c r="A3820" s="85" t="n">
        <v>42614</v>
      </c>
      <c r="B3820"/>
      <c r="C3820"/>
      <c r="D3820" t="s">
        <v>155</v>
      </c>
      <c r="E3820" t="s">
        <v>163</v>
      </c>
      <c r="F3820" t="n">
        <v>13012.06</v>
      </c>
      <c r="G3820" t="n">
        <v>184</v>
      </c>
      <c r="H3820" t="s">
        <v>124</v>
      </c>
    </row>
    <row r="3821">
      <c r="A3821" s="85" t="n">
        <v>43313</v>
      </c>
      <c r="B3821"/>
      <c r="C3821"/>
      <c r="D3821" t="s">
        <v>151</v>
      </c>
      <c r="E3821" t="s">
        <v>163</v>
      </c>
      <c r="F3821" t="n">
        <v>1298.26</v>
      </c>
      <c r="G3821" t="n">
        <v>21</v>
      </c>
      <c r="H3821" t="s">
        <v>121</v>
      </c>
    </row>
    <row r="3822">
      <c r="A3822" s="85" t="n">
        <v>42826</v>
      </c>
      <c r="B3822"/>
      <c r="C3822"/>
      <c r="D3822" t="s">
        <v>151</v>
      </c>
      <c r="E3822" t="s">
        <v>163</v>
      </c>
      <c r="F3822" t="n">
        <v>165.41</v>
      </c>
      <c r="G3822" t="n">
        <v>3</v>
      </c>
      <c r="H3822" t="s">
        <v>121</v>
      </c>
    </row>
    <row r="3823">
      <c r="A3823" s="85" t="n">
        <v>42767</v>
      </c>
      <c r="B3823"/>
      <c r="C3823"/>
      <c r="D3823" t="s">
        <v>123</v>
      </c>
      <c r="E3823" t="s">
        <v>163</v>
      </c>
      <c r="F3823" t="n">
        <v>4640</v>
      </c>
      <c r="G3823" t="n">
        <v>2</v>
      </c>
      <c r="H3823" t="s">
        <v>125</v>
      </c>
    </row>
    <row r="3824">
      <c r="A3824" s="85" t="n">
        <v>42370</v>
      </c>
      <c r="B3824"/>
      <c r="C3824"/>
      <c r="D3824" t="s">
        <v>140</v>
      </c>
      <c r="E3824" t="s">
        <v>163</v>
      </c>
      <c r="F3824" t="n">
        <v>352231.2</v>
      </c>
      <c r="G3824" t="n">
        <v>1056</v>
      </c>
      <c r="H3824" t="s">
        <v>127</v>
      </c>
    </row>
    <row r="3825">
      <c r="A3825" s="85" t="n">
        <v>43313</v>
      </c>
      <c r="B3825"/>
      <c r="C3825"/>
      <c r="D3825" t="s">
        <v>158</v>
      </c>
      <c r="E3825" t="s">
        <v>163</v>
      </c>
      <c r="F3825" t="n">
        <v>24653.86</v>
      </c>
      <c r="G3825" t="n">
        <v>9</v>
      </c>
      <c r="H3825" t="s">
        <v>119</v>
      </c>
    </row>
    <row r="3826">
      <c r="A3826" s="85" t="n">
        <v>43556</v>
      </c>
      <c r="B3826"/>
      <c r="C3826"/>
      <c r="D3826" t="s">
        <v>160</v>
      </c>
      <c r="E3826" t="s">
        <v>163</v>
      </c>
      <c r="F3826" t="n">
        <v>2223.96</v>
      </c>
      <c r="G3826" t="n">
        <v>5</v>
      </c>
      <c r="H3826" t="s">
        <v>127</v>
      </c>
    </row>
    <row r="3827">
      <c r="A3827" s="85" t="n">
        <v>43160</v>
      </c>
      <c r="B3827"/>
      <c r="C3827"/>
      <c r="D3827" t="s">
        <v>150</v>
      </c>
      <c r="E3827" t="s">
        <v>163</v>
      </c>
      <c r="F3827" t="n">
        <v>45420.29</v>
      </c>
      <c r="G3827" t="n">
        <v>1039</v>
      </c>
      <c r="H3827" t="s">
        <v>130</v>
      </c>
    </row>
    <row r="3828">
      <c r="A3828" s="85" t="n">
        <v>42887</v>
      </c>
      <c r="B3828"/>
      <c r="C3828"/>
      <c r="D3828" t="s">
        <v>129</v>
      </c>
      <c r="E3828" t="s">
        <v>163</v>
      </c>
      <c r="F3828" t="n">
        <v>218789.35</v>
      </c>
      <c r="G3828" t="n">
        <v>1243</v>
      </c>
      <c r="H3828" t="s">
        <v>133</v>
      </c>
    </row>
    <row r="3829">
      <c r="A3829" s="85" t="n">
        <v>43344</v>
      </c>
      <c r="B3829"/>
      <c r="C3829"/>
      <c r="D3829" t="s">
        <v>123</v>
      </c>
      <c r="E3829" t="s">
        <v>163</v>
      </c>
      <c r="F3829" t="n">
        <v>415046.58</v>
      </c>
      <c r="G3829" t="n">
        <v>248</v>
      </c>
      <c r="H3829" t="s">
        <v>124</v>
      </c>
    </row>
    <row r="3830">
      <c r="A3830" s="85" t="n">
        <v>42644</v>
      </c>
      <c r="B3830"/>
      <c r="C3830"/>
      <c r="D3830" t="s">
        <v>129</v>
      </c>
      <c r="E3830" t="s">
        <v>163</v>
      </c>
      <c r="F3830" t="n">
        <v>72871.78</v>
      </c>
      <c r="G3830" t="n">
        <v>280</v>
      </c>
      <c r="H3830" t="s">
        <v>124</v>
      </c>
    </row>
    <row r="3831">
      <c r="A3831" s="85" t="n">
        <v>43132</v>
      </c>
      <c r="B3831"/>
      <c r="C3831"/>
      <c r="D3831" t="s">
        <v>148</v>
      </c>
      <c r="E3831" t="s">
        <v>163</v>
      </c>
      <c r="F3831" t="n">
        <v>1066</v>
      </c>
      <c r="G3831" t="n">
        <v>13</v>
      </c>
      <c r="H3831" t="s">
        <v>125</v>
      </c>
    </row>
    <row r="3832">
      <c r="A3832" s="85" t="n">
        <v>42430</v>
      </c>
      <c r="B3832"/>
      <c r="C3832"/>
      <c r="D3832" t="s">
        <v>148</v>
      </c>
      <c r="E3832" t="s">
        <v>163</v>
      </c>
      <c r="F3832" t="n">
        <v>356458.99</v>
      </c>
      <c r="G3832" t="n">
        <v>3780</v>
      </c>
      <c r="H3832" t="s">
        <v>142</v>
      </c>
    </row>
    <row r="3833">
      <c r="A3833" s="85" t="n">
        <v>42826</v>
      </c>
      <c r="B3833"/>
      <c r="C3833"/>
      <c r="D3833" t="s">
        <v>148</v>
      </c>
      <c r="E3833" t="s">
        <v>163</v>
      </c>
      <c r="F3833" t="n">
        <v>2397</v>
      </c>
      <c r="G3833" t="n">
        <v>11</v>
      </c>
      <c r="H3833" t="s">
        <v>125</v>
      </c>
    </row>
    <row r="3834">
      <c r="A3834" s="85" t="n">
        <v>42948</v>
      </c>
      <c r="B3834"/>
      <c r="C3834"/>
      <c r="D3834" t="s">
        <v>145</v>
      </c>
      <c r="E3834" t="s">
        <v>163</v>
      </c>
      <c r="F3834" t="n">
        <v>2191.61</v>
      </c>
      <c r="G3834" t="n">
        <v>5</v>
      </c>
      <c r="H3834" t="s">
        <v>130</v>
      </c>
    </row>
    <row r="3835">
      <c r="A3835" s="85" t="n">
        <v>43101</v>
      </c>
      <c r="B3835"/>
      <c r="C3835"/>
      <c r="D3835" t="s">
        <v>159</v>
      </c>
      <c r="E3835" t="s">
        <v>163</v>
      </c>
      <c r="F3835" t="n">
        <v>420</v>
      </c>
      <c r="G3835" t="n">
        <v>1</v>
      </c>
      <c r="H3835" t="s">
        <v>134</v>
      </c>
    </row>
    <row r="3836">
      <c r="A3836" s="85" t="n">
        <v>43525</v>
      </c>
      <c r="B3836"/>
      <c r="C3836"/>
      <c r="D3836" t="s">
        <v>123</v>
      </c>
      <c r="E3836" t="s">
        <v>163</v>
      </c>
      <c r="F3836" t="n">
        <v>175632.75</v>
      </c>
      <c r="G3836" t="n">
        <v>74</v>
      </c>
      <c r="H3836" t="s">
        <v>119</v>
      </c>
    </row>
    <row r="3837">
      <c r="A3837" s="85" t="n">
        <v>43556</v>
      </c>
      <c r="B3837"/>
      <c r="C3837"/>
      <c r="D3837" t="s">
        <v>126</v>
      </c>
      <c r="E3837" t="s">
        <v>163</v>
      </c>
      <c r="F3837" t="n">
        <v>6368.23</v>
      </c>
      <c r="G3837" t="n">
        <v>55</v>
      </c>
      <c r="H3837" t="s">
        <v>125</v>
      </c>
    </row>
    <row r="3838">
      <c r="A3838" s="85" t="n">
        <v>43282</v>
      </c>
      <c r="B3838"/>
      <c r="C3838"/>
      <c r="D3838" t="s">
        <v>161</v>
      </c>
      <c r="E3838" t="s">
        <v>163</v>
      </c>
      <c r="F3838" t="n">
        <v>40140.05</v>
      </c>
      <c r="G3838" t="n">
        <v>1291</v>
      </c>
      <c r="H3838" t="s">
        <v>121</v>
      </c>
    </row>
    <row r="3839">
      <c r="A3839" s="85" t="n">
        <v>43221</v>
      </c>
      <c r="B3839"/>
      <c r="C3839"/>
      <c r="D3839" t="s">
        <v>143</v>
      </c>
      <c r="E3839" t="s">
        <v>163</v>
      </c>
      <c r="F3839" t="n">
        <v>203932.09</v>
      </c>
      <c r="G3839" t="n">
        <v>104</v>
      </c>
      <c r="H3839" t="s">
        <v>142</v>
      </c>
    </row>
    <row r="3840">
      <c r="A3840" s="85" t="n">
        <v>43282</v>
      </c>
      <c r="B3840"/>
      <c r="C3840"/>
      <c r="D3840" t="s">
        <v>149</v>
      </c>
      <c r="E3840" t="s">
        <v>163</v>
      </c>
      <c r="F3840" t="n">
        <v>162694.35</v>
      </c>
      <c r="G3840" t="n">
        <v>1495</v>
      </c>
      <c r="H3840" t="s">
        <v>130</v>
      </c>
    </row>
    <row r="3841">
      <c r="A3841" s="85" t="n">
        <v>42705</v>
      </c>
      <c r="B3841"/>
      <c r="C3841"/>
      <c r="D3841" t="s">
        <v>149</v>
      </c>
      <c r="E3841" t="s">
        <v>163</v>
      </c>
      <c r="F3841" t="n">
        <v>46832040.94</v>
      </c>
      <c r="G3841" t="n">
        <v>409161</v>
      </c>
      <c r="H3841" t="s">
        <v>121</v>
      </c>
    </row>
    <row r="3842">
      <c r="A3842" s="85" t="n">
        <v>42705</v>
      </c>
      <c r="B3842"/>
      <c r="C3842"/>
      <c r="D3842" t="s">
        <v>156</v>
      </c>
      <c r="E3842" t="s">
        <v>163</v>
      </c>
      <c r="F3842" t="n">
        <v>50</v>
      </c>
      <c r="G3842" t="n">
        <v>1</v>
      </c>
      <c r="H3842" t="s">
        <v>124</v>
      </c>
    </row>
    <row r="3843">
      <c r="A3843" s="85" t="n">
        <v>42705</v>
      </c>
      <c r="B3843"/>
      <c r="C3843"/>
      <c r="D3843" t="s">
        <v>139</v>
      </c>
      <c r="E3843" t="s">
        <v>163</v>
      </c>
      <c r="F3843" t="n">
        <v>286891.71</v>
      </c>
      <c r="G3843" t="n">
        <v>858</v>
      </c>
      <c r="H3843" t="s">
        <v>134</v>
      </c>
    </row>
    <row r="3844">
      <c r="A3844" s="85" t="n">
        <v>42979</v>
      </c>
      <c r="B3844"/>
      <c r="C3844"/>
      <c r="D3844" t="s">
        <v>154</v>
      </c>
      <c r="E3844" t="s">
        <v>163</v>
      </c>
      <c r="F3844" t="n">
        <v>769046.19</v>
      </c>
      <c r="G3844" t="n">
        <v>9225</v>
      </c>
      <c r="H3844" t="s">
        <v>127</v>
      </c>
    </row>
    <row r="3845">
      <c r="A3845" s="85" t="n">
        <v>42370</v>
      </c>
      <c r="B3845"/>
      <c r="C3845"/>
      <c r="D3845" t="s">
        <v>160</v>
      </c>
      <c r="E3845" t="s">
        <v>163</v>
      </c>
      <c r="F3845" t="n">
        <v>241468.21</v>
      </c>
      <c r="G3845" t="n">
        <v>679</v>
      </c>
      <c r="H3845" t="s">
        <v>134</v>
      </c>
    </row>
    <row r="3846">
      <c r="A3846" s="85" t="n">
        <v>42856</v>
      </c>
      <c r="B3846"/>
      <c r="C3846"/>
      <c r="D3846" t="s">
        <v>129</v>
      </c>
      <c r="E3846" t="s">
        <v>163</v>
      </c>
      <c r="F3846" t="n">
        <v>3728664.71</v>
      </c>
      <c r="G3846" t="n">
        <v>20641</v>
      </c>
      <c r="H3846" t="s">
        <v>121</v>
      </c>
    </row>
    <row r="3847">
      <c r="A3847" s="85" t="n">
        <v>43466</v>
      </c>
      <c r="B3847"/>
      <c r="C3847"/>
      <c r="D3847" t="s">
        <v>156</v>
      </c>
      <c r="E3847" t="s">
        <v>163</v>
      </c>
      <c r="F3847" t="n">
        <v>15764.44</v>
      </c>
      <c r="G3847" t="n">
        <v>475</v>
      </c>
      <c r="H3847" t="s">
        <v>130</v>
      </c>
    </row>
    <row r="3848">
      <c r="A3848" s="85" t="n">
        <v>43556</v>
      </c>
      <c r="B3848"/>
      <c r="C3848"/>
      <c r="D3848" t="s">
        <v>147</v>
      </c>
      <c r="E3848" t="s">
        <v>163</v>
      </c>
      <c r="F3848" t="n">
        <v>20125.81</v>
      </c>
      <c r="G3848" t="n">
        <v>162</v>
      </c>
      <c r="H3848" t="s">
        <v>134</v>
      </c>
    </row>
    <row r="3849">
      <c r="A3849" s="85" t="n">
        <v>43525</v>
      </c>
      <c r="B3849"/>
      <c r="C3849"/>
      <c r="D3849" t="s">
        <v>153</v>
      </c>
      <c r="E3849" t="s">
        <v>163</v>
      </c>
      <c r="F3849" t="n">
        <v>263083.73</v>
      </c>
      <c r="G3849" t="n">
        <v>3022</v>
      </c>
      <c r="H3849" t="s">
        <v>134</v>
      </c>
    </row>
    <row r="3850">
      <c r="A3850" s="85" t="n">
        <v>43466</v>
      </c>
      <c r="B3850"/>
      <c r="C3850"/>
      <c r="D3850" t="s">
        <v>147</v>
      </c>
      <c r="E3850" t="s">
        <v>163</v>
      </c>
      <c r="F3850" t="n">
        <v>6362.69</v>
      </c>
      <c r="G3850" t="n">
        <v>18</v>
      </c>
      <c r="H3850" t="s">
        <v>124</v>
      </c>
    </row>
    <row r="3851">
      <c r="A3851" s="85" t="n">
        <v>42948</v>
      </c>
      <c r="B3851"/>
      <c r="C3851"/>
      <c r="D3851" t="s">
        <v>136</v>
      </c>
      <c r="E3851" t="s">
        <v>163</v>
      </c>
      <c r="F3851" t="n">
        <v>1675049.52</v>
      </c>
      <c r="G3851" t="n">
        <v>10970</v>
      </c>
      <c r="H3851" t="s">
        <v>133</v>
      </c>
    </row>
    <row r="3852">
      <c r="A3852" s="85" t="n">
        <v>43466</v>
      </c>
      <c r="B3852"/>
      <c r="C3852"/>
      <c r="D3852" t="s">
        <v>139</v>
      </c>
      <c r="E3852" t="s">
        <v>163</v>
      </c>
      <c r="F3852" t="n">
        <v>23598.09</v>
      </c>
      <c r="G3852" t="n">
        <v>51</v>
      </c>
      <c r="H3852" t="s">
        <v>130</v>
      </c>
    </row>
    <row r="3853">
      <c r="A3853" s="85" t="n">
        <v>43586</v>
      </c>
      <c r="B3853"/>
      <c r="C3853"/>
      <c r="D3853" t="s">
        <v>150</v>
      </c>
      <c r="E3853" t="s">
        <v>163</v>
      </c>
      <c r="F3853" t="n">
        <v>2666.85</v>
      </c>
      <c r="G3853" t="n">
        <v>63</v>
      </c>
      <c r="H3853" t="s">
        <v>125</v>
      </c>
    </row>
    <row r="3854">
      <c r="A3854" s="85" t="n">
        <v>43040</v>
      </c>
      <c r="B3854"/>
      <c r="C3854"/>
      <c r="D3854" t="s">
        <v>154</v>
      </c>
      <c r="E3854" t="s">
        <v>163</v>
      </c>
      <c r="F3854" t="n">
        <v>88711.86</v>
      </c>
      <c r="G3854" t="n">
        <v>1122</v>
      </c>
      <c r="H3854" t="s">
        <v>134</v>
      </c>
    </row>
    <row r="3855">
      <c r="A3855" s="85" t="n">
        <v>43252</v>
      </c>
      <c r="B3855"/>
      <c r="C3855"/>
      <c r="D3855" t="s">
        <v>136</v>
      </c>
      <c r="E3855" t="s">
        <v>163</v>
      </c>
      <c r="F3855" t="n">
        <v>33714.21</v>
      </c>
      <c r="G3855" t="n">
        <v>304</v>
      </c>
      <c r="H3855" t="s">
        <v>130</v>
      </c>
    </row>
    <row r="3856">
      <c r="A3856" s="85" t="n">
        <v>42370</v>
      </c>
      <c r="B3856"/>
      <c r="C3856"/>
      <c r="D3856" t="s">
        <v>154</v>
      </c>
      <c r="E3856" t="s">
        <v>163</v>
      </c>
      <c r="F3856" t="n">
        <v>4197587.66</v>
      </c>
      <c r="G3856" t="n">
        <v>49967</v>
      </c>
      <c r="H3856" t="s">
        <v>121</v>
      </c>
    </row>
    <row r="3857">
      <c r="A3857" s="85" t="n">
        <v>42705</v>
      </c>
      <c r="B3857"/>
      <c r="C3857"/>
      <c r="D3857" t="s">
        <v>145</v>
      </c>
      <c r="E3857" t="s">
        <v>163</v>
      </c>
      <c r="F3857" t="n">
        <v>8630.98</v>
      </c>
      <c r="G3857" t="n">
        <v>12</v>
      </c>
      <c r="H3857" t="s">
        <v>130</v>
      </c>
    </row>
    <row r="3858">
      <c r="A3858" s="85" t="n">
        <v>43160</v>
      </c>
      <c r="B3858"/>
      <c r="C3858"/>
      <c r="D3858" t="s">
        <v>153</v>
      </c>
      <c r="E3858" t="s">
        <v>163</v>
      </c>
      <c r="F3858" t="n">
        <v>180236.38</v>
      </c>
      <c r="G3858" t="n">
        <v>954</v>
      </c>
      <c r="H3858" t="s">
        <v>124</v>
      </c>
    </row>
    <row r="3859">
      <c r="A3859" s="85" t="n">
        <v>42736</v>
      </c>
      <c r="B3859"/>
      <c r="C3859"/>
      <c r="D3859" t="s">
        <v>145</v>
      </c>
      <c r="E3859" t="s">
        <v>163</v>
      </c>
      <c r="F3859" t="n">
        <v>35544.89</v>
      </c>
      <c r="G3859" t="n">
        <v>129</v>
      </c>
      <c r="H3859" t="s">
        <v>134</v>
      </c>
    </row>
    <row r="3860">
      <c r="A3860" s="85" t="n">
        <v>43525</v>
      </c>
      <c r="B3860"/>
      <c r="C3860"/>
      <c r="D3860" t="s">
        <v>150</v>
      </c>
      <c r="E3860" t="s">
        <v>163</v>
      </c>
      <c r="F3860" t="n">
        <v>669859.24</v>
      </c>
      <c r="G3860" t="n">
        <v>26773</v>
      </c>
      <c r="H3860" t="s">
        <v>119</v>
      </c>
    </row>
    <row r="3861">
      <c r="A3861" s="85" t="n">
        <v>43221</v>
      </c>
      <c r="B3861"/>
      <c r="C3861"/>
      <c r="D3861" t="s">
        <v>139</v>
      </c>
      <c r="E3861" t="s">
        <v>163</v>
      </c>
      <c r="F3861" t="n">
        <v>2155.33</v>
      </c>
      <c r="G3861" t="n">
        <v>7</v>
      </c>
      <c r="H3861" t="s">
        <v>125</v>
      </c>
    </row>
    <row r="3862">
      <c r="A3862" s="85" t="n">
        <v>42948</v>
      </c>
      <c r="B3862"/>
      <c r="C3862"/>
      <c r="D3862" t="s">
        <v>123</v>
      </c>
      <c r="E3862" t="s">
        <v>163</v>
      </c>
      <c r="F3862" t="n">
        <v>169468.9</v>
      </c>
      <c r="G3862" t="n">
        <v>137</v>
      </c>
      <c r="H3862" t="s">
        <v>124</v>
      </c>
    </row>
    <row r="3863">
      <c r="A3863" s="85" t="n">
        <v>42430</v>
      </c>
      <c r="B3863"/>
      <c r="C3863"/>
      <c r="D3863" t="s">
        <v>136</v>
      </c>
      <c r="E3863" t="s">
        <v>163</v>
      </c>
      <c r="F3863" t="n">
        <v>6635158.74</v>
      </c>
      <c r="G3863" t="n">
        <v>50218</v>
      </c>
      <c r="H3863" t="s">
        <v>121</v>
      </c>
    </row>
    <row r="3864">
      <c r="A3864" s="85" t="n">
        <v>42491</v>
      </c>
      <c r="B3864"/>
      <c r="C3864"/>
      <c r="D3864" t="s">
        <v>158</v>
      </c>
      <c r="E3864" t="s">
        <v>163</v>
      </c>
      <c r="F3864" t="n">
        <v>691162.81</v>
      </c>
      <c r="G3864" t="n">
        <v>8</v>
      </c>
      <c r="H3864" t="s">
        <v>119</v>
      </c>
    </row>
    <row r="3865">
      <c r="A3865" s="85" t="n">
        <v>42461</v>
      </c>
      <c r="B3865"/>
      <c r="C3865"/>
      <c r="D3865" t="s">
        <v>150</v>
      </c>
      <c r="E3865" t="s">
        <v>163</v>
      </c>
      <c r="F3865" t="n">
        <v>14934645.98</v>
      </c>
      <c r="G3865" t="n">
        <v>338860</v>
      </c>
      <c r="H3865" t="s">
        <v>121</v>
      </c>
    </row>
    <row r="3866">
      <c r="A3866" s="85" t="n">
        <v>42856</v>
      </c>
      <c r="B3866"/>
      <c r="C3866"/>
      <c r="D3866" t="s">
        <v>129</v>
      </c>
      <c r="E3866" t="s">
        <v>163</v>
      </c>
      <c r="F3866" t="n">
        <v>309594.96</v>
      </c>
      <c r="G3866" t="n">
        <v>5563</v>
      </c>
      <c r="H3866" t="s">
        <v>142</v>
      </c>
    </row>
    <row r="3867">
      <c r="A3867" s="85" t="n">
        <v>42826</v>
      </c>
      <c r="B3867"/>
      <c r="C3867"/>
      <c r="D3867" t="s">
        <v>150</v>
      </c>
      <c r="E3867" t="s">
        <v>163</v>
      </c>
      <c r="F3867" t="n">
        <v>489766.96</v>
      </c>
      <c r="G3867" t="n">
        <v>8117</v>
      </c>
      <c r="H3867" t="s">
        <v>124</v>
      </c>
    </row>
    <row r="3868">
      <c r="A3868" s="85" t="n">
        <v>43405</v>
      </c>
      <c r="B3868"/>
      <c r="C3868"/>
      <c r="D3868" t="s">
        <v>150</v>
      </c>
      <c r="E3868" t="s">
        <v>163</v>
      </c>
      <c r="F3868" t="n">
        <v>839.95</v>
      </c>
      <c r="G3868" t="n">
        <v>29</v>
      </c>
      <c r="H3868" t="s">
        <v>142</v>
      </c>
    </row>
    <row r="3869">
      <c r="A3869" s="85" t="n">
        <v>43101</v>
      </c>
      <c r="B3869"/>
      <c r="C3869"/>
      <c r="D3869" t="s">
        <v>129</v>
      </c>
      <c r="E3869" t="s">
        <v>163</v>
      </c>
      <c r="F3869" t="n">
        <v>251546.12</v>
      </c>
      <c r="G3869" t="n">
        <v>4465</v>
      </c>
      <c r="H3869" t="s">
        <v>142</v>
      </c>
    </row>
    <row r="3870">
      <c r="A3870" s="85" t="n">
        <v>42491</v>
      </c>
      <c r="B3870"/>
      <c r="C3870"/>
      <c r="D3870" t="s">
        <v>137</v>
      </c>
      <c r="E3870" t="s">
        <v>163</v>
      </c>
      <c r="F3870" t="n">
        <v>0.11</v>
      </c>
      <c r="G3870" t="n">
        <v>1</v>
      </c>
      <c r="H3870" t="s">
        <v>125</v>
      </c>
    </row>
    <row r="3871">
      <c r="A3871" s="85" t="n">
        <v>42491</v>
      </c>
      <c r="B3871"/>
      <c r="C3871"/>
      <c r="D3871" t="s">
        <v>139</v>
      </c>
      <c r="E3871" t="s">
        <v>163</v>
      </c>
      <c r="F3871" t="n">
        <v>6626890.28</v>
      </c>
      <c r="G3871" t="n">
        <v>19310</v>
      </c>
      <c r="H3871" t="s">
        <v>121</v>
      </c>
    </row>
    <row r="3872">
      <c r="A3872" s="85" t="n">
        <v>42522</v>
      </c>
      <c r="B3872"/>
      <c r="C3872"/>
      <c r="D3872" t="s">
        <v>145</v>
      </c>
      <c r="E3872" t="s">
        <v>163</v>
      </c>
      <c r="F3872" t="n">
        <v>142771.94</v>
      </c>
      <c r="G3872" t="n">
        <v>752</v>
      </c>
      <c r="H3872" t="s">
        <v>142</v>
      </c>
    </row>
    <row r="3873">
      <c r="A3873" s="85" t="n">
        <v>42979</v>
      </c>
      <c r="B3873"/>
      <c r="C3873"/>
      <c r="D3873" t="s">
        <v>153</v>
      </c>
      <c r="E3873" t="s">
        <v>163</v>
      </c>
      <c r="F3873" t="n">
        <v>323918.27</v>
      </c>
      <c r="G3873" t="n">
        <v>3724</v>
      </c>
      <c r="H3873" t="s">
        <v>133</v>
      </c>
    </row>
    <row r="3874">
      <c r="A3874" s="85" t="n">
        <v>43221</v>
      </c>
      <c r="B3874"/>
      <c r="C3874"/>
      <c r="D3874" t="s">
        <v>150</v>
      </c>
      <c r="E3874" t="s">
        <v>163</v>
      </c>
      <c r="F3874" t="n">
        <v>751419.92</v>
      </c>
      <c r="G3874" t="n">
        <v>11999</v>
      </c>
      <c r="H3874" t="s">
        <v>124</v>
      </c>
    </row>
    <row r="3875">
      <c r="A3875" s="85" t="n">
        <v>43313</v>
      </c>
      <c r="B3875"/>
      <c r="C3875"/>
      <c r="D3875" t="s">
        <v>140</v>
      </c>
      <c r="E3875" t="s">
        <v>163</v>
      </c>
      <c r="F3875" t="n">
        <v>114200.43</v>
      </c>
      <c r="G3875" t="n">
        <v>408</v>
      </c>
      <c r="H3875" t="s">
        <v>121</v>
      </c>
    </row>
    <row r="3876">
      <c r="A3876" s="85" t="n">
        <v>43160</v>
      </c>
      <c r="B3876"/>
      <c r="C3876"/>
      <c r="D3876" t="s">
        <v>149</v>
      </c>
      <c r="E3876" t="s">
        <v>163</v>
      </c>
      <c r="F3876" t="n">
        <v>232530.19</v>
      </c>
      <c r="G3876" t="n">
        <v>1616</v>
      </c>
      <c r="H3876" t="s">
        <v>130</v>
      </c>
    </row>
    <row r="3877">
      <c r="A3877" s="85" t="n">
        <v>43070</v>
      </c>
      <c r="B3877"/>
      <c r="C3877"/>
      <c r="D3877" t="s">
        <v>155</v>
      </c>
      <c r="E3877" t="s">
        <v>163</v>
      </c>
      <c r="F3877" t="n">
        <v>288243.73</v>
      </c>
      <c r="G3877" t="n">
        <v>6933</v>
      </c>
      <c r="H3877" t="s">
        <v>134</v>
      </c>
    </row>
    <row r="3878">
      <c r="A3878" s="85" t="n">
        <v>43282</v>
      </c>
      <c r="B3878"/>
      <c r="C3878"/>
      <c r="D3878" t="s">
        <v>156</v>
      </c>
      <c r="E3878" t="s">
        <v>163</v>
      </c>
      <c r="F3878" t="n">
        <v>1463331.96</v>
      </c>
      <c r="G3878" t="n">
        <v>25423</v>
      </c>
      <c r="H3878" t="s">
        <v>142</v>
      </c>
    </row>
    <row r="3879">
      <c r="A3879" s="85" t="n">
        <v>42370</v>
      </c>
      <c r="B3879"/>
      <c r="C3879"/>
      <c r="D3879" t="s">
        <v>145</v>
      </c>
      <c r="E3879" t="s">
        <v>163</v>
      </c>
      <c r="F3879" t="n">
        <v>193182.32</v>
      </c>
      <c r="G3879" t="n">
        <v>1492</v>
      </c>
      <c r="H3879" t="s">
        <v>142</v>
      </c>
    </row>
    <row r="3880">
      <c r="A3880" s="85" t="n">
        <v>43435</v>
      </c>
      <c r="B3880"/>
      <c r="C3880"/>
      <c r="D3880" t="s">
        <v>155</v>
      </c>
      <c r="E3880" t="s">
        <v>163</v>
      </c>
      <c r="F3880" t="n">
        <v>5300.44</v>
      </c>
      <c r="G3880" t="n">
        <v>70</v>
      </c>
      <c r="H3880" t="s">
        <v>119</v>
      </c>
    </row>
    <row r="3881">
      <c r="A3881" s="85" t="n">
        <v>42826</v>
      </c>
      <c r="B3881"/>
      <c r="C3881"/>
      <c r="D3881" t="s">
        <v>123</v>
      </c>
      <c r="E3881" t="s">
        <v>163</v>
      </c>
      <c r="F3881" t="n">
        <v>38064.81</v>
      </c>
      <c r="G3881" t="n">
        <v>28</v>
      </c>
      <c r="H3881" t="s">
        <v>119</v>
      </c>
    </row>
    <row r="3882">
      <c r="A3882" s="85" t="n">
        <v>42491</v>
      </c>
      <c r="B3882"/>
      <c r="C3882"/>
      <c r="D3882" t="s">
        <v>152</v>
      </c>
      <c r="E3882" t="s">
        <v>163</v>
      </c>
      <c r="F3882" t="n">
        <v>2709.87</v>
      </c>
      <c r="G3882" t="n">
        <v>3</v>
      </c>
      <c r="H3882" t="s">
        <v>134</v>
      </c>
    </row>
    <row r="3883">
      <c r="A3883" s="85" t="n">
        <v>42979</v>
      </c>
      <c r="B3883"/>
      <c r="C3883"/>
      <c r="D3883" t="s">
        <v>136</v>
      </c>
      <c r="E3883" t="s">
        <v>163</v>
      </c>
      <c r="F3883" t="n">
        <v>104882.26</v>
      </c>
      <c r="G3883" t="n">
        <v>1026</v>
      </c>
      <c r="H3883" t="s">
        <v>119</v>
      </c>
    </row>
    <row r="3884">
      <c r="A3884" s="85" t="n">
        <v>42552</v>
      </c>
      <c r="B3884"/>
      <c r="C3884"/>
      <c r="D3884" t="s">
        <v>126</v>
      </c>
      <c r="E3884" t="s">
        <v>163</v>
      </c>
      <c r="F3884" t="n">
        <v>3115498.49</v>
      </c>
      <c r="G3884" t="n">
        <v>39001</v>
      </c>
      <c r="H3884" t="s">
        <v>127</v>
      </c>
    </row>
    <row r="3885">
      <c r="A3885" s="85" t="n">
        <v>42675</v>
      </c>
      <c r="B3885"/>
      <c r="C3885"/>
      <c r="D3885" t="s">
        <v>139</v>
      </c>
      <c r="E3885" t="s">
        <v>163</v>
      </c>
      <c r="F3885" t="n">
        <v>98245.24</v>
      </c>
      <c r="G3885" t="n">
        <v>516</v>
      </c>
      <c r="H3885" t="s">
        <v>119</v>
      </c>
    </row>
    <row r="3886">
      <c r="A3886" s="85" t="n">
        <v>43009</v>
      </c>
      <c r="B3886"/>
      <c r="C3886"/>
      <c r="D3886" t="s">
        <v>162</v>
      </c>
      <c r="E3886" t="s">
        <v>163</v>
      </c>
      <c r="F3886" t="n">
        <v>126067.26</v>
      </c>
      <c r="G3886" t="n">
        <v>1452</v>
      </c>
      <c r="H3886" t="s">
        <v>133</v>
      </c>
    </row>
    <row r="3887">
      <c r="A3887" s="85" t="n">
        <v>42767</v>
      </c>
      <c r="B3887"/>
      <c r="C3887"/>
      <c r="D3887" t="s">
        <v>139</v>
      </c>
      <c r="E3887" t="s">
        <v>163</v>
      </c>
      <c r="F3887" t="n">
        <v>892848.27</v>
      </c>
      <c r="G3887" t="n">
        <v>3011</v>
      </c>
      <c r="H3887" t="s">
        <v>127</v>
      </c>
    </row>
    <row r="3888">
      <c r="A3888" s="85" t="n">
        <v>43252</v>
      </c>
      <c r="B3888"/>
      <c r="C3888"/>
      <c r="D3888" t="s">
        <v>145</v>
      </c>
      <c r="E3888" t="s">
        <v>163</v>
      </c>
      <c r="F3888" t="n">
        <v>454232.09</v>
      </c>
      <c r="G3888" t="n">
        <v>2708</v>
      </c>
      <c r="H3888" t="s">
        <v>121</v>
      </c>
    </row>
    <row r="3889">
      <c r="A3889" s="85" t="n">
        <v>42430</v>
      </c>
      <c r="B3889"/>
      <c r="C3889"/>
      <c r="D3889" t="s">
        <v>140</v>
      </c>
      <c r="E3889" t="s">
        <v>163</v>
      </c>
      <c r="F3889" t="n">
        <v>1289.14</v>
      </c>
      <c r="G3889" t="n">
        <v>8</v>
      </c>
      <c r="H3889" t="s">
        <v>133</v>
      </c>
    </row>
    <row r="3890">
      <c r="A3890" s="85" t="n">
        <v>42675</v>
      </c>
      <c r="B3890"/>
      <c r="C3890"/>
      <c r="D3890" t="s">
        <v>126</v>
      </c>
      <c r="E3890" t="s">
        <v>163</v>
      </c>
      <c r="F3890" t="n">
        <v>4180679.57</v>
      </c>
      <c r="G3890" t="n">
        <v>40618</v>
      </c>
      <c r="H3890" t="s">
        <v>133</v>
      </c>
    </row>
    <row r="3891">
      <c r="A3891" s="85" t="n">
        <v>43160</v>
      </c>
      <c r="B3891"/>
      <c r="C3891"/>
      <c r="D3891" t="s">
        <v>123</v>
      </c>
      <c r="E3891" t="s">
        <v>163</v>
      </c>
      <c r="F3891" t="n">
        <v>5215109.09</v>
      </c>
      <c r="G3891" t="n">
        <v>3612</v>
      </c>
      <c r="H3891" t="s">
        <v>121</v>
      </c>
    </row>
    <row r="3892">
      <c r="A3892" s="85" t="n">
        <v>42461</v>
      </c>
      <c r="B3892"/>
      <c r="C3892"/>
      <c r="D3892" t="s">
        <v>153</v>
      </c>
      <c r="E3892" t="s">
        <v>163</v>
      </c>
      <c r="F3892" t="n">
        <v>153517.06</v>
      </c>
      <c r="G3892" t="n">
        <v>2148</v>
      </c>
      <c r="H3892" t="s">
        <v>133</v>
      </c>
    </row>
    <row r="3893">
      <c r="A3893" s="85" t="n">
        <v>42826</v>
      </c>
      <c r="B3893"/>
      <c r="C3893"/>
      <c r="D3893" t="s">
        <v>162</v>
      </c>
      <c r="E3893" t="s">
        <v>163</v>
      </c>
      <c r="F3893" t="n">
        <v>108504.98</v>
      </c>
      <c r="G3893" t="n">
        <v>1345</v>
      </c>
      <c r="H3893" t="s">
        <v>133</v>
      </c>
    </row>
    <row r="3894">
      <c r="A3894" s="85" t="n">
        <v>43009</v>
      </c>
      <c r="B3894"/>
      <c r="C3894"/>
      <c r="D3894" t="s">
        <v>155</v>
      </c>
      <c r="E3894" t="s">
        <v>163</v>
      </c>
      <c r="F3894" t="n">
        <v>62.71</v>
      </c>
      <c r="G3894" t="n">
        <v>1</v>
      </c>
      <c r="H3894" t="s">
        <v>142</v>
      </c>
    </row>
    <row r="3895">
      <c r="A3895" s="85" t="n">
        <v>43160</v>
      </c>
      <c r="B3895"/>
      <c r="C3895"/>
      <c r="D3895" t="s">
        <v>139</v>
      </c>
      <c r="E3895" t="s">
        <v>163</v>
      </c>
      <c r="F3895" t="n">
        <v>359.96</v>
      </c>
      <c r="G3895" t="n">
        <v>3</v>
      </c>
      <c r="H3895" t="s">
        <v>142</v>
      </c>
    </row>
    <row r="3896">
      <c r="A3896" s="85" t="n">
        <v>42552</v>
      </c>
      <c r="B3896"/>
      <c r="C3896"/>
      <c r="D3896" t="s">
        <v>123</v>
      </c>
      <c r="E3896" t="s">
        <v>163</v>
      </c>
      <c r="F3896" t="n">
        <v>194578.98</v>
      </c>
      <c r="G3896" t="n">
        <v>1097</v>
      </c>
      <c r="H3896" t="s">
        <v>127</v>
      </c>
    </row>
    <row r="3897">
      <c r="A3897" s="85" t="n">
        <v>42887</v>
      </c>
      <c r="B3897"/>
      <c r="C3897"/>
      <c r="D3897" t="s">
        <v>140</v>
      </c>
      <c r="E3897" t="s">
        <v>163</v>
      </c>
      <c r="F3897" t="n">
        <v>604128.47</v>
      </c>
      <c r="G3897" t="n">
        <v>1670</v>
      </c>
      <c r="H3897" t="s">
        <v>127</v>
      </c>
    </row>
    <row r="3898">
      <c r="A3898" s="85" t="n">
        <v>42552</v>
      </c>
      <c r="B3898"/>
      <c r="C3898"/>
      <c r="D3898" t="s">
        <v>154</v>
      </c>
      <c r="E3898" t="s">
        <v>163</v>
      </c>
      <c r="F3898" t="n">
        <v>682696.49</v>
      </c>
      <c r="G3898" t="n">
        <v>8675</v>
      </c>
      <c r="H3898" t="s">
        <v>133</v>
      </c>
    </row>
    <row r="3899">
      <c r="A3899" s="85" t="n">
        <v>43191</v>
      </c>
      <c r="B3899"/>
      <c r="C3899"/>
      <c r="D3899" t="s">
        <v>150</v>
      </c>
      <c r="E3899" t="s">
        <v>163</v>
      </c>
      <c r="F3899" t="n">
        <v>1495831.43</v>
      </c>
      <c r="G3899" t="n">
        <v>31787</v>
      </c>
      <c r="H3899" t="s">
        <v>127</v>
      </c>
    </row>
    <row r="3900">
      <c r="A3900" s="85" t="n">
        <v>42887</v>
      </c>
      <c r="B3900"/>
      <c r="C3900"/>
      <c r="D3900" t="s">
        <v>140</v>
      </c>
      <c r="E3900" t="s">
        <v>163</v>
      </c>
      <c r="F3900" t="n">
        <v>23694.95</v>
      </c>
      <c r="G3900" t="n">
        <v>54</v>
      </c>
      <c r="H3900" t="s">
        <v>130</v>
      </c>
    </row>
    <row r="3901">
      <c r="A3901" s="85" t="n">
        <v>42795</v>
      </c>
      <c r="B3901"/>
      <c r="C3901"/>
      <c r="D3901" t="s">
        <v>129</v>
      </c>
      <c r="E3901" t="s">
        <v>163</v>
      </c>
      <c r="F3901" t="n">
        <v>281780.79</v>
      </c>
      <c r="G3901" t="n">
        <v>1277</v>
      </c>
      <c r="H3901" t="s">
        <v>133</v>
      </c>
    </row>
    <row r="3902">
      <c r="A3902" s="85" t="n">
        <v>42370</v>
      </c>
      <c r="B3902"/>
      <c r="C3902"/>
      <c r="D3902" t="s">
        <v>162</v>
      </c>
      <c r="E3902" t="s">
        <v>163</v>
      </c>
      <c r="F3902" t="n">
        <v>21512.55</v>
      </c>
      <c r="G3902" t="n">
        <v>770</v>
      </c>
      <c r="H3902" t="s">
        <v>142</v>
      </c>
    </row>
    <row r="3903">
      <c r="A3903" s="85" t="n">
        <v>43070</v>
      </c>
      <c r="B3903"/>
      <c r="C3903"/>
      <c r="D3903" t="s">
        <v>149</v>
      </c>
      <c r="E3903" t="s">
        <v>163</v>
      </c>
      <c r="F3903" t="n">
        <v>8685191.25</v>
      </c>
      <c r="G3903" t="n">
        <v>60665</v>
      </c>
      <c r="H3903" t="s">
        <v>127</v>
      </c>
    </row>
    <row r="3904">
      <c r="A3904" s="85" t="n">
        <v>43374</v>
      </c>
      <c r="B3904"/>
      <c r="C3904"/>
      <c r="D3904" t="s">
        <v>147</v>
      </c>
      <c r="E3904" t="s">
        <v>163</v>
      </c>
      <c r="F3904" t="n">
        <v>42010.27</v>
      </c>
      <c r="G3904" t="n">
        <v>174</v>
      </c>
      <c r="H3904" t="s">
        <v>121</v>
      </c>
    </row>
    <row r="3905">
      <c r="A3905" s="85" t="n">
        <v>42370</v>
      </c>
      <c r="B3905"/>
      <c r="C3905"/>
      <c r="D3905" t="s">
        <v>140</v>
      </c>
      <c r="E3905" t="s">
        <v>163</v>
      </c>
      <c r="F3905" t="n">
        <v>4061.26</v>
      </c>
      <c r="G3905" t="n">
        <v>11</v>
      </c>
      <c r="H3905" t="s">
        <v>125</v>
      </c>
    </row>
    <row r="3906">
      <c r="A3906" s="85" t="n">
        <v>42767</v>
      </c>
      <c r="B3906"/>
      <c r="C3906"/>
      <c r="D3906" t="s">
        <v>153</v>
      </c>
      <c r="E3906" t="s">
        <v>163</v>
      </c>
      <c r="F3906" t="n">
        <v>195201.79</v>
      </c>
      <c r="G3906" t="n">
        <v>2781</v>
      </c>
      <c r="H3906" t="s">
        <v>133</v>
      </c>
    </row>
    <row r="3907">
      <c r="A3907" s="85" t="n">
        <v>43617</v>
      </c>
      <c r="B3907"/>
      <c r="C3907"/>
      <c r="D3907" t="s">
        <v>155</v>
      </c>
      <c r="E3907" t="s">
        <v>163</v>
      </c>
      <c r="F3907" t="n">
        <v>1998.85</v>
      </c>
      <c r="G3907" t="n">
        <v>32</v>
      </c>
      <c r="H3907" t="s">
        <v>130</v>
      </c>
    </row>
    <row r="3908">
      <c r="A3908" s="85" t="n">
        <v>43435</v>
      </c>
      <c r="B3908"/>
      <c r="C3908"/>
      <c r="D3908" t="s">
        <v>154</v>
      </c>
      <c r="E3908" t="s">
        <v>163</v>
      </c>
      <c r="F3908" t="n">
        <v>12653.97</v>
      </c>
      <c r="G3908" t="n">
        <v>119</v>
      </c>
      <c r="H3908" t="s">
        <v>130</v>
      </c>
    </row>
    <row r="3909">
      <c r="A3909" s="85" t="n">
        <v>43374</v>
      </c>
      <c r="B3909"/>
      <c r="C3909"/>
      <c r="D3909" t="s">
        <v>140</v>
      </c>
      <c r="E3909" t="s">
        <v>163</v>
      </c>
      <c r="F3909" t="n">
        <v>298576.88</v>
      </c>
      <c r="G3909" t="n">
        <v>130</v>
      </c>
      <c r="H3909" t="s">
        <v>124</v>
      </c>
    </row>
    <row r="3910">
      <c r="A3910" s="85" t="n">
        <v>42826</v>
      </c>
      <c r="B3910"/>
      <c r="C3910"/>
      <c r="D3910" t="s">
        <v>162</v>
      </c>
      <c r="E3910" t="s">
        <v>163</v>
      </c>
      <c r="F3910" t="n">
        <v>899779.45</v>
      </c>
      <c r="G3910" t="n">
        <v>11367</v>
      </c>
      <c r="H3910" t="s">
        <v>121</v>
      </c>
    </row>
    <row r="3911">
      <c r="A3911" s="85" t="n">
        <v>42491</v>
      </c>
      <c r="B3911"/>
      <c r="C3911"/>
      <c r="D3911" t="s">
        <v>135</v>
      </c>
      <c r="E3911" t="s">
        <v>163</v>
      </c>
      <c r="F3911" t="n">
        <v>696789.66</v>
      </c>
      <c r="G3911" t="n">
        <v>3810</v>
      </c>
      <c r="H3911" t="s">
        <v>119</v>
      </c>
    </row>
    <row r="3912">
      <c r="A3912" s="85" t="n">
        <v>42767</v>
      </c>
      <c r="B3912"/>
      <c r="C3912"/>
      <c r="D3912" t="s">
        <v>140</v>
      </c>
      <c r="E3912" t="s">
        <v>163</v>
      </c>
      <c r="F3912" t="n">
        <v>2130</v>
      </c>
      <c r="G3912" t="n">
        <v>30</v>
      </c>
      <c r="H3912" t="s">
        <v>125</v>
      </c>
    </row>
    <row r="3913">
      <c r="A3913" s="85" t="n">
        <v>43556</v>
      </c>
      <c r="B3913"/>
      <c r="C3913"/>
      <c r="D3913" t="s">
        <v>150</v>
      </c>
      <c r="E3913" t="s">
        <v>163</v>
      </c>
      <c r="F3913" t="n">
        <v>2603619.99</v>
      </c>
      <c r="G3913" t="n">
        <v>47803</v>
      </c>
      <c r="H3913" t="s">
        <v>133</v>
      </c>
    </row>
    <row r="3914">
      <c r="A3914" s="85" t="n">
        <v>42826</v>
      </c>
      <c r="B3914"/>
      <c r="C3914"/>
      <c r="D3914" t="s">
        <v>155</v>
      </c>
      <c r="E3914" t="s">
        <v>163</v>
      </c>
      <c r="F3914" t="n">
        <v>2730.89</v>
      </c>
      <c r="G3914" t="n">
        <v>35</v>
      </c>
      <c r="H3914" t="s">
        <v>130</v>
      </c>
    </row>
    <row r="3915">
      <c r="A3915" s="85" t="n">
        <v>42401</v>
      </c>
      <c r="B3915"/>
      <c r="C3915"/>
      <c r="D3915" t="s">
        <v>150</v>
      </c>
      <c r="E3915" t="s">
        <v>163</v>
      </c>
      <c r="F3915" t="n">
        <v>3353.39</v>
      </c>
      <c r="G3915" t="n">
        <v>73</v>
      </c>
      <c r="H3915" t="s">
        <v>125</v>
      </c>
    </row>
    <row r="3916">
      <c r="A3916" s="85" t="n">
        <v>42370</v>
      </c>
      <c r="B3916"/>
      <c r="C3916"/>
      <c r="D3916" t="s">
        <v>162</v>
      </c>
      <c r="E3916" t="s">
        <v>163</v>
      </c>
      <c r="F3916" t="n">
        <v>663.88</v>
      </c>
      <c r="G3916" t="n">
        <v>11</v>
      </c>
      <c r="H3916" t="s">
        <v>125</v>
      </c>
    </row>
    <row r="3917">
      <c r="A3917" s="85" t="n">
        <v>42705</v>
      </c>
      <c r="B3917"/>
      <c r="C3917"/>
      <c r="D3917" t="s">
        <v>154</v>
      </c>
      <c r="E3917" t="s">
        <v>163</v>
      </c>
      <c r="F3917" t="n">
        <v>4062084.25</v>
      </c>
      <c r="G3917" t="n">
        <v>53387</v>
      </c>
      <c r="H3917" t="s">
        <v>121</v>
      </c>
    </row>
    <row r="3918">
      <c r="A3918" s="85" t="n">
        <v>42491</v>
      </c>
      <c r="B3918"/>
      <c r="C3918"/>
      <c r="D3918" t="s">
        <v>148</v>
      </c>
      <c r="E3918" t="s">
        <v>163</v>
      </c>
      <c r="F3918" t="n">
        <v>7703.62</v>
      </c>
      <c r="G3918" t="n">
        <v>9</v>
      </c>
      <c r="H3918" t="s">
        <v>121</v>
      </c>
    </row>
    <row r="3919">
      <c r="A3919" s="85" t="n">
        <v>42675</v>
      </c>
      <c r="B3919"/>
      <c r="C3919"/>
      <c r="D3919" t="s">
        <v>129</v>
      </c>
      <c r="E3919" t="s">
        <v>163</v>
      </c>
      <c r="F3919" t="n">
        <v>71068.83</v>
      </c>
      <c r="G3919" t="n">
        <v>314</v>
      </c>
      <c r="H3919" t="s">
        <v>124</v>
      </c>
    </row>
    <row r="3920">
      <c r="A3920" s="85" t="n">
        <v>43374</v>
      </c>
      <c r="B3920"/>
      <c r="C3920"/>
      <c r="D3920" t="s">
        <v>152</v>
      </c>
      <c r="E3920" t="s">
        <v>163</v>
      </c>
      <c r="F3920" t="n">
        <v>8007.75</v>
      </c>
      <c r="G3920" t="n">
        <v>8</v>
      </c>
      <c r="H3920" t="s">
        <v>119</v>
      </c>
    </row>
    <row r="3921">
      <c r="A3921" s="85" t="n">
        <v>42705</v>
      </c>
      <c r="B3921"/>
      <c r="C3921"/>
      <c r="D3921" t="s">
        <v>150</v>
      </c>
      <c r="E3921" t="s">
        <v>163</v>
      </c>
      <c r="F3921" t="n">
        <v>335329.25</v>
      </c>
      <c r="G3921" t="n">
        <v>16846</v>
      </c>
      <c r="H3921" t="s">
        <v>119</v>
      </c>
    </row>
    <row r="3922">
      <c r="A3922" s="85" t="n">
        <v>42522</v>
      </c>
      <c r="B3922"/>
      <c r="C3922"/>
      <c r="D3922" t="s">
        <v>159</v>
      </c>
      <c r="E3922" t="s">
        <v>163</v>
      </c>
      <c r="F3922" t="n">
        <v>5170.5</v>
      </c>
      <c r="G3922" t="n">
        <v>21</v>
      </c>
      <c r="H3922" t="s">
        <v>125</v>
      </c>
    </row>
    <row r="3923">
      <c r="A3923" s="85" t="n">
        <v>43497</v>
      </c>
      <c r="B3923"/>
      <c r="C3923"/>
      <c r="D3923" t="s">
        <v>147</v>
      </c>
      <c r="E3923" t="s">
        <v>163</v>
      </c>
      <c r="F3923" t="n">
        <v>87653.17</v>
      </c>
      <c r="G3923" t="n">
        <v>650</v>
      </c>
      <c r="H3923" t="s">
        <v>133</v>
      </c>
    </row>
    <row r="3924">
      <c r="A3924" s="85" t="n">
        <v>43556</v>
      </c>
      <c r="B3924"/>
      <c r="C3924"/>
      <c r="D3924" t="s">
        <v>155</v>
      </c>
      <c r="E3924" t="s">
        <v>163</v>
      </c>
      <c r="F3924" t="n">
        <v>76440.46</v>
      </c>
      <c r="G3924" t="n">
        <v>1215</v>
      </c>
      <c r="H3924" t="s">
        <v>127</v>
      </c>
    </row>
    <row r="3925">
      <c r="A3925" s="85" t="n">
        <v>42736</v>
      </c>
      <c r="B3925"/>
      <c r="C3925"/>
      <c r="D3925" t="s">
        <v>140</v>
      </c>
      <c r="E3925" t="s">
        <v>163</v>
      </c>
      <c r="F3925" t="n">
        <v>12852.87</v>
      </c>
      <c r="G3925" t="n">
        <v>40</v>
      </c>
      <c r="H3925" t="s">
        <v>130</v>
      </c>
    </row>
    <row r="3926">
      <c r="A3926" s="85" t="n">
        <v>43617</v>
      </c>
      <c r="B3926"/>
      <c r="C3926"/>
      <c r="D3926" t="s">
        <v>136</v>
      </c>
      <c r="E3926" t="s">
        <v>163</v>
      </c>
      <c r="F3926" t="n">
        <v>344608.64</v>
      </c>
      <c r="G3926" t="n">
        <v>4336</v>
      </c>
      <c r="H3926" t="s">
        <v>134</v>
      </c>
    </row>
    <row r="3927">
      <c r="A3927" s="85" t="n">
        <v>43497</v>
      </c>
      <c r="B3927"/>
      <c r="C3927"/>
      <c r="D3927" t="s">
        <v>129</v>
      </c>
      <c r="E3927" t="s">
        <v>163</v>
      </c>
      <c r="F3927" t="n">
        <v>3720.09</v>
      </c>
      <c r="G3927" t="n">
        <v>63</v>
      </c>
      <c r="H3927" t="s">
        <v>125</v>
      </c>
    </row>
    <row r="3928">
      <c r="A3928" s="85" t="n">
        <v>43435</v>
      </c>
      <c r="B3928"/>
      <c r="C3928"/>
      <c r="D3928" t="s">
        <v>151</v>
      </c>
      <c r="E3928" t="s">
        <v>163</v>
      </c>
      <c r="F3928" t="n">
        <v>628.38</v>
      </c>
      <c r="G3928" t="n">
        <v>10</v>
      </c>
      <c r="H3928" t="s">
        <v>127</v>
      </c>
    </row>
    <row r="3929">
      <c r="A3929" s="85" t="n">
        <v>43282</v>
      </c>
      <c r="B3929"/>
      <c r="C3929"/>
      <c r="D3929" t="s">
        <v>160</v>
      </c>
      <c r="E3929" t="s">
        <v>163</v>
      </c>
      <c r="F3929" t="n">
        <v>31789151.92</v>
      </c>
      <c r="G3929" t="n">
        <v>115234</v>
      </c>
      <c r="H3929" t="s">
        <v>142</v>
      </c>
    </row>
    <row r="3930">
      <c r="A3930" s="85" t="n">
        <v>43344</v>
      </c>
      <c r="B3930"/>
      <c r="C3930"/>
      <c r="D3930" t="s">
        <v>147</v>
      </c>
      <c r="E3930" t="s">
        <v>163</v>
      </c>
      <c r="F3930" t="n">
        <v>1063.07</v>
      </c>
      <c r="G3930" t="n">
        <v>8</v>
      </c>
      <c r="H3930" t="s">
        <v>134</v>
      </c>
    </row>
    <row r="3931">
      <c r="A3931" s="85" t="n">
        <v>42767</v>
      </c>
      <c r="B3931"/>
      <c r="C3931"/>
      <c r="D3931" t="s">
        <v>139</v>
      </c>
      <c r="E3931" t="s">
        <v>163</v>
      </c>
      <c r="F3931" t="n">
        <v>5539616.05</v>
      </c>
      <c r="G3931" t="n">
        <v>16660</v>
      </c>
      <c r="H3931" t="s">
        <v>121</v>
      </c>
    </row>
    <row r="3932">
      <c r="A3932" s="85" t="n">
        <v>42795</v>
      </c>
      <c r="B3932"/>
      <c r="C3932"/>
      <c r="D3932" t="s">
        <v>162</v>
      </c>
      <c r="E3932" t="s">
        <v>163</v>
      </c>
      <c r="F3932" t="n">
        <v>12829.61</v>
      </c>
      <c r="G3932" t="n">
        <v>198</v>
      </c>
      <c r="H3932" t="s">
        <v>124</v>
      </c>
    </row>
    <row r="3933">
      <c r="A3933" s="85" t="n">
        <v>42430</v>
      </c>
      <c r="B3933"/>
      <c r="C3933"/>
      <c r="D3933" t="s">
        <v>145</v>
      </c>
      <c r="E3933" t="s">
        <v>163</v>
      </c>
      <c r="F3933" t="n">
        <v>5443.7</v>
      </c>
      <c r="G3933" t="n">
        <v>22</v>
      </c>
      <c r="H3933" t="s">
        <v>125</v>
      </c>
    </row>
    <row r="3934">
      <c r="A3934" s="85" t="n">
        <v>43374</v>
      </c>
      <c r="B3934"/>
      <c r="C3934"/>
      <c r="D3934" t="s">
        <v>158</v>
      </c>
      <c r="E3934" t="s">
        <v>163</v>
      </c>
      <c r="F3934" t="n">
        <v>411921.21</v>
      </c>
      <c r="G3934" t="n">
        <v>53</v>
      </c>
      <c r="H3934" t="s">
        <v>121</v>
      </c>
    </row>
    <row r="3935">
      <c r="A3935" s="85" t="n">
        <v>43497</v>
      </c>
      <c r="B3935"/>
      <c r="C3935"/>
      <c r="D3935" t="s">
        <v>126</v>
      </c>
      <c r="E3935" t="s">
        <v>163</v>
      </c>
      <c r="F3935" t="n">
        <v>1051075.72</v>
      </c>
      <c r="G3935" t="n">
        <v>8068</v>
      </c>
      <c r="H3935" t="s">
        <v>124</v>
      </c>
    </row>
    <row r="3936">
      <c r="A3936" s="85" t="n">
        <v>43252</v>
      </c>
      <c r="B3936"/>
      <c r="C3936"/>
      <c r="D3936" t="s">
        <v>148</v>
      </c>
      <c r="E3936" t="s">
        <v>163</v>
      </c>
      <c r="F3936" t="n">
        <v>7417.13</v>
      </c>
      <c r="G3936" t="n">
        <v>44</v>
      </c>
      <c r="H3936" t="s">
        <v>121</v>
      </c>
    </row>
    <row r="3937">
      <c r="A3937" s="85" t="n">
        <v>42767</v>
      </c>
      <c r="B3937"/>
      <c r="C3937"/>
      <c r="D3937" t="s">
        <v>150</v>
      </c>
      <c r="E3937" t="s">
        <v>163</v>
      </c>
      <c r="F3937" t="n">
        <v>367209.89</v>
      </c>
      <c r="G3937" t="n">
        <v>8994</v>
      </c>
      <c r="H3937" t="s">
        <v>134</v>
      </c>
    </row>
    <row r="3938">
      <c r="A3938" s="85" t="n">
        <v>43525</v>
      </c>
      <c r="B3938"/>
      <c r="C3938"/>
      <c r="D3938" t="s">
        <v>123</v>
      </c>
      <c r="E3938" t="s">
        <v>163</v>
      </c>
      <c r="F3938" t="n">
        <v>854.82</v>
      </c>
      <c r="G3938" t="n">
        <v>18</v>
      </c>
      <c r="H3938" t="s">
        <v>130</v>
      </c>
    </row>
    <row r="3939">
      <c r="A3939" s="85" t="n">
        <v>42644</v>
      </c>
      <c r="B3939"/>
      <c r="C3939"/>
      <c r="D3939" t="s">
        <v>135</v>
      </c>
      <c r="E3939" t="s">
        <v>163</v>
      </c>
      <c r="F3939" t="n">
        <v>366</v>
      </c>
      <c r="G3939" t="n">
        <v>3</v>
      </c>
      <c r="H3939" t="s">
        <v>125</v>
      </c>
    </row>
    <row r="3940">
      <c r="A3940" s="85" t="n">
        <v>42948</v>
      </c>
      <c r="B3940"/>
      <c r="C3940"/>
      <c r="D3940" t="s">
        <v>148</v>
      </c>
      <c r="E3940" t="s">
        <v>163</v>
      </c>
      <c r="F3940" t="n">
        <v>3946.36</v>
      </c>
      <c r="G3940" t="n">
        <v>8</v>
      </c>
      <c r="H3940" t="s">
        <v>134</v>
      </c>
    </row>
    <row r="3941">
      <c r="A3941" s="85" t="n">
        <v>42826</v>
      </c>
      <c r="B3941"/>
      <c r="C3941"/>
      <c r="D3941" t="s">
        <v>155</v>
      </c>
      <c r="E3941" t="s">
        <v>163</v>
      </c>
      <c r="F3941" t="n">
        <v>5633.31</v>
      </c>
      <c r="G3941" t="n">
        <v>72</v>
      </c>
      <c r="H3941" t="s">
        <v>124</v>
      </c>
    </row>
    <row r="3942">
      <c r="A3942" s="85" t="n">
        <v>42795</v>
      </c>
      <c r="B3942"/>
      <c r="C3942"/>
      <c r="D3942" t="s">
        <v>158</v>
      </c>
      <c r="E3942" t="s">
        <v>163</v>
      </c>
      <c r="F3942" t="n">
        <v>85470.11</v>
      </c>
      <c r="G3942" t="n">
        <v>5</v>
      </c>
      <c r="H3942" t="s">
        <v>133</v>
      </c>
    </row>
    <row r="3943">
      <c r="A3943" s="85" t="n">
        <v>43040</v>
      </c>
      <c r="B3943"/>
      <c r="C3943"/>
      <c r="D3943" t="s">
        <v>154</v>
      </c>
      <c r="E3943" t="s">
        <v>163</v>
      </c>
      <c r="F3943" t="n">
        <v>103289.67</v>
      </c>
      <c r="G3943" t="n">
        <v>1411</v>
      </c>
      <c r="H3943" t="s">
        <v>119</v>
      </c>
    </row>
    <row r="3944">
      <c r="A3944" s="85" t="n">
        <v>43313</v>
      </c>
      <c r="B3944"/>
      <c r="C3944"/>
      <c r="D3944" t="s">
        <v>136</v>
      </c>
      <c r="E3944" t="s">
        <v>163</v>
      </c>
      <c r="F3944" t="n">
        <v>37068.32</v>
      </c>
      <c r="G3944" t="n">
        <v>204</v>
      </c>
      <c r="H3944" t="s">
        <v>130</v>
      </c>
    </row>
    <row r="3945">
      <c r="A3945" s="85" t="n">
        <v>43344</v>
      </c>
      <c r="B3945"/>
      <c r="C3945"/>
      <c r="D3945" t="s">
        <v>150</v>
      </c>
      <c r="E3945" t="s">
        <v>163</v>
      </c>
      <c r="F3945" t="n">
        <v>389603.08</v>
      </c>
      <c r="G3945" t="n">
        <v>16736</v>
      </c>
      <c r="H3945" t="s">
        <v>119</v>
      </c>
    </row>
    <row r="3946">
      <c r="A3946" s="85" t="n">
        <v>43374</v>
      </c>
      <c r="B3946"/>
      <c r="C3946"/>
      <c r="D3946" t="s">
        <v>148</v>
      </c>
      <c r="E3946" t="s">
        <v>163</v>
      </c>
      <c r="F3946" t="n">
        <v>5740.16</v>
      </c>
      <c r="G3946" t="n">
        <v>11</v>
      </c>
      <c r="H3946" t="s">
        <v>121</v>
      </c>
    </row>
    <row r="3947">
      <c r="A3947" s="85" t="n">
        <v>43101</v>
      </c>
      <c r="B3947"/>
      <c r="C3947"/>
      <c r="D3947" t="s">
        <v>135</v>
      </c>
      <c r="E3947" t="s">
        <v>163</v>
      </c>
      <c r="F3947" t="n">
        <v>259755.43</v>
      </c>
      <c r="G3947" t="n">
        <v>3639</v>
      </c>
      <c r="H3947" t="s">
        <v>127</v>
      </c>
    </row>
    <row r="3948">
      <c r="A3948" s="85" t="n">
        <v>43556</v>
      </c>
      <c r="B3948"/>
      <c r="C3948"/>
      <c r="D3948" t="s">
        <v>153</v>
      </c>
      <c r="E3948" t="s">
        <v>163</v>
      </c>
      <c r="F3948" t="n">
        <v>55219.74</v>
      </c>
      <c r="G3948" t="n">
        <v>843</v>
      </c>
      <c r="H3948" t="s">
        <v>130</v>
      </c>
    </row>
    <row r="3949">
      <c r="A3949" s="85" t="n">
        <v>43405</v>
      </c>
      <c r="B3949"/>
      <c r="C3949"/>
      <c r="D3949" t="s">
        <v>148</v>
      </c>
      <c r="E3949" t="s">
        <v>163</v>
      </c>
      <c r="F3949" t="n">
        <v>1678.4</v>
      </c>
      <c r="G3949" t="n">
        <v>29</v>
      </c>
      <c r="H3949" t="s">
        <v>125</v>
      </c>
    </row>
    <row r="3950">
      <c r="A3950" s="85" t="n">
        <v>42917</v>
      </c>
      <c r="B3950"/>
      <c r="C3950"/>
      <c r="D3950" t="s">
        <v>147</v>
      </c>
      <c r="E3950" t="s">
        <v>163</v>
      </c>
      <c r="F3950" t="n">
        <v>54261.72</v>
      </c>
      <c r="G3950" t="n">
        <v>148</v>
      </c>
      <c r="H3950" t="s">
        <v>121</v>
      </c>
    </row>
    <row r="3951">
      <c r="A3951" s="85" t="n">
        <v>42370</v>
      </c>
      <c r="B3951"/>
      <c r="C3951"/>
      <c r="D3951" t="s">
        <v>155</v>
      </c>
      <c r="E3951" t="s">
        <v>163</v>
      </c>
      <c r="F3951" t="n">
        <v>22620.72</v>
      </c>
      <c r="G3951" t="n">
        <v>628</v>
      </c>
      <c r="H3951" t="s">
        <v>134</v>
      </c>
    </row>
    <row r="3952">
      <c r="A3952" s="85" t="n">
        <v>42370</v>
      </c>
      <c r="B3952"/>
      <c r="C3952"/>
      <c r="D3952" t="s">
        <v>147</v>
      </c>
      <c r="E3952" t="s">
        <v>163</v>
      </c>
      <c r="F3952" t="n">
        <v>181.16</v>
      </c>
      <c r="G3952" t="n">
        <v>2</v>
      </c>
      <c r="H3952" t="s">
        <v>119</v>
      </c>
    </row>
    <row r="3953">
      <c r="A3953" s="85" t="n">
        <v>43435</v>
      </c>
      <c r="B3953"/>
      <c r="C3953"/>
      <c r="D3953" t="s">
        <v>139</v>
      </c>
      <c r="E3953" t="s">
        <v>163</v>
      </c>
      <c r="F3953" t="n">
        <v>1098468.47</v>
      </c>
      <c r="G3953" t="n">
        <v>2998</v>
      </c>
      <c r="H3953" t="s">
        <v>127</v>
      </c>
    </row>
    <row r="3954">
      <c r="A3954" s="85" t="n">
        <v>42887</v>
      </c>
      <c r="B3954"/>
      <c r="C3954"/>
      <c r="D3954" t="s">
        <v>139</v>
      </c>
      <c r="E3954" t="s">
        <v>163</v>
      </c>
      <c r="F3954" t="n">
        <v>7518624.05</v>
      </c>
      <c r="G3954" t="n">
        <v>28514</v>
      </c>
      <c r="H3954" t="s">
        <v>121</v>
      </c>
    </row>
    <row r="3955">
      <c r="A3955" s="85" t="n">
        <v>43405</v>
      </c>
      <c r="B3955"/>
      <c r="C3955"/>
      <c r="D3955" t="s">
        <v>150</v>
      </c>
      <c r="E3955" t="s">
        <v>163</v>
      </c>
      <c r="F3955" t="n">
        <v>656552.12</v>
      </c>
      <c r="G3955" t="n">
        <v>18529</v>
      </c>
      <c r="H3955" t="s">
        <v>134</v>
      </c>
    </row>
    <row r="3956">
      <c r="A3956" s="85" t="n">
        <v>43160</v>
      </c>
      <c r="B3956"/>
      <c r="C3956"/>
      <c r="D3956" t="s">
        <v>160</v>
      </c>
      <c r="E3956" t="s">
        <v>163</v>
      </c>
      <c r="F3956" t="n">
        <v>38877164.68</v>
      </c>
      <c r="G3956" t="n">
        <v>96260</v>
      </c>
      <c r="H3956" t="s">
        <v>142</v>
      </c>
    </row>
    <row r="3957">
      <c r="A3957" s="85" t="n">
        <v>42614</v>
      </c>
      <c r="B3957"/>
      <c r="C3957"/>
      <c r="D3957" t="s">
        <v>156</v>
      </c>
      <c r="E3957" t="s">
        <v>163</v>
      </c>
      <c r="F3957" t="n">
        <v>4.4</v>
      </c>
      <c r="G3957" t="n">
        <v>1</v>
      </c>
      <c r="H3957" t="s">
        <v>133</v>
      </c>
    </row>
    <row r="3958">
      <c r="A3958" s="85" t="n">
        <v>42887</v>
      </c>
      <c r="B3958"/>
      <c r="C3958"/>
      <c r="D3958" t="s">
        <v>149</v>
      </c>
      <c r="E3958" t="s">
        <v>163</v>
      </c>
      <c r="F3958" t="n">
        <v>6585347.59</v>
      </c>
      <c r="G3958" t="n">
        <v>47257</v>
      </c>
      <c r="H3958" t="s">
        <v>133</v>
      </c>
    </row>
    <row r="3959">
      <c r="A3959" s="85" t="n">
        <v>42370</v>
      </c>
      <c r="B3959"/>
      <c r="C3959"/>
      <c r="D3959" t="s">
        <v>158</v>
      </c>
      <c r="E3959" t="s">
        <v>163</v>
      </c>
      <c r="F3959" t="n">
        <v>5688.32</v>
      </c>
      <c r="G3959" t="n">
        <v>1</v>
      </c>
      <c r="H3959" t="s">
        <v>124</v>
      </c>
    </row>
    <row r="3960">
      <c r="A3960" s="85" t="n">
        <v>43313</v>
      </c>
      <c r="B3960"/>
      <c r="C3960"/>
      <c r="D3960" t="s">
        <v>136</v>
      </c>
      <c r="E3960" t="s">
        <v>163</v>
      </c>
      <c r="F3960" t="n">
        <v>1474466.04</v>
      </c>
      <c r="G3960" t="n">
        <v>11345</v>
      </c>
      <c r="H3960" t="s">
        <v>133</v>
      </c>
    </row>
    <row r="3961">
      <c r="A3961" s="85" t="n">
        <v>43525</v>
      </c>
      <c r="B3961"/>
      <c r="C3961"/>
      <c r="D3961" t="s">
        <v>136</v>
      </c>
      <c r="E3961" t="s">
        <v>163</v>
      </c>
      <c r="F3961" t="n">
        <v>117472.48</v>
      </c>
      <c r="G3961" t="n">
        <v>1248</v>
      </c>
      <c r="H3961" t="s">
        <v>119</v>
      </c>
    </row>
    <row r="3962">
      <c r="A3962" s="85" t="n">
        <v>42856</v>
      </c>
      <c r="B3962"/>
      <c r="C3962"/>
      <c r="D3962" t="s">
        <v>150</v>
      </c>
      <c r="E3962" t="s">
        <v>163</v>
      </c>
      <c r="F3962" t="n">
        <v>11281873.63</v>
      </c>
      <c r="G3962" t="n">
        <v>293261</v>
      </c>
      <c r="H3962" t="s">
        <v>121</v>
      </c>
    </row>
    <row r="3963">
      <c r="A3963" s="85" t="n">
        <v>43101</v>
      </c>
      <c r="B3963"/>
      <c r="C3963"/>
      <c r="D3963" t="s">
        <v>162</v>
      </c>
      <c r="E3963" t="s">
        <v>163</v>
      </c>
      <c r="F3963" t="n">
        <v>101626.04</v>
      </c>
      <c r="G3963" t="n">
        <v>1234</v>
      </c>
      <c r="H3963" t="s">
        <v>133</v>
      </c>
    </row>
    <row r="3964">
      <c r="A3964" s="85" t="n">
        <v>43525</v>
      </c>
      <c r="B3964"/>
      <c r="C3964"/>
      <c r="D3964" t="s">
        <v>129</v>
      </c>
      <c r="E3964" t="s">
        <v>163</v>
      </c>
      <c r="F3964" t="n">
        <v>4733052.62</v>
      </c>
      <c r="G3964" t="n">
        <v>27134</v>
      </c>
      <c r="H3964" t="s">
        <v>121</v>
      </c>
    </row>
    <row r="3965">
      <c r="A3965" s="85" t="n">
        <v>43132</v>
      </c>
      <c r="B3965"/>
      <c r="C3965"/>
      <c r="D3965" t="s">
        <v>126</v>
      </c>
      <c r="E3965" t="s">
        <v>163</v>
      </c>
      <c r="F3965" t="n">
        <v>4454340.99</v>
      </c>
      <c r="G3965" t="n">
        <v>48760</v>
      </c>
      <c r="H3965" t="s">
        <v>133</v>
      </c>
    </row>
    <row r="3966">
      <c r="A3966" s="85" t="n">
        <v>42767</v>
      </c>
      <c r="B3966"/>
      <c r="C3966"/>
      <c r="D3966" t="s">
        <v>129</v>
      </c>
      <c r="E3966" t="s">
        <v>163</v>
      </c>
      <c r="F3966" t="n">
        <v>5976.59</v>
      </c>
      <c r="G3966" t="n">
        <v>80</v>
      </c>
      <c r="H3966" t="s">
        <v>125</v>
      </c>
    </row>
    <row r="3967">
      <c r="A3967" s="85" t="n">
        <v>42461</v>
      </c>
      <c r="B3967"/>
      <c r="C3967"/>
      <c r="D3967" t="s">
        <v>139</v>
      </c>
      <c r="E3967" t="s">
        <v>163</v>
      </c>
      <c r="F3967" t="n">
        <v>35517.2</v>
      </c>
      <c r="G3967" t="n">
        <v>85</v>
      </c>
      <c r="H3967" t="s">
        <v>130</v>
      </c>
    </row>
    <row r="3968">
      <c r="A3968" s="85" t="n">
        <v>43252</v>
      </c>
      <c r="B3968"/>
      <c r="C3968"/>
      <c r="D3968" t="s">
        <v>149</v>
      </c>
      <c r="E3968" t="s">
        <v>163</v>
      </c>
      <c r="F3968" t="n">
        <v>3515482.66</v>
      </c>
      <c r="G3968" t="n">
        <v>17662</v>
      </c>
      <c r="H3968" t="s">
        <v>124</v>
      </c>
    </row>
    <row r="3969">
      <c r="A3969" s="85" t="n">
        <v>42948</v>
      </c>
      <c r="B3969"/>
      <c r="C3969"/>
      <c r="D3969" t="s">
        <v>145</v>
      </c>
      <c r="E3969" t="s">
        <v>163</v>
      </c>
      <c r="F3969" t="n">
        <v>3970</v>
      </c>
      <c r="G3969" t="n">
        <v>15</v>
      </c>
      <c r="H3969" t="s">
        <v>119</v>
      </c>
    </row>
    <row r="3970">
      <c r="A3970" s="85" t="n">
        <v>42491</v>
      </c>
      <c r="B3970"/>
      <c r="C3970"/>
      <c r="D3970" t="s">
        <v>148</v>
      </c>
      <c r="E3970" t="s">
        <v>163</v>
      </c>
      <c r="F3970" t="n">
        <v>1844</v>
      </c>
      <c r="G3970" t="n">
        <v>3</v>
      </c>
      <c r="H3970" t="s">
        <v>125</v>
      </c>
    </row>
    <row r="3971">
      <c r="A3971" s="85" t="n">
        <v>43344</v>
      </c>
      <c r="B3971"/>
      <c r="C3971"/>
      <c r="D3971" t="s">
        <v>162</v>
      </c>
      <c r="E3971" t="s">
        <v>163</v>
      </c>
      <c r="F3971" t="n">
        <v>40361.76</v>
      </c>
      <c r="G3971" t="n">
        <v>471</v>
      </c>
      <c r="H3971" t="s">
        <v>119</v>
      </c>
    </row>
    <row r="3972">
      <c r="A3972" s="85" t="n">
        <v>42795</v>
      </c>
      <c r="B3972"/>
      <c r="C3972"/>
      <c r="D3972" t="s">
        <v>143</v>
      </c>
      <c r="E3972" t="s">
        <v>163</v>
      </c>
      <c r="F3972" t="n">
        <v>1033115.11</v>
      </c>
      <c r="G3972" t="n">
        <v>751</v>
      </c>
      <c r="H3972" t="s">
        <v>121</v>
      </c>
    </row>
    <row r="3973">
      <c r="A3973" s="85" t="n">
        <v>42979</v>
      </c>
      <c r="B3973"/>
      <c r="C3973"/>
      <c r="D3973" t="s">
        <v>148</v>
      </c>
      <c r="E3973" t="s">
        <v>163</v>
      </c>
      <c r="F3973" t="n">
        <v>4305.12</v>
      </c>
      <c r="G3973" t="n">
        <v>8</v>
      </c>
      <c r="H3973" t="s">
        <v>134</v>
      </c>
    </row>
    <row r="3974">
      <c r="A3974" s="85" t="n">
        <v>43191</v>
      </c>
      <c r="B3974"/>
      <c r="C3974"/>
      <c r="D3974" t="s">
        <v>129</v>
      </c>
      <c r="E3974" t="s">
        <v>163</v>
      </c>
      <c r="F3974" t="n">
        <v>3795734.89</v>
      </c>
      <c r="G3974" t="n">
        <v>20685</v>
      </c>
      <c r="H3974" t="s">
        <v>121</v>
      </c>
    </row>
    <row r="3975">
      <c r="A3975" s="85" t="n">
        <v>42430</v>
      </c>
      <c r="B3975"/>
      <c r="C3975"/>
      <c r="D3975" t="s">
        <v>150</v>
      </c>
      <c r="E3975" t="s">
        <v>163</v>
      </c>
      <c r="F3975" t="n">
        <v>129367.8</v>
      </c>
      <c r="G3975" t="n">
        <v>2778</v>
      </c>
      <c r="H3975" t="s">
        <v>134</v>
      </c>
    </row>
    <row r="3976">
      <c r="A3976" s="85" t="n">
        <v>42370</v>
      </c>
      <c r="B3976"/>
      <c r="C3976"/>
      <c r="D3976" t="s">
        <v>123</v>
      </c>
      <c r="E3976" t="s">
        <v>163</v>
      </c>
      <c r="F3976" t="n">
        <v>1960</v>
      </c>
      <c r="G3976" t="n">
        <v>1</v>
      </c>
      <c r="H3976" t="s">
        <v>125</v>
      </c>
    </row>
    <row r="3977">
      <c r="A3977" s="85" t="n">
        <v>43344</v>
      </c>
      <c r="B3977"/>
      <c r="C3977"/>
      <c r="D3977" t="s">
        <v>159</v>
      </c>
      <c r="E3977" t="s">
        <v>163</v>
      </c>
      <c r="F3977" t="n">
        <v>552437.8</v>
      </c>
      <c r="G3977" t="n">
        <v>4924</v>
      </c>
      <c r="H3977" t="s">
        <v>142</v>
      </c>
    </row>
    <row r="3978">
      <c r="A3978" s="85" t="n">
        <v>42917</v>
      </c>
      <c r="B3978"/>
      <c r="C3978"/>
      <c r="D3978" t="s">
        <v>135</v>
      </c>
      <c r="E3978" t="s">
        <v>163</v>
      </c>
      <c r="F3978" t="n">
        <v>524.68</v>
      </c>
      <c r="G3978" t="n">
        <v>2</v>
      </c>
      <c r="H3978" t="s">
        <v>125</v>
      </c>
    </row>
    <row r="3979">
      <c r="A3979" s="85" t="n">
        <v>42826</v>
      </c>
      <c r="B3979"/>
      <c r="C3979"/>
      <c r="D3979" t="s">
        <v>140</v>
      </c>
      <c r="E3979" t="s">
        <v>163</v>
      </c>
      <c r="F3979" t="n">
        <v>61675.46</v>
      </c>
      <c r="G3979" t="n">
        <v>464</v>
      </c>
      <c r="H3979" t="s">
        <v>121</v>
      </c>
    </row>
    <row r="3980">
      <c r="A3980" s="85" t="n">
        <v>43466</v>
      </c>
      <c r="B3980"/>
      <c r="C3980"/>
      <c r="D3980" t="s">
        <v>139</v>
      </c>
      <c r="E3980" t="s">
        <v>163</v>
      </c>
      <c r="F3980" t="n">
        <v>303349.77</v>
      </c>
      <c r="G3980" t="n">
        <v>806</v>
      </c>
      <c r="H3980" t="s">
        <v>134</v>
      </c>
    </row>
    <row r="3981">
      <c r="A3981" s="85" t="n">
        <v>42522</v>
      </c>
      <c r="B3981"/>
      <c r="C3981"/>
      <c r="D3981" t="s">
        <v>123</v>
      </c>
      <c r="E3981" t="s">
        <v>163</v>
      </c>
      <c r="F3981" t="n">
        <v>36534.86</v>
      </c>
      <c r="G3981" t="n">
        <v>39</v>
      </c>
      <c r="H3981" t="s">
        <v>119</v>
      </c>
    </row>
    <row r="3982">
      <c r="A3982" s="85" t="n">
        <v>42370</v>
      </c>
      <c r="B3982"/>
      <c r="C3982"/>
      <c r="D3982" t="s">
        <v>161</v>
      </c>
      <c r="E3982" t="s">
        <v>163</v>
      </c>
      <c r="F3982" t="n">
        <v>8720.8</v>
      </c>
      <c r="G3982" t="n">
        <v>282</v>
      </c>
      <c r="H3982" t="s">
        <v>121</v>
      </c>
    </row>
    <row r="3983">
      <c r="A3983" s="85" t="n">
        <v>43070</v>
      </c>
      <c r="B3983"/>
      <c r="C3983"/>
      <c r="D3983" t="s">
        <v>126</v>
      </c>
      <c r="E3983" t="s">
        <v>163</v>
      </c>
      <c r="F3983" t="n">
        <v>2884863</v>
      </c>
      <c r="G3983" t="n">
        <v>39431</v>
      </c>
      <c r="H3983" t="s">
        <v>119</v>
      </c>
    </row>
    <row r="3984">
      <c r="A3984" s="85" t="n">
        <v>42736</v>
      </c>
      <c r="B3984"/>
      <c r="C3984"/>
      <c r="D3984" t="s">
        <v>140</v>
      </c>
      <c r="E3984" t="s">
        <v>163</v>
      </c>
      <c r="F3984" t="n">
        <v>7285.04</v>
      </c>
      <c r="G3984" t="n">
        <v>49</v>
      </c>
      <c r="H3984" t="s">
        <v>124</v>
      </c>
    </row>
    <row r="3985">
      <c r="A3985" s="85" t="n">
        <v>42370</v>
      </c>
      <c r="B3985"/>
      <c r="C3985"/>
      <c r="D3985" t="s">
        <v>126</v>
      </c>
      <c r="E3985" t="s">
        <v>163</v>
      </c>
      <c r="F3985" t="n">
        <v>-62.84</v>
      </c>
      <c r="G3985" t="n">
        <v>3</v>
      </c>
      <c r="H3985" t="s">
        <v>142</v>
      </c>
    </row>
    <row r="3986">
      <c r="A3986" s="85" t="n">
        <v>43556</v>
      </c>
      <c r="B3986"/>
      <c r="C3986"/>
      <c r="D3986" t="s">
        <v>148</v>
      </c>
      <c r="E3986" t="s">
        <v>163</v>
      </c>
      <c r="F3986" t="n">
        <v>1973.18</v>
      </c>
      <c r="G3986" t="n">
        <v>8</v>
      </c>
      <c r="H3986" t="s">
        <v>121</v>
      </c>
    </row>
    <row r="3987">
      <c r="A3987" s="85" t="n">
        <v>42917</v>
      </c>
      <c r="B3987"/>
      <c r="C3987"/>
      <c r="D3987" t="s">
        <v>139</v>
      </c>
      <c r="E3987" t="s">
        <v>163</v>
      </c>
      <c r="F3987" t="n">
        <v>53.4</v>
      </c>
      <c r="G3987" t="n">
        <v>1</v>
      </c>
      <c r="H3987" t="s">
        <v>142</v>
      </c>
    </row>
    <row r="3988">
      <c r="A3988" s="85" t="n">
        <v>43374</v>
      </c>
      <c r="B3988"/>
      <c r="C3988"/>
      <c r="D3988" t="s">
        <v>149</v>
      </c>
      <c r="E3988" t="s">
        <v>163</v>
      </c>
      <c r="F3988" t="n">
        <v>7921593.05</v>
      </c>
      <c r="G3988" t="n">
        <v>56665</v>
      </c>
      <c r="H3988" t="s">
        <v>127</v>
      </c>
    </row>
    <row r="3989">
      <c r="A3989" s="85" t="n">
        <v>43191</v>
      </c>
      <c r="B3989"/>
      <c r="C3989"/>
      <c r="D3989" t="s">
        <v>161</v>
      </c>
      <c r="E3989" t="s">
        <v>163</v>
      </c>
      <c r="F3989" t="n">
        <v>1445.5</v>
      </c>
      <c r="G3989" t="n">
        <v>48</v>
      </c>
      <c r="H3989" t="s">
        <v>125</v>
      </c>
    </row>
    <row r="3990">
      <c r="A3990" s="85" t="n">
        <v>42826</v>
      </c>
      <c r="B3990"/>
      <c r="C3990"/>
      <c r="D3990" t="s">
        <v>143</v>
      </c>
      <c r="E3990" t="s">
        <v>163</v>
      </c>
      <c r="F3990" t="n">
        <v>270</v>
      </c>
      <c r="G3990" t="n">
        <v>3</v>
      </c>
      <c r="H3990" t="s">
        <v>119</v>
      </c>
    </row>
    <row r="3991">
      <c r="A3991" s="85" t="n">
        <v>43435</v>
      </c>
      <c r="B3991"/>
      <c r="C3991"/>
      <c r="D3991" t="s">
        <v>150</v>
      </c>
      <c r="E3991" t="s">
        <v>163</v>
      </c>
      <c r="F3991" t="n">
        <v>879.09</v>
      </c>
      <c r="G3991" t="n">
        <v>38</v>
      </c>
      <c r="H3991" t="s">
        <v>142</v>
      </c>
    </row>
    <row r="3992">
      <c r="A3992" s="85" t="n">
        <v>43132</v>
      </c>
      <c r="B3992"/>
      <c r="C3992"/>
      <c r="D3992" t="s">
        <v>162</v>
      </c>
      <c r="E3992" t="s">
        <v>163</v>
      </c>
      <c r="F3992" t="n">
        <v>26297.12</v>
      </c>
      <c r="G3992" t="n">
        <v>740</v>
      </c>
      <c r="H3992" t="s">
        <v>142</v>
      </c>
    </row>
    <row r="3993">
      <c r="A3993" s="85" t="n">
        <v>43070</v>
      </c>
      <c r="B3993"/>
      <c r="C3993"/>
      <c r="D3993" t="s">
        <v>139</v>
      </c>
      <c r="E3993" t="s">
        <v>163</v>
      </c>
      <c r="F3993" t="n">
        <v>7324213.71</v>
      </c>
      <c r="G3993" t="n">
        <v>18201</v>
      </c>
      <c r="H3993" t="s">
        <v>121</v>
      </c>
    </row>
    <row r="3994">
      <c r="A3994" s="85" t="n">
        <v>43617</v>
      </c>
      <c r="B3994"/>
      <c r="C3994"/>
      <c r="D3994" t="s">
        <v>162</v>
      </c>
      <c r="E3994" t="s">
        <v>163</v>
      </c>
      <c r="F3994" t="n">
        <v>172926.17</v>
      </c>
      <c r="G3994" t="n">
        <v>2201</v>
      </c>
      <c r="H3994" t="s">
        <v>127</v>
      </c>
    </row>
    <row r="3995">
      <c r="A3995" s="85" t="n">
        <v>43009</v>
      </c>
      <c r="B3995"/>
      <c r="C3995"/>
      <c r="D3995" t="s">
        <v>143</v>
      </c>
      <c r="E3995" t="s">
        <v>163</v>
      </c>
      <c r="F3995" t="n">
        <v>953887.82</v>
      </c>
      <c r="G3995" t="n">
        <v>661</v>
      </c>
      <c r="H3995" t="s">
        <v>121</v>
      </c>
    </row>
    <row r="3996">
      <c r="A3996" s="85" t="n">
        <v>42948</v>
      </c>
      <c r="B3996"/>
      <c r="C3996"/>
      <c r="D3996" t="s">
        <v>161</v>
      </c>
      <c r="E3996" t="s">
        <v>163</v>
      </c>
      <c r="F3996" t="n">
        <v>95102.95</v>
      </c>
      <c r="G3996" t="n">
        <v>3133</v>
      </c>
      <c r="H3996" t="s">
        <v>142</v>
      </c>
    </row>
    <row r="3997">
      <c r="A3997" s="85" t="n">
        <v>43344</v>
      </c>
      <c r="B3997"/>
      <c r="C3997"/>
      <c r="D3997" t="s">
        <v>135</v>
      </c>
      <c r="E3997" t="s">
        <v>163</v>
      </c>
      <c r="F3997" t="n">
        <v>378911.05</v>
      </c>
      <c r="G3997" t="n">
        <v>3328</v>
      </c>
      <c r="H3997" t="s">
        <v>134</v>
      </c>
    </row>
    <row r="3998">
      <c r="A3998" s="85" t="n">
        <v>42767</v>
      </c>
      <c r="B3998"/>
      <c r="C3998"/>
      <c r="D3998" t="s">
        <v>140</v>
      </c>
      <c r="E3998" t="s">
        <v>163</v>
      </c>
      <c r="F3998" t="n">
        <v>82569.41</v>
      </c>
      <c r="G3998" t="n">
        <v>283</v>
      </c>
      <c r="H3998" t="s">
        <v>133</v>
      </c>
    </row>
    <row r="3999">
      <c r="A3999" s="85" t="n">
        <v>43586</v>
      </c>
      <c r="B3999"/>
      <c r="C3999"/>
      <c r="D3999" t="s">
        <v>147</v>
      </c>
      <c r="E3999" t="s">
        <v>163</v>
      </c>
      <c r="F3999" t="n">
        <v>212252</v>
      </c>
      <c r="G3999" t="n">
        <v>1280</v>
      </c>
      <c r="H3999" t="s">
        <v>133</v>
      </c>
    </row>
    <row r="4000">
      <c r="A4000" s="85" t="n">
        <v>42614</v>
      </c>
      <c r="B4000"/>
      <c r="C4000"/>
      <c r="D4000" t="s">
        <v>150</v>
      </c>
      <c r="E4000" t="s">
        <v>163</v>
      </c>
      <c r="F4000" t="n">
        <v>1326.89</v>
      </c>
      <c r="G4000" t="n">
        <v>28</v>
      </c>
      <c r="H4000" t="s">
        <v>142</v>
      </c>
    </row>
    <row r="4001">
      <c r="A4001" s="85" t="n">
        <v>42887</v>
      </c>
      <c r="B4001"/>
      <c r="C4001"/>
      <c r="D4001" t="s">
        <v>139</v>
      </c>
      <c r="E4001" t="s">
        <v>163</v>
      </c>
      <c r="F4001" t="n">
        <v>52089.19</v>
      </c>
      <c r="G4001" t="n">
        <v>119</v>
      </c>
      <c r="H4001" t="s">
        <v>130</v>
      </c>
    </row>
    <row r="4002">
      <c r="A4002" s="85" t="n">
        <v>43252</v>
      </c>
      <c r="B4002"/>
      <c r="C4002"/>
      <c r="D4002" t="s">
        <v>140</v>
      </c>
      <c r="E4002" t="s">
        <v>163</v>
      </c>
      <c r="F4002" t="n">
        <v>2127.43</v>
      </c>
      <c r="G4002" t="n">
        <v>15</v>
      </c>
      <c r="H4002" t="s">
        <v>134</v>
      </c>
    </row>
    <row r="4003">
      <c r="A4003" s="85" t="n">
        <v>42948</v>
      </c>
      <c r="B4003"/>
      <c r="C4003"/>
      <c r="D4003" t="s">
        <v>135</v>
      </c>
      <c r="E4003" t="s">
        <v>163</v>
      </c>
      <c r="F4003" t="n">
        <v>276591.64</v>
      </c>
      <c r="G4003" t="n">
        <v>2653</v>
      </c>
      <c r="H4003" t="s">
        <v>133</v>
      </c>
    </row>
    <row r="4004">
      <c r="A4004" s="85" t="n">
        <v>43132</v>
      </c>
      <c r="B4004"/>
      <c r="C4004"/>
      <c r="D4004" t="s">
        <v>123</v>
      </c>
      <c r="E4004" t="s">
        <v>163</v>
      </c>
      <c r="F4004" t="n">
        <v>131324.26</v>
      </c>
      <c r="G4004" t="n">
        <v>562</v>
      </c>
      <c r="H4004" t="s">
        <v>127</v>
      </c>
    </row>
    <row r="4005">
      <c r="A4005" s="85" t="n">
        <v>42795</v>
      </c>
      <c r="B4005"/>
      <c r="C4005"/>
      <c r="D4005" t="s">
        <v>150</v>
      </c>
      <c r="E4005" t="s">
        <v>163</v>
      </c>
      <c r="F4005" t="n">
        <v>2087.12</v>
      </c>
      <c r="G4005" t="n">
        <v>51</v>
      </c>
      <c r="H4005" t="s">
        <v>142</v>
      </c>
    </row>
    <row r="4006">
      <c r="A4006" s="85" t="n">
        <v>43009</v>
      </c>
      <c r="B4006"/>
      <c r="C4006"/>
      <c r="D4006" t="s">
        <v>147</v>
      </c>
      <c r="E4006" t="s">
        <v>163</v>
      </c>
      <c r="F4006" t="n">
        <v>766.25</v>
      </c>
      <c r="G4006" t="n">
        <v>3</v>
      </c>
      <c r="H4006" t="s">
        <v>127</v>
      </c>
    </row>
    <row r="4007">
      <c r="A4007" s="85" t="n">
        <v>42767</v>
      </c>
      <c r="B4007"/>
      <c r="C4007"/>
      <c r="D4007" t="s">
        <v>150</v>
      </c>
      <c r="E4007" t="s">
        <v>163</v>
      </c>
      <c r="F4007" t="n">
        <v>2598.59</v>
      </c>
      <c r="G4007" t="n">
        <v>115</v>
      </c>
      <c r="H4007" t="s">
        <v>125</v>
      </c>
    </row>
    <row r="4008">
      <c r="A4008" s="85" t="n">
        <v>43556</v>
      </c>
      <c r="B4008"/>
      <c r="C4008"/>
      <c r="D4008" t="s">
        <v>152</v>
      </c>
      <c r="E4008" t="s">
        <v>163</v>
      </c>
      <c r="F4008" t="n">
        <v>98911.27</v>
      </c>
      <c r="G4008" t="n">
        <v>74</v>
      </c>
      <c r="H4008" t="s">
        <v>124</v>
      </c>
    </row>
    <row r="4009">
      <c r="A4009" s="85" t="n">
        <v>43252</v>
      </c>
      <c r="B4009"/>
      <c r="C4009"/>
      <c r="D4009" t="s">
        <v>135</v>
      </c>
      <c r="E4009" t="s">
        <v>163</v>
      </c>
      <c r="F4009" t="n">
        <v>310.34</v>
      </c>
      <c r="G4009" t="n">
        <v>5</v>
      </c>
      <c r="H4009" t="s">
        <v>125</v>
      </c>
    </row>
    <row r="4010">
      <c r="A4010" s="85" t="n">
        <v>42948</v>
      </c>
      <c r="B4010"/>
      <c r="C4010"/>
      <c r="D4010" t="s">
        <v>152</v>
      </c>
      <c r="E4010" t="s">
        <v>163</v>
      </c>
      <c r="F4010" t="n">
        <v>-1650.33</v>
      </c>
      <c r="G4010" t="n">
        <v>8</v>
      </c>
      <c r="H4010" t="s">
        <v>119</v>
      </c>
    </row>
    <row r="4011">
      <c r="A4011" s="85" t="n">
        <v>43040</v>
      </c>
      <c r="B4011"/>
      <c r="C4011"/>
      <c r="D4011" t="s">
        <v>162</v>
      </c>
      <c r="E4011" t="s">
        <v>163</v>
      </c>
      <c r="F4011" t="n">
        <v>6513.52</v>
      </c>
      <c r="G4011" t="n">
        <v>67</v>
      </c>
      <c r="H4011" t="s">
        <v>130</v>
      </c>
    </row>
    <row r="4012">
      <c r="A4012" s="85" t="n">
        <v>42826</v>
      </c>
      <c r="B4012"/>
      <c r="C4012"/>
      <c r="D4012" t="s">
        <v>162</v>
      </c>
      <c r="E4012" t="s">
        <v>163</v>
      </c>
      <c r="F4012" t="n">
        <v>35895.67</v>
      </c>
      <c r="G4012" t="n">
        <v>504</v>
      </c>
      <c r="H4012" t="s">
        <v>119</v>
      </c>
    </row>
    <row r="4013">
      <c r="A4013" s="85" t="n">
        <v>43101</v>
      </c>
      <c r="B4013"/>
      <c r="C4013"/>
      <c r="D4013" t="s">
        <v>126</v>
      </c>
      <c r="E4013" t="s">
        <v>163</v>
      </c>
      <c r="F4013" t="n">
        <v>794850.22</v>
      </c>
      <c r="G4013" t="n">
        <v>7124</v>
      </c>
      <c r="H4013" t="s">
        <v>124</v>
      </c>
    </row>
    <row r="4014">
      <c r="A4014" s="85" t="n">
        <v>42583</v>
      </c>
      <c r="B4014"/>
      <c r="C4014"/>
      <c r="D4014" t="s">
        <v>136</v>
      </c>
      <c r="E4014" t="s">
        <v>163</v>
      </c>
      <c r="F4014" t="n">
        <v>30.95</v>
      </c>
      <c r="G4014" t="n">
        <v>1</v>
      </c>
      <c r="H4014" t="s">
        <v>142</v>
      </c>
    </row>
    <row r="4015">
      <c r="A4015" s="85" t="n">
        <v>43132</v>
      </c>
      <c r="B4015"/>
      <c r="C4015"/>
      <c r="D4015" t="s">
        <v>151</v>
      </c>
      <c r="E4015" t="s">
        <v>163</v>
      </c>
      <c r="F4015" t="n">
        <v>422.52</v>
      </c>
      <c r="G4015" t="n">
        <v>7</v>
      </c>
      <c r="H4015" t="s">
        <v>127</v>
      </c>
    </row>
    <row r="4016">
      <c r="A4016" s="85" t="n">
        <v>43497</v>
      </c>
      <c r="B4016"/>
      <c r="C4016"/>
      <c r="D4016" t="s">
        <v>162</v>
      </c>
      <c r="E4016" t="s">
        <v>163</v>
      </c>
      <c r="F4016" t="n">
        <v>6750.89</v>
      </c>
      <c r="G4016" t="n">
        <v>72</v>
      </c>
      <c r="H4016" t="s">
        <v>130</v>
      </c>
    </row>
    <row r="4017">
      <c r="A4017" s="85" t="n">
        <v>42370</v>
      </c>
      <c r="B4017"/>
      <c r="C4017"/>
      <c r="D4017" t="s">
        <v>156</v>
      </c>
      <c r="E4017" t="s">
        <v>163</v>
      </c>
      <c r="F4017" t="n">
        <v>96496.38</v>
      </c>
      <c r="G4017" t="n">
        <v>2481</v>
      </c>
      <c r="H4017" t="s">
        <v>127</v>
      </c>
    </row>
    <row r="4018">
      <c r="A4018" s="85" t="n">
        <v>43497</v>
      </c>
      <c r="B4018"/>
      <c r="C4018"/>
      <c r="D4018" t="s">
        <v>149</v>
      </c>
      <c r="E4018" t="s">
        <v>163</v>
      </c>
      <c r="F4018" t="n">
        <v>6340259.7</v>
      </c>
      <c r="G4018" t="n">
        <v>38963</v>
      </c>
      <c r="H4018" t="s">
        <v>133</v>
      </c>
    </row>
    <row r="4019">
      <c r="A4019" s="85" t="n">
        <v>43586</v>
      </c>
      <c r="B4019"/>
      <c r="C4019"/>
      <c r="D4019" t="s">
        <v>139</v>
      </c>
      <c r="E4019" t="s">
        <v>163</v>
      </c>
      <c r="F4019" t="n">
        <v>36857.34</v>
      </c>
      <c r="G4019" t="n">
        <v>86</v>
      </c>
      <c r="H4019" t="s">
        <v>130</v>
      </c>
    </row>
    <row r="4020">
      <c r="A4020" s="85" t="n">
        <v>43617</v>
      </c>
      <c r="B4020"/>
      <c r="C4020"/>
      <c r="D4020" t="s">
        <v>152</v>
      </c>
      <c r="E4020" t="s">
        <v>163</v>
      </c>
      <c r="F4020" t="n">
        <v>114846.2</v>
      </c>
      <c r="G4020" t="n">
        <v>127</v>
      </c>
      <c r="H4020" t="s">
        <v>133</v>
      </c>
    </row>
    <row r="4021">
      <c r="A4021" s="85" t="n">
        <v>42491</v>
      </c>
      <c r="B4021"/>
      <c r="C4021"/>
      <c r="D4021" t="s">
        <v>135</v>
      </c>
      <c r="E4021" t="s">
        <v>163</v>
      </c>
      <c r="F4021" t="n">
        <v>936</v>
      </c>
      <c r="G4021" t="n">
        <v>6</v>
      </c>
      <c r="H4021" t="s">
        <v>125</v>
      </c>
    </row>
    <row r="4022">
      <c r="A4022" s="85" t="n">
        <v>43101</v>
      </c>
      <c r="B4022"/>
      <c r="C4022"/>
      <c r="D4022" t="s">
        <v>162</v>
      </c>
      <c r="E4022" t="s">
        <v>163</v>
      </c>
      <c r="F4022" t="n">
        <v>753.46</v>
      </c>
      <c r="G4022" t="n">
        <v>8</v>
      </c>
      <c r="H4022" t="s">
        <v>125</v>
      </c>
    </row>
    <row r="4023">
      <c r="A4023" s="85" t="n">
        <v>42917</v>
      </c>
      <c r="B4023"/>
      <c r="C4023"/>
      <c r="D4023" t="s">
        <v>154</v>
      </c>
      <c r="E4023" t="s">
        <v>163</v>
      </c>
      <c r="F4023" t="n">
        <v>501.54</v>
      </c>
      <c r="G4023" t="n">
        <v>4</v>
      </c>
      <c r="H4023" t="s">
        <v>125</v>
      </c>
    </row>
    <row r="4024">
      <c r="A4024" s="85" t="n">
        <v>42614</v>
      </c>
      <c r="B4024"/>
      <c r="C4024"/>
      <c r="D4024" t="s">
        <v>123</v>
      </c>
      <c r="E4024" t="s">
        <v>163</v>
      </c>
      <c r="F4024" t="n">
        <v>2805930.37</v>
      </c>
      <c r="G4024" t="n">
        <v>2927</v>
      </c>
      <c r="H4024" t="s">
        <v>121</v>
      </c>
    </row>
    <row r="4025">
      <c r="A4025" s="85" t="n">
        <v>43282</v>
      </c>
      <c r="B4025"/>
      <c r="C4025"/>
      <c r="D4025" t="s">
        <v>153</v>
      </c>
      <c r="E4025" t="s">
        <v>163</v>
      </c>
      <c r="F4025" t="n">
        <v>140265.42</v>
      </c>
      <c r="G4025" t="n">
        <v>1769</v>
      </c>
      <c r="H4025" t="s">
        <v>134</v>
      </c>
    </row>
    <row r="4026">
      <c r="A4026" s="85" t="n">
        <v>42736</v>
      </c>
      <c r="B4026"/>
      <c r="C4026"/>
      <c r="D4026" t="s">
        <v>136</v>
      </c>
      <c r="E4026" t="s">
        <v>163</v>
      </c>
      <c r="F4026" t="n">
        <v>204246.26</v>
      </c>
      <c r="G4026" t="n">
        <v>1298</v>
      </c>
      <c r="H4026" t="s">
        <v>124</v>
      </c>
    </row>
    <row r="4027">
      <c r="A4027" s="85" t="n">
        <v>43101</v>
      </c>
      <c r="B4027"/>
      <c r="C4027"/>
      <c r="D4027" t="s">
        <v>153</v>
      </c>
      <c r="E4027" t="s">
        <v>163</v>
      </c>
      <c r="F4027" t="n">
        <v>1940189.37</v>
      </c>
      <c r="G4027" t="n">
        <v>21013</v>
      </c>
      <c r="H4027" t="s">
        <v>121</v>
      </c>
    </row>
    <row r="4028">
      <c r="A4028" s="85" t="n">
        <v>42826</v>
      </c>
      <c r="B4028"/>
      <c r="C4028"/>
      <c r="D4028" t="s">
        <v>135</v>
      </c>
      <c r="E4028" t="s">
        <v>163</v>
      </c>
      <c r="F4028" t="n">
        <v>728230.22</v>
      </c>
      <c r="G4028" t="n">
        <v>4165</v>
      </c>
      <c r="H4028" t="s">
        <v>119</v>
      </c>
    </row>
    <row r="4029">
      <c r="A4029" s="85" t="n">
        <v>42705</v>
      </c>
      <c r="B4029"/>
      <c r="C4029"/>
      <c r="D4029" t="s">
        <v>152</v>
      </c>
      <c r="E4029" t="s">
        <v>163</v>
      </c>
      <c r="F4029" t="n">
        <v>5333848.17</v>
      </c>
      <c r="G4029" t="n">
        <v>3948</v>
      </c>
      <c r="H4029" t="s">
        <v>121</v>
      </c>
    </row>
    <row r="4030">
      <c r="A4030" s="85" t="n">
        <v>43374</v>
      </c>
      <c r="B4030"/>
      <c r="C4030"/>
      <c r="D4030" t="s">
        <v>145</v>
      </c>
      <c r="E4030" t="s">
        <v>163</v>
      </c>
      <c r="F4030" t="n">
        <v>3964.58</v>
      </c>
      <c r="G4030" t="n">
        <v>8</v>
      </c>
      <c r="H4030" t="s">
        <v>130</v>
      </c>
    </row>
    <row r="4031">
      <c r="A4031" s="85" t="n">
        <v>42767</v>
      </c>
      <c r="B4031"/>
      <c r="C4031"/>
      <c r="D4031" t="s">
        <v>154</v>
      </c>
      <c r="E4031" t="s">
        <v>163</v>
      </c>
      <c r="F4031" t="n">
        <v>80041.93</v>
      </c>
      <c r="G4031" t="n">
        <v>1005</v>
      </c>
      <c r="H4031" t="s">
        <v>119</v>
      </c>
    </row>
    <row r="4032">
      <c r="A4032" s="85" t="n">
        <v>42552</v>
      </c>
      <c r="B4032"/>
      <c r="C4032"/>
      <c r="D4032" t="s">
        <v>155</v>
      </c>
      <c r="E4032" t="s">
        <v>163</v>
      </c>
      <c r="F4032" t="n">
        <v>59007.62</v>
      </c>
      <c r="G4032" t="n">
        <v>1296</v>
      </c>
      <c r="H4032" t="s">
        <v>134</v>
      </c>
    </row>
    <row r="4033">
      <c r="A4033" s="85" t="n">
        <v>42401</v>
      </c>
      <c r="B4033"/>
      <c r="C4033"/>
      <c r="D4033" t="s">
        <v>158</v>
      </c>
      <c r="E4033" t="s">
        <v>163</v>
      </c>
      <c r="F4033" t="n">
        <v>5970.51</v>
      </c>
      <c r="G4033" t="n">
        <v>1</v>
      </c>
      <c r="H4033" t="s">
        <v>124</v>
      </c>
    </row>
    <row r="4034">
      <c r="A4034" s="85" t="n">
        <v>43221</v>
      </c>
      <c r="B4034"/>
      <c r="C4034"/>
      <c r="D4034" t="s">
        <v>152</v>
      </c>
      <c r="E4034" t="s">
        <v>163</v>
      </c>
      <c r="F4034" t="n">
        <v>44771.84</v>
      </c>
      <c r="G4034" t="n">
        <v>52</v>
      </c>
      <c r="H4034" t="s">
        <v>134</v>
      </c>
    </row>
    <row r="4035">
      <c r="A4035" s="85" t="n">
        <v>42675</v>
      </c>
      <c r="B4035"/>
      <c r="C4035"/>
      <c r="D4035" t="s">
        <v>150</v>
      </c>
      <c r="E4035" t="s">
        <v>163</v>
      </c>
      <c r="F4035" t="n">
        <v>1548933.62</v>
      </c>
      <c r="G4035" t="n">
        <v>34690</v>
      </c>
      <c r="H4035" t="s">
        <v>127</v>
      </c>
    </row>
    <row r="4036">
      <c r="A4036" s="85" t="n">
        <v>43497</v>
      </c>
      <c r="B4036"/>
      <c r="C4036"/>
      <c r="D4036" t="s">
        <v>155</v>
      </c>
      <c r="E4036" t="s">
        <v>163</v>
      </c>
      <c r="F4036" t="n">
        <v>71973.24</v>
      </c>
      <c r="G4036" t="n">
        <v>1362</v>
      </c>
      <c r="H4036" t="s">
        <v>127</v>
      </c>
    </row>
    <row r="4037">
      <c r="A4037" s="85" t="n">
        <v>42767</v>
      </c>
      <c r="B4037"/>
      <c r="C4037"/>
      <c r="D4037" t="s">
        <v>129</v>
      </c>
      <c r="E4037" t="s">
        <v>163</v>
      </c>
      <c r="F4037" t="n">
        <v>132309.63</v>
      </c>
      <c r="G4037" t="n">
        <v>497</v>
      </c>
      <c r="H4037" t="s">
        <v>119</v>
      </c>
    </row>
    <row r="4038">
      <c r="A4038" s="85" t="n">
        <v>42614</v>
      </c>
      <c r="B4038"/>
      <c r="C4038"/>
      <c r="D4038" t="s">
        <v>153</v>
      </c>
      <c r="E4038" t="s">
        <v>163</v>
      </c>
      <c r="F4038" t="n">
        <v>201110.23</v>
      </c>
      <c r="G4038" t="n">
        <v>3157</v>
      </c>
      <c r="H4038" t="s">
        <v>133</v>
      </c>
    </row>
    <row r="4039">
      <c r="A4039" s="85" t="n">
        <v>43282</v>
      </c>
      <c r="B4039"/>
      <c r="C4039"/>
      <c r="D4039" t="s">
        <v>158</v>
      </c>
      <c r="E4039" t="s">
        <v>163</v>
      </c>
      <c r="F4039" t="n">
        <v>2323.36</v>
      </c>
      <c r="G4039" t="n">
        <v>1</v>
      </c>
      <c r="H4039" t="s">
        <v>124</v>
      </c>
    </row>
    <row r="4040">
      <c r="A4040" s="85" t="n">
        <v>42887</v>
      </c>
      <c r="B4040"/>
      <c r="C4040"/>
      <c r="D4040" t="s">
        <v>151</v>
      </c>
      <c r="E4040" t="s">
        <v>163</v>
      </c>
      <c r="F4040" t="n">
        <v>55.59</v>
      </c>
      <c r="G4040" t="n">
        <v>1</v>
      </c>
      <c r="H4040" t="s">
        <v>121</v>
      </c>
    </row>
    <row r="4041">
      <c r="A4041" s="85" t="n">
        <v>43191</v>
      </c>
      <c r="B4041"/>
      <c r="C4041"/>
      <c r="D4041" t="s">
        <v>151</v>
      </c>
      <c r="E4041" t="s">
        <v>163</v>
      </c>
      <c r="F4041" t="n">
        <v>67.1</v>
      </c>
      <c r="G4041" t="n">
        <v>1</v>
      </c>
      <c r="H4041" t="s">
        <v>121</v>
      </c>
    </row>
    <row r="4042">
      <c r="A4042" s="85" t="n">
        <v>42826</v>
      </c>
      <c r="B4042"/>
      <c r="C4042"/>
      <c r="D4042" t="s">
        <v>140</v>
      </c>
      <c r="E4042" t="s">
        <v>163</v>
      </c>
      <c r="F4042" t="n">
        <v>15190.6</v>
      </c>
      <c r="G4042" t="n">
        <v>48</v>
      </c>
      <c r="H4042" t="s">
        <v>130</v>
      </c>
    </row>
    <row r="4043">
      <c r="A4043" s="85" t="n">
        <v>43374</v>
      </c>
      <c r="B4043"/>
      <c r="C4043"/>
      <c r="D4043" t="s">
        <v>162</v>
      </c>
      <c r="E4043" t="s">
        <v>163</v>
      </c>
      <c r="F4043" t="n">
        <v>42999.4</v>
      </c>
      <c r="G4043" t="n">
        <v>480</v>
      </c>
      <c r="H4043" t="s">
        <v>119</v>
      </c>
    </row>
    <row r="4044">
      <c r="A4044" s="85" t="n">
        <v>42461</v>
      </c>
      <c r="B4044"/>
      <c r="C4044"/>
      <c r="D4044" t="s">
        <v>149</v>
      </c>
      <c r="E4044" t="s">
        <v>163</v>
      </c>
      <c r="F4044" t="n">
        <v>49749917.01</v>
      </c>
      <c r="G4044" t="n">
        <v>340581</v>
      </c>
      <c r="H4044" t="s">
        <v>121</v>
      </c>
    </row>
    <row r="4045">
      <c r="A4045" s="85" t="n">
        <v>42644</v>
      </c>
      <c r="B4045"/>
      <c r="C4045"/>
      <c r="D4045" t="s">
        <v>126</v>
      </c>
      <c r="E4045" t="s">
        <v>163</v>
      </c>
      <c r="F4045" t="n">
        <v>2863560.17</v>
      </c>
      <c r="G4045" t="n">
        <v>28604</v>
      </c>
      <c r="H4045" t="s">
        <v>127</v>
      </c>
    </row>
    <row r="4046">
      <c r="A4046" s="85" t="n">
        <v>42705</v>
      </c>
      <c r="B4046"/>
      <c r="C4046"/>
      <c r="D4046" t="s">
        <v>162</v>
      </c>
      <c r="E4046" t="s">
        <v>163</v>
      </c>
      <c r="F4046" t="n">
        <v>276763.67</v>
      </c>
      <c r="G4046" t="n">
        <v>4473</v>
      </c>
      <c r="H4046" t="s">
        <v>127</v>
      </c>
    </row>
    <row r="4047">
      <c r="A4047" s="85" t="n">
        <v>42644</v>
      </c>
      <c r="B4047"/>
      <c r="C4047"/>
      <c r="D4047" t="s">
        <v>154</v>
      </c>
      <c r="E4047" t="s">
        <v>163</v>
      </c>
      <c r="F4047" t="n">
        <v>3098903.54</v>
      </c>
      <c r="G4047" t="n">
        <v>38256</v>
      </c>
      <c r="H4047" t="s">
        <v>121</v>
      </c>
    </row>
    <row r="4048">
      <c r="A4048" s="85" t="n">
        <v>43191</v>
      </c>
      <c r="B4048"/>
      <c r="C4048"/>
      <c r="D4048" t="s">
        <v>155</v>
      </c>
      <c r="E4048" t="s">
        <v>163</v>
      </c>
      <c r="F4048" t="n">
        <v>68346.3</v>
      </c>
      <c r="G4048" t="n">
        <v>962</v>
      </c>
      <c r="H4048" t="s">
        <v>127</v>
      </c>
    </row>
    <row r="4049">
      <c r="A4049" s="85" t="n">
        <v>43374</v>
      </c>
      <c r="B4049"/>
      <c r="C4049"/>
      <c r="D4049" t="s">
        <v>126</v>
      </c>
      <c r="E4049" t="s">
        <v>163</v>
      </c>
      <c r="F4049" t="n">
        <v>6633.69</v>
      </c>
      <c r="G4049" t="n">
        <v>47</v>
      </c>
      <c r="H4049" t="s">
        <v>125</v>
      </c>
    </row>
    <row r="4050">
      <c r="A4050" s="85" t="n">
        <v>42491</v>
      </c>
      <c r="B4050"/>
      <c r="C4050"/>
      <c r="D4050" t="s">
        <v>139</v>
      </c>
      <c r="E4050" t="s">
        <v>163</v>
      </c>
      <c r="F4050" t="n">
        <v>122391.18</v>
      </c>
      <c r="G4050" t="n">
        <v>391</v>
      </c>
      <c r="H4050" t="s">
        <v>119</v>
      </c>
    </row>
    <row r="4051">
      <c r="A4051" s="85" t="n">
        <v>42887</v>
      </c>
      <c r="B4051"/>
      <c r="C4051"/>
      <c r="D4051" t="s">
        <v>162</v>
      </c>
      <c r="E4051" t="s">
        <v>163</v>
      </c>
      <c r="F4051" t="n">
        <v>33227.21</v>
      </c>
      <c r="G4051" t="n">
        <v>1088</v>
      </c>
      <c r="H4051" t="s">
        <v>142</v>
      </c>
    </row>
    <row r="4052">
      <c r="A4052" s="85" t="n">
        <v>43344</v>
      </c>
      <c r="B4052"/>
      <c r="C4052"/>
      <c r="D4052" t="s">
        <v>135</v>
      </c>
      <c r="E4052" t="s">
        <v>163</v>
      </c>
      <c r="F4052" t="n">
        <v>20976</v>
      </c>
      <c r="G4052" t="n">
        <v>11</v>
      </c>
      <c r="H4052" t="s">
        <v>142</v>
      </c>
    </row>
    <row r="4053">
      <c r="A4053" s="85" t="n">
        <v>43525</v>
      </c>
      <c r="B4053"/>
      <c r="C4053"/>
      <c r="D4053" t="s">
        <v>159</v>
      </c>
      <c r="E4053" t="s">
        <v>163</v>
      </c>
      <c r="F4053" t="n">
        <v>4920</v>
      </c>
      <c r="G4053" t="n">
        <v>112</v>
      </c>
      <c r="H4053" t="s">
        <v>125</v>
      </c>
    </row>
    <row r="4054">
      <c r="A4054" s="85" t="n">
        <v>43525</v>
      </c>
      <c r="B4054"/>
      <c r="C4054"/>
      <c r="D4054" t="s">
        <v>135</v>
      </c>
      <c r="E4054" t="s">
        <v>163</v>
      </c>
      <c r="F4054" t="n">
        <v>117446.53</v>
      </c>
      <c r="G4054" t="n">
        <v>1144</v>
      </c>
      <c r="H4054" t="s">
        <v>124</v>
      </c>
    </row>
    <row r="4055">
      <c r="A4055" s="85" t="n">
        <v>43497</v>
      </c>
      <c r="B4055"/>
      <c r="C4055"/>
      <c r="D4055" t="s">
        <v>145</v>
      </c>
      <c r="E4055" t="s">
        <v>163</v>
      </c>
      <c r="F4055" t="n">
        <v>1275</v>
      </c>
      <c r="G4055" t="n">
        <v>10</v>
      </c>
      <c r="H4055" t="s">
        <v>119</v>
      </c>
    </row>
    <row r="4056">
      <c r="A4056" s="85" t="n">
        <v>42430</v>
      </c>
      <c r="B4056"/>
      <c r="C4056"/>
      <c r="D4056" t="s">
        <v>148</v>
      </c>
      <c r="E4056" t="s">
        <v>163</v>
      </c>
      <c r="F4056" t="n">
        <v>5167.62</v>
      </c>
      <c r="G4056" t="n">
        <v>6</v>
      </c>
      <c r="H4056" t="s">
        <v>134</v>
      </c>
    </row>
    <row r="4057">
      <c r="A4057" s="85" t="n">
        <v>42826</v>
      </c>
      <c r="B4057"/>
      <c r="C4057"/>
      <c r="D4057" t="s">
        <v>140</v>
      </c>
      <c r="E4057" t="s">
        <v>163</v>
      </c>
      <c r="F4057" t="n">
        <v>2232.68</v>
      </c>
      <c r="G4057" t="n">
        <v>15</v>
      </c>
      <c r="H4057" t="s">
        <v>134</v>
      </c>
    </row>
    <row r="4058">
      <c r="A4058" s="85" t="n">
        <v>43313</v>
      </c>
      <c r="B4058"/>
      <c r="C4058"/>
      <c r="D4058" t="s">
        <v>126</v>
      </c>
      <c r="E4058" t="s">
        <v>163</v>
      </c>
      <c r="F4058" t="n">
        <v>71178.33</v>
      </c>
      <c r="G4058" t="n">
        <v>687</v>
      </c>
      <c r="H4058" t="s">
        <v>130</v>
      </c>
    </row>
    <row r="4059">
      <c r="A4059" s="85" t="n">
        <v>42917</v>
      </c>
      <c r="B4059"/>
      <c r="C4059"/>
      <c r="D4059" t="s">
        <v>145</v>
      </c>
      <c r="E4059" t="s">
        <v>163</v>
      </c>
      <c r="F4059" t="n">
        <v>3718.9</v>
      </c>
      <c r="G4059" t="n">
        <v>17</v>
      </c>
      <c r="H4059" t="s">
        <v>124</v>
      </c>
    </row>
    <row r="4060">
      <c r="A4060" s="85" t="n">
        <v>42856</v>
      </c>
      <c r="B4060"/>
      <c r="C4060"/>
      <c r="D4060" t="s">
        <v>123</v>
      </c>
      <c r="E4060" t="s">
        <v>163</v>
      </c>
      <c r="F4060" t="n">
        <v>372869.96</v>
      </c>
      <c r="G4060" t="n">
        <v>508</v>
      </c>
      <c r="H4060" t="s">
        <v>133</v>
      </c>
    </row>
    <row r="4061">
      <c r="A4061" s="85" t="n">
        <v>43466</v>
      </c>
      <c r="B4061"/>
      <c r="C4061"/>
      <c r="D4061" t="s">
        <v>139</v>
      </c>
      <c r="E4061" t="s">
        <v>163</v>
      </c>
      <c r="F4061" t="n">
        <v>5183930.84</v>
      </c>
      <c r="G4061" t="n">
        <v>12354</v>
      </c>
      <c r="H4061" t="s">
        <v>121</v>
      </c>
    </row>
    <row r="4062">
      <c r="A4062" s="85" t="n">
        <v>42675</v>
      </c>
      <c r="B4062"/>
      <c r="C4062"/>
      <c r="D4062" t="s">
        <v>126</v>
      </c>
      <c r="E4062" t="s">
        <v>163</v>
      </c>
      <c r="F4062" t="n">
        <v>1929782.33</v>
      </c>
      <c r="G4062" t="n">
        <v>29428</v>
      </c>
      <c r="H4062" t="s">
        <v>119</v>
      </c>
    </row>
    <row r="4063">
      <c r="A4063" s="85" t="n">
        <v>42430</v>
      </c>
      <c r="B4063"/>
      <c r="C4063"/>
      <c r="D4063" t="s">
        <v>136</v>
      </c>
      <c r="E4063" t="s">
        <v>163</v>
      </c>
      <c r="F4063" t="n">
        <v>142655.3</v>
      </c>
      <c r="G4063" t="n">
        <v>784</v>
      </c>
      <c r="H4063" t="s">
        <v>134</v>
      </c>
    </row>
    <row r="4064">
      <c r="A4064" s="85" t="n">
        <v>43282</v>
      </c>
      <c r="B4064"/>
      <c r="C4064"/>
      <c r="D4064" t="s">
        <v>151</v>
      </c>
      <c r="E4064" t="s">
        <v>163</v>
      </c>
      <c r="F4064" t="n">
        <v>58.89</v>
      </c>
      <c r="G4064" t="n">
        <v>1</v>
      </c>
      <c r="H4064" t="s">
        <v>124</v>
      </c>
    </row>
    <row r="4065">
      <c r="A4065" s="85" t="n">
        <v>43586</v>
      </c>
      <c r="B4065"/>
      <c r="C4065"/>
      <c r="D4065" t="s">
        <v>153</v>
      </c>
      <c r="E4065" t="s">
        <v>163</v>
      </c>
      <c r="F4065" t="n">
        <v>1007074.66</v>
      </c>
      <c r="G4065" t="n">
        <v>19268</v>
      </c>
      <c r="H4065" t="s">
        <v>142</v>
      </c>
    </row>
    <row r="4066">
      <c r="A4066" s="85" t="n">
        <v>43466</v>
      </c>
      <c r="B4066"/>
      <c r="C4066"/>
      <c r="D4066" t="s">
        <v>145</v>
      </c>
      <c r="E4066" t="s">
        <v>163</v>
      </c>
      <c r="F4066" t="n">
        <v>850</v>
      </c>
      <c r="G4066" t="n">
        <v>6</v>
      </c>
      <c r="H4066" t="s">
        <v>119</v>
      </c>
    </row>
    <row r="4067">
      <c r="A4067" s="85" t="n">
        <v>43160</v>
      </c>
      <c r="B4067"/>
      <c r="C4067"/>
      <c r="D4067" t="s">
        <v>126</v>
      </c>
      <c r="E4067" t="s">
        <v>163</v>
      </c>
      <c r="F4067" t="n">
        <v>6587.83</v>
      </c>
      <c r="G4067" t="n">
        <v>80</v>
      </c>
      <c r="H4067" t="s">
        <v>125</v>
      </c>
    </row>
    <row r="4068">
      <c r="A4068" s="85" t="n">
        <v>43191</v>
      </c>
      <c r="B4068"/>
      <c r="C4068"/>
      <c r="D4068" t="s">
        <v>126</v>
      </c>
      <c r="E4068" t="s">
        <v>163</v>
      </c>
      <c r="F4068" t="n">
        <v>3793109.66</v>
      </c>
      <c r="G4068" t="n">
        <v>37717</v>
      </c>
      <c r="H4068" t="s">
        <v>133</v>
      </c>
    </row>
    <row r="4069">
      <c r="A4069" s="85" t="n">
        <v>42826</v>
      </c>
      <c r="B4069"/>
      <c r="C4069"/>
      <c r="D4069" t="s">
        <v>129</v>
      </c>
      <c r="E4069" t="s">
        <v>163</v>
      </c>
      <c r="F4069" t="n">
        <v>3753225.65</v>
      </c>
      <c r="G4069" t="n">
        <v>20326</v>
      </c>
      <c r="H4069" t="s">
        <v>121</v>
      </c>
    </row>
    <row r="4070">
      <c r="A4070" s="85" t="n">
        <v>43313</v>
      </c>
      <c r="B4070"/>
      <c r="C4070"/>
      <c r="D4070" t="s">
        <v>143</v>
      </c>
      <c r="E4070" t="s">
        <v>163</v>
      </c>
      <c r="F4070" t="n">
        <v>528106.45</v>
      </c>
      <c r="G4070" t="n">
        <v>191</v>
      </c>
      <c r="H4070" t="s">
        <v>142</v>
      </c>
    </row>
    <row r="4071">
      <c r="A4071" s="85" t="n">
        <v>43101</v>
      </c>
      <c r="B4071"/>
      <c r="C4071"/>
      <c r="D4071" t="s">
        <v>149</v>
      </c>
      <c r="E4071" t="s">
        <v>163</v>
      </c>
      <c r="F4071" t="n">
        <v>2028908.31</v>
      </c>
      <c r="G4071" t="n">
        <v>16145</v>
      </c>
      <c r="H4071" t="s">
        <v>134</v>
      </c>
    </row>
    <row r="4072">
      <c r="A4072" s="85" t="n">
        <v>43282</v>
      </c>
      <c r="B4072"/>
      <c r="C4072"/>
      <c r="D4072" t="s">
        <v>129</v>
      </c>
      <c r="E4072" t="s">
        <v>163</v>
      </c>
      <c r="F4072" t="n">
        <v>145276.25</v>
      </c>
      <c r="G4072" t="n">
        <v>575</v>
      </c>
      <c r="H4072" t="s">
        <v>119</v>
      </c>
    </row>
    <row r="4073">
      <c r="A4073" s="85" t="n">
        <v>43101</v>
      </c>
      <c r="B4073"/>
      <c r="C4073"/>
      <c r="D4073" t="s">
        <v>150</v>
      </c>
      <c r="E4073" t="s">
        <v>163</v>
      </c>
      <c r="F4073" t="n">
        <v>342564.25</v>
      </c>
      <c r="G4073" t="n">
        <v>10380</v>
      </c>
      <c r="H4073" t="s">
        <v>134</v>
      </c>
    </row>
    <row r="4074">
      <c r="A4074" s="85" t="n">
        <v>43252</v>
      </c>
      <c r="B4074"/>
      <c r="C4074"/>
      <c r="D4074" t="s">
        <v>152</v>
      </c>
      <c r="E4074" t="s">
        <v>163</v>
      </c>
      <c r="F4074" t="n">
        <v>215816.38</v>
      </c>
      <c r="G4074" t="n">
        <v>164</v>
      </c>
      <c r="H4074" t="s">
        <v>124</v>
      </c>
    </row>
    <row r="4075">
      <c r="A4075" s="85" t="n">
        <v>42979</v>
      </c>
      <c r="B4075"/>
      <c r="C4075"/>
      <c r="D4075" t="s">
        <v>129</v>
      </c>
      <c r="E4075" t="s">
        <v>163</v>
      </c>
      <c r="F4075" t="n">
        <v>119700.36</v>
      </c>
      <c r="G4075" t="n">
        <v>458</v>
      </c>
      <c r="H4075" t="s">
        <v>119</v>
      </c>
    </row>
    <row r="4076">
      <c r="A4076" s="85" t="n">
        <v>42491</v>
      </c>
      <c r="B4076"/>
      <c r="C4076"/>
      <c r="D4076" t="s">
        <v>135</v>
      </c>
      <c r="E4076" t="s">
        <v>163</v>
      </c>
      <c r="F4076" t="n">
        <v>2870966.29</v>
      </c>
      <c r="G4076" t="n">
        <v>32012</v>
      </c>
      <c r="H4076" t="s">
        <v>121</v>
      </c>
    </row>
    <row r="4077">
      <c r="A4077" s="85" t="n">
        <v>42826</v>
      </c>
      <c r="B4077"/>
      <c r="C4077"/>
      <c r="D4077" t="s">
        <v>126</v>
      </c>
      <c r="E4077" t="s">
        <v>163</v>
      </c>
      <c r="F4077" t="n">
        <v>23137784.08</v>
      </c>
      <c r="G4077" t="n">
        <v>269130</v>
      </c>
      <c r="H4077" t="s">
        <v>121</v>
      </c>
    </row>
    <row r="4078">
      <c r="A4078" s="85" t="n">
        <v>43497</v>
      </c>
      <c r="B4078"/>
      <c r="C4078"/>
      <c r="D4078" t="s">
        <v>148</v>
      </c>
      <c r="E4078" t="s">
        <v>163</v>
      </c>
      <c r="F4078" t="n">
        <v>1076.28</v>
      </c>
      <c r="G4078" t="n">
        <v>3</v>
      </c>
      <c r="H4078" t="s">
        <v>134</v>
      </c>
    </row>
    <row r="4079">
      <c r="A4079" s="85" t="n">
        <v>42856</v>
      </c>
      <c r="B4079"/>
      <c r="C4079"/>
      <c r="D4079" t="s">
        <v>162</v>
      </c>
      <c r="E4079" t="s">
        <v>163</v>
      </c>
      <c r="F4079" t="n">
        <v>983355.15</v>
      </c>
      <c r="G4079" t="n">
        <v>11986</v>
      </c>
      <c r="H4079" t="s">
        <v>121</v>
      </c>
    </row>
    <row r="4080">
      <c r="A4080" s="85" t="n">
        <v>42491</v>
      </c>
      <c r="B4080"/>
      <c r="C4080"/>
      <c r="D4080" t="s">
        <v>145</v>
      </c>
      <c r="E4080" t="s">
        <v>163</v>
      </c>
      <c r="F4080" t="n">
        <v>14010.16</v>
      </c>
      <c r="G4080" t="n">
        <v>64</v>
      </c>
      <c r="H4080" t="s">
        <v>134</v>
      </c>
    </row>
    <row r="4081">
      <c r="A4081" s="85" t="n">
        <v>43556</v>
      </c>
      <c r="B4081"/>
      <c r="C4081"/>
      <c r="D4081" t="s">
        <v>129</v>
      </c>
      <c r="E4081" t="s">
        <v>163</v>
      </c>
      <c r="F4081" t="n">
        <v>1643.98</v>
      </c>
      <c r="G4081" t="n">
        <v>39</v>
      </c>
      <c r="H4081" t="s">
        <v>125</v>
      </c>
    </row>
    <row r="4082">
      <c r="A4082" s="85" t="n">
        <v>43040</v>
      </c>
      <c r="B4082"/>
      <c r="C4082"/>
      <c r="D4082" t="s">
        <v>150</v>
      </c>
      <c r="E4082" t="s">
        <v>163</v>
      </c>
      <c r="F4082" t="n">
        <v>326537.79</v>
      </c>
      <c r="G4082" t="n">
        <v>15586</v>
      </c>
      <c r="H4082" t="s">
        <v>119</v>
      </c>
    </row>
    <row r="4083">
      <c r="A4083" s="85" t="n">
        <v>43132</v>
      </c>
      <c r="B4083"/>
      <c r="C4083"/>
      <c r="D4083" t="s">
        <v>126</v>
      </c>
      <c r="E4083" t="s">
        <v>163</v>
      </c>
      <c r="F4083" t="n">
        <v>2363306.62</v>
      </c>
      <c r="G4083" t="n">
        <v>27253</v>
      </c>
      <c r="H4083" t="s">
        <v>127</v>
      </c>
    </row>
    <row r="4084">
      <c r="A4084" s="85" t="n">
        <v>43374</v>
      </c>
      <c r="B4084"/>
      <c r="C4084"/>
      <c r="D4084" t="s">
        <v>152</v>
      </c>
      <c r="E4084" t="s">
        <v>163</v>
      </c>
      <c r="F4084" t="n">
        <v>172472.74</v>
      </c>
      <c r="G4084" t="n">
        <v>101</v>
      </c>
      <c r="H4084" t="s">
        <v>124</v>
      </c>
    </row>
    <row r="4085">
      <c r="A4085" s="85" t="n">
        <v>42795</v>
      </c>
      <c r="B4085"/>
      <c r="C4085"/>
      <c r="D4085" t="s">
        <v>136</v>
      </c>
      <c r="E4085" t="s">
        <v>163</v>
      </c>
      <c r="F4085" t="n">
        <v>1142367.11</v>
      </c>
      <c r="G4085" t="n">
        <v>8632</v>
      </c>
      <c r="H4085" t="s">
        <v>127</v>
      </c>
    </row>
    <row r="4086">
      <c r="A4086" s="85" t="n">
        <v>43556</v>
      </c>
      <c r="B4086"/>
      <c r="C4086"/>
      <c r="D4086" t="s">
        <v>145</v>
      </c>
      <c r="E4086" t="s">
        <v>163</v>
      </c>
      <c r="F4086" t="n">
        <v>47070.26</v>
      </c>
      <c r="G4086" t="n">
        <v>174</v>
      </c>
      <c r="H4086" t="s">
        <v>134</v>
      </c>
    </row>
    <row r="4087">
      <c r="A4087" s="85" t="n">
        <v>43617</v>
      </c>
      <c r="B4087"/>
      <c r="C4087"/>
      <c r="D4087" t="s">
        <v>145</v>
      </c>
      <c r="E4087" t="s">
        <v>163</v>
      </c>
      <c r="F4087" t="n">
        <v>11092.43</v>
      </c>
      <c r="G4087" t="n">
        <v>44</v>
      </c>
      <c r="H4087" t="s">
        <v>133</v>
      </c>
    </row>
    <row r="4088">
      <c r="A4088" s="85" t="n">
        <v>42522</v>
      </c>
      <c r="B4088"/>
      <c r="C4088"/>
      <c r="D4088" t="s">
        <v>135</v>
      </c>
      <c r="E4088" t="s">
        <v>163</v>
      </c>
      <c r="F4088" t="n">
        <v>491817.86</v>
      </c>
      <c r="G4088" t="n">
        <v>888</v>
      </c>
      <c r="H4088" t="s">
        <v>124</v>
      </c>
    </row>
    <row r="4089">
      <c r="A4089" s="85" t="n">
        <v>42979</v>
      </c>
      <c r="B4089"/>
      <c r="C4089"/>
      <c r="D4089" t="s">
        <v>143</v>
      </c>
      <c r="E4089" t="s">
        <v>163</v>
      </c>
      <c r="F4089" t="n">
        <v>436639.61</v>
      </c>
      <c r="G4089" t="n">
        <v>289</v>
      </c>
      <c r="H4089" t="s">
        <v>142</v>
      </c>
    </row>
    <row r="4090">
      <c r="A4090" s="85" t="n">
        <v>42705</v>
      </c>
      <c r="B4090"/>
      <c r="C4090"/>
      <c r="D4090" t="s">
        <v>136</v>
      </c>
      <c r="E4090" t="s">
        <v>163</v>
      </c>
      <c r="F4090" t="n">
        <v>32004.66</v>
      </c>
      <c r="G4090" t="n">
        <v>256</v>
      </c>
      <c r="H4090" t="s">
        <v>130</v>
      </c>
    </row>
    <row r="4091">
      <c r="A4091" s="85" t="n">
        <v>43132</v>
      </c>
      <c r="B4091"/>
      <c r="C4091"/>
      <c r="D4091" t="s">
        <v>136</v>
      </c>
      <c r="E4091" t="s">
        <v>163</v>
      </c>
      <c r="F4091" t="n">
        <v>16326.16</v>
      </c>
      <c r="G4091" t="n">
        <v>125</v>
      </c>
      <c r="H4091" t="s">
        <v>130</v>
      </c>
    </row>
    <row r="4092">
      <c r="A4092" s="85" t="n">
        <v>42370</v>
      </c>
      <c r="B4092"/>
      <c r="C4092"/>
      <c r="D4092" t="s">
        <v>129</v>
      </c>
      <c r="E4092" t="s">
        <v>163</v>
      </c>
      <c r="F4092" t="n">
        <v>135835.76</v>
      </c>
      <c r="G4092" t="n">
        <v>506</v>
      </c>
      <c r="H4092" t="s">
        <v>119</v>
      </c>
    </row>
    <row r="4093">
      <c r="A4093" s="85" t="n">
        <v>42979</v>
      </c>
      <c r="B4093"/>
      <c r="C4093"/>
      <c r="D4093" t="s">
        <v>136</v>
      </c>
      <c r="E4093" t="s">
        <v>163</v>
      </c>
      <c r="F4093" t="n">
        <v>1315943.13</v>
      </c>
      <c r="G4093" t="n">
        <v>9876</v>
      </c>
      <c r="H4093" t="s">
        <v>127</v>
      </c>
    </row>
    <row r="4094">
      <c r="A4094" s="85" t="n">
        <v>42736</v>
      </c>
      <c r="B4094"/>
      <c r="C4094"/>
      <c r="D4094" t="s">
        <v>161</v>
      </c>
      <c r="E4094" t="s">
        <v>163</v>
      </c>
      <c r="F4094" t="n">
        <v>6155</v>
      </c>
      <c r="G4094" t="n">
        <v>202</v>
      </c>
      <c r="H4094" t="s">
        <v>134</v>
      </c>
    </row>
    <row r="4095">
      <c r="A4095" s="85" t="n">
        <v>42767</v>
      </c>
      <c r="B4095"/>
      <c r="C4095"/>
      <c r="D4095" t="s">
        <v>139</v>
      </c>
      <c r="E4095" t="s">
        <v>163</v>
      </c>
      <c r="F4095" t="n">
        <v>4359.18</v>
      </c>
      <c r="G4095" t="n">
        <v>12</v>
      </c>
      <c r="H4095" t="s">
        <v>125</v>
      </c>
    </row>
    <row r="4096">
      <c r="A4096" s="85" t="n">
        <v>43497</v>
      </c>
      <c r="B4096"/>
      <c r="C4096"/>
      <c r="D4096" t="s">
        <v>136</v>
      </c>
      <c r="E4096" t="s">
        <v>163</v>
      </c>
      <c r="F4096" t="n">
        <v>329872.53</v>
      </c>
      <c r="G4096" t="n">
        <v>3722</v>
      </c>
      <c r="H4096" t="s">
        <v>134</v>
      </c>
    </row>
    <row r="4097">
      <c r="A4097" s="85" t="n">
        <v>42826</v>
      </c>
      <c r="B4097"/>
      <c r="C4097"/>
      <c r="D4097" t="s">
        <v>139</v>
      </c>
      <c r="E4097" t="s">
        <v>163</v>
      </c>
      <c r="F4097" t="n">
        <v>1357194.07</v>
      </c>
      <c r="G4097" t="n">
        <v>3210</v>
      </c>
      <c r="H4097" t="s">
        <v>133</v>
      </c>
    </row>
    <row r="4098">
      <c r="A4098" s="85" t="n">
        <v>42705</v>
      </c>
      <c r="B4098"/>
      <c r="C4098"/>
      <c r="D4098" t="s">
        <v>139</v>
      </c>
      <c r="E4098" t="s">
        <v>163</v>
      </c>
      <c r="F4098" t="n">
        <v>30011.85</v>
      </c>
      <c r="G4098" t="n">
        <v>126</v>
      </c>
      <c r="H4098" t="s">
        <v>130</v>
      </c>
    </row>
    <row r="4099">
      <c r="A4099" s="85" t="n">
        <v>43586</v>
      </c>
      <c r="B4099"/>
      <c r="C4099"/>
      <c r="D4099" t="s">
        <v>135</v>
      </c>
      <c r="E4099" t="s">
        <v>163</v>
      </c>
      <c r="F4099" t="n">
        <v>549811.1</v>
      </c>
      <c r="G4099" t="n">
        <v>5434</v>
      </c>
      <c r="H4099" t="s">
        <v>119</v>
      </c>
    </row>
    <row r="4100">
      <c r="A4100" s="85" t="n">
        <v>42430</v>
      </c>
      <c r="B4100"/>
      <c r="C4100"/>
      <c r="D4100" t="s">
        <v>123</v>
      </c>
      <c r="E4100" t="s">
        <v>163</v>
      </c>
      <c r="F4100" t="n">
        <v>8256.8</v>
      </c>
      <c r="G4100" t="n">
        <v>57</v>
      </c>
      <c r="H4100" t="s">
        <v>134</v>
      </c>
    </row>
    <row r="4101">
      <c r="A4101" s="85" t="n">
        <v>43313</v>
      </c>
      <c r="B4101"/>
      <c r="C4101"/>
      <c r="D4101" t="s">
        <v>162</v>
      </c>
      <c r="E4101" t="s">
        <v>163</v>
      </c>
      <c r="F4101" t="n">
        <v>174864.74</v>
      </c>
      <c r="G4101" t="n">
        <v>2024</v>
      </c>
      <c r="H4101" t="s">
        <v>133</v>
      </c>
    </row>
    <row r="4102">
      <c r="A4102" s="85" t="n">
        <v>42552</v>
      </c>
      <c r="B4102"/>
      <c r="C4102"/>
      <c r="D4102" t="s">
        <v>139</v>
      </c>
      <c r="E4102" t="s">
        <v>163</v>
      </c>
      <c r="F4102" t="n">
        <v>7470368.53</v>
      </c>
      <c r="G4102" t="n">
        <v>22996</v>
      </c>
      <c r="H4102" t="s">
        <v>121</v>
      </c>
    </row>
    <row r="4103">
      <c r="A4103" s="85" t="n">
        <v>43252</v>
      </c>
      <c r="B4103"/>
      <c r="C4103"/>
      <c r="D4103" t="s">
        <v>139</v>
      </c>
      <c r="E4103" t="s">
        <v>163</v>
      </c>
      <c r="F4103" t="n">
        <v>36710.82</v>
      </c>
      <c r="G4103" t="n">
        <v>96</v>
      </c>
      <c r="H4103" t="s">
        <v>130</v>
      </c>
    </row>
    <row r="4104">
      <c r="A4104" s="85" t="n">
        <v>43101</v>
      </c>
      <c r="B4104"/>
      <c r="C4104"/>
      <c r="D4104" t="s">
        <v>123</v>
      </c>
      <c r="E4104" t="s">
        <v>163</v>
      </c>
      <c r="F4104" t="n">
        <v>150263.53</v>
      </c>
      <c r="G4104" t="n">
        <v>150</v>
      </c>
      <c r="H4104" t="s">
        <v>134</v>
      </c>
    </row>
    <row r="4105">
      <c r="A4105" s="85" t="n">
        <v>42795</v>
      </c>
      <c r="B4105"/>
      <c r="C4105"/>
      <c r="D4105" t="s">
        <v>162</v>
      </c>
      <c r="E4105" t="s">
        <v>163</v>
      </c>
      <c r="F4105" t="n">
        <v>143605.83</v>
      </c>
      <c r="G4105" t="n">
        <v>1607</v>
      </c>
      <c r="H4105" t="s">
        <v>133</v>
      </c>
    </row>
    <row r="4106">
      <c r="A4106" s="85" t="n">
        <v>43221</v>
      </c>
      <c r="B4106"/>
      <c r="C4106"/>
      <c r="D4106" t="s">
        <v>136</v>
      </c>
      <c r="E4106" t="s">
        <v>163</v>
      </c>
      <c r="F4106" t="n">
        <v>20345.89</v>
      </c>
      <c r="G4106" t="n">
        <v>154</v>
      </c>
      <c r="H4106" t="s">
        <v>130</v>
      </c>
    </row>
    <row r="4107">
      <c r="A4107" s="85" t="n">
        <v>42795</v>
      </c>
      <c r="B4107"/>
      <c r="C4107"/>
      <c r="D4107" t="s">
        <v>150</v>
      </c>
      <c r="E4107" t="s">
        <v>163</v>
      </c>
      <c r="F4107" t="n">
        <v>418664.79</v>
      </c>
      <c r="G4107" t="n">
        <v>20118</v>
      </c>
      <c r="H4107" t="s">
        <v>119</v>
      </c>
    </row>
    <row r="4108">
      <c r="A4108" s="85" t="n">
        <v>43466</v>
      </c>
      <c r="B4108"/>
      <c r="C4108"/>
      <c r="D4108" t="s">
        <v>145</v>
      </c>
      <c r="E4108" t="s">
        <v>163</v>
      </c>
      <c r="F4108" t="n">
        <v>400229.48</v>
      </c>
      <c r="G4108" t="n">
        <v>894</v>
      </c>
      <c r="H4108" t="s">
        <v>121</v>
      </c>
    </row>
    <row r="4109">
      <c r="A4109" s="85" t="n">
        <v>42522</v>
      </c>
      <c r="B4109"/>
      <c r="C4109"/>
      <c r="D4109" t="s">
        <v>155</v>
      </c>
      <c r="E4109" t="s">
        <v>163</v>
      </c>
      <c r="F4109" t="n">
        <v>37721.87</v>
      </c>
      <c r="G4109" t="n">
        <v>739</v>
      </c>
      <c r="H4109" t="s">
        <v>133</v>
      </c>
    </row>
    <row r="4110">
      <c r="A4110" s="85" t="n">
        <v>42705</v>
      </c>
      <c r="B4110"/>
      <c r="C4110"/>
      <c r="D4110" t="s">
        <v>162</v>
      </c>
      <c r="E4110" t="s">
        <v>163</v>
      </c>
      <c r="F4110" t="n">
        <v>15633.65</v>
      </c>
      <c r="G4110" t="n">
        <v>250</v>
      </c>
      <c r="H4110" t="s">
        <v>124</v>
      </c>
    </row>
    <row r="4111">
      <c r="A4111" s="85" t="n">
        <v>42917</v>
      </c>
      <c r="B4111"/>
      <c r="C4111"/>
      <c r="D4111" t="s">
        <v>161</v>
      </c>
      <c r="E4111" t="s">
        <v>163</v>
      </c>
      <c r="F4111" t="n">
        <v>1077.5</v>
      </c>
      <c r="G4111" t="n">
        <v>37</v>
      </c>
      <c r="H4111" t="s">
        <v>125</v>
      </c>
    </row>
    <row r="4112">
      <c r="A4112" s="85" t="n">
        <v>42614</v>
      </c>
      <c r="B4112"/>
      <c r="C4112"/>
      <c r="D4112" t="s">
        <v>160</v>
      </c>
      <c r="E4112" t="s">
        <v>163</v>
      </c>
      <c r="F4112" t="n">
        <v>6009407.68</v>
      </c>
      <c r="G4112" t="n">
        <v>17276</v>
      </c>
      <c r="H4112" t="s">
        <v>121</v>
      </c>
    </row>
    <row r="4113">
      <c r="A4113" s="85" t="n">
        <v>43525</v>
      </c>
      <c r="B4113"/>
      <c r="C4113"/>
      <c r="D4113" t="s">
        <v>126</v>
      </c>
      <c r="E4113" t="s">
        <v>163</v>
      </c>
      <c r="F4113" t="n">
        <v>1937473.58</v>
      </c>
      <c r="G4113" t="n">
        <v>21898</v>
      </c>
      <c r="H4113" t="s">
        <v>127</v>
      </c>
    </row>
    <row r="4114">
      <c r="A4114" s="85" t="n">
        <v>42917</v>
      </c>
      <c r="B4114"/>
      <c r="C4114"/>
      <c r="D4114" t="s">
        <v>153</v>
      </c>
      <c r="E4114" t="s">
        <v>163</v>
      </c>
      <c r="F4114" t="n">
        <v>1939595.43</v>
      </c>
      <c r="G4114" t="n">
        <v>21464</v>
      </c>
      <c r="H4114" t="s">
        <v>121</v>
      </c>
    </row>
    <row r="4115">
      <c r="A4115" s="85" t="n">
        <v>42979</v>
      </c>
      <c r="B4115"/>
      <c r="C4115"/>
      <c r="D4115" t="s">
        <v>139</v>
      </c>
      <c r="E4115" t="s">
        <v>163</v>
      </c>
      <c r="F4115" t="n">
        <v>7260756.64</v>
      </c>
      <c r="G4115" t="n">
        <v>18286</v>
      </c>
      <c r="H4115" t="s">
        <v>121</v>
      </c>
    </row>
    <row r="4116">
      <c r="A4116" s="85" t="n">
        <v>43160</v>
      </c>
      <c r="B4116"/>
      <c r="C4116"/>
      <c r="D4116" t="s">
        <v>158</v>
      </c>
      <c r="E4116" t="s">
        <v>163</v>
      </c>
      <c r="F4116" t="n">
        <v>114698.48</v>
      </c>
      <c r="G4116" t="n">
        <v>11</v>
      </c>
      <c r="H4116" t="s">
        <v>119</v>
      </c>
    </row>
    <row r="4117">
      <c r="A4117" s="85" t="n">
        <v>42887</v>
      </c>
      <c r="B4117"/>
      <c r="C4117"/>
      <c r="D4117" t="s">
        <v>156</v>
      </c>
      <c r="E4117" t="s">
        <v>163</v>
      </c>
      <c r="F4117" t="n">
        <v>35</v>
      </c>
      <c r="G4117" t="n">
        <v>1</v>
      </c>
      <c r="H4117" t="s">
        <v>133</v>
      </c>
    </row>
    <row r="4118">
      <c r="A4118" s="85" t="n">
        <v>43525</v>
      </c>
      <c r="B4118"/>
      <c r="C4118"/>
      <c r="D4118" t="s">
        <v>152</v>
      </c>
      <c r="E4118" t="s">
        <v>163</v>
      </c>
      <c r="F4118" t="n">
        <v>152515.01</v>
      </c>
      <c r="G4118" t="n">
        <v>156</v>
      </c>
      <c r="H4118" t="s">
        <v>133</v>
      </c>
    </row>
    <row r="4119">
      <c r="A4119" s="85" t="n">
        <v>43344</v>
      </c>
      <c r="B4119"/>
      <c r="C4119"/>
      <c r="D4119" t="s">
        <v>153</v>
      </c>
      <c r="E4119" t="s">
        <v>163</v>
      </c>
      <c r="F4119" t="n">
        <v>180458.08</v>
      </c>
      <c r="G4119" t="n">
        <v>982</v>
      </c>
      <c r="H4119" t="s">
        <v>124</v>
      </c>
    </row>
    <row r="4120">
      <c r="A4120" s="85" t="n">
        <v>42736</v>
      </c>
      <c r="B4120"/>
      <c r="C4120"/>
      <c r="D4120" t="s">
        <v>123</v>
      </c>
      <c r="E4120" t="s">
        <v>163</v>
      </c>
      <c r="F4120" t="n">
        <v>113813.55</v>
      </c>
      <c r="G4120" t="n">
        <v>409</v>
      </c>
      <c r="H4120" t="s">
        <v>133</v>
      </c>
    </row>
    <row r="4121">
      <c r="A4121" s="85" t="n">
        <v>43191</v>
      </c>
      <c r="B4121"/>
      <c r="C4121"/>
      <c r="D4121" t="s">
        <v>139</v>
      </c>
      <c r="E4121" t="s">
        <v>163</v>
      </c>
      <c r="F4121" t="n">
        <v>1129780.74</v>
      </c>
      <c r="G4121" t="n">
        <v>2541</v>
      </c>
      <c r="H4121" t="s">
        <v>133</v>
      </c>
    </row>
    <row r="4122">
      <c r="A4122" s="85" t="n">
        <v>42979</v>
      </c>
      <c r="B4122"/>
      <c r="C4122"/>
      <c r="D4122" t="s">
        <v>143</v>
      </c>
      <c r="E4122" t="s">
        <v>163</v>
      </c>
      <c r="F4122" t="n">
        <v>1099330.73</v>
      </c>
      <c r="G4122" t="n">
        <v>934</v>
      </c>
      <c r="H4122" t="s">
        <v>121</v>
      </c>
    </row>
    <row r="4123">
      <c r="A4123" s="85" t="n">
        <v>42461</v>
      </c>
      <c r="B4123"/>
      <c r="C4123"/>
      <c r="D4123" t="s">
        <v>136</v>
      </c>
      <c r="E4123" t="s">
        <v>163</v>
      </c>
      <c r="F4123" t="n">
        <v>129651.23</v>
      </c>
      <c r="G4123" t="n">
        <v>957</v>
      </c>
      <c r="H4123" t="s">
        <v>119</v>
      </c>
    </row>
    <row r="4124">
      <c r="A4124" s="85" t="n">
        <v>42856</v>
      </c>
      <c r="B4124"/>
      <c r="C4124"/>
      <c r="D4124" t="s">
        <v>126</v>
      </c>
      <c r="E4124" t="s">
        <v>163</v>
      </c>
      <c r="F4124" t="n">
        <v>523447.07</v>
      </c>
      <c r="G4124" t="n">
        <v>5986</v>
      </c>
      <c r="H4124" t="s">
        <v>134</v>
      </c>
    </row>
    <row r="4125">
      <c r="A4125" s="85" t="n">
        <v>42767</v>
      </c>
      <c r="B4125"/>
      <c r="C4125"/>
      <c r="D4125" t="s">
        <v>153</v>
      </c>
      <c r="E4125" t="s">
        <v>163</v>
      </c>
      <c r="F4125" t="n">
        <v>515900.8</v>
      </c>
      <c r="G4125" t="n">
        <v>9297</v>
      </c>
      <c r="H4125" t="s">
        <v>142</v>
      </c>
    </row>
    <row r="4126">
      <c r="A4126" s="85" t="n">
        <v>42461</v>
      </c>
      <c r="B4126"/>
      <c r="C4126"/>
      <c r="D4126" t="s">
        <v>139</v>
      </c>
      <c r="E4126" t="s">
        <v>163</v>
      </c>
      <c r="F4126" t="n">
        <v>272506.99</v>
      </c>
      <c r="G4126" t="n">
        <v>543</v>
      </c>
      <c r="H4126" t="s">
        <v>124</v>
      </c>
    </row>
    <row r="4127">
      <c r="A4127" s="85" t="n">
        <v>42401</v>
      </c>
      <c r="B4127"/>
      <c r="C4127"/>
      <c r="D4127" t="s">
        <v>154</v>
      </c>
      <c r="E4127" t="s">
        <v>163</v>
      </c>
      <c r="F4127" t="n">
        <v>3081210.88</v>
      </c>
      <c r="G4127" t="n">
        <v>38340</v>
      </c>
      <c r="H4127" t="s">
        <v>121</v>
      </c>
    </row>
    <row r="4128">
      <c r="A4128" s="85" t="n">
        <v>43221</v>
      </c>
      <c r="B4128"/>
      <c r="C4128"/>
      <c r="D4128" t="s">
        <v>136</v>
      </c>
      <c r="E4128" t="s">
        <v>163</v>
      </c>
      <c r="F4128" t="n">
        <v>402245.32</v>
      </c>
      <c r="G4128" t="n">
        <v>2608</v>
      </c>
      <c r="H4128" t="s">
        <v>124</v>
      </c>
    </row>
    <row r="4129">
      <c r="A4129" s="85" t="n">
        <v>43282</v>
      </c>
      <c r="B4129"/>
      <c r="C4129"/>
      <c r="D4129" t="s">
        <v>129</v>
      </c>
      <c r="E4129" t="s">
        <v>163</v>
      </c>
      <c r="F4129" t="n">
        <v>3916992.69</v>
      </c>
      <c r="G4129" t="n">
        <v>22975</v>
      </c>
      <c r="H4129" t="s">
        <v>121</v>
      </c>
    </row>
    <row r="4130">
      <c r="A4130" s="85" t="n">
        <v>42491</v>
      </c>
      <c r="B4130"/>
      <c r="C4130"/>
      <c r="D4130" t="s">
        <v>162</v>
      </c>
      <c r="E4130" t="s">
        <v>163</v>
      </c>
      <c r="F4130" t="n">
        <v>86852.45</v>
      </c>
      <c r="G4130" t="n">
        <v>1022</v>
      </c>
      <c r="H4130" t="s">
        <v>133</v>
      </c>
    </row>
    <row r="4131">
      <c r="A4131" s="85" t="n">
        <v>42948</v>
      </c>
      <c r="B4131"/>
      <c r="C4131"/>
      <c r="D4131" t="s">
        <v>153</v>
      </c>
      <c r="E4131" t="s">
        <v>163</v>
      </c>
      <c r="F4131" t="n">
        <v>249879.74</v>
      </c>
      <c r="G4131" t="n">
        <v>3116</v>
      </c>
      <c r="H4131" t="s">
        <v>133</v>
      </c>
    </row>
    <row r="4132">
      <c r="A4132" s="85" t="n">
        <v>43009</v>
      </c>
      <c r="B4132"/>
      <c r="C4132"/>
      <c r="D4132" t="s">
        <v>159</v>
      </c>
      <c r="E4132" t="s">
        <v>163</v>
      </c>
      <c r="F4132" t="n">
        <v>4187.5</v>
      </c>
      <c r="G4132" t="n">
        <v>25</v>
      </c>
      <c r="H4132" t="s">
        <v>125</v>
      </c>
    </row>
    <row r="4133">
      <c r="A4133" s="85" t="n">
        <v>43617</v>
      </c>
      <c r="B4133"/>
      <c r="C4133"/>
      <c r="D4133" t="s">
        <v>135</v>
      </c>
      <c r="E4133" t="s">
        <v>163</v>
      </c>
      <c r="F4133" t="n">
        <v>376252.03</v>
      </c>
      <c r="G4133" t="n">
        <v>3713</v>
      </c>
      <c r="H4133" t="s">
        <v>134</v>
      </c>
    </row>
    <row r="4134">
      <c r="A4134" s="85" t="n">
        <v>42767</v>
      </c>
      <c r="B4134"/>
      <c r="C4134"/>
      <c r="D4134" t="s">
        <v>147</v>
      </c>
      <c r="E4134" t="s">
        <v>163</v>
      </c>
      <c r="F4134" t="n">
        <v>73340.47</v>
      </c>
      <c r="G4134" t="n">
        <v>211</v>
      </c>
      <c r="H4134" t="s">
        <v>121</v>
      </c>
    </row>
    <row r="4135">
      <c r="A4135" s="85" t="n">
        <v>42795</v>
      </c>
      <c r="B4135"/>
      <c r="C4135"/>
      <c r="D4135" t="s">
        <v>162</v>
      </c>
      <c r="E4135" t="s">
        <v>163</v>
      </c>
      <c r="F4135" t="n">
        <v>56577.69</v>
      </c>
      <c r="G4135" t="n">
        <v>666</v>
      </c>
      <c r="H4135" t="s">
        <v>134</v>
      </c>
    </row>
    <row r="4136">
      <c r="A4136" s="85" t="n">
        <v>42614</v>
      </c>
      <c r="B4136"/>
      <c r="C4136"/>
      <c r="D4136" t="s">
        <v>147</v>
      </c>
      <c r="E4136" t="s">
        <v>163</v>
      </c>
      <c r="F4136" t="n">
        <v>3671.39</v>
      </c>
      <c r="G4136" t="n">
        <v>25</v>
      </c>
      <c r="H4136" t="s">
        <v>133</v>
      </c>
    </row>
    <row r="4137">
      <c r="A4137" s="85" t="n">
        <v>43009</v>
      </c>
      <c r="B4137"/>
      <c r="C4137"/>
      <c r="D4137" t="s">
        <v>123</v>
      </c>
      <c r="E4137" t="s">
        <v>163</v>
      </c>
      <c r="F4137" t="n">
        <v>543</v>
      </c>
      <c r="G4137" t="n">
        <v>2</v>
      </c>
      <c r="H4137" t="s">
        <v>125</v>
      </c>
    </row>
    <row r="4138">
      <c r="A4138" s="85" t="n">
        <v>42767</v>
      </c>
      <c r="B4138"/>
      <c r="C4138"/>
      <c r="D4138" t="s">
        <v>162</v>
      </c>
      <c r="E4138" t="s">
        <v>163</v>
      </c>
      <c r="F4138" t="n">
        <v>724.32</v>
      </c>
      <c r="G4138" t="n">
        <v>10</v>
      </c>
      <c r="H4138" t="s">
        <v>125</v>
      </c>
    </row>
    <row r="4139">
      <c r="A4139" s="85" t="n">
        <v>42430</v>
      </c>
      <c r="B4139"/>
      <c r="C4139"/>
      <c r="D4139" t="s">
        <v>155</v>
      </c>
      <c r="E4139" t="s">
        <v>163</v>
      </c>
      <c r="F4139" t="n">
        <v>27476.72</v>
      </c>
      <c r="G4139" t="n">
        <v>664</v>
      </c>
      <c r="H4139" t="s">
        <v>134</v>
      </c>
    </row>
    <row r="4140">
      <c r="A4140" s="85" t="n">
        <v>43282</v>
      </c>
      <c r="B4140"/>
      <c r="C4140"/>
      <c r="D4140" t="s">
        <v>129</v>
      </c>
      <c r="E4140" t="s">
        <v>163</v>
      </c>
      <c r="F4140" t="n">
        <v>330420.21</v>
      </c>
      <c r="G4140" t="n">
        <v>6199</v>
      </c>
      <c r="H4140" t="s">
        <v>142</v>
      </c>
    </row>
    <row r="4141">
      <c r="A4141" s="85" t="n">
        <v>43556</v>
      </c>
      <c r="B4141"/>
      <c r="C4141"/>
      <c r="D4141" t="s">
        <v>126</v>
      </c>
      <c r="E4141" t="s">
        <v>163</v>
      </c>
      <c r="F4141" t="n">
        <v>59499.3</v>
      </c>
      <c r="G4141" t="n">
        <v>568</v>
      </c>
      <c r="H4141" t="s">
        <v>130</v>
      </c>
    </row>
    <row r="4142">
      <c r="A4142" s="85" t="n">
        <v>42644</v>
      </c>
      <c r="B4142"/>
      <c r="C4142"/>
      <c r="D4142" t="s">
        <v>153</v>
      </c>
      <c r="E4142" t="s">
        <v>163</v>
      </c>
      <c r="F4142" t="n">
        <v>500666.97</v>
      </c>
      <c r="G4142" t="n">
        <v>5856</v>
      </c>
      <c r="H4142" t="s">
        <v>127</v>
      </c>
    </row>
    <row r="4143">
      <c r="A4143" s="85" t="n">
        <v>42736</v>
      </c>
      <c r="B4143"/>
      <c r="C4143"/>
      <c r="D4143" t="s">
        <v>135</v>
      </c>
      <c r="E4143" t="s">
        <v>163</v>
      </c>
      <c r="F4143" t="n">
        <v>3144350.91</v>
      </c>
      <c r="G4143" t="n">
        <v>31011</v>
      </c>
      <c r="H4143" t="s">
        <v>121</v>
      </c>
    </row>
    <row r="4144">
      <c r="A4144" s="85" t="n">
        <v>42644</v>
      </c>
      <c r="B4144"/>
      <c r="C4144"/>
      <c r="D4144" t="s">
        <v>140</v>
      </c>
      <c r="E4144" t="s">
        <v>163</v>
      </c>
      <c r="F4144" t="n">
        <v>56370.38</v>
      </c>
      <c r="G4144" t="n">
        <v>318</v>
      </c>
      <c r="H4144" t="s">
        <v>121</v>
      </c>
    </row>
    <row r="4145">
      <c r="A4145" s="85" t="n">
        <v>43405</v>
      </c>
      <c r="B4145"/>
      <c r="C4145"/>
      <c r="D4145" t="s">
        <v>145</v>
      </c>
      <c r="E4145" t="s">
        <v>163</v>
      </c>
      <c r="F4145" t="n">
        <v>1142.88</v>
      </c>
      <c r="G4145" t="n">
        <v>6</v>
      </c>
      <c r="H4145" t="s">
        <v>119</v>
      </c>
    </row>
    <row r="4146">
      <c r="A4146" s="85" t="n">
        <v>42675</v>
      </c>
      <c r="B4146"/>
      <c r="C4146"/>
      <c r="D4146" t="s">
        <v>137</v>
      </c>
      <c r="E4146" t="s">
        <v>163</v>
      </c>
      <c r="F4146" t="n">
        <v>-515.79</v>
      </c>
      <c r="G4146" t="n">
        <v>1</v>
      </c>
      <c r="H4146" t="s">
        <v>133</v>
      </c>
    </row>
    <row r="4147">
      <c r="A4147" s="85" t="n">
        <v>42491</v>
      </c>
      <c r="B4147"/>
      <c r="C4147"/>
      <c r="D4147" t="s">
        <v>149</v>
      </c>
      <c r="E4147" t="s">
        <v>163</v>
      </c>
      <c r="F4147" t="n">
        <v>211198.48</v>
      </c>
      <c r="G4147" t="n">
        <v>1552</v>
      </c>
      <c r="H4147" t="s">
        <v>130</v>
      </c>
    </row>
    <row r="4148">
      <c r="A4148" s="85" t="n">
        <v>42767</v>
      </c>
      <c r="B4148"/>
      <c r="C4148"/>
      <c r="D4148" t="s">
        <v>143</v>
      </c>
      <c r="E4148" t="s">
        <v>163</v>
      </c>
      <c r="F4148" t="n">
        <v>189.5</v>
      </c>
      <c r="G4148" t="n">
        <v>1</v>
      </c>
      <c r="H4148" t="s">
        <v>127</v>
      </c>
    </row>
    <row r="4149">
      <c r="A4149" s="85" t="n">
        <v>42644</v>
      </c>
      <c r="B4149"/>
      <c r="C4149"/>
      <c r="D4149" t="s">
        <v>137</v>
      </c>
      <c r="E4149" t="s">
        <v>163</v>
      </c>
      <c r="F4149" t="n">
        <v>6516.78</v>
      </c>
      <c r="G4149" t="n">
        <v>13</v>
      </c>
      <c r="H4149" t="s">
        <v>121</v>
      </c>
    </row>
    <row r="4150">
      <c r="A4150" s="85" t="n">
        <v>43101</v>
      </c>
      <c r="B4150"/>
      <c r="C4150"/>
      <c r="D4150" t="s">
        <v>126</v>
      </c>
      <c r="E4150" t="s">
        <v>163</v>
      </c>
      <c r="F4150" t="n">
        <v>22563518.71</v>
      </c>
      <c r="G4150" t="n">
        <v>265636</v>
      </c>
      <c r="H4150" t="s">
        <v>121</v>
      </c>
    </row>
    <row r="4151">
      <c r="A4151" s="85" t="n">
        <v>42370</v>
      </c>
      <c r="B4151"/>
      <c r="C4151"/>
      <c r="D4151" t="s">
        <v>162</v>
      </c>
      <c r="E4151" t="s">
        <v>163</v>
      </c>
      <c r="F4151" t="n">
        <v>23912.39</v>
      </c>
      <c r="G4151" t="n">
        <v>304</v>
      </c>
      <c r="H4151" t="s">
        <v>124</v>
      </c>
    </row>
    <row r="4152">
      <c r="A4152" s="85" t="n">
        <v>42614</v>
      </c>
      <c r="B4152"/>
      <c r="C4152"/>
      <c r="D4152" t="s">
        <v>139</v>
      </c>
      <c r="E4152" t="s">
        <v>163</v>
      </c>
      <c r="F4152" t="n">
        <v>204498.33</v>
      </c>
      <c r="G4152" t="n">
        <v>551</v>
      </c>
      <c r="H4152" t="s">
        <v>134</v>
      </c>
    </row>
    <row r="4153">
      <c r="A4153" s="85" t="n">
        <v>42887</v>
      </c>
      <c r="B4153"/>
      <c r="C4153"/>
      <c r="D4153" t="s">
        <v>147</v>
      </c>
      <c r="E4153" t="s">
        <v>163</v>
      </c>
      <c r="F4153" t="n">
        <v>0.87</v>
      </c>
      <c r="G4153" t="n">
        <v>1</v>
      </c>
      <c r="H4153" t="s">
        <v>119</v>
      </c>
    </row>
    <row r="4154">
      <c r="A4154" s="85" t="n">
        <v>42644</v>
      </c>
      <c r="B4154"/>
      <c r="C4154"/>
      <c r="D4154" t="s">
        <v>143</v>
      </c>
      <c r="E4154" t="s">
        <v>163</v>
      </c>
      <c r="F4154" t="n">
        <v>377935.78</v>
      </c>
      <c r="G4154" t="n">
        <v>199</v>
      </c>
      <c r="H4154" t="s">
        <v>142</v>
      </c>
    </row>
    <row r="4155">
      <c r="A4155" s="85" t="n">
        <v>42795</v>
      </c>
      <c r="B4155"/>
      <c r="C4155"/>
      <c r="D4155" t="s">
        <v>145</v>
      </c>
      <c r="E4155" t="s">
        <v>163</v>
      </c>
      <c r="F4155" t="n">
        <v>14782.64</v>
      </c>
      <c r="G4155" t="n">
        <v>54</v>
      </c>
      <c r="H4155" t="s">
        <v>133</v>
      </c>
    </row>
    <row r="4156">
      <c r="A4156" s="85" t="n">
        <v>43556</v>
      </c>
      <c r="B4156"/>
      <c r="C4156"/>
      <c r="D4156" t="s">
        <v>153</v>
      </c>
      <c r="E4156" t="s">
        <v>163</v>
      </c>
      <c r="F4156" t="n">
        <v>2123399.22</v>
      </c>
      <c r="G4156" t="n">
        <v>24345</v>
      </c>
      <c r="H4156" t="s">
        <v>121</v>
      </c>
    </row>
    <row r="4157">
      <c r="A4157" s="85" t="n">
        <v>43617</v>
      </c>
      <c r="B4157"/>
      <c r="C4157"/>
      <c r="D4157" t="s">
        <v>162</v>
      </c>
      <c r="E4157" t="s">
        <v>163</v>
      </c>
      <c r="F4157" t="n">
        <v>27931.33</v>
      </c>
      <c r="G4157" t="n">
        <v>349</v>
      </c>
      <c r="H4157" t="s">
        <v>124</v>
      </c>
    </row>
    <row r="4158">
      <c r="A4158" s="85" t="n">
        <v>43586</v>
      </c>
      <c r="B4158"/>
      <c r="C4158"/>
      <c r="D4158" t="s">
        <v>148</v>
      </c>
      <c r="E4158" t="s">
        <v>163</v>
      </c>
      <c r="F4158" t="n">
        <v>401370.78</v>
      </c>
      <c r="G4158" t="n">
        <v>6255</v>
      </c>
      <c r="H4158" t="s">
        <v>142</v>
      </c>
    </row>
    <row r="4159">
      <c r="A4159" s="85" t="n">
        <v>43374</v>
      </c>
      <c r="B4159"/>
      <c r="C4159"/>
      <c r="D4159" t="s">
        <v>145</v>
      </c>
      <c r="E4159" t="s">
        <v>163</v>
      </c>
      <c r="F4159" t="n">
        <v>413753.56</v>
      </c>
      <c r="G4159" t="n">
        <v>1035</v>
      </c>
      <c r="H4159" t="s">
        <v>121</v>
      </c>
    </row>
    <row r="4160">
      <c r="A4160" s="85" t="n">
        <v>42430</v>
      </c>
      <c r="B4160"/>
      <c r="C4160"/>
      <c r="D4160" t="s">
        <v>123</v>
      </c>
      <c r="E4160" t="s">
        <v>163</v>
      </c>
      <c r="F4160" t="n">
        <v>49950.85</v>
      </c>
      <c r="G4160" t="n">
        <v>186</v>
      </c>
      <c r="H4160" t="s">
        <v>133</v>
      </c>
    </row>
    <row r="4161">
      <c r="A4161" s="85" t="n">
        <v>42522</v>
      </c>
      <c r="B4161"/>
      <c r="C4161"/>
      <c r="D4161" t="s">
        <v>150</v>
      </c>
      <c r="E4161" t="s">
        <v>163</v>
      </c>
      <c r="F4161" t="n">
        <v>1308697.88</v>
      </c>
      <c r="G4161" t="n">
        <v>31956</v>
      </c>
      <c r="H4161" t="s">
        <v>127</v>
      </c>
    </row>
    <row r="4162">
      <c r="A4162" s="85" t="n">
        <v>43191</v>
      </c>
      <c r="B4162"/>
      <c r="C4162"/>
      <c r="D4162" t="s">
        <v>126</v>
      </c>
      <c r="E4162" t="s">
        <v>163</v>
      </c>
      <c r="F4162" t="n">
        <v>69.2</v>
      </c>
      <c r="G4162" t="n">
        <v>7</v>
      </c>
      <c r="H4162" t="s">
        <v>142</v>
      </c>
    </row>
    <row r="4163">
      <c r="A4163" s="85" t="n">
        <v>43374</v>
      </c>
      <c r="B4163"/>
      <c r="C4163"/>
      <c r="D4163" t="s">
        <v>136</v>
      </c>
      <c r="E4163" t="s">
        <v>163</v>
      </c>
      <c r="F4163" t="n">
        <v>97649.68</v>
      </c>
      <c r="G4163" t="n">
        <v>983</v>
      </c>
      <c r="H4163" t="s">
        <v>119</v>
      </c>
    </row>
    <row r="4164">
      <c r="A4164" s="85" t="n">
        <v>43132</v>
      </c>
      <c r="B4164"/>
      <c r="C4164"/>
      <c r="D4164" t="s">
        <v>135</v>
      </c>
      <c r="E4164" t="s">
        <v>163</v>
      </c>
      <c r="F4164" t="n">
        <v>11955.33</v>
      </c>
      <c r="G4164" t="n">
        <v>150</v>
      </c>
      <c r="H4164" t="s">
        <v>130</v>
      </c>
    </row>
    <row r="4165">
      <c r="A4165" s="85" t="n">
        <v>42795</v>
      </c>
      <c r="B4165"/>
      <c r="C4165"/>
      <c r="D4165" t="s">
        <v>152</v>
      </c>
      <c r="E4165" t="s">
        <v>163</v>
      </c>
      <c r="F4165" t="n">
        <v>3852.91</v>
      </c>
      <c r="G4165" t="n">
        <v>5</v>
      </c>
      <c r="H4165" t="s">
        <v>127</v>
      </c>
    </row>
    <row r="4166">
      <c r="A4166" s="85" t="n">
        <v>42795</v>
      </c>
      <c r="B4166"/>
      <c r="C4166"/>
      <c r="D4166" t="s">
        <v>149</v>
      </c>
      <c r="E4166" t="s">
        <v>163</v>
      </c>
      <c r="F4166" t="n">
        <v>27945.37</v>
      </c>
      <c r="G4166" t="n">
        <v>201</v>
      </c>
      <c r="H4166" t="s">
        <v>125</v>
      </c>
    </row>
    <row r="4167">
      <c r="A4167" s="85" t="n">
        <v>42736</v>
      </c>
      <c r="B4167"/>
      <c r="C4167"/>
      <c r="D4167" t="s">
        <v>152</v>
      </c>
      <c r="E4167" t="s">
        <v>163</v>
      </c>
      <c r="F4167" t="n">
        <v>61349.25</v>
      </c>
      <c r="G4167" t="n">
        <v>63</v>
      </c>
      <c r="H4167" t="s">
        <v>133</v>
      </c>
    </row>
    <row r="4168">
      <c r="A4168" s="85" t="n">
        <v>43009</v>
      </c>
      <c r="B4168"/>
      <c r="C4168"/>
      <c r="D4168" t="s">
        <v>153</v>
      </c>
      <c r="E4168" t="s">
        <v>163</v>
      </c>
      <c r="F4168" t="n">
        <v>2060887.64</v>
      </c>
      <c r="G4168" t="n">
        <v>20846</v>
      </c>
      <c r="H4168" t="s">
        <v>121</v>
      </c>
    </row>
    <row r="4169">
      <c r="A4169" s="85" t="n">
        <v>43586</v>
      </c>
      <c r="B4169"/>
      <c r="C4169"/>
      <c r="D4169" t="s">
        <v>129</v>
      </c>
      <c r="E4169" t="s">
        <v>163</v>
      </c>
      <c r="F4169" t="n">
        <v>471112.11</v>
      </c>
      <c r="G4169" t="n">
        <v>7814</v>
      </c>
      <c r="H4169" t="s">
        <v>142</v>
      </c>
    </row>
    <row r="4170">
      <c r="A4170" s="85" t="n">
        <v>42675</v>
      </c>
      <c r="B4170"/>
      <c r="C4170"/>
      <c r="D4170" t="s">
        <v>150</v>
      </c>
      <c r="E4170" t="s">
        <v>163</v>
      </c>
      <c r="F4170" t="n">
        <v>266350.22</v>
      </c>
      <c r="G4170" t="n">
        <v>13093</v>
      </c>
      <c r="H4170" t="s">
        <v>119</v>
      </c>
    </row>
    <row r="4171">
      <c r="A4171" s="85" t="n">
        <v>42887</v>
      </c>
      <c r="B4171"/>
      <c r="C4171"/>
      <c r="D4171" t="s">
        <v>152</v>
      </c>
      <c r="E4171" t="s">
        <v>163</v>
      </c>
      <c r="F4171" t="n">
        <v>9079.27</v>
      </c>
      <c r="G4171" t="n">
        <v>9</v>
      </c>
      <c r="H4171" t="s">
        <v>119</v>
      </c>
    </row>
    <row r="4172">
      <c r="A4172" s="85" t="n">
        <v>42552</v>
      </c>
      <c r="B4172"/>
      <c r="C4172"/>
      <c r="D4172" t="s">
        <v>126</v>
      </c>
      <c r="E4172" t="s">
        <v>163</v>
      </c>
      <c r="F4172" t="n">
        <v>149.68</v>
      </c>
      <c r="G4172" t="n">
        <v>4</v>
      </c>
      <c r="H4172" t="s">
        <v>142</v>
      </c>
    </row>
    <row r="4173">
      <c r="A4173" s="85" t="n">
        <v>42522</v>
      </c>
      <c r="B4173"/>
      <c r="C4173"/>
      <c r="D4173" t="s">
        <v>160</v>
      </c>
      <c r="E4173" t="s">
        <v>163</v>
      </c>
      <c r="F4173" t="n">
        <v>4341744.87</v>
      </c>
      <c r="G4173" t="n">
        <v>12566</v>
      </c>
      <c r="H4173" t="s">
        <v>121</v>
      </c>
    </row>
    <row r="4174">
      <c r="A4174" s="85" t="n">
        <v>42887</v>
      </c>
      <c r="B4174"/>
      <c r="C4174"/>
      <c r="D4174" t="s">
        <v>153</v>
      </c>
      <c r="E4174" t="s">
        <v>163</v>
      </c>
      <c r="F4174" t="n">
        <v>143208.86</v>
      </c>
      <c r="G4174" t="n">
        <v>1832</v>
      </c>
      <c r="H4174" t="s">
        <v>134</v>
      </c>
    </row>
    <row r="4175">
      <c r="A4175" s="85" t="n">
        <v>43191</v>
      </c>
      <c r="B4175"/>
      <c r="C4175"/>
      <c r="D4175" t="s">
        <v>158</v>
      </c>
      <c r="E4175" t="s">
        <v>163</v>
      </c>
      <c r="F4175" t="n">
        <v>81654.12</v>
      </c>
      <c r="G4175" t="n">
        <v>1</v>
      </c>
      <c r="H4175" t="s">
        <v>133</v>
      </c>
    </row>
    <row r="4176">
      <c r="A4176" s="85" t="n">
        <v>43101</v>
      </c>
      <c r="B4176"/>
      <c r="C4176"/>
      <c r="D4176" t="s">
        <v>136</v>
      </c>
      <c r="E4176" t="s">
        <v>163</v>
      </c>
      <c r="F4176" t="n">
        <v>878853.76</v>
      </c>
      <c r="G4176" t="n">
        <v>7065</v>
      </c>
      <c r="H4176" t="s">
        <v>133</v>
      </c>
    </row>
    <row r="4177">
      <c r="A4177" s="85" t="n">
        <v>42401</v>
      </c>
      <c r="B4177"/>
      <c r="C4177"/>
      <c r="D4177" t="s">
        <v>145</v>
      </c>
      <c r="E4177" t="s">
        <v>163</v>
      </c>
      <c r="F4177" t="n">
        <v>11456</v>
      </c>
      <c r="G4177" t="n">
        <v>53</v>
      </c>
      <c r="H4177" t="s">
        <v>134</v>
      </c>
    </row>
    <row r="4178">
      <c r="A4178" s="85" t="n">
        <v>42583</v>
      </c>
      <c r="B4178"/>
      <c r="C4178"/>
      <c r="D4178" t="s">
        <v>139</v>
      </c>
      <c r="E4178" t="s">
        <v>163</v>
      </c>
      <c r="F4178" t="n">
        <v>563.79</v>
      </c>
      <c r="G4178" t="n">
        <v>4</v>
      </c>
      <c r="H4178" t="s">
        <v>125</v>
      </c>
    </row>
    <row r="4179">
      <c r="A4179" s="85" t="n">
        <v>43466</v>
      </c>
      <c r="B4179"/>
      <c r="C4179"/>
      <c r="D4179" t="s">
        <v>140</v>
      </c>
      <c r="E4179" t="s">
        <v>163</v>
      </c>
      <c r="F4179" t="n">
        <v>13368.15</v>
      </c>
      <c r="G4179" t="n">
        <v>796</v>
      </c>
      <c r="H4179" t="s">
        <v>142</v>
      </c>
    </row>
    <row r="4180">
      <c r="A4180" s="85" t="n">
        <v>43586</v>
      </c>
      <c r="B4180"/>
      <c r="C4180"/>
      <c r="D4180" t="s">
        <v>160</v>
      </c>
      <c r="E4180" t="s">
        <v>163</v>
      </c>
      <c r="F4180" t="n">
        <v>356010.09</v>
      </c>
      <c r="G4180" t="n">
        <v>898</v>
      </c>
      <c r="H4180" t="s">
        <v>125</v>
      </c>
    </row>
    <row r="4181">
      <c r="A4181" s="85" t="n">
        <v>42856</v>
      </c>
      <c r="B4181"/>
      <c r="C4181"/>
      <c r="D4181" t="s">
        <v>148</v>
      </c>
      <c r="E4181" t="s">
        <v>163</v>
      </c>
      <c r="F4181" t="n">
        <v>2331.94</v>
      </c>
      <c r="G4181" t="n">
        <v>4</v>
      </c>
      <c r="H4181" t="s">
        <v>134</v>
      </c>
    </row>
    <row r="4182">
      <c r="A4182" s="85" t="n">
        <v>42795</v>
      </c>
      <c r="B4182"/>
      <c r="C4182"/>
      <c r="D4182" t="s">
        <v>140</v>
      </c>
      <c r="E4182" t="s">
        <v>163</v>
      </c>
      <c r="F4182" t="n">
        <v>87287.27</v>
      </c>
      <c r="G4182" t="n">
        <v>396</v>
      </c>
      <c r="H4182" t="s">
        <v>133</v>
      </c>
    </row>
    <row r="4183">
      <c r="A4183" s="85" t="n">
        <v>43221</v>
      </c>
      <c r="B4183"/>
      <c r="C4183"/>
      <c r="D4183" t="s">
        <v>139</v>
      </c>
      <c r="E4183" t="s">
        <v>163</v>
      </c>
      <c r="F4183" t="n">
        <v>169660.58</v>
      </c>
      <c r="G4183" t="n">
        <v>469</v>
      </c>
      <c r="H4183" t="s">
        <v>119</v>
      </c>
    </row>
    <row r="4184">
      <c r="A4184" s="85" t="n">
        <v>43132</v>
      </c>
      <c r="B4184"/>
      <c r="C4184"/>
      <c r="D4184" t="s">
        <v>161</v>
      </c>
      <c r="E4184" t="s">
        <v>163</v>
      </c>
      <c r="F4184" t="n">
        <v>48553.2</v>
      </c>
      <c r="G4184" t="n">
        <v>1570</v>
      </c>
      <c r="H4184" t="s">
        <v>121</v>
      </c>
    </row>
    <row r="4185">
      <c r="A4185" s="85" t="n">
        <v>42583</v>
      </c>
      <c r="B4185"/>
      <c r="C4185"/>
      <c r="D4185" t="s">
        <v>136</v>
      </c>
      <c r="E4185" t="s">
        <v>163</v>
      </c>
      <c r="F4185" t="n">
        <v>1022150.84</v>
      </c>
      <c r="G4185" t="n">
        <v>7000</v>
      </c>
      <c r="H4185" t="s">
        <v>127</v>
      </c>
    </row>
    <row r="4186">
      <c r="A4186" s="85" t="n">
        <v>43191</v>
      </c>
      <c r="B4186"/>
      <c r="C4186"/>
      <c r="D4186" t="s">
        <v>148</v>
      </c>
      <c r="E4186" t="s">
        <v>163</v>
      </c>
      <c r="F4186" t="n">
        <v>3374.84</v>
      </c>
      <c r="G4186" t="n">
        <v>10</v>
      </c>
      <c r="H4186" t="s">
        <v>121</v>
      </c>
    </row>
    <row r="4187">
      <c r="A4187" s="85" t="n">
        <v>42644</v>
      </c>
      <c r="B4187"/>
      <c r="C4187"/>
      <c r="D4187" t="s">
        <v>145</v>
      </c>
      <c r="E4187" t="s">
        <v>163</v>
      </c>
      <c r="F4187" t="n">
        <v>2018.42</v>
      </c>
      <c r="G4187" t="n">
        <v>11</v>
      </c>
      <c r="H4187" t="s">
        <v>124</v>
      </c>
    </row>
    <row r="4188">
      <c r="A4188" s="85" t="n">
        <v>43586</v>
      </c>
      <c r="B4188"/>
      <c r="C4188"/>
      <c r="D4188" t="s">
        <v>159</v>
      </c>
      <c r="E4188" t="s">
        <v>163</v>
      </c>
      <c r="F4188" t="n">
        <v>1811.95</v>
      </c>
      <c r="G4188" t="n">
        <v>30</v>
      </c>
      <c r="H4188" t="s">
        <v>121</v>
      </c>
    </row>
    <row r="4189">
      <c r="A4189" s="85" t="n">
        <v>43009</v>
      </c>
      <c r="B4189"/>
      <c r="C4189"/>
      <c r="D4189" t="s">
        <v>139</v>
      </c>
      <c r="E4189" t="s">
        <v>163</v>
      </c>
      <c r="F4189" t="n">
        <v>6212055.51</v>
      </c>
      <c r="G4189" t="n">
        <v>15337</v>
      </c>
      <c r="H4189" t="s">
        <v>121</v>
      </c>
    </row>
    <row r="4190">
      <c r="A4190" s="85" t="n">
        <v>42614</v>
      </c>
      <c r="B4190"/>
      <c r="C4190"/>
      <c r="D4190" t="s">
        <v>129</v>
      </c>
      <c r="E4190" t="s">
        <v>163</v>
      </c>
      <c r="F4190" t="n">
        <v>355177.23</v>
      </c>
      <c r="G4190" t="n">
        <v>6149</v>
      </c>
      <c r="H4190" t="s">
        <v>142</v>
      </c>
    </row>
    <row r="4191">
      <c r="A4191" s="85" t="n">
        <v>43221</v>
      </c>
      <c r="B4191"/>
      <c r="C4191"/>
      <c r="D4191" t="s">
        <v>126</v>
      </c>
      <c r="E4191" t="s">
        <v>163</v>
      </c>
      <c r="F4191" t="n">
        <v>1326935.46</v>
      </c>
      <c r="G4191" t="n">
        <v>10274</v>
      </c>
      <c r="H4191" t="s">
        <v>124</v>
      </c>
    </row>
    <row r="4192">
      <c r="A4192" s="85" t="n">
        <v>43282</v>
      </c>
      <c r="B4192"/>
      <c r="C4192"/>
      <c r="D4192" t="s">
        <v>123</v>
      </c>
      <c r="E4192" t="s">
        <v>163</v>
      </c>
      <c r="F4192" t="n">
        <v>47.47</v>
      </c>
      <c r="G4192" t="n">
        <v>6</v>
      </c>
      <c r="H4192" t="s">
        <v>130</v>
      </c>
    </row>
    <row r="4193">
      <c r="A4193" s="85" t="n">
        <v>43070</v>
      </c>
      <c r="B4193"/>
      <c r="C4193"/>
      <c r="D4193" t="s">
        <v>139</v>
      </c>
      <c r="E4193" t="s">
        <v>163</v>
      </c>
      <c r="F4193" t="n">
        <v>337544.71</v>
      </c>
      <c r="G4193" t="n">
        <v>829</v>
      </c>
      <c r="H4193" t="s">
        <v>134</v>
      </c>
    </row>
    <row r="4194">
      <c r="A4194" s="85" t="n">
        <v>42522</v>
      </c>
      <c r="B4194"/>
      <c r="C4194"/>
      <c r="D4194" t="s">
        <v>159</v>
      </c>
      <c r="E4194" t="s">
        <v>163</v>
      </c>
      <c r="F4194" t="n">
        <v>1896</v>
      </c>
      <c r="G4194" t="n">
        <v>16</v>
      </c>
      <c r="H4194" t="s">
        <v>121</v>
      </c>
    </row>
    <row r="4195">
      <c r="A4195" s="85" t="n">
        <v>42856</v>
      </c>
      <c r="B4195"/>
      <c r="C4195"/>
      <c r="D4195" t="s">
        <v>159</v>
      </c>
      <c r="E4195" t="s">
        <v>163</v>
      </c>
      <c r="F4195" t="n">
        <v>1928</v>
      </c>
      <c r="G4195" t="n">
        <v>19</v>
      </c>
      <c r="H4195" t="s">
        <v>121</v>
      </c>
    </row>
    <row r="4196">
      <c r="A4196" s="85" t="n">
        <v>42856</v>
      </c>
      <c r="B4196"/>
      <c r="C4196"/>
      <c r="D4196" t="s">
        <v>129</v>
      </c>
      <c r="E4196" t="s">
        <v>163</v>
      </c>
      <c r="F4196" t="n">
        <v>504629.62</v>
      </c>
      <c r="G4196" t="n">
        <v>5685</v>
      </c>
      <c r="H4196" t="s">
        <v>127</v>
      </c>
    </row>
    <row r="4197">
      <c r="A4197" s="85" t="n">
        <v>42430</v>
      </c>
      <c r="B4197"/>
      <c r="C4197"/>
      <c r="D4197" t="s">
        <v>160</v>
      </c>
      <c r="E4197" t="s">
        <v>163</v>
      </c>
      <c r="F4197" t="n">
        <v>259914.21</v>
      </c>
      <c r="G4197" t="n">
        <v>646</v>
      </c>
      <c r="H4197" t="s">
        <v>134</v>
      </c>
    </row>
    <row r="4198">
      <c r="A4198" s="85" t="n">
        <v>42767</v>
      </c>
      <c r="B4198"/>
      <c r="C4198"/>
      <c r="D4198" t="s">
        <v>123</v>
      </c>
      <c r="E4198" t="s">
        <v>163</v>
      </c>
      <c r="F4198" t="n">
        <v>146706.67</v>
      </c>
      <c r="G4198" t="n">
        <v>69</v>
      </c>
      <c r="H4198" t="s">
        <v>124</v>
      </c>
    </row>
    <row r="4199">
      <c r="A4199" s="85" t="n">
        <v>42583</v>
      </c>
      <c r="B4199"/>
      <c r="C4199"/>
      <c r="D4199" t="s">
        <v>135</v>
      </c>
      <c r="E4199" t="s">
        <v>163</v>
      </c>
      <c r="F4199" t="n">
        <v>156</v>
      </c>
      <c r="G4199" t="n">
        <v>2</v>
      </c>
      <c r="H4199" t="s">
        <v>125</v>
      </c>
    </row>
    <row r="4200">
      <c r="A4200" s="85" t="n">
        <v>43221</v>
      </c>
      <c r="B4200"/>
      <c r="C4200"/>
      <c r="D4200" t="s">
        <v>140</v>
      </c>
      <c r="E4200" t="s">
        <v>163</v>
      </c>
      <c r="F4200" t="n">
        <v>115395.68</v>
      </c>
      <c r="G4200" t="n">
        <v>313</v>
      </c>
      <c r="H4200" t="s">
        <v>133</v>
      </c>
    </row>
    <row r="4201">
      <c r="A4201" s="85" t="n">
        <v>43101</v>
      </c>
      <c r="B4201"/>
      <c r="C4201"/>
      <c r="D4201" t="s">
        <v>158</v>
      </c>
      <c r="E4201" t="s">
        <v>163</v>
      </c>
      <c r="F4201" t="n">
        <v>8562</v>
      </c>
      <c r="G4201" t="n">
        <v>1</v>
      </c>
      <c r="H4201" t="s">
        <v>127</v>
      </c>
    </row>
    <row r="4202">
      <c r="A4202" s="85" t="n">
        <v>42370</v>
      </c>
      <c r="B4202"/>
      <c r="C4202"/>
      <c r="D4202" t="s">
        <v>162</v>
      </c>
      <c r="E4202" t="s">
        <v>163</v>
      </c>
      <c r="F4202" t="n">
        <v>5121.96</v>
      </c>
      <c r="G4202" t="n">
        <v>49</v>
      </c>
      <c r="H4202" t="s">
        <v>133</v>
      </c>
    </row>
    <row r="4203">
      <c r="A4203" s="85" t="n">
        <v>42795</v>
      </c>
      <c r="B4203"/>
      <c r="C4203"/>
      <c r="D4203" t="s">
        <v>155</v>
      </c>
      <c r="E4203" t="s">
        <v>163</v>
      </c>
      <c r="F4203" t="n">
        <v>25.75</v>
      </c>
      <c r="G4203" t="n">
        <v>1</v>
      </c>
      <c r="H4203" t="s">
        <v>142</v>
      </c>
    </row>
    <row r="4204">
      <c r="A4204" s="85" t="n">
        <v>43040</v>
      </c>
      <c r="B4204"/>
      <c r="C4204"/>
      <c r="D4204" t="s">
        <v>126</v>
      </c>
      <c r="E4204" t="s">
        <v>163</v>
      </c>
      <c r="F4204" t="n">
        <v>65759.06</v>
      </c>
      <c r="G4204" t="n">
        <v>633</v>
      </c>
      <c r="H4204" t="s">
        <v>130</v>
      </c>
    </row>
    <row r="4205">
      <c r="A4205" s="85" t="n">
        <v>43556</v>
      </c>
      <c r="B4205"/>
      <c r="C4205"/>
      <c r="D4205" t="s">
        <v>123</v>
      </c>
      <c r="E4205" t="s">
        <v>163</v>
      </c>
      <c r="F4205" t="n">
        <v>230749.39</v>
      </c>
      <c r="G4205" t="n">
        <v>236</v>
      </c>
      <c r="H4205" t="s">
        <v>134</v>
      </c>
    </row>
    <row r="4206">
      <c r="A4206" s="85" t="n">
        <v>43466</v>
      </c>
      <c r="B4206"/>
      <c r="C4206"/>
      <c r="D4206" t="s">
        <v>136</v>
      </c>
      <c r="E4206" t="s">
        <v>163</v>
      </c>
      <c r="F4206" t="n">
        <v>82823.61</v>
      </c>
      <c r="G4206" t="n">
        <v>892</v>
      </c>
      <c r="H4206" t="s">
        <v>119</v>
      </c>
    </row>
    <row r="4207">
      <c r="A4207" s="85" t="n">
        <v>43132</v>
      </c>
      <c r="B4207"/>
      <c r="C4207"/>
      <c r="D4207" t="s">
        <v>140</v>
      </c>
      <c r="E4207" t="s">
        <v>163</v>
      </c>
      <c r="F4207" t="n">
        <v>2105.04</v>
      </c>
      <c r="G4207" t="n">
        <v>5</v>
      </c>
      <c r="H4207" t="s">
        <v>125</v>
      </c>
    </row>
    <row r="4208">
      <c r="A4208" s="85" t="n">
        <v>42767</v>
      </c>
      <c r="B4208"/>
      <c r="C4208"/>
      <c r="D4208" t="s">
        <v>129</v>
      </c>
      <c r="E4208" t="s">
        <v>163</v>
      </c>
      <c r="F4208" t="n">
        <v>176839.01</v>
      </c>
      <c r="G4208" t="n">
        <v>1362</v>
      </c>
      <c r="H4208" t="s">
        <v>134</v>
      </c>
    </row>
    <row r="4209">
      <c r="A4209" s="85" t="n">
        <v>43009</v>
      </c>
      <c r="B4209"/>
      <c r="C4209"/>
      <c r="D4209" t="s">
        <v>140</v>
      </c>
      <c r="E4209" t="s">
        <v>163</v>
      </c>
      <c r="F4209" t="n">
        <v>71810.99</v>
      </c>
      <c r="G4209" t="n">
        <v>1351</v>
      </c>
      <c r="H4209" t="s">
        <v>121</v>
      </c>
    </row>
    <row r="4210">
      <c r="A4210" s="85" t="n">
        <v>43405</v>
      </c>
      <c r="B4210"/>
      <c r="C4210"/>
      <c r="D4210" t="s">
        <v>135</v>
      </c>
      <c r="E4210" t="s">
        <v>163</v>
      </c>
      <c r="F4210" t="n">
        <v>459829.47</v>
      </c>
      <c r="G4210" t="n">
        <v>4308</v>
      </c>
      <c r="H4210" t="s">
        <v>133</v>
      </c>
    </row>
    <row r="4211">
      <c r="A4211" s="85" t="n">
        <v>43101</v>
      </c>
      <c r="B4211"/>
      <c r="C4211"/>
      <c r="D4211" t="s">
        <v>139</v>
      </c>
      <c r="E4211" t="s">
        <v>163</v>
      </c>
      <c r="F4211" t="n">
        <v>5306713.44</v>
      </c>
      <c r="G4211" t="n">
        <v>13014</v>
      </c>
      <c r="H4211" t="s">
        <v>121</v>
      </c>
    </row>
    <row r="4212">
      <c r="A4212" s="85" t="n">
        <v>42826</v>
      </c>
      <c r="B4212"/>
      <c r="C4212"/>
      <c r="D4212" t="s">
        <v>140</v>
      </c>
      <c r="E4212" t="s">
        <v>163</v>
      </c>
      <c r="F4212" t="n">
        <v>26080.34</v>
      </c>
      <c r="G4212" t="n">
        <v>84</v>
      </c>
      <c r="H4212" t="s">
        <v>124</v>
      </c>
    </row>
    <row r="4213">
      <c r="A4213" s="85" t="n">
        <v>43525</v>
      </c>
      <c r="B4213"/>
      <c r="C4213"/>
      <c r="D4213" t="s">
        <v>156</v>
      </c>
      <c r="E4213" t="s">
        <v>163</v>
      </c>
      <c r="F4213" t="n">
        <v>320889.69</v>
      </c>
      <c r="G4213" t="n">
        <v>5842</v>
      </c>
      <c r="H4213" t="s">
        <v>127</v>
      </c>
    </row>
    <row r="4214">
      <c r="A4214" s="85" t="n">
        <v>43009</v>
      </c>
      <c r="B4214"/>
      <c r="C4214"/>
      <c r="D4214" t="s">
        <v>140</v>
      </c>
      <c r="E4214" t="s">
        <v>163</v>
      </c>
      <c r="F4214" t="n">
        <v>18642.44</v>
      </c>
      <c r="G4214" t="n">
        <v>42</v>
      </c>
      <c r="H4214" t="s">
        <v>130</v>
      </c>
    </row>
    <row r="4215">
      <c r="A4215" s="85" t="n">
        <v>43405</v>
      </c>
      <c r="B4215"/>
      <c r="C4215"/>
      <c r="D4215" t="s">
        <v>129</v>
      </c>
      <c r="E4215" t="s">
        <v>163</v>
      </c>
      <c r="F4215" t="n">
        <v>13274.24</v>
      </c>
      <c r="G4215" t="n">
        <v>147</v>
      </c>
      <c r="H4215" t="s">
        <v>130</v>
      </c>
    </row>
    <row r="4216">
      <c r="A4216" s="85" t="n">
        <v>43405</v>
      </c>
      <c r="B4216"/>
      <c r="C4216"/>
      <c r="D4216" t="s">
        <v>126</v>
      </c>
      <c r="E4216" t="s">
        <v>163</v>
      </c>
      <c r="F4216" t="n">
        <v>4004406.33</v>
      </c>
      <c r="G4216" t="n">
        <v>39877</v>
      </c>
      <c r="H4216" t="s">
        <v>127</v>
      </c>
    </row>
    <row r="4217">
      <c r="A4217" s="85" t="n">
        <v>42430</v>
      </c>
      <c r="B4217"/>
      <c r="C4217"/>
      <c r="D4217" t="s">
        <v>152</v>
      </c>
      <c r="E4217" t="s">
        <v>163</v>
      </c>
      <c r="F4217" t="n">
        <v>66912.81</v>
      </c>
      <c r="G4217" t="n">
        <v>57</v>
      </c>
      <c r="H4217" t="s">
        <v>124</v>
      </c>
    </row>
    <row r="4218">
      <c r="A4218" s="85" t="n">
        <v>42948</v>
      </c>
      <c r="B4218"/>
      <c r="C4218"/>
      <c r="D4218" t="s">
        <v>153</v>
      </c>
      <c r="E4218" t="s">
        <v>163</v>
      </c>
      <c r="F4218" t="n">
        <v>146309.11</v>
      </c>
      <c r="G4218" t="n">
        <v>1402</v>
      </c>
      <c r="H4218" t="s">
        <v>134</v>
      </c>
    </row>
    <row r="4219">
      <c r="A4219" s="85" t="n">
        <v>43435</v>
      </c>
      <c r="B4219"/>
      <c r="C4219"/>
      <c r="D4219" t="s">
        <v>149</v>
      </c>
      <c r="E4219" t="s">
        <v>163</v>
      </c>
      <c r="F4219" t="n">
        <v>39973566.86</v>
      </c>
      <c r="G4219" t="n">
        <v>281569</v>
      </c>
      <c r="H4219" t="s">
        <v>121</v>
      </c>
    </row>
    <row r="4220">
      <c r="A4220" s="85" t="n">
        <v>42644</v>
      </c>
      <c r="B4220"/>
      <c r="C4220"/>
      <c r="D4220" t="s">
        <v>156</v>
      </c>
      <c r="E4220" t="s">
        <v>163</v>
      </c>
      <c r="F4220" t="n">
        <v>9467.39</v>
      </c>
      <c r="G4220" t="n">
        <v>176</v>
      </c>
      <c r="H4220" t="s">
        <v>125</v>
      </c>
    </row>
    <row r="4221">
      <c r="A4221" s="85" t="n">
        <v>43586</v>
      </c>
      <c r="B4221"/>
      <c r="C4221"/>
      <c r="D4221" t="s">
        <v>145</v>
      </c>
      <c r="E4221" t="s">
        <v>163</v>
      </c>
      <c r="F4221" t="n">
        <v>14285.9</v>
      </c>
      <c r="G4221" t="n">
        <v>68</v>
      </c>
      <c r="H4221" t="s">
        <v>133</v>
      </c>
    </row>
    <row r="4222">
      <c r="A4222" s="85" t="n">
        <v>43525</v>
      </c>
      <c r="B4222"/>
      <c r="C4222"/>
      <c r="D4222" t="s">
        <v>135</v>
      </c>
      <c r="E4222" t="s">
        <v>163</v>
      </c>
      <c r="F4222" t="n">
        <v>478747.96</v>
      </c>
      <c r="G4222" t="n">
        <v>4630</v>
      </c>
      <c r="H4222" t="s">
        <v>134</v>
      </c>
    </row>
    <row r="4223">
      <c r="A4223" s="85" t="n">
        <v>43160</v>
      </c>
      <c r="B4223"/>
      <c r="C4223"/>
      <c r="D4223" t="s">
        <v>156</v>
      </c>
      <c r="E4223" t="s">
        <v>163</v>
      </c>
      <c r="F4223" t="n">
        <v>7964.62</v>
      </c>
      <c r="G4223" t="n">
        <v>151</v>
      </c>
      <c r="H4223" t="s">
        <v>125</v>
      </c>
    </row>
    <row r="4224">
      <c r="A4224" s="85" t="n">
        <v>42614</v>
      </c>
      <c r="B4224"/>
      <c r="C4224"/>
      <c r="D4224" t="s">
        <v>161</v>
      </c>
      <c r="E4224" t="s">
        <v>163</v>
      </c>
      <c r="F4224" t="n">
        <v>163739.4</v>
      </c>
      <c r="G4224" t="n">
        <v>5483</v>
      </c>
      <c r="H4224" t="s">
        <v>142</v>
      </c>
    </row>
    <row r="4225">
      <c r="A4225" s="85" t="n">
        <v>42979</v>
      </c>
      <c r="B4225"/>
      <c r="C4225"/>
      <c r="D4225" t="s">
        <v>136</v>
      </c>
      <c r="E4225" t="s">
        <v>163</v>
      </c>
      <c r="F4225" t="n">
        <v>46001.01</v>
      </c>
      <c r="G4225" t="n">
        <v>261</v>
      </c>
      <c r="H4225" t="s">
        <v>130</v>
      </c>
    </row>
    <row r="4226">
      <c r="A4226" s="85" t="n">
        <v>43160</v>
      </c>
      <c r="B4226"/>
      <c r="C4226"/>
      <c r="D4226" t="s">
        <v>139</v>
      </c>
      <c r="E4226" t="s">
        <v>163</v>
      </c>
      <c r="F4226" t="n">
        <v>1828.62</v>
      </c>
      <c r="G4226" t="n">
        <v>8</v>
      </c>
      <c r="H4226" t="s">
        <v>125</v>
      </c>
    </row>
    <row r="4227">
      <c r="A4227" s="85" t="n">
        <v>43466</v>
      </c>
      <c r="B4227"/>
      <c r="C4227"/>
      <c r="D4227" t="s">
        <v>147</v>
      </c>
      <c r="E4227" t="s">
        <v>163</v>
      </c>
      <c r="F4227" t="n">
        <v>15780.11</v>
      </c>
      <c r="G4227" t="n">
        <v>124</v>
      </c>
      <c r="H4227" t="s">
        <v>133</v>
      </c>
    </row>
    <row r="4228">
      <c r="A4228" s="85" t="n">
        <v>43191</v>
      </c>
      <c r="B4228"/>
      <c r="C4228"/>
      <c r="D4228" t="s">
        <v>135</v>
      </c>
      <c r="E4228" t="s">
        <v>163</v>
      </c>
      <c r="F4228" t="n">
        <v>352935.84</v>
      </c>
      <c r="G4228" t="n">
        <v>2565</v>
      </c>
      <c r="H4228" t="s">
        <v>134</v>
      </c>
    </row>
    <row r="4229">
      <c r="A4229" s="85" t="n">
        <v>42644</v>
      </c>
      <c r="B4229"/>
      <c r="C4229"/>
      <c r="D4229" t="s">
        <v>139</v>
      </c>
      <c r="E4229" t="s">
        <v>163</v>
      </c>
      <c r="F4229" t="n">
        <v>338754.07</v>
      </c>
      <c r="G4229" t="n">
        <v>651</v>
      </c>
      <c r="H4229" t="s">
        <v>124</v>
      </c>
    </row>
    <row r="4230">
      <c r="A4230" s="85" t="n">
        <v>43344</v>
      </c>
      <c r="B4230"/>
      <c r="C4230"/>
      <c r="D4230" t="s">
        <v>135</v>
      </c>
      <c r="E4230" t="s">
        <v>163</v>
      </c>
      <c r="F4230" t="n">
        <v>345014</v>
      </c>
      <c r="G4230" t="n">
        <v>4748</v>
      </c>
      <c r="H4230" t="s">
        <v>127</v>
      </c>
    </row>
    <row r="4231">
      <c r="A4231" s="85" t="n">
        <v>42887</v>
      </c>
      <c r="B4231"/>
      <c r="C4231"/>
      <c r="D4231" t="s">
        <v>156</v>
      </c>
      <c r="E4231" t="s">
        <v>163</v>
      </c>
      <c r="F4231" t="n">
        <v>1775411.21</v>
      </c>
      <c r="G4231" t="n">
        <v>28851</v>
      </c>
      <c r="H4231" t="s">
        <v>142</v>
      </c>
    </row>
    <row r="4232">
      <c r="A4232" s="85" t="n">
        <v>43191</v>
      </c>
      <c r="B4232"/>
      <c r="C4232"/>
      <c r="D4232" t="s">
        <v>140</v>
      </c>
      <c r="E4232" t="s">
        <v>163</v>
      </c>
      <c r="F4232" t="n">
        <v>34417.9</v>
      </c>
      <c r="G4232" t="n">
        <v>112</v>
      </c>
      <c r="H4232" t="s">
        <v>124</v>
      </c>
    </row>
    <row r="4233">
      <c r="A4233" s="85" t="n">
        <v>42887</v>
      </c>
      <c r="B4233"/>
      <c r="C4233"/>
      <c r="D4233" t="s">
        <v>150</v>
      </c>
      <c r="E4233" t="s">
        <v>163</v>
      </c>
      <c r="F4233" t="n">
        <v>584432.99</v>
      </c>
      <c r="G4233" t="n">
        <v>9059</v>
      </c>
      <c r="H4233" t="s">
        <v>124</v>
      </c>
    </row>
    <row r="4234">
      <c r="A4234" s="85" t="n">
        <v>43617</v>
      </c>
      <c r="B4234"/>
      <c r="C4234"/>
      <c r="D4234" t="s">
        <v>135</v>
      </c>
      <c r="E4234" t="s">
        <v>163</v>
      </c>
      <c r="F4234" t="n">
        <v>420988.1</v>
      </c>
      <c r="G4234" t="n">
        <v>3895</v>
      </c>
      <c r="H4234" t="s">
        <v>133</v>
      </c>
    </row>
    <row r="4235">
      <c r="A4235" s="85" t="n">
        <v>42614</v>
      </c>
      <c r="B4235"/>
      <c r="C4235"/>
      <c r="D4235" t="s">
        <v>161</v>
      </c>
      <c r="E4235" t="s">
        <v>163</v>
      </c>
      <c r="F4235" t="n">
        <v>33163.25</v>
      </c>
      <c r="G4235" t="n">
        <v>1090</v>
      </c>
      <c r="H4235" t="s">
        <v>121</v>
      </c>
    </row>
    <row r="4236">
      <c r="A4236" s="85" t="n">
        <v>42856</v>
      </c>
      <c r="B4236"/>
      <c r="C4236"/>
      <c r="D4236" t="s">
        <v>161</v>
      </c>
      <c r="E4236" t="s">
        <v>163</v>
      </c>
      <c r="F4236" t="n">
        <v>-40</v>
      </c>
      <c r="G4236" t="n">
        <v>1</v>
      </c>
      <c r="H4236" t="s">
        <v>127</v>
      </c>
    </row>
    <row r="4237">
      <c r="A4237" s="85" t="n">
        <v>43313</v>
      </c>
      <c r="B4237"/>
      <c r="C4237"/>
      <c r="D4237" t="s">
        <v>149</v>
      </c>
      <c r="E4237" t="s">
        <v>163</v>
      </c>
      <c r="F4237" t="n">
        <v>7842729</v>
      </c>
      <c r="G4237" t="n">
        <v>50369</v>
      </c>
      <c r="H4237" t="s">
        <v>133</v>
      </c>
    </row>
    <row r="4238">
      <c r="A4238" s="85" t="n">
        <v>43617</v>
      </c>
      <c r="B4238"/>
      <c r="C4238"/>
      <c r="D4238" t="s">
        <v>155</v>
      </c>
      <c r="E4238" t="s">
        <v>163</v>
      </c>
      <c r="F4238" t="n">
        <v>77550.06</v>
      </c>
      <c r="G4238" t="n">
        <v>1261</v>
      </c>
      <c r="H4238" t="s">
        <v>127</v>
      </c>
    </row>
    <row r="4239">
      <c r="A4239" s="85" t="n">
        <v>43252</v>
      </c>
      <c r="B4239"/>
      <c r="C4239"/>
      <c r="D4239" t="s">
        <v>135</v>
      </c>
      <c r="E4239" t="s">
        <v>163</v>
      </c>
      <c r="F4239" t="n">
        <v>433234.42</v>
      </c>
      <c r="G4239" t="n">
        <v>3855</v>
      </c>
      <c r="H4239" t="s">
        <v>134</v>
      </c>
    </row>
    <row r="4240">
      <c r="A4240" s="85" t="n">
        <v>42948</v>
      </c>
      <c r="B4240"/>
      <c r="C4240"/>
      <c r="D4240" t="s">
        <v>147</v>
      </c>
      <c r="E4240" t="s">
        <v>163</v>
      </c>
      <c r="F4240" t="n">
        <v>67402.18</v>
      </c>
      <c r="G4240" t="n">
        <v>197</v>
      </c>
      <c r="H4240" t="s">
        <v>121</v>
      </c>
    </row>
    <row r="4241">
      <c r="A4241" s="85" t="n">
        <v>43132</v>
      </c>
      <c r="B4241"/>
      <c r="C4241"/>
      <c r="D4241" t="s">
        <v>129</v>
      </c>
      <c r="E4241" t="s">
        <v>163</v>
      </c>
      <c r="F4241" t="n">
        <v>12652.21</v>
      </c>
      <c r="G4241" t="n">
        <v>146</v>
      </c>
      <c r="H4241" t="s">
        <v>130</v>
      </c>
    </row>
    <row r="4242">
      <c r="A4242" s="85" t="n">
        <v>43221</v>
      </c>
      <c r="B4242"/>
      <c r="C4242"/>
      <c r="D4242" t="s">
        <v>129</v>
      </c>
      <c r="E4242" t="s">
        <v>163</v>
      </c>
      <c r="F4242" t="n">
        <v>284733.53</v>
      </c>
      <c r="G4242" t="n">
        <v>1978</v>
      </c>
      <c r="H4242" t="s">
        <v>134</v>
      </c>
    </row>
    <row r="4243">
      <c r="A4243" s="85" t="n">
        <v>42856</v>
      </c>
      <c r="B4243"/>
      <c r="C4243"/>
      <c r="D4243" t="s">
        <v>155</v>
      </c>
      <c r="E4243" t="s">
        <v>163</v>
      </c>
      <c r="F4243" t="n">
        <v>65605.51</v>
      </c>
      <c r="G4243" t="n">
        <v>968</v>
      </c>
      <c r="H4243" t="s">
        <v>127</v>
      </c>
    </row>
    <row r="4244">
      <c r="A4244" s="85" t="n">
        <v>42887</v>
      </c>
      <c r="B4244"/>
      <c r="C4244"/>
      <c r="D4244" t="s">
        <v>152</v>
      </c>
      <c r="E4244" t="s">
        <v>163</v>
      </c>
      <c r="F4244" t="n">
        <v>5039671.91</v>
      </c>
      <c r="G4244" t="n">
        <v>5156</v>
      </c>
      <c r="H4244" t="s">
        <v>121</v>
      </c>
    </row>
    <row r="4245">
      <c r="A4245" s="85" t="n">
        <v>43132</v>
      </c>
      <c r="B4245"/>
      <c r="C4245"/>
      <c r="D4245" t="s">
        <v>145</v>
      </c>
      <c r="E4245" t="s">
        <v>163</v>
      </c>
      <c r="F4245" t="n">
        <v>2768.65</v>
      </c>
      <c r="G4245" t="n">
        <v>18</v>
      </c>
      <c r="H4245" t="s">
        <v>133</v>
      </c>
    </row>
    <row r="4246">
      <c r="A4246" s="85" t="n">
        <v>43313</v>
      </c>
      <c r="B4246"/>
      <c r="C4246"/>
      <c r="D4246" t="s">
        <v>158</v>
      </c>
      <c r="E4246" t="s">
        <v>163</v>
      </c>
      <c r="F4246" t="n">
        <v>291756.45</v>
      </c>
      <c r="G4246" t="n">
        <v>28</v>
      </c>
      <c r="H4246" t="s">
        <v>121</v>
      </c>
    </row>
    <row r="4247">
      <c r="A4247" s="85" t="n">
        <v>43282</v>
      </c>
      <c r="B4247"/>
      <c r="C4247"/>
      <c r="D4247" t="s">
        <v>135</v>
      </c>
      <c r="E4247" t="s">
        <v>163</v>
      </c>
      <c r="F4247" t="n">
        <v>15445.85</v>
      </c>
      <c r="G4247" t="n">
        <v>191</v>
      </c>
      <c r="H4247" t="s">
        <v>130</v>
      </c>
    </row>
    <row r="4248">
      <c r="A4248" s="85" t="n">
        <v>43009</v>
      </c>
      <c r="B4248"/>
      <c r="C4248"/>
      <c r="D4248" t="s">
        <v>156</v>
      </c>
      <c r="E4248" t="s">
        <v>163</v>
      </c>
      <c r="F4248" t="n">
        <v>1586163.45</v>
      </c>
      <c r="G4248" t="n">
        <v>30649</v>
      </c>
      <c r="H4248" t="s">
        <v>142</v>
      </c>
    </row>
    <row r="4249">
      <c r="A4249" s="85" t="n">
        <v>43221</v>
      </c>
      <c r="B4249"/>
      <c r="C4249"/>
      <c r="D4249" t="s">
        <v>155</v>
      </c>
      <c r="E4249" t="s">
        <v>163</v>
      </c>
      <c r="F4249" t="n">
        <v>21183.43</v>
      </c>
      <c r="G4249" t="n">
        <v>144</v>
      </c>
      <c r="H4249" t="s">
        <v>124</v>
      </c>
    </row>
    <row r="4250">
      <c r="A4250" s="85" t="n">
        <v>42430</v>
      </c>
      <c r="B4250"/>
      <c r="C4250"/>
      <c r="D4250" t="s">
        <v>129</v>
      </c>
      <c r="E4250" t="s">
        <v>163</v>
      </c>
      <c r="F4250" t="n">
        <v>312096.22</v>
      </c>
      <c r="G4250" t="n">
        <v>4226</v>
      </c>
      <c r="H4250" t="s">
        <v>142</v>
      </c>
    </row>
    <row r="4251">
      <c r="A4251" s="85" t="n">
        <v>43221</v>
      </c>
      <c r="B4251"/>
      <c r="C4251"/>
      <c r="D4251" t="s">
        <v>156</v>
      </c>
      <c r="E4251" t="s">
        <v>163</v>
      </c>
      <c r="F4251" t="n">
        <v>5701.29</v>
      </c>
      <c r="G4251" t="n">
        <v>97</v>
      </c>
      <c r="H4251" t="s">
        <v>125</v>
      </c>
    </row>
    <row r="4252">
      <c r="A4252" s="85" t="n">
        <v>42795</v>
      </c>
      <c r="B4252"/>
      <c r="C4252"/>
      <c r="D4252" t="s">
        <v>150</v>
      </c>
      <c r="E4252" t="s">
        <v>163</v>
      </c>
      <c r="F4252" t="n">
        <v>1842450.34</v>
      </c>
      <c r="G4252" t="n">
        <v>39224</v>
      </c>
      <c r="H4252" t="s">
        <v>127</v>
      </c>
    </row>
    <row r="4253">
      <c r="A4253" s="85" t="n">
        <v>43160</v>
      </c>
      <c r="B4253"/>
      <c r="C4253"/>
      <c r="D4253" t="s">
        <v>140</v>
      </c>
      <c r="E4253" t="s">
        <v>163</v>
      </c>
      <c r="F4253" t="n">
        <v>128494.49</v>
      </c>
      <c r="G4253" t="n">
        <v>307</v>
      </c>
      <c r="H4253" t="s">
        <v>119</v>
      </c>
    </row>
    <row r="4254">
      <c r="A4254" s="85" t="n">
        <v>42705</v>
      </c>
      <c r="B4254"/>
      <c r="C4254"/>
      <c r="D4254" t="s">
        <v>156</v>
      </c>
      <c r="E4254" t="s">
        <v>163</v>
      </c>
      <c r="F4254" t="n">
        <v>31191.46</v>
      </c>
      <c r="G4254" t="n">
        <v>757</v>
      </c>
      <c r="H4254" t="s">
        <v>130</v>
      </c>
    </row>
    <row r="4255">
      <c r="A4255" s="85" t="n">
        <v>43497</v>
      </c>
      <c r="B4255"/>
      <c r="C4255"/>
      <c r="D4255" t="s">
        <v>154</v>
      </c>
      <c r="E4255" t="s">
        <v>163</v>
      </c>
      <c r="F4255" t="n">
        <v>522024.4</v>
      </c>
      <c r="G4255" t="n">
        <v>5679</v>
      </c>
      <c r="H4255" t="s">
        <v>127</v>
      </c>
    </row>
    <row r="4256">
      <c r="A4256" s="85" t="n">
        <v>42948</v>
      </c>
      <c r="B4256"/>
      <c r="C4256"/>
      <c r="D4256" t="s">
        <v>153</v>
      </c>
      <c r="E4256" t="s">
        <v>163</v>
      </c>
      <c r="F4256" t="n">
        <v>1953313.3</v>
      </c>
      <c r="G4256" t="n">
        <v>21396</v>
      </c>
      <c r="H4256" t="s">
        <v>121</v>
      </c>
    </row>
    <row r="4257">
      <c r="A4257" s="85" t="n">
        <v>42705</v>
      </c>
      <c r="B4257"/>
      <c r="C4257"/>
      <c r="D4257" t="s">
        <v>123</v>
      </c>
      <c r="E4257" t="s">
        <v>163</v>
      </c>
      <c r="F4257" t="n">
        <v>742740.35</v>
      </c>
      <c r="G4257" t="n">
        <v>530</v>
      </c>
      <c r="H4257" t="s">
        <v>133</v>
      </c>
    </row>
    <row r="4258">
      <c r="A4258" s="85" t="n">
        <v>43040</v>
      </c>
      <c r="B4258"/>
      <c r="C4258"/>
      <c r="D4258" t="s">
        <v>149</v>
      </c>
      <c r="E4258" t="s">
        <v>163</v>
      </c>
      <c r="F4258" t="n">
        <v>7480698.62</v>
      </c>
      <c r="G4258" t="n">
        <v>49307</v>
      </c>
      <c r="H4258" t="s">
        <v>127</v>
      </c>
    </row>
    <row r="4259">
      <c r="A4259" s="85" t="n">
        <v>42767</v>
      </c>
      <c r="B4259"/>
      <c r="C4259"/>
      <c r="D4259" t="s">
        <v>149</v>
      </c>
      <c r="E4259" t="s">
        <v>163</v>
      </c>
      <c r="F4259" t="n">
        <v>206072.06</v>
      </c>
      <c r="G4259" t="n">
        <v>1836</v>
      </c>
      <c r="H4259" t="s">
        <v>130</v>
      </c>
    </row>
    <row r="4260">
      <c r="A4260" s="85" t="n">
        <v>42675</v>
      </c>
      <c r="B4260"/>
      <c r="C4260"/>
      <c r="D4260" t="s">
        <v>153</v>
      </c>
      <c r="E4260" t="s">
        <v>163</v>
      </c>
      <c r="F4260" t="n">
        <v>79643.02</v>
      </c>
      <c r="G4260" t="n">
        <v>939</v>
      </c>
      <c r="H4260" t="s">
        <v>134</v>
      </c>
    </row>
    <row r="4261">
      <c r="A4261" s="85" t="n">
        <v>42430</v>
      </c>
      <c r="B4261"/>
      <c r="C4261"/>
      <c r="D4261" t="s">
        <v>135</v>
      </c>
      <c r="E4261" t="s">
        <v>163</v>
      </c>
      <c r="F4261" t="n">
        <v>2808643.86</v>
      </c>
      <c r="G4261" t="n">
        <v>28156</v>
      </c>
      <c r="H4261" t="s">
        <v>121</v>
      </c>
    </row>
    <row r="4262">
      <c r="A4262" s="85" t="n">
        <v>42917</v>
      </c>
      <c r="B4262"/>
      <c r="C4262"/>
      <c r="D4262" t="s">
        <v>160</v>
      </c>
      <c r="E4262" t="s">
        <v>163</v>
      </c>
      <c r="F4262" t="n">
        <v>26443408.19</v>
      </c>
      <c r="G4262" t="n">
        <v>66054</v>
      </c>
      <c r="H4262" t="s">
        <v>142</v>
      </c>
    </row>
    <row r="4263">
      <c r="A4263" s="85" t="n">
        <v>42430</v>
      </c>
      <c r="B4263"/>
      <c r="C4263"/>
      <c r="D4263" t="s">
        <v>136</v>
      </c>
      <c r="E4263" t="s">
        <v>163</v>
      </c>
      <c r="F4263" t="n">
        <v>734386.76</v>
      </c>
      <c r="G4263" t="n">
        <v>4707</v>
      </c>
      <c r="H4263" t="s">
        <v>133</v>
      </c>
    </row>
    <row r="4264">
      <c r="A4264" s="85" t="n">
        <v>42795</v>
      </c>
      <c r="B4264"/>
      <c r="C4264"/>
      <c r="D4264" t="s">
        <v>152</v>
      </c>
      <c r="E4264" t="s">
        <v>163</v>
      </c>
      <c r="F4264" t="n">
        <v>65520.14</v>
      </c>
      <c r="G4264" t="n">
        <v>62</v>
      </c>
      <c r="H4264" t="s">
        <v>124</v>
      </c>
    </row>
    <row r="4265">
      <c r="A4265" s="85" t="n">
        <v>43586</v>
      </c>
      <c r="B4265"/>
      <c r="C4265"/>
      <c r="D4265" t="s">
        <v>162</v>
      </c>
      <c r="E4265" t="s">
        <v>163</v>
      </c>
      <c r="F4265" t="n">
        <v>182068.27</v>
      </c>
      <c r="G4265" t="n">
        <v>1996</v>
      </c>
      <c r="H4265" t="s">
        <v>133</v>
      </c>
    </row>
    <row r="4266">
      <c r="A4266" s="85" t="n">
        <v>43435</v>
      </c>
      <c r="B4266"/>
      <c r="C4266"/>
      <c r="D4266" t="s">
        <v>129</v>
      </c>
      <c r="E4266" t="s">
        <v>163</v>
      </c>
      <c r="F4266" t="n">
        <v>4007103.43</v>
      </c>
      <c r="G4266" t="n">
        <v>21673</v>
      </c>
      <c r="H4266" t="s">
        <v>121</v>
      </c>
    </row>
    <row r="4267">
      <c r="A4267" s="85" t="n">
        <v>42948</v>
      </c>
      <c r="B4267"/>
      <c r="C4267"/>
      <c r="D4267" t="s">
        <v>136</v>
      </c>
      <c r="E4267" t="s">
        <v>163</v>
      </c>
      <c r="F4267" t="n">
        <v>312994.5</v>
      </c>
      <c r="G4267" t="n">
        <v>2828</v>
      </c>
      <c r="H4267" t="s">
        <v>134</v>
      </c>
    </row>
    <row r="4268">
      <c r="A4268" s="85" t="n">
        <v>43101</v>
      </c>
      <c r="B4268"/>
      <c r="C4268"/>
      <c r="D4268" t="s">
        <v>135</v>
      </c>
      <c r="E4268" t="s">
        <v>163</v>
      </c>
      <c r="F4268" t="n">
        <v>36</v>
      </c>
      <c r="G4268" t="n">
        <v>1</v>
      </c>
      <c r="H4268" t="s">
        <v>125</v>
      </c>
    </row>
    <row r="4269">
      <c r="A4269" s="85" t="n">
        <v>42767</v>
      </c>
      <c r="B4269"/>
      <c r="C4269"/>
      <c r="D4269" t="s">
        <v>149</v>
      </c>
      <c r="E4269" t="s">
        <v>163</v>
      </c>
      <c r="F4269" t="n">
        <v>5825983.9</v>
      </c>
      <c r="G4269" t="n">
        <v>50866</v>
      </c>
      <c r="H4269" t="s">
        <v>127</v>
      </c>
    </row>
    <row r="4270">
      <c r="A4270" s="85" t="n">
        <v>43070</v>
      </c>
      <c r="B4270"/>
      <c r="C4270"/>
      <c r="D4270" t="s">
        <v>153</v>
      </c>
      <c r="E4270" t="s">
        <v>163</v>
      </c>
      <c r="F4270" t="n">
        <v>282673.65</v>
      </c>
      <c r="G4270" t="n">
        <v>4826</v>
      </c>
      <c r="H4270" t="s">
        <v>133</v>
      </c>
    </row>
    <row r="4271">
      <c r="A4271" s="85" t="n">
        <v>42705</v>
      </c>
      <c r="B4271"/>
      <c r="C4271"/>
      <c r="D4271" t="s">
        <v>147</v>
      </c>
      <c r="E4271" t="s">
        <v>163</v>
      </c>
      <c r="F4271" t="n">
        <v>57.5</v>
      </c>
      <c r="G4271" t="n">
        <v>3</v>
      </c>
      <c r="H4271" t="s">
        <v>134</v>
      </c>
    </row>
    <row r="4272">
      <c r="A4272" s="85" t="n">
        <v>43313</v>
      </c>
      <c r="B4272"/>
      <c r="C4272"/>
      <c r="D4272" t="s">
        <v>150</v>
      </c>
      <c r="E4272" t="s">
        <v>163</v>
      </c>
      <c r="F4272" t="n">
        <v>892694.8</v>
      </c>
      <c r="G4272" t="n">
        <v>14104</v>
      </c>
      <c r="H4272" t="s">
        <v>124</v>
      </c>
    </row>
    <row r="4273">
      <c r="A4273" s="85" t="n">
        <v>43586</v>
      </c>
      <c r="B4273"/>
      <c r="C4273"/>
      <c r="D4273" t="s">
        <v>162</v>
      </c>
      <c r="E4273" t="s">
        <v>163</v>
      </c>
      <c r="F4273" t="n">
        <v>46556.74</v>
      </c>
      <c r="G4273" t="n">
        <v>1234</v>
      </c>
      <c r="H4273" t="s">
        <v>142</v>
      </c>
    </row>
    <row r="4274">
      <c r="A4274" s="85" t="n">
        <v>42522</v>
      </c>
      <c r="B4274"/>
      <c r="C4274"/>
      <c r="D4274" t="s">
        <v>152</v>
      </c>
      <c r="E4274" t="s">
        <v>163</v>
      </c>
      <c r="F4274" t="n">
        <v>3588.24</v>
      </c>
      <c r="G4274" t="n">
        <v>5</v>
      </c>
      <c r="H4274" t="s">
        <v>127</v>
      </c>
    </row>
    <row r="4275">
      <c r="A4275" s="85" t="n">
        <v>43586</v>
      </c>
      <c r="B4275"/>
      <c r="C4275"/>
      <c r="D4275" t="s">
        <v>148</v>
      </c>
      <c r="E4275" t="s">
        <v>163</v>
      </c>
      <c r="F4275" t="n">
        <v>10942.18</v>
      </c>
      <c r="G4275" t="n">
        <v>19</v>
      </c>
      <c r="H4275" t="s">
        <v>121</v>
      </c>
    </row>
    <row r="4276">
      <c r="A4276" s="85" t="n">
        <v>43282</v>
      </c>
      <c r="B4276"/>
      <c r="C4276"/>
      <c r="D4276" t="s">
        <v>149</v>
      </c>
      <c r="E4276" t="s">
        <v>163</v>
      </c>
      <c r="F4276" t="n">
        <v>5999431.21</v>
      </c>
      <c r="G4276" t="n">
        <v>41848</v>
      </c>
      <c r="H4276" t="s">
        <v>133</v>
      </c>
    </row>
    <row r="4277">
      <c r="A4277" s="85" t="n">
        <v>43160</v>
      </c>
      <c r="B4277"/>
      <c r="C4277"/>
      <c r="D4277" t="s">
        <v>139</v>
      </c>
      <c r="E4277" t="s">
        <v>163</v>
      </c>
      <c r="F4277" t="n">
        <v>7723607.19</v>
      </c>
      <c r="G4277" t="n">
        <v>20927</v>
      </c>
      <c r="H4277" t="s">
        <v>121</v>
      </c>
    </row>
    <row r="4278">
      <c r="A4278" s="85" t="n">
        <v>42552</v>
      </c>
      <c r="B4278"/>
      <c r="C4278"/>
      <c r="D4278" t="s">
        <v>147</v>
      </c>
      <c r="E4278" t="s">
        <v>163</v>
      </c>
      <c r="F4278" t="n">
        <v>335.6</v>
      </c>
      <c r="G4278" t="n">
        <v>4</v>
      </c>
      <c r="H4278" t="s">
        <v>127</v>
      </c>
    </row>
    <row r="4279">
      <c r="A4279" s="85" t="n">
        <v>43374</v>
      </c>
      <c r="B4279"/>
      <c r="C4279"/>
      <c r="D4279" t="s">
        <v>136</v>
      </c>
      <c r="E4279" t="s">
        <v>163</v>
      </c>
      <c r="F4279" t="n">
        <v>4792005.23</v>
      </c>
      <c r="G4279" t="n">
        <v>44486</v>
      </c>
      <c r="H4279" t="s">
        <v>121</v>
      </c>
    </row>
    <row r="4280">
      <c r="A4280" s="85" t="n">
        <v>42856</v>
      </c>
      <c r="B4280"/>
      <c r="C4280"/>
      <c r="D4280" t="s">
        <v>123</v>
      </c>
      <c r="E4280" t="s">
        <v>163</v>
      </c>
      <c r="F4280" t="n">
        <v>7.72</v>
      </c>
      <c r="G4280" t="n">
        <v>3</v>
      </c>
      <c r="H4280" t="s">
        <v>125</v>
      </c>
    </row>
    <row r="4281">
      <c r="A4281" s="85" t="n">
        <v>42795</v>
      </c>
      <c r="B4281"/>
      <c r="C4281"/>
      <c r="D4281" t="s">
        <v>152</v>
      </c>
      <c r="E4281" t="s">
        <v>163</v>
      </c>
      <c r="F4281" t="n">
        <v>3868.15</v>
      </c>
      <c r="G4281" t="n">
        <v>5</v>
      </c>
      <c r="H4281" t="s">
        <v>119</v>
      </c>
    </row>
    <row r="4282">
      <c r="A4282" s="85" t="n">
        <v>42767</v>
      </c>
      <c r="B4282"/>
      <c r="C4282"/>
      <c r="D4282" t="s">
        <v>161</v>
      </c>
      <c r="E4282" t="s">
        <v>163</v>
      </c>
      <c r="F4282" t="n">
        <v>7417</v>
      </c>
      <c r="G4282" t="n">
        <v>247</v>
      </c>
      <c r="H4282" t="s">
        <v>134</v>
      </c>
    </row>
    <row r="4283">
      <c r="A4283" s="85" t="n">
        <v>42552</v>
      </c>
      <c r="B4283"/>
      <c r="C4283"/>
      <c r="D4283" t="s">
        <v>156</v>
      </c>
      <c r="E4283" t="s">
        <v>163</v>
      </c>
      <c r="F4283" t="n">
        <v>1519213.34</v>
      </c>
      <c r="G4283" t="n">
        <v>25728</v>
      </c>
      <c r="H4283" t="s">
        <v>142</v>
      </c>
    </row>
    <row r="4284">
      <c r="A4284" s="85" t="n">
        <v>42583</v>
      </c>
      <c r="B4284"/>
      <c r="C4284"/>
      <c r="D4284" t="s">
        <v>156</v>
      </c>
      <c r="E4284" t="s">
        <v>163</v>
      </c>
      <c r="F4284" t="n">
        <v>1186373.99</v>
      </c>
      <c r="G4284" t="n">
        <v>20044</v>
      </c>
      <c r="H4284" t="s">
        <v>142</v>
      </c>
    </row>
    <row r="4285">
      <c r="A4285" s="85" t="n">
        <v>42614</v>
      </c>
      <c r="B4285"/>
      <c r="C4285"/>
      <c r="D4285" t="s">
        <v>123</v>
      </c>
      <c r="E4285" t="s">
        <v>163</v>
      </c>
      <c r="F4285" t="n">
        <v>121118.62</v>
      </c>
      <c r="G4285" t="n">
        <v>815</v>
      </c>
      <c r="H4285" t="s">
        <v>127</v>
      </c>
    </row>
    <row r="4286">
      <c r="A4286" s="85" t="n">
        <v>42767</v>
      </c>
      <c r="B4286"/>
      <c r="C4286"/>
      <c r="D4286" t="s">
        <v>150</v>
      </c>
      <c r="E4286" t="s">
        <v>163</v>
      </c>
      <c r="F4286" t="n">
        <v>1394683.57</v>
      </c>
      <c r="G4286" t="n">
        <v>32886</v>
      </c>
      <c r="H4286" t="s">
        <v>127</v>
      </c>
    </row>
    <row r="4287">
      <c r="A4287" s="85" t="n">
        <v>43344</v>
      </c>
      <c r="B4287"/>
      <c r="C4287"/>
      <c r="D4287" t="s">
        <v>140</v>
      </c>
      <c r="E4287" t="s">
        <v>163</v>
      </c>
      <c r="F4287" t="n">
        <v>118439.5</v>
      </c>
      <c r="G4287" t="n">
        <v>104</v>
      </c>
      <c r="H4287" t="s">
        <v>124</v>
      </c>
    </row>
    <row r="4288">
      <c r="A4288" s="85" t="n">
        <v>43466</v>
      </c>
      <c r="B4288"/>
      <c r="C4288"/>
      <c r="D4288" t="s">
        <v>148</v>
      </c>
      <c r="E4288" t="s">
        <v>163</v>
      </c>
      <c r="F4288" t="n">
        <v>1614.42</v>
      </c>
      <c r="G4288" t="n">
        <v>2</v>
      </c>
      <c r="H4288" t="s">
        <v>134</v>
      </c>
    </row>
    <row r="4289">
      <c r="A4289" s="85" t="n">
        <v>42767</v>
      </c>
      <c r="B4289"/>
      <c r="C4289"/>
      <c r="D4289" t="s">
        <v>140</v>
      </c>
      <c r="E4289" t="s">
        <v>163</v>
      </c>
      <c r="F4289" t="n">
        <v>47146.82</v>
      </c>
      <c r="G4289" t="n">
        <v>129</v>
      </c>
      <c r="H4289" t="s">
        <v>119</v>
      </c>
    </row>
    <row r="4290">
      <c r="A4290" s="85" t="n">
        <v>43009</v>
      </c>
      <c r="B4290"/>
      <c r="C4290"/>
      <c r="D4290" t="s">
        <v>126</v>
      </c>
      <c r="E4290" t="s">
        <v>163</v>
      </c>
      <c r="F4290" t="n">
        <v>828119.04</v>
      </c>
      <c r="G4290" t="n">
        <v>7377</v>
      </c>
      <c r="H4290" t="s">
        <v>124</v>
      </c>
    </row>
    <row r="4291">
      <c r="A4291" s="85" t="n">
        <v>42767</v>
      </c>
      <c r="B4291"/>
      <c r="C4291"/>
      <c r="D4291" t="s">
        <v>150</v>
      </c>
      <c r="E4291" t="s">
        <v>163</v>
      </c>
      <c r="F4291" t="n">
        <v>346581.71</v>
      </c>
      <c r="G4291" t="n">
        <v>16439</v>
      </c>
      <c r="H4291" t="s">
        <v>119</v>
      </c>
    </row>
    <row r="4292">
      <c r="A4292" s="85" t="n">
        <v>42552</v>
      </c>
      <c r="B4292"/>
      <c r="C4292"/>
      <c r="D4292" t="s">
        <v>123</v>
      </c>
      <c r="E4292" t="s">
        <v>163</v>
      </c>
      <c r="F4292" t="n">
        <v>82393.19</v>
      </c>
      <c r="G4292" t="n">
        <v>62</v>
      </c>
      <c r="H4292" t="s">
        <v>119</v>
      </c>
    </row>
    <row r="4293">
      <c r="A4293" s="85" t="n">
        <v>43040</v>
      </c>
      <c r="B4293"/>
      <c r="C4293"/>
      <c r="D4293" t="s">
        <v>162</v>
      </c>
      <c r="E4293" t="s">
        <v>163</v>
      </c>
      <c r="F4293" t="n">
        <v>57243.65</v>
      </c>
      <c r="G4293" t="n">
        <v>716</v>
      </c>
      <c r="H4293" t="s">
        <v>134</v>
      </c>
    </row>
    <row r="4294">
      <c r="A4294" s="85" t="n">
        <v>42675</v>
      </c>
      <c r="B4294"/>
      <c r="C4294"/>
      <c r="D4294" t="s">
        <v>135</v>
      </c>
      <c r="E4294" t="s">
        <v>163</v>
      </c>
      <c r="F4294" t="n">
        <v>3404460.96</v>
      </c>
      <c r="G4294" t="n">
        <v>33857</v>
      </c>
      <c r="H4294" t="s">
        <v>121</v>
      </c>
    </row>
    <row r="4295">
      <c r="A4295" s="85" t="n">
        <v>43497</v>
      </c>
      <c r="B4295"/>
      <c r="C4295"/>
      <c r="D4295" t="s">
        <v>136</v>
      </c>
      <c r="E4295" t="s">
        <v>163</v>
      </c>
      <c r="F4295" t="n">
        <v>92421.14</v>
      </c>
      <c r="G4295" t="n">
        <v>998</v>
      </c>
      <c r="H4295" t="s">
        <v>119</v>
      </c>
    </row>
    <row r="4296">
      <c r="A4296" s="85" t="n">
        <v>43160</v>
      </c>
      <c r="B4296"/>
      <c r="C4296"/>
      <c r="D4296" t="s">
        <v>156</v>
      </c>
      <c r="E4296" t="s">
        <v>163</v>
      </c>
      <c r="F4296" t="n">
        <v>23498.76</v>
      </c>
      <c r="G4296" t="n">
        <v>612</v>
      </c>
      <c r="H4296" t="s">
        <v>130</v>
      </c>
    </row>
    <row r="4297">
      <c r="A4297" s="85" t="n">
        <v>43221</v>
      </c>
      <c r="B4297"/>
      <c r="C4297"/>
      <c r="D4297" t="s">
        <v>137</v>
      </c>
      <c r="E4297" t="s">
        <v>163</v>
      </c>
      <c r="F4297" t="n">
        <v>310.4</v>
      </c>
      <c r="G4297" t="n">
        <v>1</v>
      </c>
      <c r="H4297" t="s">
        <v>121</v>
      </c>
    </row>
    <row r="4298">
      <c r="A4298" s="85" t="n">
        <v>43435</v>
      </c>
      <c r="B4298"/>
      <c r="C4298"/>
      <c r="D4298" t="s">
        <v>129</v>
      </c>
      <c r="E4298" t="s">
        <v>163</v>
      </c>
      <c r="F4298" t="n">
        <v>394041.99</v>
      </c>
      <c r="G4298" t="n">
        <v>5876</v>
      </c>
      <c r="H4298" t="s">
        <v>142</v>
      </c>
    </row>
    <row r="4299">
      <c r="A4299" s="85" t="n">
        <v>42856</v>
      </c>
      <c r="B4299"/>
      <c r="C4299"/>
      <c r="D4299" t="s">
        <v>139</v>
      </c>
      <c r="E4299" t="s">
        <v>163</v>
      </c>
      <c r="F4299" t="n">
        <v>314.82</v>
      </c>
      <c r="G4299" t="n">
        <v>4</v>
      </c>
      <c r="H4299" t="s">
        <v>142</v>
      </c>
    </row>
    <row r="4300">
      <c r="A4300" s="85" t="n">
        <v>42736</v>
      </c>
      <c r="B4300"/>
      <c r="C4300"/>
      <c r="D4300" t="s">
        <v>152</v>
      </c>
      <c r="E4300" t="s">
        <v>163</v>
      </c>
      <c r="F4300" t="n">
        <v>4179623.55</v>
      </c>
      <c r="G4300" t="n">
        <v>3591</v>
      </c>
      <c r="H4300" t="s">
        <v>121</v>
      </c>
    </row>
    <row r="4301">
      <c r="A4301" s="85" t="n">
        <v>43132</v>
      </c>
      <c r="B4301"/>
      <c r="C4301"/>
      <c r="D4301" t="s">
        <v>155</v>
      </c>
      <c r="E4301" t="s">
        <v>163</v>
      </c>
      <c r="F4301" t="n">
        <v>6684.47</v>
      </c>
      <c r="G4301" t="n">
        <v>148</v>
      </c>
      <c r="H4301" t="s">
        <v>119</v>
      </c>
    </row>
    <row r="4302">
      <c r="A4302" s="85" t="n">
        <v>43466</v>
      </c>
      <c r="B4302"/>
      <c r="C4302"/>
      <c r="D4302" t="s">
        <v>139</v>
      </c>
      <c r="E4302" t="s">
        <v>163</v>
      </c>
      <c r="F4302" t="n">
        <v>882569.97</v>
      </c>
      <c r="G4302" t="n">
        <v>2334</v>
      </c>
      <c r="H4302" t="s">
        <v>127</v>
      </c>
    </row>
    <row r="4303">
      <c r="A4303" s="85" t="n">
        <v>42705</v>
      </c>
      <c r="B4303"/>
      <c r="C4303"/>
      <c r="D4303" t="s">
        <v>150</v>
      </c>
      <c r="E4303" t="s">
        <v>163</v>
      </c>
      <c r="F4303" t="n">
        <v>2403037.89</v>
      </c>
      <c r="G4303" t="n">
        <v>43844</v>
      </c>
      <c r="H4303" t="s">
        <v>133</v>
      </c>
    </row>
    <row r="4304">
      <c r="A4304" s="85" t="n">
        <v>42552</v>
      </c>
      <c r="B4304"/>
      <c r="C4304"/>
      <c r="D4304" t="s">
        <v>162</v>
      </c>
      <c r="E4304" t="s">
        <v>163</v>
      </c>
      <c r="F4304" t="n">
        <v>35167.48</v>
      </c>
      <c r="G4304" t="n">
        <v>436</v>
      </c>
      <c r="H4304" t="s">
        <v>134</v>
      </c>
    </row>
    <row r="4305">
      <c r="A4305" s="85" t="n">
        <v>42401</v>
      </c>
      <c r="B4305"/>
      <c r="C4305"/>
      <c r="D4305" t="s">
        <v>137</v>
      </c>
      <c r="E4305" t="s">
        <v>163</v>
      </c>
      <c r="F4305" t="n">
        <v>4256.08</v>
      </c>
      <c r="G4305" t="n">
        <v>6</v>
      </c>
      <c r="H4305" t="s">
        <v>121</v>
      </c>
    </row>
    <row r="4306">
      <c r="A4306" s="85" t="n">
        <v>43313</v>
      </c>
      <c r="B4306"/>
      <c r="C4306"/>
      <c r="D4306" t="s">
        <v>139</v>
      </c>
      <c r="E4306" t="s">
        <v>163</v>
      </c>
      <c r="F4306" t="n">
        <v>7730487.85</v>
      </c>
      <c r="G4306" t="n">
        <v>18547</v>
      </c>
      <c r="H4306" t="s">
        <v>121</v>
      </c>
    </row>
    <row r="4307">
      <c r="A4307" s="85" t="n">
        <v>42767</v>
      </c>
      <c r="B4307"/>
      <c r="C4307"/>
      <c r="D4307" t="s">
        <v>147</v>
      </c>
      <c r="E4307" t="s">
        <v>163</v>
      </c>
      <c r="F4307" t="n">
        <v>49.91</v>
      </c>
      <c r="G4307" t="n">
        <v>2</v>
      </c>
      <c r="H4307" t="s">
        <v>124</v>
      </c>
    </row>
    <row r="4308">
      <c r="A4308" s="85" t="n">
        <v>42552</v>
      </c>
      <c r="B4308"/>
      <c r="C4308"/>
      <c r="D4308" t="s">
        <v>152</v>
      </c>
      <c r="E4308" t="s">
        <v>163</v>
      </c>
      <c r="F4308" t="n">
        <v>4997928.47</v>
      </c>
      <c r="G4308" t="n">
        <v>4141</v>
      </c>
      <c r="H4308" t="s">
        <v>121</v>
      </c>
    </row>
    <row r="4309">
      <c r="A4309" s="85" t="n">
        <v>42736</v>
      </c>
      <c r="B4309"/>
      <c r="C4309"/>
      <c r="D4309" t="s">
        <v>148</v>
      </c>
      <c r="E4309" t="s">
        <v>163</v>
      </c>
      <c r="F4309" t="n">
        <v>6958.72</v>
      </c>
      <c r="G4309" t="n">
        <v>4</v>
      </c>
      <c r="H4309" t="s">
        <v>134</v>
      </c>
    </row>
    <row r="4310">
      <c r="A4310" s="85" t="n">
        <v>42522</v>
      </c>
      <c r="B4310"/>
      <c r="C4310"/>
      <c r="D4310" t="s">
        <v>140</v>
      </c>
      <c r="E4310" t="s">
        <v>163</v>
      </c>
      <c r="F4310" t="n">
        <v>65505.49</v>
      </c>
      <c r="G4310" t="n">
        <v>359</v>
      </c>
      <c r="H4310" t="s">
        <v>121</v>
      </c>
    </row>
    <row r="4311">
      <c r="A4311" s="85" t="n">
        <v>42856</v>
      </c>
      <c r="B4311"/>
      <c r="C4311"/>
      <c r="D4311" t="s">
        <v>148</v>
      </c>
      <c r="E4311" t="s">
        <v>163</v>
      </c>
      <c r="F4311" t="n">
        <v>1252</v>
      </c>
      <c r="G4311" t="n">
        <v>11</v>
      </c>
      <c r="H4311" t="s">
        <v>125</v>
      </c>
    </row>
    <row r="4312">
      <c r="A4312" s="85" t="n">
        <v>43556</v>
      </c>
      <c r="B4312"/>
      <c r="C4312"/>
      <c r="D4312" t="s">
        <v>154</v>
      </c>
      <c r="E4312" t="s">
        <v>163</v>
      </c>
      <c r="F4312" t="n">
        <v>4156743.07</v>
      </c>
      <c r="G4312" t="n">
        <v>49944</v>
      </c>
      <c r="H4312" t="s">
        <v>121</v>
      </c>
    </row>
    <row r="4313">
      <c r="A4313" s="85" t="n">
        <v>43313</v>
      </c>
      <c r="B4313"/>
      <c r="C4313"/>
      <c r="D4313" t="s">
        <v>154</v>
      </c>
      <c r="E4313" t="s">
        <v>163</v>
      </c>
      <c r="F4313" t="n">
        <v>888471.35</v>
      </c>
      <c r="G4313" t="n">
        <v>10423</v>
      </c>
      <c r="H4313" t="s">
        <v>133</v>
      </c>
    </row>
    <row r="4314">
      <c r="A4314" s="85" t="n">
        <v>42736</v>
      </c>
      <c r="B4314"/>
      <c r="C4314"/>
      <c r="D4314" t="s">
        <v>162</v>
      </c>
      <c r="E4314" t="s">
        <v>163</v>
      </c>
      <c r="F4314" t="n">
        <v>31032.76</v>
      </c>
      <c r="G4314" t="n">
        <v>389</v>
      </c>
      <c r="H4314" t="s">
        <v>119</v>
      </c>
    </row>
    <row r="4315">
      <c r="A4315" s="85" t="n">
        <v>42917</v>
      </c>
      <c r="B4315"/>
      <c r="C4315"/>
      <c r="D4315" t="s">
        <v>150</v>
      </c>
      <c r="E4315" t="s">
        <v>163</v>
      </c>
      <c r="F4315" t="n">
        <v>2183.57</v>
      </c>
      <c r="G4315" t="n">
        <v>54</v>
      </c>
      <c r="H4315" t="s">
        <v>125</v>
      </c>
    </row>
    <row r="4316">
      <c r="A4316" s="85" t="n">
        <v>42675</v>
      </c>
      <c r="B4316"/>
      <c r="C4316"/>
      <c r="D4316" t="s">
        <v>129</v>
      </c>
      <c r="E4316" t="s">
        <v>163</v>
      </c>
      <c r="F4316" t="n">
        <v>1597.72</v>
      </c>
      <c r="G4316" t="n">
        <v>105</v>
      </c>
      <c r="H4316" t="s">
        <v>125</v>
      </c>
    </row>
    <row r="4317">
      <c r="A4317" s="85" t="n">
        <v>42522</v>
      </c>
      <c r="B4317"/>
      <c r="C4317"/>
      <c r="D4317" t="s">
        <v>139</v>
      </c>
      <c r="E4317" t="s">
        <v>163</v>
      </c>
      <c r="F4317" t="n">
        <v>1013723.23</v>
      </c>
      <c r="G4317" t="n">
        <v>2672</v>
      </c>
      <c r="H4317" t="s">
        <v>127</v>
      </c>
    </row>
    <row r="4318">
      <c r="A4318" s="85" t="n">
        <v>43040</v>
      </c>
      <c r="B4318"/>
      <c r="C4318"/>
      <c r="D4318" t="s">
        <v>151</v>
      </c>
      <c r="E4318" t="s">
        <v>163</v>
      </c>
      <c r="F4318" t="n">
        <v>166.77</v>
      </c>
      <c r="G4318" t="n">
        <v>3</v>
      </c>
      <c r="H4318" t="s">
        <v>121</v>
      </c>
    </row>
    <row r="4319">
      <c r="A4319" s="85" t="n">
        <v>42675</v>
      </c>
      <c r="B4319"/>
      <c r="C4319"/>
      <c r="D4319" t="s">
        <v>154</v>
      </c>
      <c r="E4319" t="s">
        <v>163</v>
      </c>
      <c r="F4319" t="n">
        <v>38067.13</v>
      </c>
      <c r="G4319" t="n">
        <v>1109</v>
      </c>
      <c r="H4319" t="s">
        <v>142</v>
      </c>
    </row>
    <row r="4320">
      <c r="A4320" s="85" t="n">
        <v>42948</v>
      </c>
      <c r="B4320"/>
      <c r="C4320"/>
      <c r="D4320" t="s">
        <v>145</v>
      </c>
      <c r="E4320" t="s">
        <v>163</v>
      </c>
      <c r="F4320" t="n">
        <v>270709.42</v>
      </c>
      <c r="G4320" t="n">
        <v>980</v>
      </c>
      <c r="H4320" t="s">
        <v>121</v>
      </c>
    </row>
    <row r="4321">
      <c r="A4321" s="85" t="n">
        <v>42401</v>
      </c>
      <c r="B4321"/>
      <c r="C4321"/>
      <c r="D4321" t="s">
        <v>129</v>
      </c>
      <c r="E4321" t="s">
        <v>163</v>
      </c>
      <c r="F4321" t="n">
        <v>5221.15</v>
      </c>
      <c r="G4321" t="n">
        <v>65</v>
      </c>
      <c r="H4321" t="s">
        <v>125</v>
      </c>
    </row>
    <row r="4322">
      <c r="A4322" s="85" t="n">
        <v>42887</v>
      </c>
      <c r="B4322"/>
      <c r="C4322"/>
      <c r="D4322" t="s">
        <v>160</v>
      </c>
      <c r="E4322" t="s">
        <v>163</v>
      </c>
      <c r="F4322" t="n">
        <v>499392.77</v>
      </c>
      <c r="G4322" t="n">
        <v>1134</v>
      </c>
      <c r="H4322" t="s">
        <v>125</v>
      </c>
    </row>
    <row r="4323">
      <c r="A4323" s="85" t="n">
        <v>42767</v>
      </c>
      <c r="B4323"/>
      <c r="C4323"/>
      <c r="D4323" t="s">
        <v>150</v>
      </c>
      <c r="E4323" t="s">
        <v>163</v>
      </c>
      <c r="F4323" t="n">
        <v>46144.35</v>
      </c>
      <c r="G4323" t="n">
        <v>997</v>
      </c>
      <c r="H4323" t="s">
        <v>130</v>
      </c>
    </row>
    <row r="4324">
      <c r="A4324" s="85" t="n">
        <v>43132</v>
      </c>
      <c r="B4324"/>
      <c r="C4324"/>
      <c r="D4324" t="s">
        <v>139</v>
      </c>
      <c r="E4324" t="s">
        <v>163</v>
      </c>
      <c r="F4324" t="n">
        <v>916.61</v>
      </c>
      <c r="G4324" t="n">
        <v>3</v>
      </c>
      <c r="H4324" t="s">
        <v>125</v>
      </c>
    </row>
    <row r="4325">
      <c r="A4325" s="85" t="n">
        <v>42401</v>
      </c>
      <c r="B4325"/>
      <c r="C4325"/>
      <c r="D4325" t="s">
        <v>155</v>
      </c>
      <c r="E4325" t="s">
        <v>163</v>
      </c>
      <c r="F4325" t="n">
        <v>647.68</v>
      </c>
      <c r="G4325" t="n">
        <v>12</v>
      </c>
      <c r="H4325" t="s">
        <v>142</v>
      </c>
    </row>
    <row r="4326">
      <c r="A4326" s="85" t="n">
        <v>43282</v>
      </c>
      <c r="B4326"/>
      <c r="C4326"/>
      <c r="D4326" t="s">
        <v>139</v>
      </c>
      <c r="E4326" t="s">
        <v>163</v>
      </c>
      <c r="F4326" t="n">
        <v>634446.78</v>
      </c>
      <c r="G4326" t="n">
        <v>1343</v>
      </c>
      <c r="H4326" t="s">
        <v>124</v>
      </c>
    </row>
    <row r="4327">
      <c r="A4327" s="85" t="n">
        <v>42401</v>
      </c>
      <c r="B4327"/>
      <c r="C4327"/>
      <c r="D4327" t="s">
        <v>150</v>
      </c>
      <c r="E4327" t="s">
        <v>163</v>
      </c>
      <c r="F4327" t="n">
        <v>365593.62</v>
      </c>
      <c r="G4327" t="n">
        <v>5894</v>
      </c>
      <c r="H4327" t="s">
        <v>124</v>
      </c>
    </row>
    <row r="4328">
      <c r="A4328" s="85" t="n">
        <v>43252</v>
      </c>
      <c r="B4328"/>
      <c r="C4328"/>
      <c r="D4328" t="s">
        <v>126</v>
      </c>
      <c r="E4328" t="s">
        <v>163</v>
      </c>
      <c r="F4328" t="n">
        <v>5526112.23</v>
      </c>
      <c r="G4328" t="n">
        <v>63729</v>
      </c>
      <c r="H4328" t="s">
        <v>133</v>
      </c>
    </row>
    <row r="4329">
      <c r="A4329" s="85" t="n">
        <v>42370</v>
      </c>
      <c r="B4329"/>
      <c r="C4329"/>
      <c r="D4329" t="s">
        <v>123</v>
      </c>
      <c r="E4329" t="s">
        <v>163</v>
      </c>
      <c r="F4329" t="n">
        <v>215943.4</v>
      </c>
      <c r="G4329" t="n">
        <v>142</v>
      </c>
      <c r="H4329" t="s">
        <v>124</v>
      </c>
    </row>
    <row r="4330">
      <c r="A4330" s="85" t="n">
        <v>43374</v>
      </c>
      <c r="B4330"/>
      <c r="C4330"/>
      <c r="D4330" t="s">
        <v>151</v>
      </c>
      <c r="E4330" t="s">
        <v>163</v>
      </c>
      <c r="F4330" t="n">
        <v>527.39</v>
      </c>
      <c r="G4330" t="n">
        <v>8</v>
      </c>
      <c r="H4330" t="s">
        <v>133</v>
      </c>
    </row>
    <row r="4331">
      <c r="A4331" s="85" t="n">
        <v>42795</v>
      </c>
      <c r="B4331"/>
      <c r="C4331"/>
      <c r="D4331" t="s">
        <v>140</v>
      </c>
      <c r="E4331" t="s">
        <v>163</v>
      </c>
      <c r="F4331" t="n">
        <v>604639.23</v>
      </c>
      <c r="G4331" t="n">
        <v>1680</v>
      </c>
      <c r="H4331" t="s">
        <v>127</v>
      </c>
    </row>
    <row r="4332">
      <c r="A4332" s="85" t="n">
        <v>42461</v>
      </c>
      <c r="B4332"/>
      <c r="C4332"/>
      <c r="D4332" t="s">
        <v>150</v>
      </c>
      <c r="E4332" t="s">
        <v>163</v>
      </c>
      <c r="F4332" t="n">
        <v>1826092.35</v>
      </c>
      <c r="G4332" t="n">
        <v>31777</v>
      </c>
      <c r="H4332" t="s">
        <v>133</v>
      </c>
    </row>
    <row r="4333">
      <c r="A4333" s="85" t="n">
        <v>43586</v>
      </c>
      <c r="B4333"/>
      <c r="C4333"/>
      <c r="D4333" t="s">
        <v>154</v>
      </c>
      <c r="E4333" t="s">
        <v>163</v>
      </c>
      <c r="F4333" t="n">
        <v>769864.94</v>
      </c>
      <c r="G4333" t="n">
        <v>8434</v>
      </c>
      <c r="H4333" t="s">
        <v>127</v>
      </c>
    </row>
    <row r="4334">
      <c r="A4334" s="85" t="n">
        <v>43191</v>
      </c>
      <c r="B4334"/>
      <c r="C4334"/>
      <c r="D4334" t="s">
        <v>129</v>
      </c>
      <c r="E4334" t="s">
        <v>163</v>
      </c>
      <c r="F4334" t="n">
        <v>18583.33</v>
      </c>
      <c r="G4334" t="n">
        <v>119</v>
      </c>
      <c r="H4334" t="s">
        <v>130</v>
      </c>
    </row>
    <row r="4335">
      <c r="A4335" s="85" t="n">
        <v>42979</v>
      </c>
      <c r="B4335"/>
      <c r="C4335"/>
      <c r="D4335" t="s">
        <v>155</v>
      </c>
      <c r="E4335" t="s">
        <v>163</v>
      </c>
      <c r="F4335" t="n">
        <v>3825.1</v>
      </c>
      <c r="G4335" t="n">
        <v>61</v>
      </c>
      <c r="H4335" t="s">
        <v>130</v>
      </c>
    </row>
    <row r="4336">
      <c r="A4336" s="85" t="n">
        <v>42401</v>
      </c>
      <c r="B4336"/>
      <c r="C4336"/>
      <c r="D4336" t="s">
        <v>129</v>
      </c>
      <c r="E4336" t="s">
        <v>163</v>
      </c>
      <c r="F4336" t="n">
        <v>43338.65</v>
      </c>
      <c r="G4336" t="n">
        <v>290</v>
      </c>
      <c r="H4336" t="s">
        <v>134</v>
      </c>
    </row>
    <row r="4337">
      <c r="A4337" s="85" t="n">
        <v>42522</v>
      </c>
      <c r="B4337"/>
      <c r="C4337"/>
      <c r="D4337" t="s">
        <v>155</v>
      </c>
      <c r="E4337" t="s">
        <v>163</v>
      </c>
      <c r="F4337" t="n">
        <v>1718651.91</v>
      </c>
      <c r="G4337" t="n">
        <v>32215</v>
      </c>
      <c r="H4337" t="s">
        <v>121</v>
      </c>
    </row>
    <row r="4338">
      <c r="A4338" s="85" t="n">
        <v>43070</v>
      </c>
      <c r="B4338"/>
      <c r="C4338"/>
      <c r="D4338" t="s">
        <v>156</v>
      </c>
      <c r="E4338" t="s">
        <v>163</v>
      </c>
      <c r="F4338" t="n">
        <v>1811589.14</v>
      </c>
      <c r="G4338" t="n">
        <v>30768</v>
      </c>
      <c r="H4338" t="s">
        <v>142</v>
      </c>
    </row>
    <row r="4339">
      <c r="A4339" s="85" t="n">
        <v>42826</v>
      </c>
      <c r="B4339"/>
      <c r="C4339"/>
      <c r="D4339" t="s">
        <v>161</v>
      </c>
      <c r="E4339" t="s">
        <v>163</v>
      </c>
      <c r="F4339" t="n">
        <v>45130.1</v>
      </c>
      <c r="G4339" t="n">
        <v>1482</v>
      </c>
      <c r="H4339" t="s">
        <v>121</v>
      </c>
    </row>
    <row r="4340">
      <c r="A4340" s="85" t="n">
        <v>43040</v>
      </c>
      <c r="B4340"/>
      <c r="C4340"/>
      <c r="D4340" t="s">
        <v>136</v>
      </c>
      <c r="E4340" t="s">
        <v>163</v>
      </c>
      <c r="F4340" t="n">
        <v>752.93</v>
      </c>
      <c r="G4340" t="n">
        <v>11</v>
      </c>
      <c r="H4340" t="s">
        <v>125</v>
      </c>
    </row>
    <row r="4341">
      <c r="A4341" s="85" t="n">
        <v>43282</v>
      </c>
      <c r="B4341"/>
      <c r="C4341"/>
      <c r="D4341" t="s">
        <v>123</v>
      </c>
      <c r="E4341" t="s">
        <v>163</v>
      </c>
      <c r="F4341" t="n">
        <v>73506.05</v>
      </c>
      <c r="G4341" t="n">
        <v>34</v>
      </c>
      <c r="H4341" t="s">
        <v>119</v>
      </c>
    </row>
    <row r="4342">
      <c r="A4342" s="85" t="n">
        <v>42522</v>
      </c>
      <c r="B4342"/>
      <c r="C4342"/>
      <c r="D4342" t="s">
        <v>156</v>
      </c>
      <c r="E4342" t="s">
        <v>163</v>
      </c>
      <c r="F4342" t="n">
        <v>-12.92</v>
      </c>
      <c r="G4342" t="n">
        <v>3</v>
      </c>
      <c r="H4342" t="s">
        <v>121</v>
      </c>
    </row>
    <row r="4343">
      <c r="A4343" s="85" t="n">
        <v>43282</v>
      </c>
      <c r="B4343"/>
      <c r="C4343"/>
      <c r="D4343" t="s">
        <v>145</v>
      </c>
      <c r="E4343" t="s">
        <v>163</v>
      </c>
      <c r="F4343" t="n">
        <v>302145.91</v>
      </c>
      <c r="G4343" t="n">
        <v>1516</v>
      </c>
      <c r="H4343" t="s">
        <v>121</v>
      </c>
    </row>
    <row r="4344">
      <c r="A4344" s="85" t="n">
        <v>43252</v>
      </c>
      <c r="B4344"/>
      <c r="C4344"/>
      <c r="D4344" t="s">
        <v>153</v>
      </c>
      <c r="E4344" t="s">
        <v>163</v>
      </c>
      <c r="F4344" t="n">
        <v>790997.19</v>
      </c>
      <c r="G4344" t="n">
        <v>9874</v>
      </c>
      <c r="H4344" t="s">
        <v>127</v>
      </c>
    </row>
    <row r="4345">
      <c r="A4345" s="85" t="n">
        <v>42401</v>
      </c>
      <c r="B4345"/>
      <c r="C4345"/>
      <c r="D4345" t="s">
        <v>160</v>
      </c>
      <c r="E4345" t="s">
        <v>163</v>
      </c>
      <c r="F4345" t="n">
        <v>253991.27</v>
      </c>
      <c r="G4345" t="n">
        <v>719</v>
      </c>
      <c r="H4345" t="s">
        <v>134</v>
      </c>
    </row>
    <row r="4346">
      <c r="A4346" s="85" t="n">
        <v>42583</v>
      </c>
      <c r="B4346"/>
      <c r="C4346"/>
      <c r="D4346" t="s">
        <v>162</v>
      </c>
      <c r="E4346" t="s">
        <v>163</v>
      </c>
      <c r="F4346" t="n">
        <v>24849.64</v>
      </c>
      <c r="G4346" t="n">
        <v>939</v>
      </c>
      <c r="H4346" t="s">
        <v>142</v>
      </c>
    </row>
    <row r="4347">
      <c r="A4347" s="85" t="n">
        <v>43374</v>
      </c>
      <c r="B4347"/>
      <c r="C4347"/>
      <c r="D4347" t="s">
        <v>162</v>
      </c>
      <c r="E4347" t="s">
        <v>163</v>
      </c>
      <c r="F4347" t="n">
        <v>5038.08</v>
      </c>
      <c r="G4347" t="n">
        <v>57</v>
      </c>
      <c r="H4347" t="s">
        <v>130</v>
      </c>
    </row>
    <row r="4348">
      <c r="A4348" s="85" t="n">
        <v>42522</v>
      </c>
      <c r="B4348"/>
      <c r="C4348"/>
      <c r="D4348" t="s">
        <v>152</v>
      </c>
      <c r="E4348" t="s">
        <v>163</v>
      </c>
      <c r="F4348" t="n">
        <v>1131.24</v>
      </c>
      <c r="G4348" t="n">
        <v>2</v>
      </c>
      <c r="H4348" t="s">
        <v>119</v>
      </c>
    </row>
    <row r="4349">
      <c r="A4349" s="85" t="n">
        <v>42522</v>
      </c>
      <c r="B4349"/>
      <c r="C4349"/>
      <c r="D4349" t="s">
        <v>135</v>
      </c>
      <c r="E4349" t="s">
        <v>163</v>
      </c>
      <c r="F4349" t="n">
        <v>2148</v>
      </c>
      <c r="G4349" t="n">
        <v>9</v>
      </c>
      <c r="H4349" t="s">
        <v>125</v>
      </c>
    </row>
    <row r="4350">
      <c r="A4350" s="85" t="n">
        <v>43221</v>
      </c>
      <c r="B4350"/>
      <c r="C4350"/>
      <c r="D4350" t="s">
        <v>126</v>
      </c>
      <c r="E4350" t="s">
        <v>163</v>
      </c>
      <c r="F4350" t="n">
        <v>5719.35</v>
      </c>
      <c r="G4350" t="n">
        <v>54</v>
      </c>
      <c r="H4350" t="s">
        <v>125</v>
      </c>
    </row>
    <row r="4351">
      <c r="A4351" s="85" t="n">
        <v>43344</v>
      </c>
      <c r="B4351"/>
      <c r="C4351"/>
      <c r="D4351" t="s">
        <v>126</v>
      </c>
      <c r="E4351" t="s">
        <v>163</v>
      </c>
      <c r="F4351" t="n">
        <v>52242.51</v>
      </c>
      <c r="G4351" t="n">
        <v>499</v>
      </c>
      <c r="H4351" t="s">
        <v>130</v>
      </c>
    </row>
    <row r="4352">
      <c r="A4352" s="85" t="n">
        <v>43405</v>
      </c>
      <c r="B4352"/>
      <c r="C4352"/>
      <c r="D4352" t="s">
        <v>140</v>
      </c>
      <c r="E4352" t="s">
        <v>163</v>
      </c>
      <c r="F4352" t="n">
        <v>286003.62</v>
      </c>
      <c r="G4352" t="n">
        <v>432</v>
      </c>
      <c r="H4352" t="s">
        <v>133</v>
      </c>
    </row>
    <row r="4353">
      <c r="A4353" s="85" t="n">
        <v>43466</v>
      </c>
      <c r="B4353"/>
      <c r="C4353"/>
      <c r="D4353" t="s">
        <v>162</v>
      </c>
      <c r="E4353" t="s">
        <v>163</v>
      </c>
      <c r="F4353" t="n">
        <v>25255.78</v>
      </c>
      <c r="G4353" t="n">
        <v>925</v>
      </c>
      <c r="H4353" t="s">
        <v>142</v>
      </c>
    </row>
    <row r="4354">
      <c r="A4354" s="85" t="n">
        <v>43525</v>
      </c>
      <c r="B4354"/>
      <c r="C4354"/>
      <c r="D4354" t="s">
        <v>150</v>
      </c>
      <c r="E4354" t="s">
        <v>163</v>
      </c>
      <c r="F4354" t="n">
        <v>40580.18</v>
      </c>
      <c r="G4354" t="n">
        <v>888</v>
      </c>
      <c r="H4354" t="s">
        <v>130</v>
      </c>
    </row>
    <row r="4355">
      <c r="A4355" s="85" t="n">
        <v>43344</v>
      </c>
      <c r="B4355"/>
      <c r="C4355"/>
      <c r="D4355" t="s">
        <v>143</v>
      </c>
      <c r="E4355" t="s">
        <v>163</v>
      </c>
      <c r="F4355" t="n">
        <v>282376.7</v>
      </c>
      <c r="G4355" t="n">
        <v>175</v>
      </c>
      <c r="H4355" t="s">
        <v>142</v>
      </c>
    </row>
    <row r="4356">
      <c r="A4356" s="85" t="n">
        <v>43586</v>
      </c>
      <c r="B4356"/>
      <c r="C4356"/>
      <c r="D4356" t="s">
        <v>140</v>
      </c>
      <c r="E4356" t="s">
        <v>163</v>
      </c>
      <c r="F4356" t="n">
        <v>397134.9</v>
      </c>
      <c r="G4356" t="n">
        <v>414</v>
      </c>
      <c r="H4356" t="s">
        <v>133</v>
      </c>
    </row>
    <row r="4357">
      <c r="A4357" s="85" t="n">
        <v>42491</v>
      </c>
      <c r="B4357"/>
      <c r="C4357"/>
      <c r="D4357" t="s">
        <v>129</v>
      </c>
      <c r="E4357" t="s">
        <v>163</v>
      </c>
      <c r="F4357" t="n">
        <v>18494.77</v>
      </c>
      <c r="G4357" t="n">
        <v>71</v>
      </c>
      <c r="H4357" t="s">
        <v>125</v>
      </c>
    </row>
    <row r="4358">
      <c r="A4358" s="85" t="n">
        <v>42917</v>
      </c>
      <c r="B4358"/>
      <c r="C4358"/>
      <c r="D4358" t="s">
        <v>158</v>
      </c>
      <c r="E4358" t="s">
        <v>163</v>
      </c>
      <c r="F4358" t="n">
        <v>10212.64</v>
      </c>
      <c r="G4358" t="n">
        <v>2</v>
      </c>
      <c r="H4358" t="s">
        <v>124</v>
      </c>
    </row>
    <row r="4359">
      <c r="A4359" s="85" t="n">
        <v>43617</v>
      </c>
      <c r="B4359"/>
      <c r="C4359"/>
      <c r="D4359" t="s">
        <v>123</v>
      </c>
      <c r="E4359" t="s">
        <v>163</v>
      </c>
      <c r="F4359" t="n">
        <v>91509.25</v>
      </c>
      <c r="G4359" t="n">
        <v>41</v>
      </c>
      <c r="H4359" t="s">
        <v>119</v>
      </c>
    </row>
    <row r="4360">
      <c r="A4360" s="85" t="n">
        <v>42430</v>
      </c>
      <c r="B4360"/>
      <c r="C4360"/>
      <c r="D4360" t="s">
        <v>153</v>
      </c>
      <c r="E4360" t="s">
        <v>163</v>
      </c>
      <c r="F4360" t="n">
        <v>421117.16</v>
      </c>
      <c r="G4360" t="n">
        <v>4525</v>
      </c>
      <c r="H4360" t="s">
        <v>127</v>
      </c>
    </row>
    <row r="4361">
      <c r="A4361" s="85" t="n">
        <v>43252</v>
      </c>
      <c r="B4361"/>
      <c r="C4361"/>
      <c r="D4361" t="s">
        <v>129</v>
      </c>
      <c r="E4361" t="s">
        <v>163</v>
      </c>
      <c r="F4361" t="n">
        <v>204657.27</v>
      </c>
      <c r="G4361" t="n">
        <v>780</v>
      </c>
      <c r="H4361" t="s">
        <v>119</v>
      </c>
    </row>
    <row r="4362">
      <c r="A4362" s="85" t="n">
        <v>43586</v>
      </c>
      <c r="B4362"/>
      <c r="C4362"/>
      <c r="D4362" t="s">
        <v>156</v>
      </c>
      <c r="E4362" t="s">
        <v>163</v>
      </c>
      <c r="F4362" t="n">
        <v>318235.24</v>
      </c>
      <c r="G4362" t="n">
        <v>5659</v>
      </c>
      <c r="H4362" t="s">
        <v>127</v>
      </c>
    </row>
    <row r="4363">
      <c r="A4363" s="85" t="n">
        <v>42370</v>
      </c>
      <c r="B4363"/>
      <c r="C4363"/>
      <c r="D4363" t="s">
        <v>152</v>
      </c>
      <c r="E4363" t="s">
        <v>163</v>
      </c>
      <c r="F4363" t="n">
        <v>4270768.12</v>
      </c>
      <c r="G4363" t="n">
        <v>3498</v>
      </c>
      <c r="H4363" t="s">
        <v>121</v>
      </c>
    </row>
    <row r="4364">
      <c r="A4364" s="85" t="n">
        <v>42675</v>
      </c>
      <c r="B4364"/>
      <c r="C4364"/>
      <c r="D4364" t="s">
        <v>159</v>
      </c>
      <c r="E4364" t="s">
        <v>163</v>
      </c>
      <c r="F4364" t="n">
        <v>5231.5</v>
      </c>
      <c r="G4364" t="n">
        <v>20</v>
      </c>
      <c r="H4364" t="s">
        <v>125</v>
      </c>
    </row>
    <row r="4365">
      <c r="A4365" s="85" t="n">
        <v>43405</v>
      </c>
      <c r="B4365"/>
      <c r="C4365"/>
      <c r="D4365" t="s">
        <v>162</v>
      </c>
      <c r="E4365" t="s">
        <v>163</v>
      </c>
      <c r="F4365" t="n">
        <v>1326729.07</v>
      </c>
      <c r="G4365" t="n">
        <v>15119</v>
      </c>
      <c r="H4365" t="s">
        <v>121</v>
      </c>
    </row>
    <row r="4366">
      <c r="A4366" s="85" t="n">
        <v>42979</v>
      </c>
      <c r="B4366"/>
      <c r="C4366"/>
      <c r="D4366" t="s">
        <v>155</v>
      </c>
      <c r="E4366" t="s">
        <v>163</v>
      </c>
      <c r="F4366" t="n">
        <v>250202.25</v>
      </c>
      <c r="G4366" t="n">
        <v>5639</v>
      </c>
      <c r="H4366" t="s">
        <v>134</v>
      </c>
    </row>
    <row r="4367">
      <c r="A4367" s="85" t="n">
        <v>43282</v>
      </c>
      <c r="B4367"/>
      <c r="C4367"/>
      <c r="D4367" t="s">
        <v>156</v>
      </c>
      <c r="E4367" t="s">
        <v>163</v>
      </c>
      <c r="F4367" t="n">
        <v>7207.72</v>
      </c>
      <c r="G4367" t="n">
        <v>131</v>
      </c>
      <c r="H4367" t="s">
        <v>125</v>
      </c>
    </row>
    <row r="4368">
      <c r="A4368" s="85" t="n">
        <v>43160</v>
      </c>
      <c r="B4368"/>
      <c r="C4368"/>
      <c r="D4368" t="s">
        <v>148</v>
      </c>
      <c r="E4368" t="s">
        <v>163</v>
      </c>
      <c r="F4368" t="n">
        <v>8845.78</v>
      </c>
      <c r="G4368" t="n">
        <v>20</v>
      </c>
      <c r="H4368" t="s">
        <v>121</v>
      </c>
    </row>
    <row r="4369">
      <c r="A4369" s="85" t="n">
        <v>42430</v>
      </c>
      <c r="B4369"/>
      <c r="C4369"/>
      <c r="D4369" t="s">
        <v>154</v>
      </c>
      <c r="E4369" t="s">
        <v>163</v>
      </c>
      <c r="F4369" t="n">
        <v>20394.92</v>
      </c>
      <c r="G4369" t="n">
        <v>186</v>
      </c>
      <c r="H4369" t="s">
        <v>130</v>
      </c>
    </row>
    <row r="4370">
      <c r="A4370" s="85" t="n">
        <v>42795</v>
      </c>
      <c r="B4370"/>
      <c r="C4370"/>
      <c r="D4370" t="s">
        <v>154</v>
      </c>
      <c r="E4370" t="s">
        <v>163</v>
      </c>
      <c r="F4370" t="n">
        <v>4097339.54</v>
      </c>
      <c r="G4370" t="n">
        <v>51509</v>
      </c>
      <c r="H4370" t="s">
        <v>121</v>
      </c>
    </row>
    <row r="4371">
      <c r="A4371" s="85" t="n">
        <v>42767</v>
      </c>
      <c r="B4371"/>
      <c r="C4371"/>
      <c r="D4371" t="s">
        <v>126</v>
      </c>
      <c r="E4371" t="s">
        <v>163</v>
      </c>
      <c r="F4371" t="n">
        <v>73223.61</v>
      </c>
      <c r="G4371" t="n">
        <v>862</v>
      </c>
      <c r="H4371" t="s">
        <v>130</v>
      </c>
    </row>
    <row r="4372">
      <c r="A4372" s="85" t="n">
        <v>43435</v>
      </c>
      <c r="B4372"/>
      <c r="C4372"/>
      <c r="D4372" t="s">
        <v>162</v>
      </c>
      <c r="E4372" t="s">
        <v>163</v>
      </c>
      <c r="F4372" t="n">
        <v>28310.3</v>
      </c>
      <c r="G4372" t="n">
        <v>1201</v>
      </c>
      <c r="H4372" t="s">
        <v>142</v>
      </c>
    </row>
    <row r="4373">
      <c r="A4373" s="85" t="n">
        <v>43617</v>
      </c>
      <c r="B4373"/>
      <c r="C4373"/>
      <c r="D4373" t="s">
        <v>162</v>
      </c>
      <c r="E4373" t="s">
        <v>163</v>
      </c>
      <c r="F4373" t="n">
        <v>47897.6</v>
      </c>
      <c r="G4373" t="n">
        <v>545</v>
      </c>
      <c r="H4373" t="s">
        <v>119</v>
      </c>
    </row>
    <row r="4374">
      <c r="A4374" s="85" t="n">
        <v>43009</v>
      </c>
      <c r="B4374"/>
      <c r="C4374"/>
      <c r="D4374" t="s">
        <v>150</v>
      </c>
      <c r="E4374" t="s">
        <v>163</v>
      </c>
      <c r="F4374" t="n">
        <v>1662025.7</v>
      </c>
      <c r="G4374" t="n">
        <v>37803</v>
      </c>
      <c r="H4374" t="s">
        <v>127</v>
      </c>
    </row>
    <row r="4375">
      <c r="A4375" s="85" t="n">
        <v>42979</v>
      </c>
      <c r="B4375"/>
      <c r="C4375"/>
      <c r="D4375" t="s">
        <v>149</v>
      </c>
      <c r="E4375" t="s">
        <v>163</v>
      </c>
      <c r="F4375" t="n">
        <v>27774.32</v>
      </c>
      <c r="G4375" t="n">
        <v>170</v>
      </c>
      <c r="H4375" t="s">
        <v>125</v>
      </c>
    </row>
    <row r="4376">
      <c r="A4376" s="85" t="n">
        <v>43282</v>
      </c>
      <c r="B4376"/>
      <c r="C4376"/>
      <c r="D4376" t="s">
        <v>149</v>
      </c>
      <c r="E4376" t="s">
        <v>163</v>
      </c>
      <c r="F4376" t="n">
        <v>7483268.36</v>
      </c>
      <c r="G4376" t="n">
        <v>70455</v>
      </c>
      <c r="H4376" t="s">
        <v>127</v>
      </c>
    </row>
    <row r="4377">
      <c r="A4377" s="85" t="n">
        <v>43160</v>
      </c>
      <c r="B4377"/>
      <c r="C4377"/>
      <c r="D4377" t="s">
        <v>149</v>
      </c>
      <c r="E4377" t="s">
        <v>163</v>
      </c>
      <c r="F4377" t="n">
        <v>3046406.08</v>
      </c>
      <c r="G4377" t="n">
        <v>25340</v>
      </c>
      <c r="H4377" t="s">
        <v>134</v>
      </c>
    </row>
    <row r="4378">
      <c r="A4378" s="85" t="n">
        <v>42767</v>
      </c>
      <c r="B4378"/>
      <c r="C4378"/>
      <c r="D4378" t="s">
        <v>137</v>
      </c>
      <c r="E4378" t="s">
        <v>163</v>
      </c>
      <c r="F4378" t="n">
        <v>978.76</v>
      </c>
      <c r="G4378" t="n">
        <v>3</v>
      </c>
      <c r="H4378" t="s">
        <v>134</v>
      </c>
    </row>
    <row r="4379">
      <c r="A4379" s="85" t="n">
        <v>42370</v>
      </c>
      <c r="B4379"/>
      <c r="C4379"/>
      <c r="D4379" t="s">
        <v>126</v>
      </c>
      <c r="E4379" t="s">
        <v>163</v>
      </c>
      <c r="F4379" t="n">
        <v>164688.04</v>
      </c>
      <c r="G4379" t="n">
        <v>1673</v>
      </c>
      <c r="H4379" t="s">
        <v>134</v>
      </c>
    </row>
    <row r="4380">
      <c r="A4380" s="85" t="n">
        <v>42430</v>
      </c>
      <c r="B4380"/>
      <c r="C4380"/>
      <c r="D4380" t="s">
        <v>155</v>
      </c>
      <c r="E4380" t="s">
        <v>163</v>
      </c>
      <c r="F4380" t="n">
        <v>1271294.12</v>
      </c>
      <c r="G4380" t="n">
        <v>25178</v>
      </c>
      <c r="H4380" t="s">
        <v>121</v>
      </c>
    </row>
    <row r="4381">
      <c r="A4381" s="85" t="n">
        <v>43160</v>
      </c>
      <c r="B4381"/>
      <c r="C4381"/>
      <c r="D4381" t="s">
        <v>136</v>
      </c>
      <c r="E4381" t="s">
        <v>163</v>
      </c>
      <c r="F4381" t="n">
        <v>6562160.32</v>
      </c>
      <c r="G4381" t="n">
        <v>56239</v>
      </c>
      <c r="H4381" t="s">
        <v>121</v>
      </c>
    </row>
    <row r="4382">
      <c r="A4382" s="85" t="n">
        <v>42461</v>
      </c>
      <c r="B4382"/>
      <c r="C4382"/>
      <c r="D4382" t="s">
        <v>147</v>
      </c>
      <c r="E4382" t="s">
        <v>163</v>
      </c>
      <c r="F4382" t="n">
        <v>78.7</v>
      </c>
      <c r="G4382" t="n">
        <v>3</v>
      </c>
      <c r="H4382" t="s">
        <v>134</v>
      </c>
    </row>
    <row r="4383">
      <c r="A4383" s="85" t="n">
        <v>42614</v>
      </c>
      <c r="B4383"/>
      <c r="C4383"/>
      <c r="D4383" t="s">
        <v>129</v>
      </c>
      <c r="E4383" t="s">
        <v>163</v>
      </c>
      <c r="F4383" t="n">
        <v>73592.17</v>
      </c>
      <c r="G4383" t="n">
        <v>294</v>
      </c>
      <c r="H4383" t="s">
        <v>124</v>
      </c>
    </row>
    <row r="4384">
      <c r="A4384" s="85" t="n">
        <v>43040</v>
      </c>
      <c r="B4384"/>
      <c r="C4384"/>
      <c r="D4384" t="s">
        <v>140</v>
      </c>
      <c r="E4384" t="s">
        <v>163</v>
      </c>
      <c r="F4384" t="n">
        <v>17267.87</v>
      </c>
      <c r="G4384" t="n">
        <v>969</v>
      </c>
      <c r="H4384" t="s">
        <v>142</v>
      </c>
    </row>
    <row r="4385">
      <c r="A4385" s="85" t="n">
        <v>43617</v>
      </c>
      <c r="B4385"/>
      <c r="C4385"/>
      <c r="D4385" t="s">
        <v>140</v>
      </c>
      <c r="E4385" t="s">
        <v>163</v>
      </c>
      <c r="F4385" t="n">
        <v>18102.95</v>
      </c>
      <c r="G4385" t="n">
        <v>753</v>
      </c>
      <c r="H4385" t="s">
        <v>142</v>
      </c>
    </row>
    <row r="4386">
      <c r="A4386" s="85" t="n">
        <v>43252</v>
      </c>
      <c r="B4386"/>
      <c r="C4386"/>
      <c r="D4386" t="s">
        <v>129</v>
      </c>
      <c r="E4386" t="s">
        <v>163</v>
      </c>
      <c r="F4386" t="n">
        <v>17379.06</v>
      </c>
      <c r="G4386" t="n">
        <v>127</v>
      </c>
      <c r="H4386" t="s">
        <v>130</v>
      </c>
    </row>
    <row r="4387">
      <c r="A4387" s="85" t="n">
        <v>43313</v>
      </c>
      <c r="B4387"/>
      <c r="C4387"/>
      <c r="D4387" t="s">
        <v>156</v>
      </c>
      <c r="E4387" t="s">
        <v>163</v>
      </c>
      <c r="F4387" t="n">
        <v>123.65</v>
      </c>
      <c r="G4387" t="n">
        <v>2</v>
      </c>
      <c r="H4387" t="s">
        <v>124</v>
      </c>
    </row>
    <row r="4388">
      <c r="A4388" s="85" t="n">
        <v>43191</v>
      </c>
      <c r="B4388"/>
      <c r="C4388"/>
      <c r="D4388" t="s">
        <v>123</v>
      </c>
      <c r="E4388" t="s">
        <v>163</v>
      </c>
      <c r="F4388" t="n">
        <v>166800.16</v>
      </c>
      <c r="G4388" t="n">
        <v>361</v>
      </c>
      <c r="H4388" t="s">
        <v>133</v>
      </c>
    </row>
    <row r="4389">
      <c r="A4389" s="85" t="n">
        <v>42430</v>
      </c>
      <c r="B4389"/>
      <c r="C4389"/>
      <c r="D4389" t="s">
        <v>136</v>
      </c>
      <c r="E4389" t="s">
        <v>163</v>
      </c>
      <c r="F4389" t="n">
        <v>789949.7</v>
      </c>
      <c r="G4389" t="n">
        <v>5827</v>
      </c>
      <c r="H4389" t="s">
        <v>127</v>
      </c>
    </row>
    <row r="4390">
      <c r="A4390" s="85" t="n">
        <v>43525</v>
      </c>
      <c r="B4390"/>
      <c r="C4390"/>
      <c r="D4390" t="s">
        <v>148</v>
      </c>
      <c r="E4390" t="s">
        <v>163</v>
      </c>
      <c r="F4390" t="n">
        <v>10224.66</v>
      </c>
      <c r="G4390" t="n">
        <v>18</v>
      </c>
      <c r="H4390" t="s">
        <v>121</v>
      </c>
    </row>
    <row r="4391">
      <c r="A4391" s="85" t="n">
        <v>43405</v>
      </c>
      <c r="B4391"/>
      <c r="C4391"/>
      <c r="D4391" t="s">
        <v>136</v>
      </c>
      <c r="E4391" t="s">
        <v>163</v>
      </c>
      <c r="F4391" t="n">
        <v>1156695.96</v>
      </c>
      <c r="G4391" t="n">
        <v>9615</v>
      </c>
      <c r="H4391" t="s">
        <v>127</v>
      </c>
    </row>
    <row r="4392">
      <c r="A4392" s="85" t="n">
        <v>42522</v>
      </c>
      <c r="B4392"/>
      <c r="C4392"/>
      <c r="D4392" t="s">
        <v>162</v>
      </c>
      <c r="E4392" t="s">
        <v>163</v>
      </c>
      <c r="F4392" t="n">
        <v>19006.77</v>
      </c>
      <c r="G4392" t="n">
        <v>719</v>
      </c>
      <c r="H4392" t="s">
        <v>142</v>
      </c>
    </row>
    <row r="4393">
      <c r="A4393" s="85" t="n">
        <v>42370</v>
      </c>
      <c r="B4393"/>
      <c r="C4393"/>
      <c r="D4393" t="s">
        <v>135</v>
      </c>
      <c r="E4393" t="s">
        <v>163</v>
      </c>
      <c r="F4393" t="n">
        <v>863.82</v>
      </c>
      <c r="G4393" t="n">
        <v>8</v>
      </c>
      <c r="H4393" t="s">
        <v>125</v>
      </c>
    </row>
    <row r="4394">
      <c r="A4394" s="85" t="n">
        <v>42856</v>
      </c>
      <c r="B4394"/>
      <c r="C4394"/>
      <c r="D4394" t="s">
        <v>123</v>
      </c>
      <c r="E4394" t="s">
        <v>163</v>
      </c>
      <c r="F4394" t="n">
        <v>157670.29</v>
      </c>
      <c r="G4394" t="n">
        <v>113</v>
      </c>
      <c r="H4394" t="s">
        <v>124</v>
      </c>
    </row>
    <row r="4395">
      <c r="A4395" s="85" t="n">
        <v>43101</v>
      </c>
      <c r="B4395"/>
      <c r="C4395"/>
      <c r="D4395" t="s">
        <v>129</v>
      </c>
      <c r="E4395" t="s">
        <v>163</v>
      </c>
      <c r="F4395" t="n">
        <v>13034.83</v>
      </c>
      <c r="G4395" t="n">
        <v>106</v>
      </c>
      <c r="H4395" t="s">
        <v>130</v>
      </c>
    </row>
    <row r="4396">
      <c r="A4396" s="85" t="n">
        <v>43435</v>
      </c>
      <c r="B4396"/>
      <c r="C4396"/>
      <c r="D4396" t="s">
        <v>126</v>
      </c>
      <c r="E4396" t="s">
        <v>163</v>
      </c>
      <c r="F4396" t="n">
        <v>821110.62</v>
      </c>
      <c r="G4396" t="n">
        <v>9594</v>
      </c>
      <c r="H4396" t="s">
        <v>134</v>
      </c>
    </row>
    <row r="4397">
      <c r="A4397" s="85" t="n">
        <v>42979</v>
      </c>
      <c r="B4397"/>
      <c r="C4397"/>
      <c r="D4397" t="s">
        <v>162</v>
      </c>
      <c r="E4397" t="s">
        <v>163</v>
      </c>
      <c r="F4397" t="n">
        <v>158376.65</v>
      </c>
      <c r="G4397" t="n">
        <v>1813</v>
      </c>
      <c r="H4397" t="s">
        <v>133</v>
      </c>
    </row>
    <row r="4398">
      <c r="A4398" s="85" t="n">
        <v>43160</v>
      </c>
      <c r="B4398"/>
      <c r="C4398"/>
      <c r="D4398" t="s">
        <v>123</v>
      </c>
      <c r="E4398" t="s">
        <v>163</v>
      </c>
      <c r="F4398" t="n">
        <v>274446.96</v>
      </c>
      <c r="G4398" t="n">
        <v>234</v>
      </c>
      <c r="H4398" t="s">
        <v>134</v>
      </c>
    </row>
    <row r="4399">
      <c r="A4399" s="85" t="n">
        <v>42826</v>
      </c>
      <c r="B4399"/>
      <c r="C4399"/>
      <c r="D4399" t="s">
        <v>123</v>
      </c>
      <c r="E4399" t="s">
        <v>163</v>
      </c>
      <c r="F4399" t="n">
        <v>76.39</v>
      </c>
      <c r="G4399" t="n">
        <v>8</v>
      </c>
      <c r="H4399" t="s">
        <v>130</v>
      </c>
    </row>
    <row r="4400">
      <c r="A4400" s="85" t="n">
        <v>42614</v>
      </c>
      <c r="B4400"/>
      <c r="C4400"/>
      <c r="D4400" t="s">
        <v>161</v>
      </c>
      <c r="E4400" t="s">
        <v>163</v>
      </c>
      <c r="F4400" t="n">
        <v>2208.75</v>
      </c>
      <c r="G4400" t="n">
        <v>73</v>
      </c>
      <c r="H4400" t="s">
        <v>125</v>
      </c>
    </row>
    <row r="4401">
      <c r="A4401" s="85" t="n">
        <v>42826</v>
      </c>
      <c r="B4401"/>
      <c r="C4401"/>
      <c r="D4401" t="s">
        <v>147</v>
      </c>
      <c r="E4401" t="s">
        <v>163</v>
      </c>
      <c r="F4401" t="n">
        <v>44.25</v>
      </c>
      <c r="G4401" t="n">
        <v>1</v>
      </c>
      <c r="H4401" t="s">
        <v>134</v>
      </c>
    </row>
    <row r="4402">
      <c r="A4402" s="85" t="n">
        <v>42705</v>
      </c>
      <c r="B4402"/>
      <c r="C4402"/>
      <c r="D4402" t="s">
        <v>150</v>
      </c>
      <c r="E4402" t="s">
        <v>163</v>
      </c>
      <c r="F4402" t="n">
        <v>363442.58</v>
      </c>
      <c r="G4402" t="n">
        <v>10805</v>
      </c>
      <c r="H4402" t="s">
        <v>134</v>
      </c>
    </row>
    <row r="4403">
      <c r="A4403" s="85" t="n">
        <v>43497</v>
      </c>
      <c r="B4403"/>
      <c r="C4403"/>
      <c r="D4403" t="s">
        <v>135</v>
      </c>
      <c r="E4403" t="s">
        <v>163</v>
      </c>
      <c r="F4403" t="n">
        <v>393232.48</v>
      </c>
      <c r="G4403" t="n">
        <v>3724</v>
      </c>
      <c r="H4403" t="s">
        <v>133</v>
      </c>
    </row>
    <row r="4404">
      <c r="A4404" s="85" t="n">
        <v>43374</v>
      </c>
      <c r="B4404"/>
      <c r="C4404"/>
      <c r="D4404" t="s">
        <v>140</v>
      </c>
      <c r="E4404" t="s">
        <v>163</v>
      </c>
      <c r="F4404" t="n">
        <v>250334.53</v>
      </c>
      <c r="G4404" t="n">
        <v>314</v>
      </c>
      <c r="H4404" t="s">
        <v>119</v>
      </c>
    </row>
    <row r="4405">
      <c r="A4405" s="85" t="n">
        <v>43160</v>
      </c>
      <c r="B4405"/>
      <c r="C4405"/>
      <c r="D4405" t="s">
        <v>126</v>
      </c>
      <c r="E4405" t="s">
        <v>163</v>
      </c>
      <c r="F4405" t="n">
        <v>852649.01</v>
      </c>
      <c r="G4405" t="n">
        <v>10563</v>
      </c>
      <c r="H4405" t="s">
        <v>134</v>
      </c>
    </row>
    <row r="4406">
      <c r="A4406" s="85" t="n">
        <v>42826</v>
      </c>
      <c r="B4406"/>
      <c r="C4406"/>
      <c r="D4406" t="s">
        <v>149</v>
      </c>
      <c r="E4406" t="s">
        <v>163</v>
      </c>
      <c r="F4406" t="n">
        <v>2119709.13</v>
      </c>
      <c r="G4406" t="n">
        <v>15564</v>
      </c>
      <c r="H4406" t="s">
        <v>134</v>
      </c>
    </row>
    <row r="4407">
      <c r="A4407" s="85" t="n">
        <v>43435</v>
      </c>
      <c r="B4407"/>
      <c r="C4407"/>
      <c r="D4407" t="s">
        <v>152</v>
      </c>
      <c r="E4407" t="s">
        <v>163</v>
      </c>
      <c r="F4407" t="n">
        <v>136143.51</v>
      </c>
      <c r="G4407" t="n">
        <v>107</v>
      </c>
      <c r="H4407" t="s">
        <v>124</v>
      </c>
    </row>
    <row r="4408">
      <c r="A4408" s="85" t="n">
        <v>42705</v>
      </c>
      <c r="B4408"/>
      <c r="C4408"/>
      <c r="D4408" t="s">
        <v>140</v>
      </c>
      <c r="E4408" t="s">
        <v>163</v>
      </c>
      <c r="F4408" t="n">
        <v>3760.32</v>
      </c>
      <c r="G4408" t="n">
        <v>10</v>
      </c>
      <c r="H4408" t="s">
        <v>125</v>
      </c>
    </row>
    <row r="4409">
      <c r="A4409" s="85" t="n">
        <v>43466</v>
      </c>
      <c r="B4409"/>
      <c r="C4409"/>
      <c r="D4409" t="s">
        <v>161</v>
      </c>
      <c r="E4409" t="s">
        <v>163</v>
      </c>
      <c r="F4409" t="n">
        <v>33069</v>
      </c>
      <c r="G4409" t="n">
        <v>1035</v>
      </c>
      <c r="H4409" t="s">
        <v>121</v>
      </c>
    </row>
    <row r="4410">
      <c r="A4410" s="85" t="n">
        <v>43313</v>
      </c>
      <c r="B4410"/>
      <c r="C4410"/>
      <c r="D4410" t="s">
        <v>161</v>
      </c>
      <c r="E4410" t="s">
        <v>163</v>
      </c>
      <c r="F4410" t="n">
        <v>1810.25</v>
      </c>
      <c r="G4410" t="n">
        <v>59</v>
      </c>
      <c r="H4410" t="s">
        <v>125</v>
      </c>
    </row>
    <row r="4411">
      <c r="A4411" s="85" t="n">
        <v>43435</v>
      </c>
      <c r="B4411"/>
      <c r="C4411"/>
      <c r="D4411" t="s">
        <v>150</v>
      </c>
      <c r="E4411" t="s">
        <v>163</v>
      </c>
      <c r="F4411" t="n">
        <v>30651.2</v>
      </c>
      <c r="G4411" t="n">
        <v>661</v>
      </c>
      <c r="H4411" t="s">
        <v>130</v>
      </c>
    </row>
    <row r="4412">
      <c r="A4412" s="85" t="n">
        <v>43435</v>
      </c>
      <c r="B4412"/>
      <c r="C4412"/>
      <c r="D4412" t="s">
        <v>140</v>
      </c>
      <c r="E4412" t="s">
        <v>163</v>
      </c>
      <c r="F4412" t="n">
        <v>16524.39</v>
      </c>
      <c r="G4412" t="n">
        <v>35</v>
      </c>
      <c r="H4412" t="s">
        <v>130</v>
      </c>
    </row>
    <row r="4413">
      <c r="A4413" s="85" t="n">
        <v>43525</v>
      </c>
      <c r="B4413"/>
      <c r="C4413"/>
      <c r="D4413" t="s">
        <v>153</v>
      </c>
      <c r="E4413" t="s">
        <v>163</v>
      </c>
      <c r="F4413" t="n">
        <v>231739.3</v>
      </c>
      <c r="G4413" t="n">
        <v>1143</v>
      </c>
      <c r="H4413" t="s">
        <v>124</v>
      </c>
    </row>
    <row r="4414">
      <c r="A4414" s="85" t="n">
        <v>43556</v>
      </c>
      <c r="B4414"/>
      <c r="C4414"/>
      <c r="D4414" t="s">
        <v>156</v>
      </c>
      <c r="E4414" t="s">
        <v>163</v>
      </c>
      <c r="F4414" t="n">
        <v>8162.28</v>
      </c>
      <c r="G4414" t="n">
        <v>145</v>
      </c>
      <c r="H4414" t="s">
        <v>125</v>
      </c>
    </row>
    <row r="4415">
      <c r="A4415" s="85" t="n">
        <v>42491</v>
      </c>
      <c r="B4415"/>
      <c r="C4415"/>
      <c r="D4415" t="s">
        <v>149</v>
      </c>
      <c r="E4415" t="s">
        <v>163</v>
      </c>
      <c r="F4415" t="n">
        <v>281816.22</v>
      </c>
      <c r="G4415" t="n">
        <v>2945</v>
      </c>
      <c r="H4415" t="s">
        <v>142</v>
      </c>
    </row>
    <row r="4416">
      <c r="A4416" s="85" t="n">
        <v>43405</v>
      </c>
      <c r="B4416"/>
      <c r="C4416"/>
      <c r="D4416" t="s">
        <v>154</v>
      </c>
      <c r="E4416" t="s">
        <v>163</v>
      </c>
      <c r="F4416" t="n">
        <v>4391715.81</v>
      </c>
      <c r="G4416" t="n">
        <v>53049</v>
      </c>
      <c r="H4416" t="s">
        <v>121</v>
      </c>
    </row>
    <row r="4417">
      <c r="A4417" s="85" t="n">
        <v>42675</v>
      </c>
      <c r="B4417"/>
      <c r="C4417"/>
      <c r="D4417" t="s">
        <v>152</v>
      </c>
      <c r="E4417" t="s">
        <v>163</v>
      </c>
      <c r="F4417" t="n">
        <v>101205.1</v>
      </c>
      <c r="G4417" t="n">
        <v>65</v>
      </c>
      <c r="H4417" t="s">
        <v>124</v>
      </c>
    </row>
    <row r="4418">
      <c r="A4418" s="85" t="n">
        <v>42856</v>
      </c>
      <c r="B4418"/>
      <c r="C4418"/>
      <c r="D4418" t="s">
        <v>139</v>
      </c>
      <c r="E4418" t="s">
        <v>163</v>
      </c>
      <c r="F4418" t="n">
        <v>155960.89</v>
      </c>
      <c r="G4418" t="n">
        <v>427</v>
      </c>
      <c r="H4418" t="s">
        <v>119</v>
      </c>
    </row>
    <row r="4419">
      <c r="A4419" s="85" t="n">
        <v>43101</v>
      </c>
      <c r="B4419"/>
      <c r="C4419"/>
      <c r="D4419" t="s">
        <v>150</v>
      </c>
      <c r="E4419" t="s">
        <v>163</v>
      </c>
      <c r="F4419" t="n">
        <v>40339.29</v>
      </c>
      <c r="G4419" t="n">
        <v>1055</v>
      </c>
      <c r="H4419" t="s">
        <v>130</v>
      </c>
    </row>
    <row r="4420">
      <c r="A4420" s="85" t="n">
        <v>43374</v>
      </c>
      <c r="B4420"/>
      <c r="C4420"/>
      <c r="D4420" t="s">
        <v>126</v>
      </c>
      <c r="E4420" t="s">
        <v>163</v>
      </c>
      <c r="F4420" t="n">
        <v>24407067.42</v>
      </c>
      <c r="G4420" t="n">
        <v>276220</v>
      </c>
      <c r="H4420" t="s">
        <v>121</v>
      </c>
    </row>
    <row r="4421">
      <c r="A4421" s="85" t="n">
        <v>43070</v>
      </c>
      <c r="B4421"/>
      <c r="C4421"/>
      <c r="D4421" t="s">
        <v>145</v>
      </c>
      <c r="E4421" t="s">
        <v>163</v>
      </c>
      <c r="F4421" t="n">
        <v>8025.06</v>
      </c>
      <c r="G4421" t="n">
        <v>79</v>
      </c>
      <c r="H4421" t="s">
        <v>125</v>
      </c>
    </row>
    <row r="4422">
      <c r="A4422" s="85" t="n">
        <v>42795</v>
      </c>
      <c r="B4422"/>
      <c r="C4422"/>
      <c r="D4422" t="s">
        <v>153</v>
      </c>
      <c r="E4422" t="s">
        <v>163</v>
      </c>
      <c r="F4422" t="n">
        <v>10816.78</v>
      </c>
      <c r="G4422" t="n">
        <v>150</v>
      </c>
      <c r="H4422" t="s">
        <v>125</v>
      </c>
    </row>
    <row r="4423">
      <c r="A4423" s="85" t="n">
        <v>42644</v>
      </c>
      <c r="B4423"/>
      <c r="C4423"/>
      <c r="D4423" t="s">
        <v>162</v>
      </c>
      <c r="E4423" t="s">
        <v>163</v>
      </c>
      <c r="F4423" t="n">
        <v>10253.18</v>
      </c>
      <c r="G4423" t="n">
        <v>101</v>
      </c>
      <c r="H4423" t="s">
        <v>130</v>
      </c>
    </row>
    <row r="4424">
      <c r="A4424" s="85" t="n">
        <v>42614</v>
      </c>
      <c r="B4424"/>
      <c r="C4424"/>
      <c r="D4424" t="s">
        <v>126</v>
      </c>
      <c r="E4424" t="s">
        <v>163</v>
      </c>
      <c r="F4424" t="n">
        <v>6919.32</v>
      </c>
      <c r="G4424" t="n">
        <v>61</v>
      </c>
      <c r="H4424" t="s">
        <v>125</v>
      </c>
    </row>
    <row r="4425">
      <c r="A4425" s="85" t="n">
        <v>43160</v>
      </c>
      <c r="B4425"/>
      <c r="C4425"/>
      <c r="D4425" t="s">
        <v>153</v>
      </c>
      <c r="E4425" t="s">
        <v>163</v>
      </c>
      <c r="F4425" t="n">
        <v>2916132.24</v>
      </c>
      <c r="G4425" t="n">
        <v>31287</v>
      </c>
      <c r="H4425" t="s">
        <v>121</v>
      </c>
    </row>
    <row r="4426">
      <c r="A4426" s="85" t="n">
        <v>43617</v>
      </c>
      <c r="B4426"/>
      <c r="C4426"/>
      <c r="D4426" t="s">
        <v>139</v>
      </c>
      <c r="E4426" t="s">
        <v>163</v>
      </c>
      <c r="F4426" t="n">
        <v>184433.66</v>
      </c>
      <c r="G4426" t="n">
        <v>462</v>
      </c>
      <c r="H4426" t="s">
        <v>119</v>
      </c>
    </row>
    <row r="4427">
      <c r="A4427" s="85" t="n">
        <v>42430</v>
      </c>
      <c r="B4427"/>
      <c r="C4427"/>
      <c r="D4427" t="s">
        <v>155</v>
      </c>
      <c r="E4427" t="s">
        <v>163</v>
      </c>
      <c r="F4427" t="n">
        <v>477.47</v>
      </c>
      <c r="G4427" t="n">
        <v>5</v>
      </c>
      <c r="H4427" t="s">
        <v>142</v>
      </c>
    </row>
    <row r="4428">
      <c r="A4428" s="85" t="n">
        <v>43466</v>
      </c>
      <c r="B4428"/>
      <c r="C4428"/>
      <c r="D4428" t="s">
        <v>148</v>
      </c>
      <c r="E4428" t="s">
        <v>163</v>
      </c>
      <c r="F4428" t="n">
        <v>3946.36</v>
      </c>
      <c r="G4428" t="n">
        <v>10</v>
      </c>
      <c r="H4428" t="s">
        <v>121</v>
      </c>
    </row>
    <row r="4429">
      <c r="A4429" s="85" t="n">
        <v>43525</v>
      </c>
      <c r="B4429"/>
      <c r="C4429"/>
      <c r="D4429" t="s">
        <v>149</v>
      </c>
      <c r="E4429" t="s">
        <v>163</v>
      </c>
      <c r="F4429" t="n">
        <v>6026991.24</v>
      </c>
      <c r="G4429" t="n">
        <v>43401</v>
      </c>
      <c r="H4429" t="s">
        <v>127</v>
      </c>
    </row>
    <row r="4430">
      <c r="A4430" s="85" t="n">
        <v>43070</v>
      </c>
      <c r="B4430"/>
      <c r="C4430"/>
      <c r="D4430" t="s">
        <v>162</v>
      </c>
      <c r="E4430" t="s">
        <v>163</v>
      </c>
      <c r="F4430" t="n">
        <v>290770.69</v>
      </c>
      <c r="G4430" t="n">
        <v>3768</v>
      </c>
      <c r="H4430" t="s">
        <v>127</v>
      </c>
    </row>
    <row r="4431">
      <c r="A4431" s="85" t="n">
        <v>42401</v>
      </c>
      <c r="B4431"/>
      <c r="C4431"/>
      <c r="D4431" t="s">
        <v>148</v>
      </c>
      <c r="E4431" t="s">
        <v>163</v>
      </c>
      <c r="F4431" t="n">
        <v>4548.39</v>
      </c>
      <c r="G4431" t="n">
        <v>7</v>
      </c>
      <c r="H4431" t="s">
        <v>134</v>
      </c>
    </row>
    <row r="4432">
      <c r="A4432" s="85" t="n">
        <v>42401</v>
      </c>
      <c r="B4432"/>
      <c r="C4432"/>
      <c r="D4432" t="s">
        <v>162</v>
      </c>
      <c r="E4432" t="s">
        <v>163</v>
      </c>
      <c r="F4432" t="n">
        <v>26221.56</v>
      </c>
      <c r="G4432" t="n">
        <v>304</v>
      </c>
      <c r="H4432" t="s">
        <v>119</v>
      </c>
    </row>
    <row r="4433">
      <c r="A4433" s="85" t="n">
        <v>43252</v>
      </c>
      <c r="B4433"/>
      <c r="C4433"/>
      <c r="D4433" t="s">
        <v>149</v>
      </c>
      <c r="E4433" t="s">
        <v>163</v>
      </c>
      <c r="F4433" t="n">
        <v>24916.66</v>
      </c>
      <c r="G4433" t="n">
        <v>396</v>
      </c>
      <c r="H4433" t="s">
        <v>125</v>
      </c>
    </row>
    <row r="4434">
      <c r="A4434" s="85" t="n">
        <v>43586</v>
      </c>
      <c r="B4434"/>
      <c r="C4434"/>
      <c r="D4434" t="s">
        <v>150</v>
      </c>
      <c r="E4434" t="s">
        <v>163</v>
      </c>
      <c r="F4434" t="n">
        <v>667223.91</v>
      </c>
      <c r="G4434" t="n">
        <v>18989</v>
      </c>
      <c r="H4434" t="s">
        <v>134</v>
      </c>
    </row>
    <row r="4435">
      <c r="A4435" s="85" t="n">
        <v>43282</v>
      </c>
      <c r="B4435"/>
      <c r="C4435"/>
      <c r="D4435" t="s">
        <v>152</v>
      </c>
      <c r="E4435" t="s">
        <v>163</v>
      </c>
      <c r="F4435" t="n">
        <v>49038.17</v>
      </c>
      <c r="G4435" t="n">
        <v>94</v>
      </c>
      <c r="H4435" t="s">
        <v>134</v>
      </c>
    </row>
    <row r="4436">
      <c r="A4436" s="85" t="n">
        <v>42979</v>
      </c>
      <c r="B4436"/>
      <c r="C4436"/>
      <c r="D4436" t="s">
        <v>156</v>
      </c>
      <c r="E4436" t="s">
        <v>163</v>
      </c>
      <c r="F4436" t="n">
        <v>47.02</v>
      </c>
      <c r="G4436" t="n">
        <v>3</v>
      </c>
      <c r="H4436" t="s">
        <v>121</v>
      </c>
    </row>
    <row r="4437">
      <c r="A4437" s="85" t="n">
        <v>43160</v>
      </c>
      <c r="B4437"/>
      <c r="C4437"/>
      <c r="D4437" t="s">
        <v>129</v>
      </c>
      <c r="E4437" t="s">
        <v>163</v>
      </c>
      <c r="F4437" t="n">
        <v>466404.93</v>
      </c>
      <c r="G4437" t="n">
        <v>7493</v>
      </c>
      <c r="H4437" t="s">
        <v>142</v>
      </c>
    </row>
    <row r="4438">
      <c r="A4438" s="85" t="n">
        <v>42614</v>
      </c>
      <c r="B4438"/>
      <c r="C4438"/>
      <c r="D4438" t="s">
        <v>135</v>
      </c>
      <c r="E4438" t="s">
        <v>163</v>
      </c>
      <c r="F4438" t="n">
        <v>266045.57</v>
      </c>
      <c r="G4438" t="n">
        <v>1505</v>
      </c>
      <c r="H4438" t="s">
        <v>134</v>
      </c>
    </row>
    <row r="4439">
      <c r="A4439" s="85" t="n">
        <v>42644</v>
      </c>
      <c r="B4439"/>
      <c r="C4439"/>
      <c r="D4439" t="s">
        <v>136</v>
      </c>
      <c r="E4439" t="s">
        <v>163</v>
      </c>
      <c r="F4439" t="n">
        <v>355727.19</v>
      </c>
      <c r="G4439" t="n">
        <v>2232</v>
      </c>
      <c r="H4439" t="s">
        <v>134</v>
      </c>
    </row>
    <row r="4440">
      <c r="A4440" s="85" t="n">
        <v>43101</v>
      </c>
      <c r="B4440"/>
      <c r="C4440"/>
      <c r="D4440" t="s">
        <v>156</v>
      </c>
      <c r="E4440" t="s">
        <v>163</v>
      </c>
      <c r="F4440" t="n">
        <v>21420.71</v>
      </c>
      <c r="G4440" t="n">
        <v>472</v>
      </c>
      <c r="H4440" t="s">
        <v>130</v>
      </c>
    </row>
    <row r="4441">
      <c r="A4441" s="85" t="n">
        <v>42491</v>
      </c>
      <c r="B4441"/>
      <c r="C4441"/>
      <c r="D4441" t="s">
        <v>145</v>
      </c>
      <c r="E4441" t="s">
        <v>163</v>
      </c>
      <c r="F4441" t="n">
        <v>5640.27</v>
      </c>
      <c r="G4441" t="n">
        <v>23</v>
      </c>
      <c r="H4441" t="s">
        <v>133</v>
      </c>
    </row>
    <row r="4442">
      <c r="A4442" s="85" t="n">
        <v>43221</v>
      </c>
      <c r="B4442"/>
      <c r="C4442"/>
      <c r="D4442" t="s">
        <v>145</v>
      </c>
      <c r="E4442" t="s">
        <v>163</v>
      </c>
      <c r="F4442" t="n">
        <v>1298</v>
      </c>
      <c r="G4442" t="n">
        <v>6</v>
      </c>
      <c r="H4442" t="s">
        <v>124</v>
      </c>
    </row>
    <row r="4443">
      <c r="A4443" s="85" t="n">
        <v>43617</v>
      </c>
      <c r="B4443"/>
      <c r="C4443"/>
      <c r="D4443" t="s">
        <v>126</v>
      </c>
      <c r="E4443" t="s">
        <v>163</v>
      </c>
      <c r="F4443" t="n">
        <v>937714.83</v>
      </c>
      <c r="G4443" t="n">
        <v>10783</v>
      </c>
      <c r="H4443" t="s">
        <v>134</v>
      </c>
    </row>
    <row r="4444">
      <c r="A4444" s="85" t="n">
        <v>42705</v>
      </c>
      <c r="B4444"/>
      <c r="C4444"/>
      <c r="D4444" t="s">
        <v>137</v>
      </c>
      <c r="E4444" t="s">
        <v>163</v>
      </c>
      <c r="F4444" t="n">
        <v>1611.69</v>
      </c>
      <c r="G4444" t="n">
        <v>2</v>
      </c>
      <c r="H4444" t="s">
        <v>133</v>
      </c>
    </row>
    <row r="4445">
      <c r="A4445" s="85" t="n">
        <v>42522</v>
      </c>
      <c r="B4445"/>
      <c r="C4445"/>
      <c r="D4445" t="s">
        <v>148</v>
      </c>
      <c r="E4445" t="s">
        <v>163</v>
      </c>
      <c r="F4445" t="n">
        <v>6810.77</v>
      </c>
      <c r="G4445" t="n">
        <v>12</v>
      </c>
      <c r="H4445" t="s">
        <v>121</v>
      </c>
    </row>
    <row r="4446">
      <c r="A4446" s="85" t="n">
        <v>42856</v>
      </c>
      <c r="B4446"/>
      <c r="C4446"/>
      <c r="D4446" t="s">
        <v>153</v>
      </c>
      <c r="E4446" t="s">
        <v>163</v>
      </c>
      <c r="F4446" t="n">
        <v>70681.56</v>
      </c>
      <c r="G4446" t="n">
        <v>1004</v>
      </c>
      <c r="H4446" t="s">
        <v>119</v>
      </c>
    </row>
    <row r="4447">
      <c r="A4447" s="85" t="n">
        <v>43617</v>
      </c>
      <c r="B4447"/>
      <c r="C4447"/>
      <c r="D4447" t="s">
        <v>136</v>
      </c>
      <c r="E4447" t="s">
        <v>163</v>
      </c>
      <c r="F4447" t="n">
        <v>138731.73</v>
      </c>
      <c r="G4447" t="n">
        <v>1065</v>
      </c>
      <c r="H4447" t="s">
        <v>119</v>
      </c>
    </row>
    <row r="4448">
      <c r="A4448" s="85" t="n">
        <v>43556</v>
      </c>
      <c r="B4448"/>
      <c r="C4448"/>
      <c r="D4448" t="s">
        <v>162</v>
      </c>
      <c r="E4448" t="s">
        <v>163</v>
      </c>
      <c r="F4448" t="n">
        <v>170488.63</v>
      </c>
      <c r="G4448" t="n">
        <v>2165</v>
      </c>
      <c r="H4448" t="s">
        <v>127</v>
      </c>
    </row>
    <row r="4449">
      <c r="A4449" s="85" t="n">
        <v>43435</v>
      </c>
      <c r="B4449"/>
      <c r="C4449"/>
      <c r="D4449" t="s">
        <v>162</v>
      </c>
      <c r="E4449" t="s">
        <v>163</v>
      </c>
      <c r="F4449" t="n">
        <v>294389.03</v>
      </c>
      <c r="G4449" t="n">
        <v>6114</v>
      </c>
      <c r="H4449" t="s">
        <v>127</v>
      </c>
    </row>
    <row r="4450">
      <c r="A4450" s="85" t="n">
        <v>43101</v>
      </c>
      <c r="B4450"/>
      <c r="C4450"/>
      <c r="D4450" t="s">
        <v>145</v>
      </c>
      <c r="E4450" t="s">
        <v>163</v>
      </c>
      <c r="F4450" t="n">
        <v>46248.03</v>
      </c>
      <c r="G4450" t="n">
        <v>181</v>
      </c>
      <c r="H4450" t="s">
        <v>134</v>
      </c>
    </row>
    <row r="4451">
      <c r="A4451" s="85" t="n">
        <v>42522</v>
      </c>
      <c r="B4451"/>
      <c r="C4451"/>
      <c r="D4451" t="s">
        <v>126</v>
      </c>
      <c r="E4451" t="s">
        <v>163</v>
      </c>
      <c r="F4451" t="n">
        <v>8837.75</v>
      </c>
      <c r="G4451" t="n">
        <v>105</v>
      </c>
      <c r="H4451" t="s">
        <v>125</v>
      </c>
    </row>
    <row r="4452">
      <c r="A4452" s="85" t="n">
        <v>43040</v>
      </c>
      <c r="B4452"/>
      <c r="C4452"/>
      <c r="D4452" t="s">
        <v>147</v>
      </c>
      <c r="E4452" t="s">
        <v>163</v>
      </c>
      <c r="F4452" t="n">
        <v>4162.86</v>
      </c>
      <c r="G4452" t="n">
        <v>33</v>
      </c>
      <c r="H4452" t="s">
        <v>133</v>
      </c>
    </row>
    <row r="4453">
      <c r="A4453" s="85" t="n">
        <v>43132</v>
      </c>
      <c r="B4453"/>
      <c r="C4453"/>
      <c r="D4453" t="s">
        <v>152</v>
      </c>
      <c r="E4453" t="s">
        <v>163</v>
      </c>
      <c r="F4453" t="n">
        <v>1994.7</v>
      </c>
      <c r="G4453" t="n">
        <v>1</v>
      </c>
      <c r="H4453" t="s">
        <v>130</v>
      </c>
    </row>
    <row r="4454">
      <c r="A4454" s="85" t="n">
        <v>43040</v>
      </c>
      <c r="B4454"/>
      <c r="C4454"/>
      <c r="D4454" t="s">
        <v>160</v>
      </c>
      <c r="E4454" t="s">
        <v>163</v>
      </c>
      <c r="F4454" t="n">
        <v>29034220.92</v>
      </c>
      <c r="G4454" t="n">
        <v>69432</v>
      </c>
      <c r="H4454" t="s">
        <v>142</v>
      </c>
    </row>
    <row r="4455">
      <c r="A4455" s="85" t="n">
        <v>42795</v>
      </c>
      <c r="B4455"/>
      <c r="C4455"/>
      <c r="D4455" t="s">
        <v>153</v>
      </c>
      <c r="E4455" t="s">
        <v>163</v>
      </c>
      <c r="F4455" t="n">
        <v>42224.1</v>
      </c>
      <c r="G4455" t="n">
        <v>619</v>
      </c>
      <c r="H4455" t="s">
        <v>130</v>
      </c>
    </row>
    <row r="4456">
      <c r="A4456" s="85" t="n">
        <v>43466</v>
      </c>
      <c r="B4456"/>
      <c r="C4456"/>
      <c r="D4456" t="s">
        <v>126</v>
      </c>
      <c r="E4456" t="s">
        <v>163</v>
      </c>
      <c r="F4456" t="n">
        <v>61.5</v>
      </c>
      <c r="G4456" t="n">
        <v>3</v>
      </c>
      <c r="H4456" t="s">
        <v>142</v>
      </c>
    </row>
    <row r="4457">
      <c r="A4457" s="85" t="n">
        <v>42887</v>
      </c>
      <c r="B4457"/>
      <c r="C4457"/>
      <c r="D4457" t="s">
        <v>135</v>
      </c>
      <c r="E4457" t="s">
        <v>163</v>
      </c>
      <c r="F4457" t="n">
        <v>368680.59</v>
      </c>
      <c r="G4457" t="n">
        <v>5159</v>
      </c>
      <c r="H4457" t="s">
        <v>127</v>
      </c>
    </row>
    <row r="4458">
      <c r="A4458" s="85" t="n">
        <v>42552</v>
      </c>
      <c r="B4458"/>
      <c r="C4458"/>
      <c r="D4458" t="s">
        <v>159</v>
      </c>
      <c r="E4458" t="s">
        <v>163</v>
      </c>
      <c r="F4458" t="n">
        <v>4068.3</v>
      </c>
      <c r="G4458" t="n">
        <v>32</v>
      </c>
      <c r="H4458" t="s">
        <v>121</v>
      </c>
    </row>
    <row r="4459">
      <c r="A4459" s="85" t="n">
        <v>43132</v>
      </c>
      <c r="B4459"/>
      <c r="C4459"/>
      <c r="D4459" t="s">
        <v>126</v>
      </c>
      <c r="E4459" t="s">
        <v>163</v>
      </c>
      <c r="F4459" t="n">
        <v>671429.32</v>
      </c>
      <c r="G4459" t="n">
        <v>8424</v>
      </c>
      <c r="H4459" t="s">
        <v>134</v>
      </c>
    </row>
    <row r="4460">
      <c r="A4460" s="85" t="n">
        <v>42614</v>
      </c>
      <c r="B4460"/>
      <c r="C4460"/>
      <c r="D4460" t="s">
        <v>123</v>
      </c>
      <c r="E4460" t="s">
        <v>163</v>
      </c>
      <c r="F4460" t="n">
        <v>82667.07</v>
      </c>
      <c r="G4460" t="n">
        <v>122</v>
      </c>
      <c r="H4460" t="s">
        <v>134</v>
      </c>
    </row>
    <row r="4461">
      <c r="A4461" s="85" t="n">
        <v>43374</v>
      </c>
      <c r="B4461"/>
      <c r="C4461"/>
      <c r="D4461" t="s">
        <v>126</v>
      </c>
      <c r="E4461" t="s">
        <v>163</v>
      </c>
      <c r="F4461" t="n">
        <v>63266.62</v>
      </c>
      <c r="G4461" t="n">
        <v>590</v>
      </c>
      <c r="H4461" t="s">
        <v>130</v>
      </c>
    </row>
    <row r="4462">
      <c r="A4462" s="85" t="n">
        <v>42979</v>
      </c>
      <c r="B4462"/>
      <c r="C4462"/>
      <c r="D4462" t="s">
        <v>123</v>
      </c>
      <c r="E4462" t="s">
        <v>163</v>
      </c>
      <c r="F4462" t="n">
        <v>42053.86</v>
      </c>
      <c r="G4462" t="n">
        <v>46</v>
      </c>
      <c r="H4462" t="s">
        <v>119</v>
      </c>
    </row>
    <row r="4463">
      <c r="A4463" s="85" t="n">
        <v>42948</v>
      </c>
      <c r="B4463"/>
      <c r="C4463"/>
      <c r="D4463" t="s">
        <v>153</v>
      </c>
      <c r="E4463" t="s">
        <v>163</v>
      </c>
      <c r="F4463" t="n">
        <v>146453.02</v>
      </c>
      <c r="G4463" t="n">
        <v>658</v>
      </c>
      <c r="H4463" t="s">
        <v>124</v>
      </c>
    </row>
    <row r="4464">
      <c r="A4464" s="85" t="n">
        <v>43556</v>
      </c>
      <c r="B4464"/>
      <c r="C4464"/>
      <c r="D4464" t="s">
        <v>139</v>
      </c>
      <c r="E4464" t="s">
        <v>163</v>
      </c>
      <c r="F4464" t="n">
        <v>755387.76</v>
      </c>
      <c r="G4464" t="n">
        <v>2055</v>
      </c>
      <c r="H4464" t="s">
        <v>127</v>
      </c>
    </row>
    <row r="4465">
      <c r="A4465" s="85" t="n">
        <v>43617</v>
      </c>
      <c r="B4465"/>
      <c r="C4465"/>
      <c r="D4465" t="s">
        <v>140</v>
      </c>
      <c r="E4465" t="s">
        <v>163</v>
      </c>
      <c r="F4465" t="n">
        <v>178032.39</v>
      </c>
      <c r="G4465" t="n">
        <v>209</v>
      </c>
      <c r="H4465" t="s">
        <v>119</v>
      </c>
    </row>
    <row r="4466">
      <c r="A4466" s="85" t="n">
        <v>42675</v>
      </c>
      <c r="B4466"/>
      <c r="C4466"/>
      <c r="D4466" t="s">
        <v>123</v>
      </c>
      <c r="E4466" t="s">
        <v>163</v>
      </c>
      <c r="F4466" t="n">
        <v>44842.4</v>
      </c>
      <c r="G4466" t="n">
        <v>44</v>
      </c>
      <c r="H4466" t="s">
        <v>119</v>
      </c>
    </row>
    <row r="4467">
      <c r="A4467" s="85" t="n">
        <v>43586</v>
      </c>
      <c r="B4467"/>
      <c r="C4467"/>
      <c r="D4467" t="s">
        <v>149</v>
      </c>
      <c r="E4467" t="s">
        <v>163</v>
      </c>
      <c r="F4467" t="n">
        <v>8495128.88</v>
      </c>
      <c r="G4467" t="n">
        <v>51537</v>
      </c>
      <c r="H4467" t="s">
        <v>133</v>
      </c>
    </row>
    <row r="4468">
      <c r="A4468" s="85" t="n">
        <v>42795</v>
      </c>
      <c r="B4468"/>
      <c r="C4468"/>
      <c r="D4468" t="s">
        <v>152</v>
      </c>
      <c r="E4468" t="s">
        <v>163</v>
      </c>
      <c r="F4468" t="n">
        <v>2047.65</v>
      </c>
      <c r="G4468" t="n">
        <v>1</v>
      </c>
      <c r="H4468" t="s">
        <v>130</v>
      </c>
    </row>
    <row r="4469">
      <c r="A4469" s="85" t="n">
        <v>42736</v>
      </c>
      <c r="B4469"/>
      <c r="C4469"/>
      <c r="D4469" t="s">
        <v>153</v>
      </c>
      <c r="E4469" t="s">
        <v>163</v>
      </c>
      <c r="F4469" t="n">
        <v>141259.47</v>
      </c>
      <c r="G4469" t="n">
        <v>1052</v>
      </c>
      <c r="H4469" t="s">
        <v>119</v>
      </c>
    </row>
    <row r="4470">
      <c r="A4470" s="85" t="n">
        <v>43617</v>
      </c>
      <c r="B4470"/>
      <c r="C4470"/>
      <c r="D4470" t="s">
        <v>154</v>
      </c>
      <c r="E4470" t="s">
        <v>163</v>
      </c>
      <c r="F4470" t="n">
        <v>132117.04</v>
      </c>
      <c r="G4470" t="n">
        <v>1888</v>
      </c>
      <c r="H4470" t="s">
        <v>124</v>
      </c>
    </row>
    <row r="4471">
      <c r="A4471" s="85" t="n">
        <v>43525</v>
      </c>
      <c r="B4471"/>
      <c r="C4471"/>
      <c r="D4471" t="s">
        <v>160</v>
      </c>
      <c r="E4471" t="s">
        <v>163</v>
      </c>
      <c r="F4471" t="n">
        <v>45512943.91</v>
      </c>
      <c r="G4471" t="n">
        <v>123103</v>
      </c>
      <c r="H4471" t="s">
        <v>142</v>
      </c>
    </row>
    <row r="4472">
      <c r="A4472" s="85" t="n">
        <v>43525</v>
      </c>
      <c r="B4472"/>
      <c r="C4472"/>
      <c r="D4472" t="s">
        <v>154</v>
      </c>
      <c r="E4472" t="s">
        <v>163</v>
      </c>
      <c r="F4472" t="n">
        <v>191938.41</v>
      </c>
      <c r="G4472" t="n">
        <v>2375</v>
      </c>
      <c r="H4472" t="s">
        <v>134</v>
      </c>
    </row>
    <row r="4473">
      <c r="A4473" s="85" t="n">
        <v>42552</v>
      </c>
      <c r="B4473"/>
      <c r="C4473"/>
      <c r="D4473" t="s">
        <v>158</v>
      </c>
      <c r="E4473" t="s">
        <v>163</v>
      </c>
      <c r="F4473" t="n">
        <v>74555.94</v>
      </c>
      <c r="G4473" t="n">
        <v>5</v>
      </c>
      <c r="H4473" t="s">
        <v>133</v>
      </c>
    </row>
    <row r="4474">
      <c r="A4474" s="85" t="n">
        <v>43435</v>
      </c>
      <c r="B4474"/>
      <c r="C4474"/>
      <c r="D4474" t="s">
        <v>140</v>
      </c>
      <c r="E4474" t="s">
        <v>163</v>
      </c>
      <c r="F4474" t="n">
        <v>678108.38</v>
      </c>
      <c r="G4474" t="n">
        <v>1853</v>
      </c>
      <c r="H4474" t="s">
        <v>127</v>
      </c>
    </row>
    <row r="4475">
      <c r="A4475" s="85" t="n">
        <v>43313</v>
      </c>
      <c r="B4475"/>
      <c r="C4475"/>
      <c r="D4475" t="s">
        <v>135</v>
      </c>
      <c r="E4475" t="s">
        <v>163</v>
      </c>
      <c r="F4475" t="n">
        <v>432242.29</v>
      </c>
      <c r="G4475" t="n">
        <v>4072</v>
      </c>
      <c r="H4475" t="s">
        <v>133</v>
      </c>
    </row>
    <row r="4476">
      <c r="A4476" s="85" t="n">
        <v>43374</v>
      </c>
      <c r="B4476"/>
      <c r="C4476"/>
      <c r="D4476" t="s">
        <v>135</v>
      </c>
      <c r="E4476" t="s">
        <v>163</v>
      </c>
      <c r="F4476" t="n">
        <v>160351.5</v>
      </c>
      <c r="G4476" t="n">
        <v>1444</v>
      </c>
      <c r="H4476" t="s">
        <v>124</v>
      </c>
    </row>
    <row r="4477">
      <c r="A4477" s="85" t="n">
        <v>42614</v>
      </c>
      <c r="B4477"/>
      <c r="C4477"/>
      <c r="D4477" t="s">
        <v>148</v>
      </c>
      <c r="E4477" t="s">
        <v>163</v>
      </c>
      <c r="F4477" t="n">
        <v>2690.7</v>
      </c>
      <c r="G4477" t="n">
        <v>6</v>
      </c>
      <c r="H4477" t="s">
        <v>134</v>
      </c>
    </row>
    <row r="4478">
      <c r="A4478" s="85" t="n">
        <v>42979</v>
      </c>
      <c r="B4478"/>
      <c r="C4478"/>
      <c r="D4478" t="s">
        <v>126</v>
      </c>
      <c r="E4478" t="s">
        <v>163</v>
      </c>
      <c r="F4478" t="n">
        <v>22.3</v>
      </c>
      <c r="G4478" t="n">
        <v>7</v>
      </c>
      <c r="H4478" t="s">
        <v>142</v>
      </c>
    </row>
    <row r="4479">
      <c r="A4479" s="85" t="n">
        <v>42401</v>
      </c>
      <c r="B4479"/>
      <c r="C4479"/>
      <c r="D4479" t="s">
        <v>160</v>
      </c>
      <c r="E4479" t="s">
        <v>163</v>
      </c>
      <c r="F4479" t="n">
        <v>3987497.21</v>
      </c>
      <c r="G4479" t="n">
        <v>11553</v>
      </c>
      <c r="H4479" t="s">
        <v>121</v>
      </c>
    </row>
    <row r="4480">
      <c r="A4480" s="85" t="n">
        <v>43070</v>
      </c>
      <c r="B4480"/>
      <c r="C4480"/>
      <c r="D4480" t="s">
        <v>129</v>
      </c>
      <c r="E4480" t="s">
        <v>163</v>
      </c>
      <c r="F4480" t="n">
        <v>242832.1</v>
      </c>
      <c r="G4480" t="n">
        <v>1474</v>
      </c>
      <c r="H4480" t="s">
        <v>133</v>
      </c>
    </row>
    <row r="4481">
      <c r="A4481" s="85" t="n">
        <v>42856</v>
      </c>
      <c r="B4481"/>
      <c r="C4481"/>
      <c r="D4481" t="s">
        <v>150</v>
      </c>
      <c r="E4481" t="s">
        <v>163</v>
      </c>
      <c r="F4481" t="n">
        <v>2093.11</v>
      </c>
      <c r="G4481" t="n">
        <v>37</v>
      </c>
      <c r="H4481" t="s">
        <v>142</v>
      </c>
    </row>
    <row r="4482">
      <c r="A4482" s="85" t="n">
        <v>43191</v>
      </c>
      <c r="B4482"/>
      <c r="C4482"/>
      <c r="D4482" t="s">
        <v>149</v>
      </c>
      <c r="E4482" t="s">
        <v>163</v>
      </c>
      <c r="F4482" t="n">
        <v>5330539.82</v>
      </c>
      <c r="G4482" t="n">
        <v>33166</v>
      </c>
      <c r="H4482" t="s">
        <v>133</v>
      </c>
    </row>
    <row r="4483">
      <c r="A4483" s="85" t="n">
        <v>42401</v>
      </c>
      <c r="B4483"/>
      <c r="C4483"/>
      <c r="D4483" t="s">
        <v>145</v>
      </c>
      <c r="E4483" t="s">
        <v>163</v>
      </c>
      <c r="F4483" t="n">
        <v>269887.11</v>
      </c>
      <c r="G4483" t="n">
        <v>4647</v>
      </c>
      <c r="H4483" t="s">
        <v>142</v>
      </c>
    </row>
    <row r="4484">
      <c r="A4484" s="85" t="n">
        <v>43374</v>
      </c>
      <c r="B4484"/>
      <c r="C4484"/>
      <c r="D4484" t="s">
        <v>123</v>
      </c>
      <c r="E4484" t="s">
        <v>163</v>
      </c>
      <c r="F4484" t="n">
        <v>189952.23</v>
      </c>
      <c r="G4484" t="n">
        <v>668</v>
      </c>
      <c r="H4484" t="s">
        <v>127</v>
      </c>
    </row>
    <row r="4485">
      <c r="A4485" s="85" t="n">
        <v>43040</v>
      </c>
      <c r="B4485"/>
      <c r="C4485"/>
      <c r="D4485" t="s">
        <v>140</v>
      </c>
      <c r="E4485" t="s">
        <v>163</v>
      </c>
      <c r="F4485" t="n">
        <v>55690.67</v>
      </c>
      <c r="G4485" t="n">
        <v>289</v>
      </c>
      <c r="H4485" t="s">
        <v>121</v>
      </c>
    </row>
    <row r="4486">
      <c r="A4486" s="85" t="n">
        <v>43191</v>
      </c>
      <c r="B4486"/>
      <c r="C4486"/>
      <c r="D4486" t="s">
        <v>156</v>
      </c>
      <c r="E4486" t="s">
        <v>163</v>
      </c>
      <c r="F4486" t="n">
        <v>18610.73</v>
      </c>
      <c r="G4486" t="n">
        <v>600</v>
      </c>
      <c r="H4486" t="s">
        <v>130</v>
      </c>
    </row>
    <row r="4487">
      <c r="A4487" s="85" t="n">
        <v>42826</v>
      </c>
      <c r="B4487"/>
      <c r="C4487"/>
      <c r="D4487" t="s">
        <v>153</v>
      </c>
      <c r="E4487" t="s">
        <v>163</v>
      </c>
      <c r="F4487" t="n">
        <v>6686.78</v>
      </c>
      <c r="G4487" t="n">
        <v>130</v>
      </c>
      <c r="H4487" t="s">
        <v>125</v>
      </c>
    </row>
    <row r="4488">
      <c r="A4488" s="85" t="n">
        <v>42767</v>
      </c>
      <c r="B4488"/>
      <c r="C4488"/>
      <c r="D4488" t="s">
        <v>160</v>
      </c>
      <c r="E4488" t="s">
        <v>163</v>
      </c>
      <c r="F4488" t="n">
        <v>392582.18</v>
      </c>
      <c r="G4488" t="n">
        <v>962</v>
      </c>
      <c r="H4488" t="s">
        <v>125</v>
      </c>
    </row>
    <row r="4489">
      <c r="A4489" s="85" t="n">
        <v>42979</v>
      </c>
      <c r="B4489"/>
      <c r="C4489"/>
      <c r="D4489" t="s">
        <v>123</v>
      </c>
      <c r="E4489" t="s">
        <v>163</v>
      </c>
      <c r="F4489" t="n">
        <v>2156.68</v>
      </c>
      <c r="G4489" t="n">
        <v>3</v>
      </c>
      <c r="H4489" t="s">
        <v>125</v>
      </c>
    </row>
    <row r="4490">
      <c r="A4490" s="85" t="n">
        <v>42856</v>
      </c>
      <c r="B4490"/>
      <c r="C4490"/>
      <c r="D4490" t="s">
        <v>155</v>
      </c>
      <c r="E4490" t="s">
        <v>163</v>
      </c>
      <c r="F4490" t="n">
        <v>1540284.84</v>
      </c>
      <c r="G4490" t="n">
        <v>30614</v>
      </c>
      <c r="H4490" t="s">
        <v>121</v>
      </c>
    </row>
    <row r="4491">
      <c r="A4491" s="85" t="n">
        <v>43070</v>
      </c>
      <c r="B4491"/>
      <c r="C4491"/>
      <c r="D4491" t="s">
        <v>155</v>
      </c>
      <c r="E4491" t="s">
        <v>163</v>
      </c>
      <c r="F4491" t="n">
        <v>66.06</v>
      </c>
      <c r="G4491" t="n">
        <v>1</v>
      </c>
      <c r="H4491" t="s">
        <v>142</v>
      </c>
    </row>
    <row r="4492">
      <c r="A4492" s="85" t="n">
        <v>42979</v>
      </c>
      <c r="B4492"/>
      <c r="C4492"/>
      <c r="D4492" t="s">
        <v>152</v>
      </c>
      <c r="E4492" t="s">
        <v>163</v>
      </c>
      <c r="F4492" t="n">
        <v>4177.51</v>
      </c>
      <c r="G4492" t="n">
        <v>10</v>
      </c>
      <c r="H4492" t="s">
        <v>127</v>
      </c>
    </row>
    <row r="4493">
      <c r="A4493" s="85" t="n">
        <v>43040</v>
      </c>
      <c r="B4493"/>
      <c r="C4493"/>
      <c r="D4493" t="s">
        <v>151</v>
      </c>
      <c r="E4493" t="s">
        <v>163</v>
      </c>
      <c r="F4493" t="n">
        <v>715.83</v>
      </c>
      <c r="G4493" t="n">
        <v>12</v>
      </c>
      <c r="H4493" t="s">
        <v>127</v>
      </c>
    </row>
    <row r="4494">
      <c r="A4494" s="85" t="n">
        <v>42401</v>
      </c>
      <c r="B4494"/>
      <c r="C4494"/>
      <c r="D4494" t="s">
        <v>150</v>
      </c>
      <c r="E4494" t="s">
        <v>163</v>
      </c>
      <c r="F4494" t="n">
        <v>264.96</v>
      </c>
      <c r="G4494" t="n">
        <v>12</v>
      </c>
      <c r="H4494" t="s">
        <v>142</v>
      </c>
    </row>
    <row r="4495">
      <c r="A4495" s="85" t="n">
        <v>43466</v>
      </c>
      <c r="B4495"/>
      <c r="C4495"/>
      <c r="D4495" t="s">
        <v>149</v>
      </c>
      <c r="E4495" t="s">
        <v>163</v>
      </c>
      <c r="F4495" t="n">
        <v>2746708.57</v>
      </c>
      <c r="G4495" t="n">
        <v>22158</v>
      </c>
      <c r="H4495" t="s">
        <v>134</v>
      </c>
    </row>
    <row r="4496">
      <c r="A4496" s="85" t="n">
        <v>43586</v>
      </c>
      <c r="B4496"/>
      <c r="C4496"/>
      <c r="D4496" t="s">
        <v>123</v>
      </c>
      <c r="E4496" t="s">
        <v>163</v>
      </c>
      <c r="F4496" t="n">
        <v>426411.19</v>
      </c>
      <c r="G4496" t="n">
        <v>566</v>
      </c>
      <c r="H4496" t="s">
        <v>133</v>
      </c>
    </row>
    <row r="4497">
      <c r="A4497" s="85" t="n">
        <v>43221</v>
      </c>
      <c r="B4497"/>
      <c r="C4497"/>
      <c r="D4497" t="s">
        <v>153</v>
      </c>
      <c r="E4497" t="s">
        <v>163</v>
      </c>
      <c r="F4497" t="n">
        <v>24351.93</v>
      </c>
      <c r="G4497" t="n">
        <v>477</v>
      </c>
      <c r="H4497" t="s">
        <v>130</v>
      </c>
    </row>
    <row r="4498">
      <c r="A4498" s="85" t="n">
        <v>43191</v>
      </c>
      <c r="B4498"/>
      <c r="C4498"/>
      <c r="D4498" t="s">
        <v>145</v>
      </c>
      <c r="E4498" t="s">
        <v>163</v>
      </c>
      <c r="F4498" t="n">
        <v>40605.49</v>
      </c>
      <c r="G4498" t="n">
        <v>155</v>
      </c>
      <c r="H4498" t="s">
        <v>134</v>
      </c>
    </row>
    <row r="4499">
      <c r="A4499" s="85" t="n">
        <v>43132</v>
      </c>
      <c r="B4499"/>
      <c r="C4499"/>
      <c r="D4499" t="s">
        <v>150</v>
      </c>
      <c r="E4499" t="s">
        <v>163</v>
      </c>
      <c r="F4499" t="n">
        <v>1816.54</v>
      </c>
      <c r="G4499" t="n">
        <v>68</v>
      </c>
      <c r="H4499" t="s">
        <v>125</v>
      </c>
    </row>
    <row r="4500">
      <c r="A4500" s="85" t="n">
        <v>42675</v>
      </c>
      <c r="B4500"/>
      <c r="C4500"/>
      <c r="D4500" t="s">
        <v>123</v>
      </c>
      <c r="E4500" t="s">
        <v>163</v>
      </c>
      <c r="F4500" t="n">
        <v>367419.39</v>
      </c>
      <c r="G4500" t="n">
        <v>487</v>
      </c>
      <c r="H4500" t="s">
        <v>133</v>
      </c>
    </row>
    <row r="4501">
      <c r="A4501" s="85" t="n">
        <v>43221</v>
      </c>
      <c r="B4501"/>
      <c r="C4501"/>
      <c r="D4501" t="s">
        <v>136</v>
      </c>
      <c r="E4501" t="s">
        <v>163</v>
      </c>
      <c r="F4501" t="n">
        <v>264675.59</v>
      </c>
      <c r="G4501" t="n">
        <v>3617</v>
      </c>
      <c r="H4501" t="s">
        <v>134</v>
      </c>
    </row>
    <row r="4502">
      <c r="A4502" s="85" t="n">
        <v>42614</v>
      </c>
      <c r="B4502"/>
      <c r="C4502"/>
      <c r="D4502" t="s">
        <v>149</v>
      </c>
      <c r="E4502" t="s">
        <v>163</v>
      </c>
      <c r="F4502" t="n">
        <v>7689659.16</v>
      </c>
      <c r="G4502" t="n">
        <v>51115</v>
      </c>
      <c r="H4502" t="s">
        <v>127</v>
      </c>
    </row>
    <row r="4503">
      <c r="A4503" s="85" t="n">
        <v>42675</v>
      </c>
      <c r="B4503"/>
      <c r="C4503"/>
      <c r="D4503" t="s">
        <v>129</v>
      </c>
      <c r="E4503" t="s">
        <v>163</v>
      </c>
      <c r="F4503" t="n">
        <v>154767.03</v>
      </c>
      <c r="G4503" t="n">
        <v>1135</v>
      </c>
      <c r="H4503" t="s">
        <v>134</v>
      </c>
    </row>
    <row r="4504">
      <c r="A4504" s="85" t="n">
        <v>43160</v>
      </c>
      <c r="B4504"/>
      <c r="C4504"/>
      <c r="D4504" t="s">
        <v>154</v>
      </c>
      <c r="E4504" t="s">
        <v>163</v>
      </c>
      <c r="F4504" t="n">
        <v>641038.19</v>
      </c>
      <c r="G4504" t="n">
        <v>7969</v>
      </c>
      <c r="H4504" t="s">
        <v>127</v>
      </c>
    </row>
    <row r="4505">
      <c r="A4505" s="85" t="n">
        <v>42795</v>
      </c>
      <c r="B4505"/>
      <c r="C4505"/>
      <c r="D4505" t="s">
        <v>136</v>
      </c>
      <c r="E4505" t="s">
        <v>163</v>
      </c>
      <c r="F4505" t="n">
        <v>7963862.95</v>
      </c>
      <c r="G4505" t="n">
        <v>66811</v>
      </c>
      <c r="H4505" t="s">
        <v>121</v>
      </c>
    </row>
    <row r="4506">
      <c r="A4506" s="85" t="n">
        <v>43586</v>
      </c>
      <c r="B4506"/>
      <c r="C4506"/>
      <c r="D4506" t="s">
        <v>158</v>
      </c>
      <c r="E4506" t="s">
        <v>163</v>
      </c>
      <c r="F4506" t="n">
        <v>18694.56</v>
      </c>
      <c r="G4506" t="n">
        <v>1</v>
      </c>
      <c r="H4506" t="s">
        <v>124</v>
      </c>
    </row>
    <row r="4507">
      <c r="A4507" s="85" t="n">
        <v>43009</v>
      </c>
      <c r="B4507"/>
      <c r="C4507"/>
      <c r="D4507" t="s">
        <v>137</v>
      </c>
      <c r="E4507" t="s">
        <v>163</v>
      </c>
      <c r="F4507" t="n">
        <v>134.88</v>
      </c>
      <c r="G4507" t="n">
        <v>1</v>
      </c>
      <c r="H4507" t="s">
        <v>121</v>
      </c>
    </row>
    <row r="4508">
      <c r="A4508" s="85" t="n">
        <v>42887</v>
      </c>
      <c r="B4508"/>
      <c r="C4508"/>
      <c r="D4508" t="s">
        <v>159</v>
      </c>
      <c r="E4508" t="s">
        <v>163</v>
      </c>
      <c r="F4508" t="n">
        <v>519223.43</v>
      </c>
      <c r="G4508" t="n">
        <v>7094</v>
      </c>
      <c r="H4508" t="s">
        <v>142</v>
      </c>
    </row>
    <row r="4509">
      <c r="A4509" s="85" t="n">
        <v>43313</v>
      </c>
      <c r="B4509"/>
      <c r="C4509"/>
      <c r="D4509" t="s">
        <v>155</v>
      </c>
      <c r="E4509" t="s">
        <v>163</v>
      </c>
      <c r="F4509" t="n">
        <v>114223.26</v>
      </c>
      <c r="G4509" t="n">
        <v>1666</v>
      </c>
      <c r="H4509" t="s">
        <v>127</v>
      </c>
    </row>
    <row r="4510">
      <c r="A4510" s="85" t="n">
        <v>43009</v>
      </c>
      <c r="B4510"/>
      <c r="C4510"/>
      <c r="D4510" t="s">
        <v>139</v>
      </c>
      <c r="E4510" t="s">
        <v>163</v>
      </c>
      <c r="F4510" t="n">
        <v>412304.84</v>
      </c>
      <c r="G4510" t="n">
        <v>832</v>
      </c>
      <c r="H4510" t="s">
        <v>124</v>
      </c>
    </row>
    <row r="4511">
      <c r="A4511" s="85" t="n">
        <v>42491</v>
      </c>
      <c r="B4511"/>
      <c r="C4511"/>
      <c r="D4511" t="s">
        <v>145</v>
      </c>
      <c r="E4511" t="s">
        <v>163</v>
      </c>
      <c r="F4511" t="n">
        <v>2316.08</v>
      </c>
      <c r="G4511" t="n">
        <v>11</v>
      </c>
      <c r="H4511" t="s">
        <v>124</v>
      </c>
    </row>
    <row r="4512">
      <c r="A4512" s="85" t="n">
        <v>43221</v>
      </c>
      <c r="B4512"/>
      <c r="C4512"/>
      <c r="D4512" t="s">
        <v>139</v>
      </c>
      <c r="E4512" t="s">
        <v>163</v>
      </c>
      <c r="F4512" t="n">
        <v>320649.75</v>
      </c>
      <c r="G4512" t="n">
        <v>844</v>
      </c>
      <c r="H4512" t="s">
        <v>134</v>
      </c>
    </row>
    <row r="4513">
      <c r="A4513" s="85" t="n">
        <v>42705</v>
      </c>
      <c r="B4513"/>
      <c r="C4513"/>
      <c r="D4513" t="s">
        <v>154</v>
      </c>
      <c r="E4513" t="s">
        <v>163</v>
      </c>
      <c r="F4513" t="n">
        <v>958872.87</v>
      </c>
      <c r="G4513" t="n">
        <v>11326</v>
      </c>
      <c r="H4513" t="s">
        <v>133</v>
      </c>
    </row>
    <row r="4514">
      <c r="A4514" s="85" t="n">
        <v>43525</v>
      </c>
      <c r="B4514"/>
      <c r="C4514"/>
      <c r="D4514" t="s">
        <v>126</v>
      </c>
      <c r="E4514" t="s">
        <v>163</v>
      </c>
      <c r="F4514" t="n">
        <v>5726457.73</v>
      </c>
      <c r="G4514" t="n">
        <v>56426</v>
      </c>
      <c r="H4514" t="s">
        <v>133</v>
      </c>
    </row>
    <row r="4515">
      <c r="A4515" s="85" t="n">
        <v>43282</v>
      </c>
      <c r="B4515"/>
      <c r="C4515"/>
      <c r="D4515" t="s">
        <v>123</v>
      </c>
      <c r="E4515" t="s">
        <v>163</v>
      </c>
      <c r="F4515" t="n">
        <v>284910.19</v>
      </c>
      <c r="G4515" t="n">
        <v>456</v>
      </c>
      <c r="H4515" t="s">
        <v>133</v>
      </c>
    </row>
    <row r="4516">
      <c r="A4516" s="85" t="n">
        <v>43101</v>
      </c>
      <c r="B4516"/>
      <c r="C4516"/>
      <c r="D4516" t="s">
        <v>150</v>
      </c>
      <c r="E4516" t="s">
        <v>163</v>
      </c>
      <c r="F4516" t="n">
        <v>509347.82</v>
      </c>
      <c r="G4516" t="n">
        <v>7684</v>
      </c>
      <c r="H4516" t="s">
        <v>124</v>
      </c>
    </row>
    <row r="4517">
      <c r="A4517" s="85" t="n">
        <v>43617</v>
      </c>
      <c r="B4517"/>
      <c r="C4517"/>
      <c r="D4517" t="s">
        <v>153</v>
      </c>
      <c r="E4517" t="s">
        <v>163</v>
      </c>
      <c r="F4517" t="n">
        <v>5878.38</v>
      </c>
      <c r="G4517" t="n">
        <v>91</v>
      </c>
      <c r="H4517" t="s">
        <v>125</v>
      </c>
    </row>
    <row r="4518">
      <c r="A4518" s="85" t="n">
        <v>43282</v>
      </c>
      <c r="B4518"/>
      <c r="C4518"/>
      <c r="D4518" t="s">
        <v>140</v>
      </c>
      <c r="E4518" t="s">
        <v>163</v>
      </c>
      <c r="F4518" t="n">
        <v>91343.81</v>
      </c>
      <c r="G4518" t="n">
        <v>116</v>
      </c>
      <c r="H4518" t="s">
        <v>124</v>
      </c>
    </row>
    <row r="4519">
      <c r="A4519" s="85" t="n">
        <v>42675</v>
      </c>
      <c r="B4519"/>
      <c r="C4519"/>
      <c r="D4519" t="s">
        <v>140</v>
      </c>
      <c r="E4519" t="s">
        <v>163</v>
      </c>
      <c r="F4519" t="n">
        <v>74034.55</v>
      </c>
      <c r="G4519" t="n">
        <v>472</v>
      </c>
      <c r="H4519" t="s">
        <v>133</v>
      </c>
    </row>
    <row r="4520">
      <c r="A4520" s="85" t="n">
        <v>42461</v>
      </c>
      <c r="B4520"/>
      <c r="C4520"/>
      <c r="D4520" t="s">
        <v>126</v>
      </c>
      <c r="E4520" t="s">
        <v>163</v>
      </c>
      <c r="F4520" t="n">
        <v>86.99</v>
      </c>
      <c r="G4520" t="n">
        <v>5</v>
      </c>
      <c r="H4520" t="s">
        <v>142</v>
      </c>
    </row>
    <row r="4521">
      <c r="A4521" s="85" t="n">
        <v>42401</v>
      </c>
      <c r="B4521"/>
      <c r="C4521"/>
      <c r="D4521" t="s">
        <v>150</v>
      </c>
      <c r="E4521" t="s">
        <v>163</v>
      </c>
      <c r="F4521" t="n">
        <v>53917.81</v>
      </c>
      <c r="G4521" t="n">
        <v>983</v>
      </c>
      <c r="H4521" t="s">
        <v>130</v>
      </c>
    </row>
    <row r="4522">
      <c r="A4522" s="85" t="n">
        <v>43221</v>
      </c>
      <c r="B4522"/>
      <c r="C4522"/>
      <c r="D4522" t="s">
        <v>126</v>
      </c>
      <c r="E4522" t="s">
        <v>163</v>
      </c>
      <c r="F4522" t="n">
        <v>698538.71</v>
      </c>
      <c r="G4522" t="n">
        <v>7791</v>
      </c>
      <c r="H4522" t="s">
        <v>134</v>
      </c>
    </row>
    <row r="4523">
      <c r="A4523" s="85" t="n">
        <v>43556</v>
      </c>
      <c r="B4523"/>
      <c r="C4523"/>
      <c r="D4523" t="s">
        <v>159</v>
      </c>
      <c r="E4523" t="s">
        <v>163</v>
      </c>
      <c r="F4523" t="n">
        <v>609937.53</v>
      </c>
      <c r="G4523" t="n">
        <v>7620</v>
      </c>
      <c r="H4523" t="s">
        <v>142</v>
      </c>
    </row>
    <row r="4524">
      <c r="A4524" s="85" t="n">
        <v>42614</v>
      </c>
      <c r="B4524"/>
      <c r="C4524"/>
      <c r="D4524" t="s">
        <v>147</v>
      </c>
      <c r="E4524" t="s">
        <v>163</v>
      </c>
      <c r="F4524" t="n">
        <v>91647.45</v>
      </c>
      <c r="G4524" t="n">
        <v>209</v>
      </c>
      <c r="H4524" t="s">
        <v>121</v>
      </c>
    </row>
    <row r="4525">
      <c r="A4525" s="85" t="n">
        <v>42522</v>
      </c>
      <c r="B4525"/>
      <c r="C4525"/>
      <c r="D4525" t="s">
        <v>160</v>
      </c>
      <c r="E4525" t="s">
        <v>163</v>
      </c>
      <c r="F4525" t="n">
        <v>347658.2</v>
      </c>
      <c r="G4525" t="n">
        <v>858</v>
      </c>
      <c r="H4525" t="s">
        <v>125</v>
      </c>
    </row>
    <row r="4526">
      <c r="A4526" s="85" t="n">
        <v>43132</v>
      </c>
      <c r="B4526"/>
      <c r="C4526"/>
      <c r="D4526" t="s">
        <v>139</v>
      </c>
      <c r="E4526" t="s">
        <v>163</v>
      </c>
      <c r="F4526" t="n">
        <v>1280029.89</v>
      </c>
      <c r="G4526" t="n">
        <v>3220</v>
      </c>
      <c r="H4526" t="s">
        <v>133</v>
      </c>
    </row>
    <row r="4527">
      <c r="A4527" s="85" t="n">
        <v>42583</v>
      </c>
      <c r="B4527"/>
      <c r="C4527"/>
      <c r="D4527" t="s">
        <v>143</v>
      </c>
      <c r="E4527" t="s">
        <v>163</v>
      </c>
      <c r="F4527" t="n">
        <v>596550.05</v>
      </c>
      <c r="G4527" t="n">
        <v>471</v>
      </c>
      <c r="H4527" t="s">
        <v>121</v>
      </c>
    </row>
    <row r="4528">
      <c r="A4528" s="85" t="n">
        <v>43344</v>
      </c>
      <c r="B4528"/>
      <c r="C4528"/>
      <c r="D4528" t="s">
        <v>139</v>
      </c>
      <c r="E4528" t="s">
        <v>163</v>
      </c>
      <c r="F4528" t="n">
        <v>5638553.05</v>
      </c>
      <c r="G4528" t="n">
        <v>13569</v>
      </c>
      <c r="H4528" t="s">
        <v>121</v>
      </c>
    </row>
    <row r="4529">
      <c r="A4529" s="85" t="n">
        <v>43221</v>
      </c>
      <c r="B4529"/>
      <c r="C4529"/>
      <c r="D4529" t="s">
        <v>152</v>
      </c>
      <c r="E4529" t="s">
        <v>163</v>
      </c>
      <c r="F4529" t="n">
        <v>87307.49</v>
      </c>
      <c r="G4529" t="n">
        <v>85</v>
      </c>
      <c r="H4529" t="s">
        <v>133</v>
      </c>
    </row>
    <row r="4530">
      <c r="A4530" s="85" t="n">
        <v>43466</v>
      </c>
      <c r="B4530"/>
      <c r="C4530"/>
      <c r="D4530" t="s">
        <v>149</v>
      </c>
      <c r="E4530" t="s">
        <v>163</v>
      </c>
      <c r="F4530" t="n">
        <v>3120227.24</v>
      </c>
      <c r="G4530" t="n">
        <v>13113</v>
      </c>
      <c r="H4530" t="s">
        <v>124</v>
      </c>
    </row>
    <row r="4531">
      <c r="A4531" s="85" t="n">
        <v>42614</v>
      </c>
      <c r="B4531"/>
      <c r="C4531"/>
      <c r="D4531" t="s">
        <v>140</v>
      </c>
      <c r="E4531" t="s">
        <v>163</v>
      </c>
      <c r="F4531" t="n">
        <v>11293.41</v>
      </c>
      <c r="G4531" t="n">
        <v>746</v>
      </c>
      <c r="H4531" t="s">
        <v>142</v>
      </c>
    </row>
    <row r="4532">
      <c r="A4532" s="85" t="n">
        <v>43556</v>
      </c>
      <c r="B4532"/>
      <c r="C4532"/>
      <c r="D4532" t="s">
        <v>123</v>
      </c>
      <c r="E4532" t="s">
        <v>163</v>
      </c>
      <c r="F4532" t="n">
        <v>344.78</v>
      </c>
      <c r="G4532" t="n">
        <v>6</v>
      </c>
      <c r="H4532" t="s">
        <v>130</v>
      </c>
    </row>
    <row r="4533">
      <c r="A4533" s="85" t="n">
        <v>42917</v>
      </c>
      <c r="B4533"/>
      <c r="C4533"/>
      <c r="D4533" t="s">
        <v>160</v>
      </c>
      <c r="E4533" t="s">
        <v>163</v>
      </c>
      <c r="F4533" t="n">
        <v>910697.97</v>
      </c>
      <c r="G4533" t="n">
        <v>3501</v>
      </c>
      <c r="H4533" t="s">
        <v>134</v>
      </c>
    </row>
    <row r="4534">
      <c r="A4534" s="85" t="n">
        <v>42705</v>
      </c>
      <c r="B4534"/>
      <c r="C4534"/>
      <c r="D4534" t="s">
        <v>149</v>
      </c>
      <c r="E4534" t="s">
        <v>163</v>
      </c>
      <c r="F4534" t="n">
        <v>8202404.41</v>
      </c>
      <c r="G4534" t="n">
        <v>59777</v>
      </c>
      <c r="H4534" t="s">
        <v>127</v>
      </c>
    </row>
    <row r="4535">
      <c r="A4535" s="85" t="n">
        <v>43525</v>
      </c>
      <c r="B4535"/>
      <c r="C4535"/>
      <c r="D4535" t="s">
        <v>139</v>
      </c>
      <c r="E4535" t="s">
        <v>163</v>
      </c>
      <c r="F4535" t="n">
        <v>558407.79</v>
      </c>
      <c r="G4535" t="n">
        <v>1325</v>
      </c>
      <c r="H4535" t="s">
        <v>134</v>
      </c>
    </row>
    <row r="4536">
      <c r="A4536" s="85" t="n">
        <v>42736</v>
      </c>
      <c r="B4536"/>
      <c r="C4536"/>
      <c r="D4536" t="s">
        <v>147</v>
      </c>
      <c r="E4536" t="s">
        <v>163</v>
      </c>
      <c r="F4536" t="n">
        <v>-930.18</v>
      </c>
      <c r="G4536" t="n">
        <v>4</v>
      </c>
      <c r="H4536" t="s">
        <v>119</v>
      </c>
    </row>
    <row r="4537">
      <c r="A4537" s="85" t="n">
        <v>43101</v>
      </c>
      <c r="B4537"/>
      <c r="C4537"/>
      <c r="D4537" t="s">
        <v>152</v>
      </c>
      <c r="E4537" t="s">
        <v>163</v>
      </c>
      <c r="F4537" t="n">
        <v>106459.65</v>
      </c>
      <c r="G4537" t="n">
        <v>71</v>
      </c>
      <c r="H4537" t="s">
        <v>124</v>
      </c>
    </row>
    <row r="4538">
      <c r="A4538" s="85" t="n">
        <v>42856</v>
      </c>
      <c r="B4538"/>
      <c r="C4538"/>
      <c r="D4538" t="s">
        <v>145</v>
      </c>
      <c r="E4538" t="s">
        <v>163</v>
      </c>
      <c r="F4538" t="n">
        <v>25318.89</v>
      </c>
      <c r="G4538" t="n">
        <v>106</v>
      </c>
      <c r="H4538" t="s">
        <v>134</v>
      </c>
    </row>
    <row r="4539">
      <c r="A4539" s="85" t="n">
        <v>42461</v>
      </c>
      <c r="B4539"/>
      <c r="C4539"/>
      <c r="D4539" t="s">
        <v>152</v>
      </c>
      <c r="E4539" t="s">
        <v>163</v>
      </c>
      <c r="F4539" t="n">
        <v>44380.17</v>
      </c>
      <c r="G4539" t="n">
        <v>40</v>
      </c>
      <c r="H4539" t="s">
        <v>124</v>
      </c>
    </row>
    <row r="4540">
      <c r="A4540" s="85" t="n">
        <v>42491</v>
      </c>
      <c r="B4540"/>
      <c r="C4540"/>
      <c r="D4540" t="s">
        <v>153</v>
      </c>
      <c r="E4540" t="s">
        <v>163</v>
      </c>
      <c r="F4540" t="n">
        <v>77949.35</v>
      </c>
      <c r="G4540" t="n">
        <v>460</v>
      </c>
      <c r="H4540" t="s">
        <v>124</v>
      </c>
    </row>
    <row r="4541">
      <c r="A4541" s="85" t="n">
        <v>42675</v>
      </c>
      <c r="B4541"/>
      <c r="C4541"/>
      <c r="D4541" t="s">
        <v>123</v>
      </c>
      <c r="E4541" t="s">
        <v>163</v>
      </c>
      <c r="F4541" t="n">
        <v>2636904.54</v>
      </c>
      <c r="G4541" t="n">
        <v>3457</v>
      </c>
      <c r="H4541" t="s">
        <v>121</v>
      </c>
    </row>
    <row r="4542">
      <c r="A4542" s="85" t="n">
        <v>42887</v>
      </c>
      <c r="B4542"/>
      <c r="C4542"/>
      <c r="D4542" t="s">
        <v>147</v>
      </c>
      <c r="E4542" t="s">
        <v>163</v>
      </c>
      <c r="F4542" t="n">
        <v>25</v>
      </c>
      <c r="G4542" t="n">
        <v>1</v>
      </c>
      <c r="H4542" t="s">
        <v>142</v>
      </c>
    </row>
    <row r="4543">
      <c r="A4543" s="85" t="n">
        <v>42705</v>
      </c>
      <c r="B4543"/>
      <c r="C4543"/>
      <c r="D4543" t="s">
        <v>153</v>
      </c>
      <c r="E4543" t="s">
        <v>163</v>
      </c>
      <c r="F4543" t="n">
        <v>706285.34</v>
      </c>
      <c r="G4543" t="n">
        <v>7497</v>
      </c>
      <c r="H4543" t="s">
        <v>127</v>
      </c>
    </row>
    <row r="4544">
      <c r="A4544" s="85" t="n">
        <v>42614</v>
      </c>
      <c r="B4544"/>
      <c r="C4544"/>
      <c r="D4544" t="s">
        <v>140</v>
      </c>
      <c r="E4544" t="s">
        <v>163</v>
      </c>
      <c r="F4544" t="n">
        <v>385385.93</v>
      </c>
      <c r="G4544" t="n">
        <v>1113</v>
      </c>
      <c r="H4544" t="s">
        <v>121</v>
      </c>
    </row>
    <row r="4545">
      <c r="A4545" s="85" t="n">
        <v>43525</v>
      </c>
      <c r="B4545"/>
      <c r="C4545"/>
      <c r="D4545" t="s">
        <v>152</v>
      </c>
      <c r="E4545" t="s">
        <v>163</v>
      </c>
      <c r="F4545" t="n">
        <v>5376994.3</v>
      </c>
      <c r="G4545" t="n">
        <v>4878</v>
      </c>
      <c r="H4545" t="s">
        <v>121</v>
      </c>
    </row>
    <row r="4546">
      <c r="A4546" s="85" t="n">
        <v>43374</v>
      </c>
      <c r="B4546"/>
      <c r="C4546"/>
      <c r="D4546" t="s">
        <v>150</v>
      </c>
      <c r="E4546" t="s">
        <v>163</v>
      </c>
      <c r="F4546" t="n">
        <v>1587886.92</v>
      </c>
      <c r="G4546" t="n">
        <v>33020</v>
      </c>
      <c r="H4546" t="s">
        <v>127</v>
      </c>
    </row>
    <row r="4547">
      <c r="A4547" s="85" t="n">
        <v>43221</v>
      </c>
      <c r="B4547"/>
      <c r="C4547"/>
      <c r="D4547" t="s">
        <v>137</v>
      </c>
      <c r="E4547" t="s">
        <v>163</v>
      </c>
      <c r="F4547" t="n">
        <v>167.36</v>
      </c>
      <c r="G4547" t="n">
        <v>1</v>
      </c>
      <c r="H4547" t="s">
        <v>127</v>
      </c>
    </row>
    <row r="4548">
      <c r="A4548" s="85" t="n">
        <v>42370</v>
      </c>
      <c r="B4548"/>
      <c r="C4548"/>
      <c r="D4548" t="s">
        <v>150</v>
      </c>
      <c r="E4548" t="s">
        <v>163</v>
      </c>
      <c r="F4548" t="n">
        <v>52345.69</v>
      </c>
      <c r="G4548" t="n">
        <v>971</v>
      </c>
      <c r="H4548" t="s">
        <v>130</v>
      </c>
    </row>
    <row r="4549">
      <c r="A4549" s="85" t="n">
        <v>43009</v>
      </c>
      <c r="B4549"/>
      <c r="C4549"/>
      <c r="D4549" t="s">
        <v>150</v>
      </c>
      <c r="E4549" t="s">
        <v>163</v>
      </c>
      <c r="F4549" t="n">
        <v>2760.28</v>
      </c>
      <c r="G4549" t="n">
        <v>82</v>
      </c>
      <c r="H4549" t="s">
        <v>125</v>
      </c>
    </row>
    <row r="4550">
      <c r="A4550" s="85" t="n">
        <v>42583</v>
      </c>
      <c r="B4550"/>
      <c r="C4550"/>
      <c r="D4550" t="s">
        <v>149</v>
      </c>
      <c r="E4550" t="s">
        <v>163</v>
      </c>
      <c r="F4550" t="n">
        <v>4097514.39</v>
      </c>
      <c r="G4550" t="n">
        <v>26329</v>
      </c>
      <c r="H4550" t="s">
        <v>133</v>
      </c>
    </row>
    <row r="4551">
      <c r="A4551" s="85" t="n">
        <v>43070</v>
      </c>
      <c r="B4551"/>
      <c r="C4551"/>
      <c r="D4551" t="s">
        <v>123</v>
      </c>
      <c r="E4551" t="s">
        <v>163</v>
      </c>
      <c r="F4551" t="n">
        <v>450532.39</v>
      </c>
      <c r="G4551" t="n">
        <v>512</v>
      </c>
      <c r="H4551" t="s">
        <v>133</v>
      </c>
    </row>
    <row r="4552">
      <c r="A4552" s="85" t="n">
        <v>42552</v>
      </c>
      <c r="B4552"/>
      <c r="C4552"/>
      <c r="D4552" t="s">
        <v>137</v>
      </c>
      <c r="E4552" t="s">
        <v>163</v>
      </c>
      <c r="F4552" t="n">
        <v>6260.07</v>
      </c>
      <c r="G4552" t="n">
        <v>15</v>
      </c>
      <c r="H4552" t="s">
        <v>121</v>
      </c>
    </row>
    <row r="4553">
      <c r="A4553" s="85" t="n">
        <v>43221</v>
      </c>
      <c r="B4553"/>
      <c r="C4553"/>
      <c r="D4553" t="s">
        <v>154</v>
      </c>
      <c r="E4553" t="s">
        <v>163</v>
      </c>
      <c r="F4553" t="n">
        <v>109711.8</v>
      </c>
      <c r="G4553" t="n">
        <v>1351</v>
      </c>
      <c r="H4553" t="s">
        <v>134</v>
      </c>
    </row>
    <row r="4554">
      <c r="A4554" s="85" t="n">
        <v>42948</v>
      </c>
      <c r="B4554"/>
      <c r="C4554"/>
      <c r="D4554" t="s">
        <v>129</v>
      </c>
      <c r="E4554" t="s">
        <v>163</v>
      </c>
      <c r="F4554" t="n">
        <v>481883.7</v>
      </c>
      <c r="G4554" t="n">
        <v>5483</v>
      </c>
      <c r="H4554" t="s">
        <v>127</v>
      </c>
    </row>
    <row r="4555">
      <c r="A4555" s="85" t="n">
        <v>43040</v>
      </c>
      <c r="B4555"/>
      <c r="C4555"/>
      <c r="D4555" t="s">
        <v>153</v>
      </c>
      <c r="E4555" t="s">
        <v>163</v>
      </c>
      <c r="F4555" t="n">
        <v>694329.88</v>
      </c>
      <c r="G4555" t="n">
        <v>12019</v>
      </c>
      <c r="H4555" t="s">
        <v>142</v>
      </c>
    </row>
    <row r="4556">
      <c r="A4556" s="85" t="n">
        <v>43132</v>
      </c>
      <c r="B4556"/>
      <c r="C4556"/>
      <c r="D4556" t="s">
        <v>126</v>
      </c>
      <c r="E4556" t="s">
        <v>163</v>
      </c>
      <c r="F4556" t="n">
        <v>928018.32</v>
      </c>
      <c r="G4556" t="n">
        <v>8440</v>
      </c>
      <c r="H4556" t="s">
        <v>124</v>
      </c>
    </row>
    <row r="4557">
      <c r="A4557" s="85" t="n">
        <v>42583</v>
      </c>
      <c r="B4557"/>
      <c r="C4557"/>
      <c r="D4557" t="s">
        <v>147</v>
      </c>
      <c r="E4557" t="s">
        <v>163</v>
      </c>
      <c r="F4557" t="n">
        <v>2443.46</v>
      </c>
      <c r="G4557" t="n">
        <v>16</v>
      </c>
      <c r="H4557" t="s">
        <v>133</v>
      </c>
    </row>
    <row r="4558">
      <c r="A4558" s="85" t="n">
        <v>43374</v>
      </c>
      <c r="B4558"/>
      <c r="C4558"/>
      <c r="D4558" t="s">
        <v>123</v>
      </c>
      <c r="E4558" t="s">
        <v>163</v>
      </c>
      <c r="F4558" t="n">
        <v>361738.07</v>
      </c>
      <c r="G4558" t="n">
        <v>503</v>
      </c>
      <c r="H4558" t="s">
        <v>133</v>
      </c>
    </row>
    <row r="4559">
      <c r="A4559" s="85" t="n">
        <v>43497</v>
      </c>
      <c r="B4559"/>
      <c r="C4559"/>
      <c r="D4559" t="s">
        <v>126</v>
      </c>
      <c r="E4559" t="s">
        <v>163</v>
      </c>
      <c r="F4559" t="n">
        <v>1640547.07</v>
      </c>
      <c r="G4559" t="n">
        <v>17408</v>
      </c>
      <c r="H4559" t="s">
        <v>127</v>
      </c>
    </row>
    <row r="4560">
      <c r="A4560" s="85" t="n">
        <v>43191</v>
      </c>
      <c r="B4560"/>
      <c r="C4560"/>
      <c r="D4560" t="s">
        <v>152</v>
      </c>
      <c r="E4560" t="s">
        <v>163</v>
      </c>
      <c r="F4560" t="n">
        <v>4334852.8</v>
      </c>
      <c r="G4560" t="n">
        <v>4374</v>
      </c>
      <c r="H4560" t="s">
        <v>121</v>
      </c>
    </row>
    <row r="4561">
      <c r="A4561" s="85" t="n">
        <v>43009</v>
      </c>
      <c r="B4561"/>
      <c r="C4561"/>
      <c r="D4561" t="s">
        <v>139</v>
      </c>
      <c r="E4561" t="s">
        <v>163</v>
      </c>
      <c r="F4561" t="n">
        <v>1060.37</v>
      </c>
      <c r="G4561" t="n">
        <v>5</v>
      </c>
      <c r="H4561" t="s">
        <v>142</v>
      </c>
    </row>
    <row r="4562">
      <c r="A4562" s="85" t="n">
        <v>43586</v>
      </c>
      <c r="B4562"/>
      <c r="C4562"/>
      <c r="D4562" t="s">
        <v>147</v>
      </c>
      <c r="E4562" t="s">
        <v>163</v>
      </c>
      <c r="F4562" t="n">
        <v>63325.93</v>
      </c>
      <c r="G4562" t="n">
        <v>180</v>
      </c>
      <c r="H4562" t="s">
        <v>124</v>
      </c>
    </row>
    <row r="4563">
      <c r="A4563" s="85" t="n">
        <v>42948</v>
      </c>
      <c r="B4563"/>
      <c r="C4563"/>
      <c r="D4563" t="s">
        <v>145</v>
      </c>
      <c r="E4563" t="s">
        <v>163</v>
      </c>
      <c r="F4563" t="n">
        <v>7359.01</v>
      </c>
      <c r="G4563" t="n">
        <v>25</v>
      </c>
      <c r="H4563" t="s">
        <v>125</v>
      </c>
    </row>
    <row r="4564">
      <c r="A4564" s="85" t="n">
        <v>43435</v>
      </c>
      <c r="B4564"/>
      <c r="C4564"/>
      <c r="D4564" t="s">
        <v>129</v>
      </c>
      <c r="E4564" t="s">
        <v>163</v>
      </c>
      <c r="F4564" t="n">
        <v>145698.58</v>
      </c>
      <c r="G4564" t="n">
        <v>730</v>
      </c>
      <c r="H4564" t="s">
        <v>124</v>
      </c>
    </row>
    <row r="4565">
      <c r="A4565" s="85" t="n">
        <v>43617</v>
      </c>
      <c r="B4565"/>
      <c r="C4565"/>
      <c r="D4565" t="s">
        <v>129</v>
      </c>
      <c r="E4565" t="s">
        <v>163</v>
      </c>
      <c r="F4565" t="n">
        <v>367290.72</v>
      </c>
      <c r="G4565" t="n">
        <v>6175</v>
      </c>
      <c r="H4565" t="s">
        <v>142</v>
      </c>
    </row>
    <row r="4566">
      <c r="A4566" s="85" t="n">
        <v>43435</v>
      </c>
      <c r="B4566"/>
      <c r="C4566"/>
      <c r="D4566" t="s">
        <v>136</v>
      </c>
      <c r="E4566" t="s">
        <v>163</v>
      </c>
      <c r="F4566" t="n">
        <v>895293.11</v>
      </c>
      <c r="G4566" t="n">
        <v>7657</v>
      </c>
      <c r="H4566" t="s">
        <v>127</v>
      </c>
    </row>
    <row r="4567">
      <c r="A4567" s="85" t="n">
        <v>43132</v>
      </c>
      <c r="B4567"/>
      <c r="C4567"/>
      <c r="D4567" t="s">
        <v>149</v>
      </c>
      <c r="E4567" t="s">
        <v>163</v>
      </c>
      <c r="F4567" t="n">
        <v>341189.33</v>
      </c>
      <c r="G4567" t="n">
        <v>3783</v>
      </c>
      <c r="H4567" t="s">
        <v>142</v>
      </c>
    </row>
    <row r="4568">
      <c r="A4568" s="85" t="n">
        <v>43556</v>
      </c>
      <c r="B4568"/>
      <c r="C4568"/>
      <c r="D4568" t="s">
        <v>145</v>
      </c>
      <c r="E4568" t="s">
        <v>163</v>
      </c>
      <c r="F4568" t="n">
        <v>831.4</v>
      </c>
      <c r="G4568" t="n">
        <v>2</v>
      </c>
      <c r="H4568" t="s">
        <v>130</v>
      </c>
    </row>
    <row r="4569">
      <c r="A4569" s="85" t="n">
        <v>42795</v>
      </c>
      <c r="B4569"/>
      <c r="C4569"/>
      <c r="D4569" t="s">
        <v>145</v>
      </c>
      <c r="E4569" t="s">
        <v>163</v>
      </c>
      <c r="F4569" t="n">
        <v>203399.07</v>
      </c>
      <c r="G4569" t="n">
        <v>889</v>
      </c>
      <c r="H4569" t="s">
        <v>121</v>
      </c>
    </row>
    <row r="4570">
      <c r="A4570" s="85" t="n">
        <v>43617</v>
      </c>
      <c r="B4570"/>
      <c r="C4570"/>
      <c r="D4570" t="s">
        <v>162</v>
      </c>
      <c r="E4570" t="s">
        <v>163</v>
      </c>
      <c r="F4570" t="n">
        <v>6807.01</v>
      </c>
      <c r="G4570" t="n">
        <v>74</v>
      </c>
      <c r="H4570" t="s">
        <v>130</v>
      </c>
    </row>
    <row r="4571">
      <c r="A4571" s="85" t="n">
        <v>42736</v>
      </c>
      <c r="B4571"/>
      <c r="C4571"/>
      <c r="D4571" t="s">
        <v>143</v>
      </c>
      <c r="E4571" t="s">
        <v>163</v>
      </c>
      <c r="F4571" t="n">
        <v>2820</v>
      </c>
      <c r="G4571" t="n">
        <v>8</v>
      </c>
      <c r="H4571" t="s">
        <v>134</v>
      </c>
    </row>
    <row r="4572">
      <c r="A4572" s="85" t="n">
        <v>43009</v>
      </c>
      <c r="B4572"/>
      <c r="C4572"/>
      <c r="D4572" t="s">
        <v>150</v>
      </c>
      <c r="E4572" t="s">
        <v>163</v>
      </c>
      <c r="F4572" t="n">
        <v>313172.21</v>
      </c>
      <c r="G4572" t="n">
        <v>15241</v>
      </c>
      <c r="H4572" t="s">
        <v>119</v>
      </c>
    </row>
    <row r="4573">
      <c r="A4573" s="85" t="n">
        <v>42767</v>
      </c>
      <c r="B4573"/>
      <c r="C4573"/>
      <c r="D4573" t="s">
        <v>155</v>
      </c>
      <c r="E4573" t="s">
        <v>163</v>
      </c>
      <c r="F4573" t="n">
        <v>62565.44</v>
      </c>
      <c r="G4573" t="n">
        <v>1040</v>
      </c>
      <c r="H4573" t="s">
        <v>127</v>
      </c>
    </row>
    <row r="4574">
      <c r="A4574" s="85" t="n">
        <v>42917</v>
      </c>
      <c r="B4574"/>
      <c r="C4574"/>
      <c r="D4574" t="s">
        <v>162</v>
      </c>
      <c r="E4574" t="s">
        <v>163</v>
      </c>
      <c r="F4574" t="n">
        <v>197244.77</v>
      </c>
      <c r="G4574" t="n">
        <v>2629</v>
      </c>
      <c r="H4574" t="s">
        <v>127</v>
      </c>
    </row>
    <row r="4575">
      <c r="A4575" s="85" t="n">
        <v>42522</v>
      </c>
      <c r="B4575"/>
      <c r="C4575"/>
      <c r="D4575" t="s">
        <v>126</v>
      </c>
      <c r="E4575" t="s">
        <v>163</v>
      </c>
      <c r="F4575" t="n">
        <v>22427124.03</v>
      </c>
      <c r="G4575" t="n">
        <v>324253</v>
      </c>
      <c r="H4575" t="s">
        <v>121</v>
      </c>
    </row>
    <row r="4576">
      <c r="A4576" s="85" t="n">
        <v>43344</v>
      </c>
      <c r="B4576"/>
      <c r="C4576"/>
      <c r="D4576" t="s">
        <v>123</v>
      </c>
      <c r="E4576" t="s">
        <v>163</v>
      </c>
      <c r="F4576" t="n">
        <v>3906300.03</v>
      </c>
      <c r="G4576" t="n">
        <v>3719</v>
      </c>
      <c r="H4576" t="s">
        <v>121</v>
      </c>
    </row>
    <row r="4577">
      <c r="A4577" s="85" t="n">
        <v>42522</v>
      </c>
      <c r="B4577"/>
      <c r="C4577"/>
      <c r="D4577" t="s">
        <v>136</v>
      </c>
      <c r="E4577" t="s">
        <v>163</v>
      </c>
      <c r="F4577" t="n">
        <v>83063.67</v>
      </c>
      <c r="G4577" t="n">
        <v>782</v>
      </c>
      <c r="H4577" t="s">
        <v>119</v>
      </c>
    </row>
    <row r="4578">
      <c r="A4578" s="85" t="n">
        <v>42948</v>
      </c>
      <c r="B4578"/>
      <c r="C4578"/>
      <c r="D4578" t="s">
        <v>154</v>
      </c>
      <c r="E4578" t="s">
        <v>163</v>
      </c>
      <c r="F4578" t="n">
        <v>16361.29</v>
      </c>
      <c r="G4578" t="n">
        <v>148</v>
      </c>
      <c r="H4578" t="s">
        <v>130</v>
      </c>
    </row>
    <row r="4579">
      <c r="A4579" s="85" t="n">
        <v>42370</v>
      </c>
      <c r="B4579"/>
      <c r="C4579"/>
      <c r="D4579" t="s">
        <v>129</v>
      </c>
      <c r="E4579" t="s">
        <v>163</v>
      </c>
      <c r="F4579" t="n">
        <v>323742.42</v>
      </c>
      <c r="G4579" t="n">
        <v>5008</v>
      </c>
      <c r="H4579" t="s">
        <v>142</v>
      </c>
    </row>
    <row r="4580">
      <c r="A4580" s="85" t="n">
        <v>43191</v>
      </c>
      <c r="B4580"/>
      <c r="C4580"/>
      <c r="D4580" t="s">
        <v>152</v>
      </c>
      <c r="E4580" t="s">
        <v>163</v>
      </c>
      <c r="F4580" t="n">
        <v>141334.03</v>
      </c>
      <c r="G4580" t="n">
        <v>114</v>
      </c>
      <c r="H4580" t="s">
        <v>124</v>
      </c>
    </row>
    <row r="4581">
      <c r="A4581" s="85" t="n">
        <v>42795</v>
      </c>
      <c r="B4581"/>
      <c r="C4581"/>
      <c r="D4581" t="s">
        <v>123</v>
      </c>
      <c r="E4581" t="s">
        <v>163</v>
      </c>
      <c r="F4581" t="n">
        <v>141508.75</v>
      </c>
      <c r="G4581" t="n">
        <v>181</v>
      </c>
      <c r="H4581" t="s">
        <v>134</v>
      </c>
    </row>
    <row r="4582">
      <c r="A4582" s="85" t="n">
        <v>43132</v>
      </c>
      <c r="B4582"/>
      <c r="C4582"/>
      <c r="D4582" t="s">
        <v>123</v>
      </c>
      <c r="E4582" t="s">
        <v>163</v>
      </c>
      <c r="F4582" t="n">
        <v>398705.04</v>
      </c>
      <c r="G4582" t="n">
        <v>436</v>
      </c>
      <c r="H4582" t="s">
        <v>133</v>
      </c>
    </row>
    <row r="4583">
      <c r="A4583" s="85" t="n">
        <v>42705</v>
      </c>
      <c r="B4583"/>
      <c r="C4583"/>
      <c r="D4583" t="s">
        <v>152</v>
      </c>
      <c r="E4583" t="s">
        <v>163</v>
      </c>
      <c r="F4583" t="n">
        <v>42483.97</v>
      </c>
      <c r="G4583" t="n">
        <v>39</v>
      </c>
      <c r="H4583" t="s">
        <v>134</v>
      </c>
    </row>
    <row r="4584">
      <c r="A4584" s="85" t="n">
        <v>43466</v>
      </c>
      <c r="B4584"/>
      <c r="C4584"/>
      <c r="D4584" t="s">
        <v>151</v>
      </c>
      <c r="E4584" t="s">
        <v>163</v>
      </c>
      <c r="F4584" t="n">
        <v>137.55</v>
      </c>
      <c r="G4584" t="n">
        <v>2</v>
      </c>
      <c r="H4584" t="s">
        <v>133</v>
      </c>
    </row>
    <row r="4585">
      <c r="A4585" s="85" t="n">
        <v>42767</v>
      </c>
      <c r="B4585"/>
      <c r="C4585"/>
      <c r="D4585" t="s">
        <v>126</v>
      </c>
      <c r="E4585" t="s">
        <v>163</v>
      </c>
      <c r="F4585" t="n">
        <v>4160616.66</v>
      </c>
      <c r="G4585" t="n">
        <v>42783</v>
      </c>
      <c r="H4585" t="s">
        <v>133</v>
      </c>
    </row>
    <row r="4586">
      <c r="A4586" s="85" t="n">
        <v>43282</v>
      </c>
      <c r="B4586"/>
      <c r="C4586"/>
      <c r="D4586" t="s">
        <v>123</v>
      </c>
      <c r="E4586" t="s">
        <v>163</v>
      </c>
      <c r="F4586" t="n">
        <v>140580.33</v>
      </c>
      <c r="G4586" t="n">
        <v>180</v>
      </c>
      <c r="H4586" t="s">
        <v>134</v>
      </c>
    </row>
    <row r="4587">
      <c r="A4587" s="85" t="n">
        <v>42767</v>
      </c>
      <c r="B4587"/>
      <c r="C4587"/>
      <c r="D4587" t="s">
        <v>156</v>
      </c>
      <c r="E4587" t="s">
        <v>163</v>
      </c>
      <c r="F4587" t="n">
        <v>22960.44</v>
      </c>
      <c r="G4587" t="n">
        <v>546</v>
      </c>
      <c r="H4587" t="s">
        <v>130</v>
      </c>
    </row>
    <row r="4588">
      <c r="A4588" s="85" t="n">
        <v>42979</v>
      </c>
      <c r="B4588"/>
      <c r="C4588"/>
      <c r="D4588" t="s">
        <v>140</v>
      </c>
      <c r="E4588" t="s">
        <v>163</v>
      </c>
      <c r="F4588" t="n">
        <v>162366.76</v>
      </c>
      <c r="G4588" t="n">
        <v>488</v>
      </c>
      <c r="H4588" t="s">
        <v>133</v>
      </c>
    </row>
    <row r="4589">
      <c r="A4589" s="85" t="n">
        <v>43525</v>
      </c>
      <c r="B4589"/>
      <c r="C4589"/>
      <c r="D4589" t="s">
        <v>149</v>
      </c>
      <c r="E4589" t="s">
        <v>163</v>
      </c>
      <c r="F4589" t="n">
        <v>8467709.05</v>
      </c>
      <c r="G4589" t="n">
        <v>51414</v>
      </c>
      <c r="H4589" t="s">
        <v>133</v>
      </c>
    </row>
    <row r="4590">
      <c r="A4590" s="85" t="n">
        <v>43040</v>
      </c>
      <c r="B4590"/>
      <c r="C4590"/>
      <c r="D4590" t="s">
        <v>123</v>
      </c>
      <c r="E4590" t="s">
        <v>163</v>
      </c>
      <c r="F4590" t="n">
        <v>154931.98</v>
      </c>
      <c r="G4590" t="n">
        <v>154</v>
      </c>
      <c r="H4590" t="s">
        <v>134</v>
      </c>
    </row>
    <row r="4591">
      <c r="A4591" s="85" t="n">
        <v>43586</v>
      </c>
      <c r="B4591"/>
      <c r="C4591"/>
      <c r="D4591" t="s">
        <v>158</v>
      </c>
      <c r="E4591" t="s">
        <v>163</v>
      </c>
      <c r="F4591" t="n">
        <v>48468.65</v>
      </c>
      <c r="G4591" t="n">
        <v>2</v>
      </c>
      <c r="H4591" t="s">
        <v>119</v>
      </c>
    </row>
    <row r="4592">
      <c r="A4592" s="85" t="n">
        <v>42917</v>
      </c>
      <c r="B4592"/>
      <c r="C4592"/>
      <c r="D4592" t="s">
        <v>154</v>
      </c>
      <c r="E4592" t="s">
        <v>163</v>
      </c>
      <c r="F4592" t="n">
        <v>103488.06</v>
      </c>
      <c r="G4592" t="n">
        <v>1393</v>
      </c>
      <c r="H4592" t="s">
        <v>119</v>
      </c>
    </row>
    <row r="4593">
      <c r="A4593" s="85" t="n">
        <v>43221</v>
      </c>
      <c r="B4593"/>
      <c r="C4593"/>
      <c r="D4593" t="s">
        <v>153</v>
      </c>
      <c r="E4593" t="s">
        <v>163</v>
      </c>
      <c r="F4593" t="n">
        <v>280600.21</v>
      </c>
      <c r="G4593" t="n">
        <v>3071</v>
      </c>
      <c r="H4593" t="s">
        <v>133</v>
      </c>
    </row>
    <row r="4594">
      <c r="A4594" s="85" t="n">
        <v>42370</v>
      </c>
      <c r="B4594"/>
      <c r="C4594"/>
      <c r="D4594" t="s">
        <v>152</v>
      </c>
      <c r="E4594" t="s">
        <v>163</v>
      </c>
      <c r="F4594" t="n">
        <v>1400</v>
      </c>
      <c r="G4594" t="n">
        <v>1</v>
      </c>
      <c r="H4594" t="s">
        <v>133</v>
      </c>
    </row>
    <row r="4595">
      <c r="A4595" s="85" t="n">
        <v>43435</v>
      </c>
      <c r="B4595"/>
      <c r="C4595"/>
      <c r="D4595" t="s">
        <v>126</v>
      </c>
      <c r="E4595" t="s">
        <v>163</v>
      </c>
      <c r="F4595" t="n">
        <v>54078.61</v>
      </c>
      <c r="G4595" t="n">
        <v>549</v>
      </c>
      <c r="H4595" t="s">
        <v>130</v>
      </c>
    </row>
    <row r="4596">
      <c r="A4596" s="85" t="n">
        <v>42461</v>
      </c>
      <c r="B4596"/>
      <c r="C4596"/>
      <c r="D4596" t="s">
        <v>149</v>
      </c>
      <c r="E4596" t="s">
        <v>163</v>
      </c>
      <c r="F4596" t="n">
        <v>36132.88</v>
      </c>
      <c r="G4596" t="n">
        <v>214</v>
      </c>
      <c r="H4596" t="s">
        <v>125</v>
      </c>
    </row>
    <row r="4597">
      <c r="A4597" s="85" t="n">
        <v>43525</v>
      </c>
      <c r="B4597"/>
      <c r="C4597"/>
      <c r="D4597" t="s">
        <v>147</v>
      </c>
      <c r="E4597" t="s">
        <v>163</v>
      </c>
      <c r="F4597" t="n">
        <v>1052297.3</v>
      </c>
      <c r="G4597" t="n">
        <v>6105</v>
      </c>
      <c r="H4597" t="s">
        <v>121</v>
      </c>
    </row>
    <row r="4598">
      <c r="A4598" s="85" t="n">
        <v>43344</v>
      </c>
      <c r="B4598"/>
      <c r="C4598"/>
      <c r="D4598" t="s">
        <v>155</v>
      </c>
      <c r="E4598" t="s">
        <v>163</v>
      </c>
      <c r="F4598" t="n">
        <v>68605.13</v>
      </c>
      <c r="G4598" t="n">
        <v>1101</v>
      </c>
      <c r="H4598" t="s">
        <v>133</v>
      </c>
    </row>
    <row r="4599">
      <c r="A4599" s="85" t="n">
        <v>42552</v>
      </c>
      <c r="B4599"/>
      <c r="C4599"/>
      <c r="D4599" t="s">
        <v>154</v>
      </c>
      <c r="E4599" t="s">
        <v>163</v>
      </c>
      <c r="F4599" t="n">
        <v>61677.06</v>
      </c>
      <c r="G4599" t="n">
        <v>895</v>
      </c>
      <c r="H4599" t="s">
        <v>134</v>
      </c>
    </row>
    <row r="4600">
      <c r="A4600" s="85" t="n">
        <v>43101</v>
      </c>
      <c r="B4600"/>
      <c r="C4600"/>
      <c r="D4600" t="s">
        <v>129</v>
      </c>
      <c r="E4600" t="s">
        <v>163</v>
      </c>
      <c r="F4600" t="n">
        <v>162969.63</v>
      </c>
      <c r="G4600" t="n">
        <v>737</v>
      </c>
      <c r="H4600" t="s">
        <v>119</v>
      </c>
    </row>
    <row r="4601">
      <c r="A4601" s="85" t="n">
        <v>42491</v>
      </c>
      <c r="B4601"/>
      <c r="C4601"/>
      <c r="D4601" t="s">
        <v>147</v>
      </c>
      <c r="E4601" t="s">
        <v>163</v>
      </c>
      <c r="F4601" t="n">
        <v>26.4</v>
      </c>
      <c r="G4601" t="n">
        <v>2</v>
      </c>
      <c r="H4601" t="s">
        <v>124</v>
      </c>
    </row>
    <row r="4602">
      <c r="A4602" s="85" t="n">
        <v>42401</v>
      </c>
      <c r="B4602"/>
      <c r="C4602"/>
      <c r="D4602" t="s">
        <v>155</v>
      </c>
      <c r="E4602" t="s">
        <v>163</v>
      </c>
      <c r="F4602" t="n">
        <v>14141.51</v>
      </c>
      <c r="G4602" t="n">
        <v>291</v>
      </c>
      <c r="H4602" t="s">
        <v>119</v>
      </c>
    </row>
    <row r="4603">
      <c r="A4603" s="85" t="n">
        <v>42370</v>
      </c>
      <c r="B4603"/>
      <c r="C4603"/>
      <c r="D4603" t="s">
        <v>153</v>
      </c>
      <c r="E4603" t="s">
        <v>163</v>
      </c>
      <c r="F4603" t="n">
        <v>444399.44</v>
      </c>
      <c r="G4603" t="n">
        <v>5021</v>
      </c>
      <c r="H4603" t="s">
        <v>127</v>
      </c>
    </row>
    <row r="4604">
      <c r="A4604" s="85" t="n">
        <v>42522</v>
      </c>
      <c r="B4604"/>
      <c r="C4604"/>
      <c r="D4604" t="s">
        <v>126</v>
      </c>
      <c r="E4604" t="s">
        <v>163</v>
      </c>
      <c r="F4604" t="n">
        <v>567535.72</v>
      </c>
      <c r="G4604" t="n">
        <v>5437</v>
      </c>
      <c r="H4604" t="s">
        <v>124</v>
      </c>
    </row>
    <row r="4605">
      <c r="A4605" s="85" t="n">
        <v>43191</v>
      </c>
      <c r="B4605"/>
      <c r="C4605"/>
      <c r="D4605" t="s">
        <v>147</v>
      </c>
      <c r="E4605" t="s">
        <v>163</v>
      </c>
      <c r="F4605" t="n">
        <v>3216.12</v>
      </c>
      <c r="G4605" t="n">
        <v>32</v>
      </c>
      <c r="H4605" t="s">
        <v>133</v>
      </c>
    </row>
    <row r="4606">
      <c r="A4606" s="85" t="n">
        <v>43221</v>
      </c>
      <c r="B4606"/>
      <c r="C4606"/>
      <c r="D4606" t="s">
        <v>159</v>
      </c>
      <c r="E4606" t="s">
        <v>163</v>
      </c>
      <c r="F4606" t="n">
        <v>510</v>
      </c>
      <c r="G4606" t="n">
        <v>1</v>
      </c>
      <c r="H4606" t="s">
        <v>121</v>
      </c>
    </row>
    <row r="4607">
      <c r="A4607" s="85" t="n">
        <v>43497</v>
      </c>
      <c r="B4607"/>
      <c r="C4607"/>
      <c r="D4607" t="s">
        <v>154</v>
      </c>
      <c r="E4607" t="s">
        <v>163</v>
      </c>
      <c r="F4607" t="n">
        <v>133131.93</v>
      </c>
      <c r="G4607" t="n">
        <v>1656</v>
      </c>
      <c r="H4607" t="s">
        <v>134</v>
      </c>
    </row>
    <row r="4608">
      <c r="A4608" s="85" t="n">
        <v>43009</v>
      </c>
      <c r="B4608"/>
      <c r="C4608"/>
      <c r="D4608" t="s">
        <v>136</v>
      </c>
      <c r="E4608" t="s">
        <v>163</v>
      </c>
      <c r="F4608" t="n">
        <v>1054022.83</v>
      </c>
      <c r="G4608" t="n">
        <v>7810</v>
      </c>
      <c r="H4608" t="s">
        <v>127</v>
      </c>
    </row>
    <row r="4609">
      <c r="A4609" s="85" t="n">
        <v>43435</v>
      </c>
      <c r="B4609"/>
      <c r="C4609"/>
      <c r="D4609" t="s">
        <v>129</v>
      </c>
      <c r="E4609" t="s">
        <v>163</v>
      </c>
      <c r="F4609" t="n">
        <v>193410.3</v>
      </c>
      <c r="G4609" t="n">
        <v>1506</v>
      </c>
      <c r="H4609" t="s">
        <v>133</v>
      </c>
    </row>
    <row r="4610">
      <c r="A4610" s="85" t="n">
        <v>42705</v>
      </c>
      <c r="B4610"/>
      <c r="C4610"/>
      <c r="D4610" t="s">
        <v>145</v>
      </c>
      <c r="E4610" t="s">
        <v>163</v>
      </c>
      <c r="F4610" t="n">
        <v>117954.28</v>
      </c>
      <c r="G4610" t="n">
        <v>292</v>
      </c>
      <c r="H4610" t="s">
        <v>127</v>
      </c>
    </row>
    <row r="4611">
      <c r="A4611" s="85" t="n">
        <v>43132</v>
      </c>
      <c r="B4611"/>
      <c r="C4611"/>
      <c r="D4611" t="s">
        <v>145</v>
      </c>
      <c r="E4611" t="s">
        <v>163</v>
      </c>
      <c r="F4611" t="n">
        <v>100830.47</v>
      </c>
      <c r="G4611" t="n">
        <v>294</v>
      </c>
      <c r="H4611" t="s">
        <v>127</v>
      </c>
    </row>
    <row r="4612">
      <c r="A4612" s="85" t="n">
        <v>43497</v>
      </c>
      <c r="B4612"/>
      <c r="C4612"/>
      <c r="D4612" t="s">
        <v>153</v>
      </c>
      <c r="E4612" t="s">
        <v>163</v>
      </c>
      <c r="F4612" t="n">
        <v>188200.16</v>
      </c>
      <c r="G4612" t="n">
        <v>748</v>
      </c>
      <c r="H4612" t="s">
        <v>124</v>
      </c>
    </row>
    <row r="4613">
      <c r="A4613" s="85" t="n">
        <v>43009</v>
      </c>
      <c r="B4613"/>
      <c r="C4613"/>
      <c r="D4613" t="s">
        <v>140</v>
      </c>
      <c r="E4613" t="s">
        <v>163</v>
      </c>
      <c r="F4613" t="n">
        <v>103495.67</v>
      </c>
      <c r="G4613" t="n">
        <v>821</v>
      </c>
      <c r="H4613" t="s">
        <v>133</v>
      </c>
    </row>
    <row r="4614">
      <c r="A4614" s="85" t="n">
        <v>43435</v>
      </c>
      <c r="B4614"/>
      <c r="C4614"/>
      <c r="D4614" t="s">
        <v>123</v>
      </c>
      <c r="E4614" t="s">
        <v>163</v>
      </c>
      <c r="F4614" t="n">
        <v>360116.29</v>
      </c>
      <c r="G4614" t="n">
        <v>221</v>
      </c>
      <c r="H4614" t="s">
        <v>124</v>
      </c>
    </row>
    <row r="4615">
      <c r="A4615" s="85" t="n">
        <v>43374</v>
      </c>
      <c r="B4615"/>
      <c r="C4615"/>
      <c r="D4615" t="s">
        <v>136</v>
      </c>
      <c r="E4615" t="s">
        <v>163</v>
      </c>
      <c r="F4615" t="n">
        <v>302073.07</v>
      </c>
      <c r="G4615" t="n">
        <v>3766</v>
      </c>
      <c r="H4615" t="s">
        <v>134</v>
      </c>
    </row>
    <row r="4616">
      <c r="A4616" s="85" t="n">
        <v>42917</v>
      </c>
      <c r="B4616"/>
      <c r="C4616"/>
      <c r="D4616" t="s">
        <v>139</v>
      </c>
      <c r="E4616" t="s">
        <v>163</v>
      </c>
      <c r="F4616" t="n">
        <v>1011553.84</v>
      </c>
      <c r="G4616" t="n">
        <v>2557</v>
      </c>
      <c r="H4616" t="s">
        <v>127</v>
      </c>
    </row>
    <row r="4617">
      <c r="A4617" s="85" t="n">
        <v>43191</v>
      </c>
      <c r="B4617"/>
      <c r="C4617"/>
      <c r="D4617" t="s">
        <v>145</v>
      </c>
      <c r="E4617" t="s">
        <v>163</v>
      </c>
      <c r="F4617" t="n">
        <v>104572.95</v>
      </c>
      <c r="G4617" t="n">
        <v>362</v>
      </c>
      <c r="H4617" t="s">
        <v>127</v>
      </c>
    </row>
    <row r="4618">
      <c r="A4618" s="85" t="n">
        <v>43252</v>
      </c>
      <c r="B4618"/>
      <c r="C4618"/>
      <c r="D4618" t="s">
        <v>159</v>
      </c>
      <c r="E4618" t="s">
        <v>163</v>
      </c>
      <c r="F4618" t="n">
        <v>683351.12</v>
      </c>
      <c r="G4618" t="n">
        <v>10048</v>
      </c>
      <c r="H4618" t="s">
        <v>142</v>
      </c>
    </row>
    <row r="4619">
      <c r="A4619" s="85" t="n">
        <v>42948</v>
      </c>
      <c r="B4619"/>
      <c r="C4619"/>
      <c r="D4619" t="s">
        <v>155</v>
      </c>
      <c r="E4619" t="s">
        <v>163</v>
      </c>
      <c r="F4619" t="n">
        <v>4729.37</v>
      </c>
      <c r="G4619" t="n">
        <v>90</v>
      </c>
      <c r="H4619" t="s">
        <v>119</v>
      </c>
    </row>
    <row r="4620">
      <c r="A4620" s="85" t="n">
        <v>42856</v>
      </c>
      <c r="B4620"/>
      <c r="C4620"/>
      <c r="D4620" t="s">
        <v>154</v>
      </c>
      <c r="E4620" t="s">
        <v>163</v>
      </c>
      <c r="F4620" t="n">
        <v>27822.1</v>
      </c>
      <c r="G4620" t="n">
        <v>288</v>
      </c>
      <c r="H4620" t="s">
        <v>130</v>
      </c>
    </row>
    <row r="4621">
      <c r="A4621" s="85" t="n">
        <v>42948</v>
      </c>
      <c r="B4621"/>
      <c r="C4621"/>
      <c r="D4621" t="s">
        <v>153</v>
      </c>
      <c r="E4621" t="s">
        <v>163</v>
      </c>
      <c r="F4621" t="n">
        <v>96128.23</v>
      </c>
      <c r="G4621" t="n">
        <v>1184</v>
      </c>
      <c r="H4621" t="s">
        <v>119</v>
      </c>
    </row>
    <row r="4622">
      <c r="A4622" s="85" t="n">
        <v>43525</v>
      </c>
      <c r="B4622"/>
      <c r="C4622"/>
      <c r="D4622" t="s">
        <v>147</v>
      </c>
      <c r="E4622" t="s">
        <v>163</v>
      </c>
      <c r="F4622" t="n">
        <v>61967.15</v>
      </c>
      <c r="G4622" t="n">
        <v>164</v>
      </c>
      <c r="H4622" t="s">
        <v>124</v>
      </c>
    </row>
    <row r="4623">
      <c r="A4623" s="85" t="n">
        <v>42795</v>
      </c>
      <c r="B4623"/>
      <c r="C4623"/>
      <c r="D4623" t="s">
        <v>161</v>
      </c>
      <c r="E4623" t="s">
        <v>163</v>
      </c>
      <c r="F4623" t="n">
        <v>59.36</v>
      </c>
      <c r="G4623" t="n">
        <v>8</v>
      </c>
      <c r="H4623" t="s">
        <v>127</v>
      </c>
    </row>
    <row r="4624">
      <c r="A4624" s="85" t="n">
        <v>42917</v>
      </c>
      <c r="B4624"/>
      <c r="C4624"/>
      <c r="D4624" t="s">
        <v>139</v>
      </c>
      <c r="E4624" t="s">
        <v>163</v>
      </c>
      <c r="F4624" t="n">
        <v>406842.61</v>
      </c>
      <c r="G4624" t="n">
        <v>824</v>
      </c>
      <c r="H4624" t="s">
        <v>124</v>
      </c>
    </row>
    <row r="4625">
      <c r="A4625" s="85" t="n">
        <v>42491</v>
      </c>
      <c r="B4625"/>
      <c r="C4625"/>
      <c r="D4625" t="s">
        <v>139</v>
      </c>
      <c r="E4625" t="s">
        <v>163</v>
      </c>
      <c r="F4625" t="n">
        <v>1148852.03</v>
      </c>
      <c r="G4625" t="n">
        <v>2908</v>
      </c>
      <c r="H4625" t="s">
        <v>127</v>
      </c>
    </row>
    <row r="4626">
      <c r="A4626" s="85" t="n">
        <v>42370</v>
      </c>
      <c r="B4626"/>
      <c r="C4626"/>
      <c r="D4626" t="s">
        <v>148</v>
      </c>
      <c r="E4626" t="s">
        <v>163</v>
      </c>
      <c r="F4626" t="n">
        <v>13474.51</v>
      </c>
      <c r="G4626" t="n">
        <v>26</v>
      </c>
      <c r="H4626" t="s">
        <v>121</v>
      </c>
    </row>
    <row r="4627">
      <c r="A4627" s="85" t="n">
        <v>43070</v>
      </c>
      <c r="B4627"/>
      <c r="C4627"/>
      <c r="D4627" t="s">
        <v>140</v>
      </c>
      <c r="E4627" t="s">
        <v>163</v>
      </c>
      <c r="F4627" t="n">
        <v>615121.27</v>
      </c>
      <c r="G4627" t="n">
        <v>1742</v>
      </c>
      <c r="H4627" t="s">
        <v>127</v>
      </c>
    </row>
    <row r="4628">
      <c r="A4628" s="85" t="n">
        <v>42826</v>
      </c>
      <c r="B4628"/>
      <c r="C4628"/>
      <c r="D4628" t="s">
        <v>154</v>
      </c>
      <c r="E4628" t="s">
        <v>163</v>
      </c>
      <c r="F4628" t="n">
        <v>19523.71</v>
      </c>
      <c r="G4628" t="n">
        <v>216</v>
      </c>
      <c r="H4628" t="s">
        <v>130</v>
      </c>
    </row>
    <row r="4629">
      <c r="A4629" s="85" t="n">
        <v>42979</v>
      </c>
      <c r="B4629"/>
      <c r="C4629"/>
      <c r="D4629" t="s">
        <v>137</v>
      </c>
      <c r="E4629" t="s">
        <v>163</v>
      </c>
      <c r="F4629" t="n">
        <v>-4.19</v>
      </c>
      <c r="G4629" t="n">
        <v>1</v>
      </c>
      <c r="H4629" t="s">
        <v>121</v>
      </c>
    </row>
    <row r="4630">
      <c r="A4630" s="85" t="n">
        <v>43435</v>
      </c>
      <c r="B4630"/>
      <c r="C4630"/>
      <c r="D4630" t="s">
        <v>123</v>
      </c>
      <c r="E4630" t="s">
        <v>163</v>
      </c>
      <c r="F4630" t="n">
        <v>67896.26</v>
      </c>
      <c r="G4630" t="n">
        <v>49</v>
      </c>
      <c r="H4630" t="s">
        <v>119</v>
      </c>
    </row>
    <row r="4631">
      <c r="A4631" s="85" t="n">
        <v>42614</v>
      </c>
      <c r="B4631"/>
      <c r="C4631"/>
      <c r="D4631" t="s">
        <v>155</v>
      </c>
      <c r="E4631" t="s">
        <v>163</v>
      </c>
      <c r="F4631" t="n">
        <v>193568.42</v>
      </c>
      <c r="G4631" t="n">
        <v>3397</v>
      </c>
      <c r="H4631" t="s">
        <v>134</v>
      </c>
    </row>
    <row r="4632">
      <c r="A4632" s="85" t="n">
        <v>42795</v>
      </c>
      <c r="B4632"/>
      <c r="C4632"/>
      <c r="D4632" t="s">
        <v>123</v>
      </c>
      <c r="E4632" t="s">
        <v>163</v>
      </c>
      <c r="F4632" t="n">
        <v>3548281.53</v>
      </c>
      <c r="G4632" t="n">
        <v>3471</v>
      </c>
      <c r="H4632" t="s">
        <v>121</v>
      </c>
    </row>
    <row r="4633">
      <c r="A4633" s="85" t="n">
        <v>42917</v>
      </c>
      <c r="B4633"/>
      <c r="C4633"/>
      <c r="D4633" t="s">
        <v>154</v>
      </c>
      <c r="E4633" t="s">
        <v>163</v>
      </c>
      <c r="F4633" t="n">
        <v>3203813.21</v>
      </c>
      <c r="G4633" t="n">
        <v>41096</v>
      </c>
      <c r="H4633" t="s">
        <v>121</v>
      </c>
    </row>
    <row r="4634">
      <c r="A4634" s="85" t="n">
        <v>42430</v>
      </c>
      <c r="B4634"/>
      <c r="C4634"/>
      <c r="D4634" t="s">
        <v>135</v>
      </c>
      <c r="E4634" t="s">
        <v>163</v>
      </c>
      <c r="F4634" t="n">
        <v>215256.83</v>
      </c>
      <c r="G4634" t="n">
        <v>3023</v>
      </c>
      <c r="H4634" t="s">
        <v>127</v>
      </c>
    </row>
    <row r="4635">
      <c r="A4635" s="85" t="n">
        <v>43405</v>
      </c>
      <c r="B4635"/>
      <c r="C4635"/>
      <c r="D4635" t="s">
        <v>155</v>
      </c>
      <c r="E4635" t="s">
        <v>163</v>
      </c>
      <c r="F4635" t="n">
        <v>97792.1</v>
      </c>
      <c r="G4635" t="n">
        <v>1449</v>
      </c>
      <c r="H4635" t="s">
        <v>133</v>
      </c>
    </row>
    <row r="4636">
      <c r="A4636" s="85" t="n">
        <v>43221</v>
      </c>
      <c r="B4636"/>
      <c r="C4636"/>
      <c r="D4636" t="s">
        <v>162</v>
      </c>
      <c r="E4636" t="s">
        <v>163</v>
      </c>
      <c r="F4636" t="n">
        <v>1041936.31</v>
      </c>
      <c r="G4636" t="n">
        <v>11881</v>
      </c>
      <c r="H4636" t="s">
        <v>121</v>
      </c>
    </row>
    <row r="4637">
      <c r="A4637" s="85" t="n">
        <v>42856</v>
      </c>
      <c r="B4637"/>
      <c r="C4637"/>
      <c r="D4637" t="s">
        <v>135</v>
      </c>
      <c r="E4637" t="s">
        <v>163</v>
      </c>
      <c r="F4637" t="n">
        <v>275910.45</v>
      </c>
      <c r="G4637" t="n">
        <v>3704</v>
      </c>
      <c r="H4637" t="s">
        <v>127</v>
      </c>
    </row>
    <row r="4638">
      <c r="A4638" s="85" t="n">
        <v>43586</v>
      </c>
      <c r="B4638"/>
      <c r="C4638"/>
      <c r="D4638" t="s">
        <v>156</v>
      </c>
      <c r="E4638" t="s">
        <v>163</v>
      </c>
      <c r="F4638" t="n">
        <v>31301.41</v>
      </c>
      <c r="G4638" t="n">
        <v>887</v>
      </c>
      <c r="H4638" t="s">
        <v>130</v>
      </c>
    </row>
    <row r="4639">
      <c r="A4639" s="85" t="n">
        <v>42552</v>
      </c>
      <c r="B4639"/>
      <c r="C4639"/>
      <c r="D4639" t="s">
        <v>135</v>
      </c>
      <c r="E4639" t="s">
        <v>163</v>
      </c>
      <c r="F4639" t="n">
        <v>26.87</v>
      </c>
      <c r="G4639" t="n">
        <v>1</v>
      </c>
      <c r="H4639" t="s">
        <v>142</v>
      </c>
    </row>
    <row r="4640">
      <c r="A4640" s="85" t="n">
        <v>42767</v>
      </c>
      <c r="B4640"/>
      <c r="C4640"/>
      <c r="D4640" t="s">
        <v>153</v>
      </c>
      <c r="E4640" t="s">
        <v>163</v>
      </c>
      <c r="F4640" t="n">
        <v>562893.93</v>
      </c>
      <c r="G4640" t="n">
        <v>7058</v>
      </c>
      <c r="H4640" t="s">
        <v>127</v>
      </c>
    </row>
    <row r="4641">
      <c r="A4641" s="85" t="n">
        <v>42583</v>
      </c>
      <c r="B4641"/>
      <c r="C4641"/>
      <c r="D4641" t="s">
        <v>145</v>
      </c>
      <c r="E4641" t="s">
        <v>163</v>
      </c>
      <c r="F4641" t="n">
        <v>2508.04</v>
      </c>
      <c r="G4641" t="n">
        <v>65</v>
      </c>
      <c r="H4641" t="s">
        <v>124</v>
      </c>
    </row>
    <row r="4642">
      <c r="A4642" s="85" t="n">
        <v>43586</v>
      </c>
      <c r="B4642"/>
      <c r="C4642"/>
      <c r="D4642" t="s">
        <v>154</v>
      </c>
      <c r="E4642" t="s">
        <v>163</v>
      </c>
      <c r="F4642" t="n">
        <v>292449.27</v>
      </c>
      <c r="G4642" t="n">
        <v>2707</v>
      </c>
      <c r="H4642" t="s">
        <v>119</v>
      </c>
    </row>
    <row r="4643">
      <c r="A4643" s="85" t="n">
        <v>42856</v>
      </c>
      <c r="B4643"/>
      <c r="C4643"/>
      <c r="D4643" t="s">
        <v>123</v>
      </c>
      <c r="E4643" t="s">
        <v>163</v>
      </c>
      <c r="F4643" t="n">
        <v>655.02</v>
      </c>
      <c r="G4643" t="n">
        <v>14</v>
      </c>
      <c r="H4643" t="s">
        <v>130</v>
      </c>
    </row>
    <row r="4644">
      <c r="A4644" s="85" t="n">
        <v>43617</v>
      </c>
      <c r="B4644"/>
      <c r="C4644"/>
      <c r="D4644" t="s">
        <v>140</v>
      </c>
      <c r="E4644" t="s">
        <v>163</v>
      </c>
      <c r="F4644" t="n">
        <v>3530.49</v>
      </c>
      <c r="G4644" t="n">
        <v>9</v>
      </c>
      <c r="H4644" t="s">
        <v>125</v>
      </c>
    </row>
    <row r="4645">
      <c r="A4645" s="85" t="n">
        <v>42614</v>
      </c>
      <c r="B4645"/>
      <c r="C4645"/>
      <c r="D4645" t="s">
        <v>150</v>
      </c>
      <c r="E4645" t="s">
        <v>163</v>
      </c>
      <c r="F4645" t="n">
        <v>13656106.4</v>
      </c>
      <c r="G4645" t="n">
        <v>306969</v>
      </c>
      <c r="H4645" t="s">
        <v>121</v>
      </c>
    </row>
    <row r="4646">
      <c r="A4646" s="85" t="n">
        <v>42522</v>
      </c>
      <c r="B4646"/>
      <c r="C4646"/>
      <c r="D4646" t="s">
        <v>136</v>
      </c>
      <c r="E4646" t="s">
        <v>163</v>
      </c>
      <c r="F4646" t="n">
        <v>2624.73</v>
      </c>
      <c r="G4646" t="n">
        <v>25</v>
      </c>
      <c r="H4646" t="s">
        <v>125</v>
      </c>
    </row>
    <row r="4647">
      <c r="A4647" s="85" t="n">
        <v>42552</v>
      </c>
      <c r="B4647"/>
      <c r="C4647"/>
      <c r="D4647" t="s">
        <v>162</v>
      </c>
      <c r="E4647" t="s">
        <v>163</v>
      </c>
      <c r="F4647" t="n">
        <v>31868.29</v>
      </c>
      <c r="G4647" t="n">
        <v>1221</v>
      </c>
      <c r="H4647" t="s">
        <v>142</v>
      </c>
    </row>
    <row r="4648">
      <c r="A4648" s="85" t="n">
        <v>43344</v>
      </c>
      <c r="B4648"/>
      <c r="C4648"/>
      <c r="D4648" t="s">
        <v>156</v>
      </c>
      <c r="E4648" t="s">
        <v>163</v>
      </c>
      <c r="F4648" t="n">
        <v>1220034.99</v>
      </c>
      <c r="G4648" t="n">
        <v>20406</v>
      </c>
      <c r="H4648" t="s">
        <v>142</v>
      </c>
    </row>
    <row r="4649">
      <c r="A4649" s="85" t="n">
        <v>43617</v>
      </c>
      <c r="B4649"/>
      <c r="C4649"/>
      <c r="D4649" t="s">
        <v>126</v>
      </c>
      <c r="E4649" t="s">
        <v>163</v>
      </c>
      <c r="F4649" t="n">
        <v>4747.36</v>
      </c>
      <c r="G4649" t="n">
        <v>46</v>
      </c>
      <c r="H4649" t="s">
        <v>125</v>
      </c>
    </row>
    <row r="4650">
      <c r="A4650" s="85" t="n">
        <v>43617</v>
      </c>
      <c r="B4650"/>
      <c r="C4650"/>
      <c r="D4650" t="s">
        <v>147</v>
      </c>
      <c r="E4650" t="s">
        <v>163</v>
      </c>
      <c r="F4650" t="n">
        <v>47234.77</v>
      </c>
      <c r="G4650" t="n">
        <v>130</v>
      </c>
      <c r="H4650" t="s">
        <v>124</v>
      </c>
    </row>
    <row r="4651">
      <c r="A4651" s="85" t="n">
        <v>42430</v>
      </c>
      <c r="B4651"/>
      <c r="C4651"/>
      <c r="D4651" t="s">
        <v>149</v>
      </c>
      <c r="E4651" t="s">
        <v>163</v>
      </c>
      <c r="F4651" t="n">
        <v>38201747.91</v>
      </c>
      <c r="G4651" t="n">
        <v>264416</v>
      </c>
      <c r="H4651" t="s">
        <v>121</v>
      </c>
    </row>
    <row r="4652">
      <c r="A4652" s="85" t="n">
        <v>43586</v>
      </c>
      <c r="B4652"/>
      <c r="C4652"/>
      <c r="D4652" t="s">
        <v>140</v>
      </c>
      <c r="E4652" t="s">
        <v>163</v>
      </c>
      <c r="F4652" t="n">
        <v>86827.67</v>
      </c>
      <c r="G4652" t="n">
        <v>340</v>
      </c>
      <c r="H4652" t="s">
        <v>121</v>
      </c>
    </row>
    <row r="4653">
      <c r="A4653" s="85" t="n">
        <v>43252</v>
      </c>
      <c r="B4653"/>
      <c r="C4653"/>
      <c r="D4653" t="s">
        <v>145</v>
      </c>
      <c r="E4653" t="s">
        <v>163</v>
      </c>
      <c r="F4653" t="n">
        <v>142769.43</v>
      </c>
      <c r="G4653" t="n">
        <v>463</v>
      </c>
      <c r="H4653" t="s">
        <v>127</v>
      </c>
    </row>
    <row r="4654">
      <c r="A4654" s="85" t="n">
        <v>42795</v>
      </c>
      <c r="B4654"/>
      <c r="C4654"/>
      <c r="D4654" t="s">
        <v>156</v>
      </c>
      <c r="E4654" t="s">
        <v>163</v>
      </c>
      <c r="F4654" t="n">
        <v>-241.92</v>
      </c>
      <c r="G4654" t="n">
        <v>8</v>
      </c>
      <c r="H4654" t="s">
        <v>121</v>
      </c>
    </row>
    <row r="4655">
      <c r="A4655" s="85" t="n">
        <v>42767</v>
      </c>
      <c r="B4655"/>
      <c r="C4655"/>
      <c r="D4655" t="s">
        <v>153</v>
      </c>
      <c r="E4655" t="s">
        <v>163</v>
      </c>
      <c r="F4655" t="n">
        <v>87451.94</v>
      </c>
      <c r="G4655" t="n">
        <v>443</v>
      </c>
      <c r="H4655" t="s">
        <v>124</v>
      </c>
    </row>
    <row r="4656">
      <c r="A4656" s="85" t="n">
        <v>43497</v>
      </c>
      <c r="B4656"/>
      <c r="C4656"/>
      <c r="D4656" t="s">
        <v>147</v>
      </c>
      <c r="E4656" t="s">
        <v>163</v>
      </c>
      <c r="F4656" t="n">
        <v>600914.14</v>
      </c>
      <c r="G4656" t="n">
        <v>3738</v>
      </c>
      <c r="H4656" t="s">
        <v>121</v>
      </c>
    </row>
    <row r="4657">
      <c r="A4657" s="85" t="n">
        <v>42705</v>
      </c>
      <c r="B4657"/>
      <c r="C4657"/>
      <c r="D4657" t="s">
        <v>126</v>
      </c>
      <c r="E4657" t="s">
        <v>163</v>
      </c>
      <c r="F4657" t="n">
        <v>762637.12</v>
      </c>
      <c r="G4657" t="n">
        <v>7355</v>
      </c>
      <c r="H4657" t="s">
        <v>124</v>
      </c>
    </row>
    <row r="4658">
      <c r="A4658" s="85" t="n">
        <v>43070</v>
      </c>
      <c r="B4658"/>
      <c r="C4658"/>
      <c r="D4658" t="s">
        <v>152</v>
      </c>
      <c r="E4658" t="s">
        <v>163</v>
      </c>
      <c r="F4658" t="n">
        <v>5472104.3</v>
      </c>
      <c r="G4658" t="n">
        <v>4999</v>
      </c>
      <c r="H4658" t="s">
        <v>121</v>
      </c>
    </row>
    <row r="4659">
      <c r="A4659" s="85" t="n">
        <v>42979</v>
      </c>
      <c r="B4659"/>
      <c r="C4659"/>
      <c r="D4659" t="s">
        <v>154</v>
      </c>
      <c r="E4659" t="s">
        <v>163</v>
      </c>
      <c r="F4659" t="n">
        <v>117299.48</v>
      </c>
      <c r="G4659" t="n">
        <v>1547</v>
      </c>
      <c r="H4659" t="s">
        <v>119</v>
      </c>
    </row>
    <row r="4660">
      <c r="A4660" s="85" t="n">
        <v>42675</v>
      </c>
      <c r="B4660"/>
      <c r="C4660"/>
      <c r="D4660" t="s">
        <v>158</v>
      </c>
      <c r="E4660" t="s">
        <v>163</v>
      </c>
      <c r="F4660" t="n">
        <v>16297.43</v>
      </c>
      <c r="G4660" t="n">
        <v>2</v>
      </c>
      <c r="H4660" t="s">
        <v>133</v>
      </c>
    </row>
    <row r="4661">
      <c r="A4661" s="85" t="n">
        <v>42614</v>
      </c>
      <c r="B4661"/>
      <c r="C4661"/>
      <c r="D4661" t="s">
        <v>139</v>
      </c>
      <c r="E4661" t="s">
        <v>163</v>
      </c>
      <c r="F4661" t="n">
        <v>1162906.36</v>
      </c>
      <c r="G4661" t="n">
        <v>2848</v>
      </c>
      <c r="H4661" t="s">
        <v>133</v>
      </c>
    </row>
    <row r="4662">
      <c r="A4662" s="85" t="n">
        <v>43344</v>
      </c>
      <c r="B4662"/>
      <c r="C4662"/>
      <c r="D4662" t="s">
        <v>147</v>
      </c>
      <c r="E4662" t="s">
        <v>163</v>
      </c>
      <c r="F4662" t="n">
        <v>6302.8</v>
      </c>
      <c r="G4662" t="n">
        <v>60</v>
      </c>
      <c r="H4662" t="s">
        <v>133</v>
      </c>
    </row>
    <row r="4663">
      <c r="A4663" s="85" t="n">
        <v>43282</v>
      </c>
      <c r="B4663"/>
      <c r="C4663"/>
      <c r="D4663" t="s">
        <v>136</v>
      </c>
      <c r="E4663" t="s">
        <v>163</v>
      </c>
      <c r="F4663" t="n">
        <v>911224.58</v>
      </c>
      <c r="G4663" t="n">
        <v>11163</v>
      </c>
      <c r="H4663" t="s">
        <v>127</v>
      </c>
    </row>
    <row r="4664">
      <c r="A4664" s="85" t="n">
        <v>42917</v>
      </c>
      <c r="B4664"/>
      <c r="C4664"/>
      <c r="D4664" t="s">
        <v>136</v>
      </c>
      <c r="E4664" t="s">
        <v>163</v>
      </c>
      <c r="F4664" t="n">
        <v>87655.25</v>
      </c>
      <c r="G4664" t="n">
        <v>884</v>
      </c>
      <c r="H4664" t="s">
        <v>119</v>
      </c>
    </row>
    <row r="4665">
      <c r="A4665" s="85" t="n">
        <v>43344</v>
      </c>
      <c r="B4665"/>
      <c r="C4665"/>
      <c r="D4665" t="s">
        <v>155</v>
      </c>
      <c r="E4665" t="s">
        <v>163</v>
      </c>
      <c r="F4665" t="n">
        <v>1266.86</v>
      </c>
      <c r="G4665" t="n">
        <v>23</v>
      </c>
      <c r="H4665" t="s">
        <v>130</v>
      </c>
    </row>
    <row r="4666">
      <c r="A4666" s="85" t="n">
        <v>43132</v>
      </c>
      <c r="B4666"/>
      <c r="C4666"/>
      <c r="D4666" t="s">
        <v>135</v>
      </c>
      <c r="E4666" t="s">
        <v>163</v>
      </c>
      <c r="F4666" t="n">
        <v>4018920.11</v>
      </c>
      <c r="G4666" t="n">
        <v>40419</v>
      </c>
      <c r="H4666" t="s">
        <v>121</v>
      </c>
    </row>
    <row r="4667">
      <c r="A4667" s="85" t="n">
        <v>42856</v>
      </c>
      <c r="B4667"/>
      <c r="C4667"/>
      <c r="D4667" t="s">
        <v>126</v>
      </c>
      <c r="E4667" t="s">
        <v>163</v>
      </c>
      <c r="F4667" t="n">
        <v>752020.68</v>
      </c>
      <c r="G4667" t="n">
        <v>6143</v>
      </c>
      <c r="H4667" t="s">
        <v>124</v>
      </c>
    </row>
    <row r="4668">
      <c r="A4668" s="85" t="n">
        <v>42583</v>
      </c>
      <c r="B4668"/>
      <c r="C4668"/>
      <c r="D4668" t="s">
        <v>153</v>
      </c>
      <c r="E4668" t="s">
        <v>163</v>
      </c>
      <c r="F4668" t="n">
        <v>57055.29</v>
      </c>
      <c r="G4668" t="n">
        <v>788</v>
      </c>
      <c r="H4668" t="s">
        <v>119</v>
      </c>
    </row>
    <row r="4669">
      <c r="A4669" s="85" t="n">
        <v>43070</v>
      </c>
      <c r="B4669"/>
      <c r="C4669"/>
      <c r="D4669" t="s">
        <v>145</v>
      </c>
      <c r="E4669" t="s">
        <v>163</v>
      </c>
      <c r="F4669" t="n">
        <v>650.68</v>
      </c>
      <c r="G4669" t="n">
        <v>12</v>
      </c>
      <c r="H4669" t="s">
        <v>130</v>
      </c>
    </row>
    <row r="4670">
      <c r="A4670" s="85" t="n">
        <v>42522</v>
      </c>
      <c r="B4670"/>
      <c r="C4670"/>
      <c r="D4670" t="s">
        <v>156</v>
      </c>
      <c r="E4670" t="s">
        <v>163</v>
      </c>
      <c r="F4670" t="n">
        <v>1171924.65</v>
      </c>
      <c r="G4670" t="n">
        <v>21271</v>
      </c>
      <c r="H4670" t="s">
        <v>142</v>
      </c>
    </row>
    <row r="4671">
      <c r="A4671" s="85" t="n">
        <v>42491</v>
      </c>
      <c r="B4671"/>
      <c r="C4671"/>
      <c r="D4671" t="s">
        <v>153</v>
      </c>
      <c r="E4671" t="s">
        <v>163</v>
      </c>
      <c r="F4671" t="n">
        <v>408169.55</v>
      </c>
      <c r="G4671" t="n">
        <v>7207</v>
      </c>
      <c r="H4671" t="s">
        <v>142</v>
      </c>
    </row>
    <row r="4672">
      <c r="A4672" s="85" t="n">
        <v>42887</v>
      </c>
      <c r="B4672"/>
      <c r="C4672"/>
      <c r="D4672" t="s">
        <v>156</v>
      </c>
      <c r="E4672" t="s">
        <v>163</v>
      </c>
      <c r="F4672" t="n">
        <v>9917.25</v>
      </c>
      <c r="G4672" t="n">
        <v>170</v>
      </c>
      <c r="H4672" t="s">
        <v>125</v>
      </c>
    </row>
    <row r="4673">
      <c r="A4673" s="85" t="n">
        <v>42401</v>
      </c>
      <c r="B4673"/>
      <c r="C4673"/>
      <c r="D4673" t="s">
        <v>136</v>
      </c>
      <c r="E4673" t="s">
        <v>163</v>
      </c>
      <c r="F4673" t="n">
        <v>7071100.88</v>
      </c>
      <c r="G4673" t="n">
        <v>49197</v>
      </c>
      <c r="H4673" t="s">
        <v>121</v>
      </c>
    </row>
    <row r="4674">
      <c r="A4674" s="85" t="n">
        <v>42401</v>
      </c>
      <c r="B4674"/>
      <c r="C4674"/>
      <c r="D4674" t="s">
        <v>155</v>
      </c>
      <c r="E4674" t="s">
        <v>163</v>
      </c>
      <c r="F4674" t="n">
        <v>1430178.41</v>
      </c>
      <c r="G4674" t="n">
        <v>41076</v>
      </c>
      <c r="H4674" t="s">
        <v>121</v>
      </c>
    </row>
    <row r="4675">
      <c r="A4675" s="85" t="n">
        <v>43525</v>
      </c>
      <c r="B4675"/>
      <c r="C4675"/>
      <c r="D4675" t="s">
        <v>152</v>
      </c>
      <c r="E4675" t="s">
        <v>163</v>
      </c>
      <c r="F4675" t="n">
        <v>1927.33</v>
      </c>
      <c r="G4675" t="n">
        <v>1</v>
      </c>
      <c r="H4675" t="s">
        <v>130</v>
      </c>
    </row>
    <row r="4676">
      <c r="A4676" s="85" t="n">
        <v>43252</v>
      </c>
      <c r="B4676"/>
      <c r="C4676"/>
      <c r="D4676" t="s">
        <v>129</v>
      </c>
      <c r="E4676" t="s">
        <v>163</v>
      </c>
      <c r="F4676" t="n">
        <v>11000.48</v>
      </c>
      <c r="G4676" t="n">
        <v>68</v>
      </c>
      <c r="H4676" t="s">
        <v>125</v>
      </c>
    </row>
    <row r="4677">
      <c r="A4677" s="85" t="n">
        <v>42887</v>
      </c>
      <c r="B4677"/>
      <c r="C4677"/>
      <c r="D4677" t="s">
        <v>139</v>
      </c>
      <c r="E4677" t="s">
        <v>163</v>
      </c>
      <c r="F4677" t="n">
        <v>309414.73</v>
      </c>
      <c r="G4677" t="n">
        <v>1318</v>
      </c>
      <c r="H4677" t="s">
        <v>134</v>
      </c>
    </row>
    <row r="4678">
      <c r="A4678" s="85" t="n">
        <v>42370</v>
      </c>
      <c r="B4678"/>
      <c r="C4678"/>
      <c r="D4678" t="s">
        <v>156</v>
      </c>
      <c r="E4678" t="s">
        <v>163</v>
      </c>
      <c r="F4678" t="n">
        <v>8741.32</v>
      </c>
      <c r="G4678" t="n">
        <v>160</v>
      </c>
      <c r="H4678" t="s">
        <v>125</v>
      </c>
    </row>
    <row r="4679">
      <c r="A4679" s="85" t="n">
        <v>42491</v>
      </c>
      <c r="B4679"/>
      <c r="C4679"/>
      <c r="D4679" t="s">
        <v>152</v>
      </c>
      <c r="E4679" t="s">
        <v>163</v>
      </c>
      <c r="F4679" t="n">
        <v>43770.64</v>
      </c>
      <c r="G4679" t="n">
        <v>50</v>
      </c>
      <c r="H4679" t="s">
        <v>133</v>
      </c>
    </row>
    <row r="4680">
      <c r="A4680" s="85" t="n">
        <v>42644</v>
      </c>
      <c r="B4680"/>
      <c r="C4680"/>
      <c r="D4680" t="s">
        <v>155</v>
      </c>
      <c r="E4680" t="s">
        <v>163</v>
      </c>
      <c r="F4680" t="n">
        <v>64841.95</v>
      </c>
      <c r="G4680" t="n">
        <v>870</v>
      </c>
      <c r="H4680" t="s">
        <v>127</v>
      </c>
    </row>
    <row r="4681">
      <c r="A4681" s="85" t="n">
        <v>42552</v>
      </c>
      <c r="B4681"/>
      <c r="C4681"/>
      <c r="D4681" t="s">
        <v>145</v>
      </c>
      <c r="E4681" t="s">
        <v>163</v>
      </c>
      <c r="F4681" t="n">
        <v>6190.83</v>
      </c>
      <c r="G4681" t="n">
        <v>11</v>
      </c>
      <c r="H4681" t="s">
        <v>130</v>
      </c>
    </row>
    <row r="4682">
      <c r="A4682" s="85" t="n">
        <v>43617</v>
      </c>
      <c r="B4682"/>
      <c r="C4682"/>
      <c r="D4682" t="s">
        <v>158</v>
      </c>
      <c r="E4682" t="s">
        <v>163</v>
      </c>
      <c r="F4682" t="n">
        <v>105715.65</v>
      </c>
      <c r="G4682" t="n">
        <v>6</v>
      </c>
      <c r="H4682" t="s">
        <v>119</v>
      </c>
    </row>
    <row r="4683">
      <c r="A4683" s="85" t="n">
        <v>43586</v>
      </c>
      <c r="B4683"/>
      <c r="C4683"/>
      <c r="D4683" t="s">
        <v>162</v>
      </c>
      <c r="E4683" t="s">
        <v>163</v>
      </c>
      <c r="F4683" t="n">
        <v>1535.23</v>
      </c>
      <c r="G4683" t="n">
        <v>18</v>
      </c>
      <c r="H4683" t="s">
        <v>125</v>
      </c>
    </row>
    <row r="4684">
      <c r="A4684" s="85" t="n">
        <v>43525</v>
      </c>
      <c r="B4684"/>
      <c r="C4684"/>
      <c r="D4684" t="s">
        <v>139</v>
      </c>
      <c r="E4684" t="s">
        <v>163</v>
      </c>
      <c r="F4684" t="n">
        <v>24402.5</v>
      </c>
      <c r="G4684" t="n">
        <v>62</v>
      </c>
      <c r="H4684" t="s">
        <v>130</v>
      </c>
    </row>
    <row r="4685">
      <c r="A4685" s="85" t="n">
        <v>43132</v>
      </c>
      <c r="B4685"/>
      <c r="C4685"/>
      <c r="D4685" t="s">
        <v>152</v>
      </c>
      <c r="E4685" t="s">
        <v>163</v>
      </c>
      <c r="F4685" t="n">
        <v>12009.94</v>
      </c>
      <c r="G4685" t="n">
        <v>18</v>
      </c>
      <c r="H4685" t="s">
        <v>127</v>
      </c>
    </row>
    <row r="4686">
      <c r="A4686" s="85" t="n">
        <v>43221</v>
      </c>
      <c r="B4686"/>
      <c r="C4686"/>
      <c r="D4686" t="s">
        <v>123</v>
      </c>
      <c r="E4686" t="s">
        <v>163</v>
      </c>
      <c r="F4686" t="n">
        <v>3294118.06</v>
      </c>
      <c r="G4686" t="n">
        <v>3087</v>
      </c>
      <c r="H4686" t="s">
        <v>121</v>
      </c>
    </row>
    <row r="4687">
      <c r="A4687" s="85" t="n">
        <v>42856</v>
      </c>
      <c r="B4687"/>
      <c r="C4687"/>
      <c r="D4687" t="s">
        <v>135</v>
      </c>
      <c r="E4687" t="s">
        <v>163</v>
      </c>
      <c r="F4687" t="n">
        <v>501432.67</v>
      </c>
      <c r="G4687" t="n">
        <v>1119</v>
      </c>
      <c r="H4687" t="s">
        <v>124</v>
      </c>
    </row>
    <row r="4688">
      <c r="A4688" s="85" t="n">
        <v>43040</v>
      </c>
      <c r="B4688"/>
      <c r="C4688"/>
      <c r="D4688" t="s">
        <v>155</v>
      </c>
      <c r="E4688" t="s">
        <v>163</v>
      </c>
      <c r="F4688" t="n">
        <v>17698.4</v>
      </c>
      <c r="G4688" t="n">
        <v>128</v>
      </c>
      <c r="H4688" t="s">
        <v>124</v>
      </c>
    </row>
    <row r="4689">
      <c r="A4689" s="85" t="n">
        <v>43009</v>
      </c>
      <c r="B4689"/>
      <c r="C4689"/>
      <c r="D4689" t="s">
        <v>145</v>
      </c>
      <c r="E4689" t="s">
        <v>163</v>
      </c>
      <c r="F4689" t="n">
        <v>38197.31</v>
      </c>
      <c r="G4689" t="n">
        <v>150</v>
      </c>
      <c r="H4689" t="s">
        <v>134</v>
      </c>
    </row>
    <row r="4690">
      <c r="A4690" s="85" t="n">
        <v>43101</v>
      </c>
      <c r="B4690"/>
      <c r="C4690"/>
      <c r="D4690" t="s">
        <v>155</v>
      </c>
      <c r="E4690" t="s">
        <v>163</v>
      </c>
      <c r="F4690" t="n">
        <v>58535.84</v>
      </c>
      <c r="G4690" t="n">
        <v>974</v>
      </c>
      <c r="H4690" t="s">
        <v>127</v>
      </c>
    </row>
    <row r="4691">
      <c r="A4691" s="85" t="n">
        <v>42887</v>
      </c>
      <c r="B4691"/>
      <c r="C4691"/>
      <c r="D4691" t="s">
        <v>136</v>
      </c>
      <c r="E4691" t="s">
        <v>163</v>
      </c>
      <c r="F4691" t="n">
        <v>235.23</v>
      </c>
      <c r="G4691" t="n">
        <v>2</v>
      </c>
      <c r="H4691" t="s">
        <v>142</v>
      </c>
    </row>
    <row r="4692">
      <c r="A4692" s="85" t="n">
        <v>43313</v>
      </c>
      <c r="B4692"/>
      <c r="C4692"/>
      <c r="D4692" t="s">
        <v>150</v>
      </c>
      <c r="E4692" t="s">
        <v>163</v>
      </c>
      <c r="F4692" t="n">
        <v>2887249.61</v>
      </c>
      <c r="G4692" t="n">
        <v>53635</v>
      </c>
      <c r="H4692" t="s">
        <v>133</v>
      </c>
    </row>
    <row r="4693">
      <c r="A4693" s="85" t="n">
        <v>43252</v>
      </c>
      <c r="B4693"/>
      <c r="C4693"/>
      <c r="D4693" t="s">
        <v>159</v>
      </c>
      <c r="E4693" t="s">
        <v>163</v>
      </c>
      <c r="F4693" t="n">
        <v>239.6</v>
      </c>
      <c r="G4693" t="n">
        <v>1</v>
      </c>
      <c r="H4693" t="s">
        <v>127</v>
      </c>
    </row>
    <row r="4694">
      <c r="A4694" s="85" t="n">
        <v>42614</v>
      </c>
      <c r="B4694"/>
      <c r="C4694"/>
      <c r="D4694" t="s">
        <v>152</v>
      </c>
      <c r="E4694" t="s">
        <v>163</v>
      </c>
      <c r="F4694" t="n">
        <v>88870.26</v>
      </c>
      <c r="G4694" t="n">
        <v>63</v>
      </c>
      <c r="H4694" t="s">
        <v>124</v>
      </c>
    </row>
    <row r="4695">
      <c r="A4695" s="85" t="n">
        <v>43160</v>
      </c>
      <c r="B4695"/>
      <c r="C4695"/>
      <c r="D4695" t="s">
        <v>135</v>
      </c>
      <c r="E4695" t="s">
        <v>163</v>
      </c>
      <c r="F4695" t="n">
        <v>80</v>
      </c>
      <c r="G4695" t="n">
        <v>1</v>
      </c>
      <c r="H4695" t="s">
        <v>125</v>
      </c>
    </row>
    <row r="4696">
      <c r="A4696" s="85" t="n">
        <v>43556</v>
      </c>
      <c r="B4696"/>
      <c r="C4696"/>
      <c r="D4696" t="s">
        <v>156</v>
      </c>
      <c r="E4696" t="s">
        <v>163</v>
      </c>
      <c r="F4696" t="n">
        <v>1685831.97</v>
      </c>
      <c r="G4696" t="n">
        <v>31941</v>
      </c>
      <c r="H4696" t="s">
        <v>142</v>
      </c>
    </row>
    <row r="4697">
      <c r="A4697" s="85" t="n">
        <v>42552</v>
      </c>
      <c r="B4697"/>
      <c r="C4697"/>
      <c r="D4697" t="s">
        <v>150</v>
      </c>
      <c r="E4697" t="s">
        <v>163</v>
      </c>
      <c r="F4697" t="n">
        <v>396175.6</v>
      </c>
      <c r="G4697" t="n">
        <v>6916</v>
      </c>
      <c r="H4697" t="s">
        <v>124</v>
      </c>
    </row>
    <row r="4698">
      <c r="A4698" s="85" t="n">
        <v>42887</v>
      </c>
      <c r="B4698"/>
      <c r="C4698"/>
      <c r="D4698" t="s">
        <v>149</v>
      </c>
      <c r="E4698" t="s">
        <v>163</v>
      </c>
      <c r="F4698" t="n">
        <v>51661794.78</v>
      </c>
      <c r="G4698" t="n">
        <v>499732</v>
      </c>
      <c r="H4698" t="s">
        <v>121</v>
      </c>
    </row>
    <row r="4699">
      <c r="A4699" s="85" t="n">
        <v>43435</v>
      </c>
      <c r="B4699"/>
      <c r="C4699"/>
      <c r="D4699" t="s">
        <v>150</v>
      </c>
      <c r="E4699" t="s">
        <v>163</v>
      </c>
      <c r="F4699" t="n">
        <v>10533446.58</v>
      </c>
      <c r="G4699" t="n">
        <v>249021</v>
      </c>
      <c r="H4699" t="s">
        <v>121</v>
      </c>
    </row>
    <row r="4700">
      <c r="A4700" s="85" t="n">
        <v>43191</v>
      </c>
      <c r="B4700"/>
      <c r="C4700"/>
      <c r="D4700" t="s">
        <v>162</v>
      </c>
      <c r="E4700" t="s">
        <v>163</v>
      </c>
      <c r="F4700" t="n">
        <v>37217.17</v>
      </c>
      <c r="G4700" t="n">
        <v>433</v>
      </c>
      <c r="H4700" t="s">
        <v>119</v>
      </c>
    </row>
    <row r="4701">
      <c r="A4701" s="85" t="n">
        <v>43586</v>
      </c>
      <c r="B4701"/>
      <c r="C4701"/>
      <c r="D4701" t="s">
        <v>162</v>
      </c>
      <c r="E4701" t="s">
        <v>163</v>
      </c>
      <c r="F4701" t="n">
        <v>205917.49</v>
      </c>
      <c r="G4701" t="n">
        <v>2597</v>
      </c>
      <c r="H4701" t="s">
        <v>127</v>
      </c>
    </row>
    <row r="4702">
      <c r="A4702" s="85" t="n">
        <v>42917</v>
      </c>
      <c r="B4702"/>
      <c r="C4702"/>
      <c r="D4702" t="s">
        <v>149</v>
      </c>
      <c r="E4702" t="s">
        <v>163</v>
      </c>
      <c r="F4702" t="n">
        <v>2166557.17</v>
      </c>
      <c r="G4702" t="n">
        <v>15961</v>
      </c>
      <c r="H4702" t="s">
        <v>134</v>
      </c>
    </row>
    <row r="4703">
      <c r="A4703" s="85" t="n">
        <v>42948</v>
      </c>
      <c r="B4703"/>
      <c r="C4703"/>
      <c r="D4703" t="s">
        <v>150</v>
      </c>
      <c r="E4703" t="s">
        <v>163</v>
      </c>
      <c r="F4703" t="n">
        <v>1474917.9</v>
      </c>
      <c r="G4703" t="n">
        <v>33261</v>
      </c>
      <c r="H4703" t="s">
        <v>127</v>
      </c>
    </row>
    <row r="4704">
      <c r="A4704" s="85" t="n">
        <v>43070</v>
      </c>
      <c r="B4704"/>
      <c r="C4704"/>
      <c r="D4704" t="s">
        <v>156</v>
      </c>
      <c r="E4704" t="s">
        <v>163</v>
      </c>
      <c r="F4704" t="n">
        <v>4.95</v>
      </c>
      <c r="G4704" t="n">
        <v>3</v>
      </c>
      <c r="H4704" t="s">
        <v>124</v>
      </c>
    </row>
    <row r="4705">
      <c r="A4705" s="85" t="n">
        <v>43191</v>
      </c>
      <c r="B4705"/>
      <c r="C4705"/>
      <c r="D4705" t="s">
        <v>139</v>
      </c>
      <c r="E4705" t="s">
        <v>163</v>
      </c>
      <c r="F4705" t="n">
        <v>1067059.48</v>
      </c>
      <c r="G4705" t="n">
        <v>2804</v>
      </c>
      <c r="H4705" t="s">
        <v>127</v>
      </c>
    </row>
    <row r="4706">
      <c r="A4706" s="85" t="n">
        <v>42826</v>
      </c>
      <c r="B4706"/>
      <c r="C4706"/>
      <c r="D4706" t="s">
        <v>152</v>
      </c>
      <c r="E4706" t="s">
        <v>163</v>
      </c>
      <c r="F4706" t="n">
        <v>85447.27</v>
      </c>
      <c r="G4706" t="n">
        <v>97</v>
      </c>
      <c r="H4706" t="s">
        <v>133</v>
      </c>
    </row>
    <row r="4707">
      <c r="A4707" s="85" t="n">
        <v>43313</v>
      </c>
      <c r="B4707"/>
      <c r="C4707"/>
      <c r="D4707" t="s">
        <v>150</v>
      </c>
      <c r="E4707" t="s">
        <v>163</v>
      </c>
      <c r="F4707" t="n">
        <v>474905.18</v>
      </c>
      <c r="G4707" t="n">
        <v>20460</v>
      </c>
      <c r="H4707" t="s">
        <v>119</v>
      </c>
    </row>
    <row r="4708">
      <c r="A4708" s="85" t="n">
        <v>43405</v>
      </c>
      <c r="B4708"/>
      <c r="C4708"/>
      <c r="D4708" t="s">
        <v>135</v>
      </c>
      <c r="E4708" t="s">
        <v>163</v>
      </c>
      <c r="F4708" t="n">
        <v>2261.72</v>
      </c>
      <c r="G4708" t="n">
        <v>1</v>
      </c>
      <c r="H4708" t="s">
        <v>142</v>
      </c>
    </row>
    <row r="4709">
      <c r="A4709" s="85" t="n">
        <v>43586</v>
      </c>
      <c r="B4709"/>
      <c r="C4709"/>
      <c r="D4709" t="s">
        <v>143</v>
      </c>
      <c r="E4709" t="s">
        <v>163</v>
      </c>
      <c r="F4709" t="n">
        <v>90</v>
      </c>
      <c r="G4709" t="n">
        <v>1</v>
      </c>
      <c r="H4709" t="s">
        <v>134</v>
      </c>
    </row>
    <row r="4710">
      <c r="A4710" s="85" t="n">
        <v>43160</v>
      </c>
      <c r="B4710"/>
      <c r="C4710"/>
      <c r="D4710" t="s">
        <v>135</v>
      </c>
      <c r="E4710" t="s">
        <v>163</v>
      </c>
      <c r="F4710" t="n">
        <v>323075.37</v>
      </c>
      <c r="G4710" t="n">
        <v>1347</v>
      </c>
      <c r="H4710" t="s">
        <v>124</v>
      </c>
    </row>
    <row r="4711">
      <c r="A4711" s="85" t="n">
        <v>42461</v>
      </c>
      <c r="B4711"/>
      <c r="C4711"/>
      <c r="D4711" t="s">
        <v>136</v>
      </c>
      <c r="E4711" t="s">
        <v>163</v>
      </c>
      <c r="F4711" t="n">
        <v>9034703.97</v>
      </c>
      <c r="G4711" t="n">
        <v>65646</v>
      </c>
      <c r="H4711" t="s">
        <v>121</v>
      </c>
    </row>
    <row r="4712">
      <c r="A4712" s="85" t="n">
        <v>43252</v>
      </c>
      <c r="B4712"/>
      <c r="C4712"/>
      <c r="D4712" t="s">
        <v>123</v>
      </c>
      <c r="E4712" t="s">
        <v>163</v>
      </c>
      <c r="F4712" t="n">
        <v>711.3</v>
      </c>
      <c r="G4712" t="n">
        <v>14</v>
      </c>
      <c r="H4712" t="s">
        <v>130</v>
      </c>
    </row>
    <row r="4713">
      <c r="A4713" s="85" t="n">
        <v>42430</v>
      </c>
      <c r="B4713"/>
      <c r="C4713"/>
      <c r="D4713" t="s">
        <v>140</v>
      </c>
      <c r="E4713" t="s">
        <v>163</v>
      </c>
      <c r="F4713" t="n">
        <v>3832.57</v>
      </c>
      <c r="G4713" t="n">
        <v>12</v>
      </c>
      <c r="H4713" t="s">
        <v>125</v>
      </c>
    </row>
    <row r="4714">
      <c r="A4714" s="85" t="n">
        <v>42583</v>
      </c>
      <c r="B4714"/>
      <c r="C4714"/>
      <c r="D4714" t="s">
        <v>143</v>
      </c>
      <c r="E4714" t="s">
        <v>163</v>
      </c>
      <c r="F4714" t="n">
        <v>180</v>
      </c>
      <c r="G4714" t="n">
        <v>2</v>
      </c>
      <c r="H4714" t="s">
        <v>119</v>
      </c>
    </row>
    <row r="4715">
      <c r="A4715" s="85" t="n">
        <v>43282</v>
      </c>
      <c r="B4715"/>
      <c r="C4715"/>
      <c r="D4715" t="s">
        <v>129</v>
      </c>
      <c r="E4715" t="s">
        <v>163</v>
      </c>
      <c r="F4715" t="n">
        <v>259805.5</v>
      </c>
      <c r="G4715" t="n">
        <v>1605</v>
      </c>
      <c r="H4715" t="s">
        <v>133</v>
      </c>
    </row>
    <row r="4716">
      <c r="A4716" s="85" t="n">
        <v>43617</v>
      </c>
      <c r="B4716"/>
      <c r="C4716"/>
      <c r="D4716" t="s">
        <v>129</v>
      </c>
      <c r="E4716" t="s">
        <v>163</v>
      </c>
      <c r="F4716" t="n">
        <v>9146.43</v>
      </c>
      <c r="G4716" t="n">
        <v>64</v>
      </c>
      <c r="H4716" t="s">
        <v>125</v>
      </c>
    </row>
    <row r="4717">
      <c r="A4717" s="85" t="n">
        <v>43070</v>
      </c>
      <c r="B4717"/>
      <c r="C4717"/>
      <c r="D4717" t="s">
        <v>162</v>
      </c>
      <c r="E4717" t="s">
        <v>163</v>
      </c>
      <c r="F4717" t="n">
        <v>1706.5</v>
      </c>
      <c r="G4717" t="n">
        <v>21</v>
      </c>
      <c r="H4717" t="s">
        <v>125</v>
      </c>
    </row>
    <row r="4718">
      <c r="A4718" s="85" t="n">
        <v>43132</v>
      </c>
      <c r="B4718"/>
      <c r="C4718"/>
      <c r="D4718" t="s">
        <v>155</v>
      </c>
      <c r="E4718" t="s">
        <v>163</v>
      </c>
      <c r="F4718" t="n">
        <v>54925.13</v>
      </c>
      <c r="G4718" t="n">
        <v>1031</v>
      </c>
      <c r="H4718" t="s">
        <v>127</v>
      </c>
    </row>
    <row r="4719">
      <c r="A4719" s="85" t="n">
        <v>42401</v>
      </c>
      <c r="B4719"/>
      <c r="C4719"/>
      <c r="D4719" t="s">
        <v>139</v>
      </c>
      <c r="E4719" t="s">
        <v>163</v>
      </c>
      <c r="F4719" t="n">
        <v>2081.42</v>
      </c>
      <c r="G4719" t="n">
        <v>11</v>
      </c>
      <c r="H4719" t="s">
        <v>125</v>
      </c>
    </row>
    <row r="4720">
      <c r="A4720" s="85" t="n">
        <v>42795</v>
      </c>
      <c r="B4720"/>
      <c r="C4720"/>
      <c r="D4720" t="s">
        <v>147</v>
      </c>
      <c r="E4720" t="s">
        <v>163</v>
      </c>
      <c r="F4720" t="n">
        <v>622.82</v>
      </c>
      <c r="G4720" t="n">
        <v>5</v>
      </c>
      <c r="H4720" t="s">
        <v>124</v>
      </c>
    </row>
    <row r="4721">
      <c r="A4721" s="85" t="n">
        <v>42522</v>
      </c>
      <c r="B4721"/>
      <c r="C4721"/>
      <c r="D4721" t="s">
        <v>140</v>
      </c>
      <c r="E4721" t="s">
        <v>163</v>
      </c>
      <c r="F4721" t="n">
        <v>9218.87</v>
      </c>
      <c r="G4721" t="n">
        <v>505</v>
      </c>
      <c r="H4721" t="s">
        <v>142</v>
      </c>
    </row>
    <row r="4722">
      <c r="A4722" s="85" t="n">
        <v>42614</v>
      </c>
      <c r="B4722"/>
      <c r="C4722"/>
      <c r="D4722" t="s">
        <v>136</v>
      </c>
      <c r="E4722" t="s">
        <v>163</v>
      </c>
      <c r="F4722" t="n">
        <v>1542.34</v>
      </c>
      <c r="G4722" t="n">
        <v>19</v>
      </c>
      <c r="H4722" t="s">
        <v>125</v>
      </c>
    </row>
    <row r="4723">
      <c r="A4723" s="85" t="n">
        <v>43252</v>
      </c>
      <c r="B4723"/>
      <c r="C4723"/>
      <c r="D4723" t="s">
        <v>145</v>
      </c>
      <c r="E4723" t="s">
        <v>163</v>
      </c>
      <c r="F4723" t="n">
        <v>60072.38</v>
      </c>
      <c r="G4723" t="n">
        <v>343</v>
      </c>
      <c r="H4723" t="s">
        <v>134</v>
      </c>
    </row>
    <row r="4724">
      <c r="A4724" s="85" t="n">
        <v>43556</v>
      </c>
      <c r="B4724"/>
      <c r="C4724"/>
      <c r="D4724" t="s">
        <v>155</v>
      </c>
      <c r="E4724" t="s">
        <v>163</v>
      </c>
      <c r="F4724" t="n">
        <v>9337.86</v>
      </c>
      <c r="G4724" t="n">
        <v>131</v>
      </c>
      <c r="H4724" t="s">
        <v>119</v>
      </c>
    </row>
    <row r="4725">
      <c r="A4725" s="85" t="n">
        <v>42826</v>
      </c>
      <c r="B4725"/>
      <c r="C4725"/>
      <c r="D4725" t="s">
        <v>147</v>
      </c>
      <c r="E4725" t="s">
        <v>163</v>
      </c>
      <c r="F4725" t="n">
        <v>54468.97</v>
      </c>
      <c r="G4725" t="n">
        <v>152</v>
      </c>
      <c r="H4725" t="s">
        <v>121</v>
      </c>
    </row>
    <row r="4726">
      <c r="A4726" s="85" t="n">
        <v>43009</v>
      </c>
      <c r="B4726"/>
      <c r="C4726"/>
      <c r="D4726" t="s">
        <v>153</v>
      </c>
      <c r="E4726" t="s">
        <v>163</v>
      </c>
      <c r="F4726" t="n">
        <v>727712.64</v>
      </c>
      <c r="G4726" t="n">
        <v>12573</v>
      </c>
      <c r="H4726" t="s">
        <v>142</v>
      </c>
    </row>
    <row r="4727">
      <c r="A4727" s="85" t="n">
        <v>42430</v>
      </c>
      <c r="B4727"/>
      <c r="C4727"/>
      <c r="D4727" t="s">
        <v>159</v>
      </c>
      <c r="E4727" t="s">
        <v>163</v>
      </c>
      <c r="F4727" t="n">
        <v>212513.97</v>
      </c>
      <c r="G4727" t="n">
        <v>4349</v>
      </c>
      <c r="H4727" t="s">
        <v>142</v>
      </c>
    </row>
    <row r="4728">
      <c r="A4728" s="85" t="n">
        <v>42614</v>
      </c>
      <c r="B4728"/>
      <c r="C4728"/>
      <c r="D4728" t="s">
        <v>154</v>
      </c>
      <c r="E4728" t="s">
        <v>163</v>
      </c>
      <c r="F4728" t="n">
        <v>3713065.95</v>
      </c>
      <c r="G4728" t="n">
        <v>45953</v>
      </c>
      <c r="H4728" t="s">
        <v>121</v>
      </c>
    </row>
    <row r="4729">
      <c r="A4729" s="85" t="n">
        <v>43586</v>
      </c>
      <c r="B4729"/>
      <c r="C4729"/>
      <c r="D4729" t="s">
        <v>156</v>
      </c>
      <c r="E4729" t="s">
        <v>163</v>
      </c>
      <c r="F4729" t="n">
        <v>160</v>
      </c>
      <c r="G4729" t="n">
        <v>1</v>
      </c>
      <c r="H4729" t="s">
        <v>133</v>
      </c>
    </row>
    <row r="4730">
      <c r="A4730" s="85" t="n">
        <v>42430</v>
      </c>
      <c r="B4730"/>
      <c r="C4730"/>
      <c r="D4730" t="s">
        <v>155</v>
      </c>
      <c r="E4730" t="s">
        <v>163</v>
      </c>
      <c r="F4730" t="n">
        <v>21433.37</v>
      </c>
      <c r="G4730" t="n">
        <v>417</v>
      </c>
      <c r="H4730" t="s">
        <v>133</v>
      </c>
    </row>
    <row r="4731">
      <c r="A4731" s="85" t="n">
        <v>43282</v>
      </c>
      <c r="B4731"/>
      <c r="C4731"/>
      <c r="D4731" t="s">
        <v>136</v>
      </c>
      <c r="E4731" t="s">
        <v>163</v>
      </c>
      <c r="F4731" t="n">
        <v>1062.91</v>
      </c>
      <c r="G4731" t="n">
        <v>28</v>
      </c>
      <c r="H4731" t="s">
        <v>125</v>
      </c>
    </row>
    <row r="4732">
      <c r="A4732" s="85" t="n">
        <v>42430</v>
      </c>
      <c r="B4732"/>
      <c r="C4732"/>
      <c r="D4732" t="s">
        <v>156</v>
      </c>
      <c r="E4732" t="s">
        <v>163</v>
      </c>
      <c r="F4732" t="n">
        <v>8809.12</v>
      </c>
      <c r="G4732" t="n">
        <v>130</v>
      </c>
      <c r="H4732" t="s">
        <v>125</v>
      </c>
    </row>
    <row r="4733">
      <c r="A4733" s="85" t="n">
        <v>42705</v>
      </c>
      <c r="B4733"/>
      <c r="C4733"/>
      <c r="D4733" t="s">
        <v>129</v>
      </c>
      <c r="E4733" t="s">
        <v>163</v>
      </c>
      <c r="F4733" t="n">
        <v>232332.12</v>
      </c>
      <c r="G4733" t="n">
        <v>1529</v>
      </c>
      <c r="H4733" t="s">
        <v>134</v>
      </c>
    </row>
    <row r="4734">
      <c r="A4734" s="85" t="n">
        <v>43132</v>
      </c>
      <c r="B4734"/>
      <c r="C4734"/>
      <c r="D4734" t="s">
        <v>153</v>
      </c>
      <c r="E4734" t="s">
        <v>163</v>
      </c>
      <c r="F4734" t="n">
        <v>92361.89</v>
      </c>
      <c r="G4734" t="n">
        <v>562</v>
      </c>
      <c r="H4734" t="s">
        <v>124</v>
      </c>
    </row>
    <row r="4735">
      <c r="A4735" s="85" t="n">
        <v>42795</v>
      </c>
      <c r="B4735"/>
      <c r="C4735"/>
      <c r="D4735" t="s">
        <v>135</v>
      </c>
      <c r="E4735" t="s">
        <v>163</v>
      </c>
      <c r="F4735" t="n">
        <v>680689.85</v>
      </c>
      <c r="G4735" t="n">
        <v>1067</v>
      </c>
      <c r="H4735" t="s">
        <v>124</v>
      </c>
    </row>
    <row r="4736">
      <c r="A4736" s="85" t="n">
        <v>42491</v>
      </c>
      <c r="B4736"/>
      <c r="C4736"/>
      <c r="D4736" t="s">
        <v>161</v>
      </c>
      <c r="E4736" t="s">
        <v>163</v>
      </c>
      <c r="F4736" t="n">
        <v>2360.85</v>
      </c>
      <c r="G4736" t="n">
        <v>74</v>
      </c>
      <c r="H4736" t="s">
        <v>134</v>
      </c>
    </row>
    <row r="4737">
      <c r="A4737" s="85" t="n">
        <v>42887</v>
      </c>
      <c r="B4737"/>
      <c r="C4737"/>
      <c r="D4737" t="s">
        <v>162</v>
      </c>
      <c r="E4737" t="s">
        <v>163</v>
      </c>
      <c r="F4737" t="n">
        <v>262333.38</v>
      </c>
      <c r="G4737" t="n">
        <v>3501</v>
      </c>
      <c r="H4737" t="s">
        <v>127</v>
      </c>
    </row>
    <row r="4738">
      <c r="A4738" s="85" t="n">
        <v>43586</v>
      </c>
      <c r="B4738"/>
      <c r="C4738"/>
      <c r="D4738" t="s">
        <v>129</v>
      </c>
      <c r="E4738" t="s">
        <v>163</v>
      </c>
      <c r="F4738" t="n">
        <v>5660.27</v>
      </c>
      <c r="G4738" t="n">
        <v>80</v>
      </c>
      <c r="H4738" t="s">
        <v>125</v>
      </c>
    </row>
    <row r="4739">
      <c r="A4739" s="85" t="n">
        <v>42736</v>
      </c>
      <c r="B4739"/>
      <c r="C4739"/>
      <c r="D4739" t="s">
        <v>158</v>
      </c>
      <c r="E4739" t="s">
        <v>163</v>
      </c>
      <c r="F4739" t="n">
        <v>48706.46</v>
      </c>
      <c r="G4739" t="n">
        <v>3</v>
      </c>
      <c r="H4739" t="s">
        <v>133</v>
      </c>
    </row>
    <row r="4740">
      <c r="A4740" s="85" t="n">
        <v>43344</v>
      </c>
      <c r="B4740"/>
      <c r="C4740"/>
      <c r="D4740" t="s">
        <v>158</v>
      </c>
      <c r="E4740" t="s">
        <v>163</v>
      </c>
      <c r="F4740" t="n">
        <v>110738.01</v>
      </c>
      <c r="G4740" t="n">
        <v>7</v>
      </c>
      <c r="H4740" t="s">
        <v>119</v>
      </c>
    </row>
    <row r="4741">
      <c r="A4741" s="85" t="n">
        <v>42430</v>
      </c>
      <c r="B4741"/>
      <c r="C4741"/>
      <c r="D4741" t="s">
        <v>145</v>
      </c>
      <c r="E4741" t="s">
        <v>163</v>
      </c>
      <c r="F4741" t="n">
        <v>1012.98</v>
      </c>
      <c r="G4741" t="n">
        <v>6</v>
      </c>
      <c r="H4741" t="s">
        <v>124</v>
      </c>
    </row>
    <row r="4742">
      <c r="A4742" s="85" t="n">
        <v>43160</v>
      </c>
      <c r="B4742"/>
      <c r="C4742"/>
      <c r="D4742" t="s">
        <v>155</v>
      </c>
      <c r="E4742" t="s">
        <v>163</v>
      </c>
      <c r="F4742" t="n">
        <v>306797.55</v>
      </c>
      <c r="G4742" t="n">
        <v>7521</v>
      </c>
      <c r="H4742" t="s">
        <v>134</v>
      </c>
    </row>
    <row r="4743">
      <c r="A4743" s="85" t="n">
        <v>43435</v>
      </c>
      <c r="B4743"/>
      <c r="C4743"/>
      <c r="D4743" t="s">
        <v>153</v>
      </c>
      <c r="E4743" t="s">
        <v>163</v>
      </c>
      <c r="F4743" t="n">
        <v>39679.13</v>
      </c>
      <c r="G4743" t="n">
        <v>641</v>
      </c>
      <c r="H4743" t="s">
        <v>130</v>
      </c>
    </row>
    <row r="4744">
      <c r="A4744" s="85" t="n">
        <v>42917</v>
      </c>
      <c r="B4744"/>
      <c r="C4744"/>
      <c r="D4744" t="s">
        <v>126</v>
      </c>
      <c r="E4744" t="s">
        <v>163</v>
      </c>
      <c r="F4744" t="n">
        <v>1956854.94</v>
      </c>
      <c r="G4744" t="n">
        <v>23170</v>
      </c>
      <c r="H4744" t="s">
        <v>119</v>
      </c>
    </row>
    <row r="4745">
      <c r="A4745" s="85" t="n">
        <v>43252</v>
      </c>
      <c r="B4745"/>
      <c r="C4745"/>
      <c r="D4745" t="s">
        <v>129</v>
      </c>
      <c r="E4745" t="s">
        <v>163</v>
      </c>
      <c r="F4745" t="n">
        <v>690463.82</v>
      </c>
      <c r="G4745" t="n">
        <v>6050</v>
      </c>
      <c r="H4745" t="s">
        <v>127</v>
      </c>
    </row>
    <row r="4746">
      <c r="A4746" s="85" t="n">
        <v>42856</v>
      </c>
      <c r="B4746"/>
      <c r="C4746"/>
      <c r="D4746" t="s">
        <v>145</v>
      </c>
      <c r="E4746" t="s">
        <v>163</v>
      </c>
      <c r="F4746" t="n">
        <v>6469.73</v>
      </c>
      <c r="G4746" t="n">
        <v>30</v>
      </c>
      <c r="H4746" t="s">
        <v>133</v>
      </c>
    </row>
    <row r="4747">
      <c r="A4747" s="85" t="n">
        <v>42370</v>
      </c>
      <c r="B4747"/>
      <c r="C4747"/>
      <c r="D4747" t="s">
        <v>150</v>
      </c>
      <c r="E4747" t="s">
        <v>163</v>
      </c>
      <c r="F4747" t="n">
        <v>2089.1</v>
      </c>
      <c r="G4747" t="n">
        <v>76</v>
      </c>
      <c r="H4747" t="s">
        <v>125</v>
      </c>
    </row>
    <row r="4748">
      <c r="A4748" s="85" t="n">
        <v>42430</v>
      </c>
      <c r="B4748"/>
      <c r="C4748"/>
      <c r="D4748" t="s">
        <v>129</v>
      </c>
      <c r="E4748" t="s">
        <v>163</v>
      </c>
      <c r="F4748" t="n">
        <v>113631.96</v>
      </c>
      <c r="G4748" t="n">
        <v>445</v>
      </c>
      <c r="H4748" t="s">
        <v>119</v>
      </c>
    </row>
    <row r="4749">
      <c r="A4749" s="85" t="n">
        <v>43405</v>
      </c>
      <c r="B4749"/>
      <c r="C4749"/>
      <c r="D4749" t="s">
        <v>150</v>
      </c>
      <c r="E4749" t="s">
        <v>163</v>
      </c>
      <c r="F4749" t="n">
        <v>2101677.38</v>
      </c>
      <c r="G4749" t="n">
        <v>41580</v>
      </c>
      <c r="H4749" t="s">
        <v>127</v>
      </c>
    </row>
    <row r="4750">
      <c r="A4750" s="85" t="n">
        <v>43313</v>
      </c>
      <c r="B4750"/>
      <c r="C4750"/>
      <c r="D4750" t="s">
        <v>126</v>
      </c>
      <c r="E4750" t="s">
        <v>163</v>
      </c>
      <c r="F4750" t="n">
        <v>1538915.75</v>
      </c>
      <c r="G4750" t="n">
        <v>11837</v>
      </c>
      <c r="H4750" t="s">
        <v>124</v>
      </c>
    </row>
    <row r="4751">
      <c r="A4751" s="85" t="n">
        <v>42522</v>
      </c>
      <c r="B4751"/>
      <c r="C4751"/>
      <c r="D4751" t="s">
        <v>154</v>
      </c>
      <c r="E4751" t="s">
        <v>163</v>
      </c>
      <c r="F4751" t="n">
        <v>489267.16</v>
      </c>
      <c r="G4751" t="n">
        <v>6676</v>
      </c>
      <c r="H4751" t="s">
        <v>133</v>
      </c>
    </row>
    <row r="4752">
      <c r="A4752" s="85" t="n">
        <v>42644</v>
      </c>
      <c r="B4752"/>
      <c r="C4752"/>
      <c r="D4752" t="s">
        <v>136</v>
      </c>
      <c r="E4752" t="s">
        <v>163</v>
      </c>
      <c r="F4752" t="n">
        <v>29711.9</v>
      </c>
      <c r="G4752" t="n">
        <v>187</v>
      </c>
      <c r="H4752" t="s">
        <v>130</v>
      </c>
    </row>
    <row r="4753">
      <c r="A4753" s="85" t="n">
        <v>42887</v>
      </c>
      <c r="B4753"/>
      <c r="C4753"/>
      <c r="D4753" t="s">
        <v>136</v>
      </c>
      <c r="E4753" t="s">
        <v>163</v>
      </c>
      <c r="F4753" t="n">
        <v>1200954.35</v>
      </c>
      <c r="G4753" t="n">
        <v>10928</v>
      </c>
      <c r="H4753" t="s">
        <v>127</v>
      </c>
    </row>
    <row r="4754">
      <c r="A4754" s="85" t="n">
        <v>42675</v>
      </c>
      <c r="B4754"/>
      <c r="C4754"/>
      <c r="D4754" t="s">
        <v>159</v>
      </c>
      <c r="E4754" t="s">
        <v>163</v>
      </c>
      <c r="F4754" t="n">
        <v>294506.76</v>
      </c>
      <c r="G4754" t="n">
        <v>4873</v>
      </c>
      <c r="H4754" t="s">
        <v>142</v>
      </c>
    </row>
    <row r="4755">
      <c r="A4755" s="85" t="n">
        <v>43191</v>
      </c>
      <c r="B4755"/>
      <c r="C4755"/>
      <c r="D4755" t="s">
        <v>149</v>
      </c>
      <c r="E4755" t="s">
        <v>163</v>
      </c>
      <c r="F4755" t="n">
        <v>201538.82</v>
      </c>
      <c r="G4755" t="n">
        <v>1236</v>
      </c>
      <c r="H4755" t="s">
        <v>130</v>
      </c>
    </row>
    <row r="4756">
      <c r="A4756" s="85" t="n">
        <v>43191</v>
      </c>
      <c r="B4756"/>
      <c r="C4756"/>
      <c r="D4756" t="s">
        <v>148</v>
      </c>
      <c r="E4756" t="s">
        <v>163</v>
      </c>
      <c r="F4756" t="n">
        <v>393542.5</v>
      </c>
      <c r="G4756" t="n">
        <v>4516</v>
      </c>
      <c r="H4756" t="s">
        <v>142</v>
      </c>
    </row>
    <row r="4757">
      <c r="A4757" s="85" t="n">
        <v>43282</v>
      </c>
      <c r="B4757"/>
      <c r="C4757"/>
      <c r="D4757" t="s">
        <v>149</v>
      </c>
      <c r="E4757" t="s">
        <v>163</v>
      </c>
      <c r="F4757" t="n">
        <v>331301.48</v>
      </c>
      <c r="G4757" t="n">
        <v>3599</v>
      </c>
      <c r="H4757" t="s">
        <v>142</v>
      </c>
    </row>
    <row r="4758">
      <c r="A4758" s="85" t="n">
        <v>42401</v>
      </c>
      <c r="B4758"/>
      <c r="C4758"/>
      <c r="D4758" t="s">
        <v>154</v>
      </c>
      <c r="E4758" t="s">
        <v>163</v>
      </c>
      <c r="F4758" t="n">
        <v>469969.67</v>
      </c>
      <c r="G4758" t="n">
        <v>5183</v>
      </c>
      <c r="H4758" t="s">
        <v>127</v>
      </c>
    </row>
    <row r="4759">
      <c r="A4759" s="85" t="n">
        <v>43070</v>
      </c>
      <c r="B4759"/>
      <c r="C4759"/>
      <c r="D4759" t="s">
        <v>158</v>
      </c>
      <c r="E4759" t="s">
        <v>163</v>
      </c>
      <c r="F4759" t="n">
        <v>83763.02</v>
      </c>
      <c r="G4759" t="n">
        <v>3</v>
      </c>
      <c r="H4759" t="s">
        <v>133</v>
      </c>
    </row>
    <row r="4760">
      <c r="A4760" s="85" t="n">
        <v>43313</v>
      </c>
      <c r="B4760"/>
      <c r="C4760"/>
      <c r="D4760" t="s">
        <v>162</v>
      </c>
      <c r="E4760" t="s">
        <v>163</v>
      </c>
      <c r="F4760" t="n">
        <v>39552.45</v>
      </c>
      <c r="G4760" t="n">
        <v>1309</v>
      </c>
      <c r="H4760" t="s">
        <v>142</v>
      </c>
    </row>
    <row r="4761">
      <c r="A4761" s="85" t="n">
        <v>42370</v>
      </c>
      <c r="B4761"/>
      <c r="C4761"/>
      <c r="D4761" t="s">
        <v>129</v>
      </c>
      <c r="E4761" t="s">
        <v>163</v>
      </c>
      <c r="F4761" t="n">
        <v>4253927.38</v>
      </c>
      <c r="G4761" t="n">
        <v>23860</v>
      </c>
      <c r="H4761" t="s">
        <v>121</v>
      </c>
    </row>
    <row r="4762">
      <c r="A4762" s="85" t="n">
        <v>43282</v>
      </c>
      <c r="B4762"/>
      <c r="C4762"/>
      <c r="D4762" t="s">
        <v>162</v>
      </c>
      <c r="E4762" t="s">
        <v>163</v>
      </c>
      <c r="F4762" t="n">
        <v>32307.51</v>
      </c>
      <c r="G4762" t="n">
        <v>1121</v>
      </c>
      <c r="H4762" t="s">
        <v>142</v>
      </c>
    </row>
    <row r="4763">
      <c r="A4763" s="85" t="n">
        <v>43586</v>
      </c>
      <c r="B4763"/>
      <c r="C4763"/>
      <c r="D4763" t="s">
        <v>150</v>
      </c>
      <c r="E4763" t="s">
        <v>163</v>
      </c>
      <c r="F4763" t="n">
        <v>786.53</v>
      </c>
      <c r="G4763" t="n">
        <v>34</v>
      </c>
      <c r="H4763" t="s">
        <v>142</v>
      </c>
    </row>
    <row r="4764">
      <c r="A4764" s="85" t="n">
        <v>43405</v>
      </c>
      <c r="B4764"/>
      <c r="C4764"/>
      <c r="D4764" t="s">
        <v>153</v>
      </c>
      <c r="E4764" t="s">
        <v>163</v>
      </c>
      <c r="F4764" t="n">
        <v>240520.28</v>
      </c>
      <c r="G4764" t="n">
        <v>1199</v>
      </c>
      <c r="H4764" t="s">
        <v>124</v>
      </c>
    </row>
    <row r="4765">
      <c r="A4765" s="85" t="n">
        <v>43191</v>
      </c>
      <c r="B4765"/>
      <c r="C4765"/>
      <c r="D4765" t="s">
        <v>145</v>
      </c>
      <c r="E4765" t="s">
        <v>163</v>
      </c>
      <c r="F4765" t="n">
        <v>235202.22</v>
      </c>
      <c r="G4765" t="n">
        <v>966</v>
      </c>
      <c r="H4765" t="s">
        <v>121</v>
      </c>
    </row>
    <row r="4766">
      <c r="A4766" s="85" t="n">
        <v>43009</v>
      </c>
      <c r="B4766"/>
      <c r="C4766"/>
      <c r="D4766" t="s">
        <v>136</v>
      </c>
      <c r="E4766" t="s">
        <v>163</v>
      </c>
      <c r="F4766" t="n">
        <v>7224875.04</v>
      </c>
      <c r="G4766" t="n">
        <v>50851</v>
      </c>
      <c r="H4766" t="s">
        <v>121</v>
      </c>
    </row>
    <row r="4767">
      <c r="A4767" s="85" t="n">
        <v>42856</v>
      </c>
      <c r="B4767"/>
      <c r="C4767"/>
      <c r="D4767" t="s">
        <v>149</v>
      </c>
      <c r="E4767" t="s">
        <v>163</v>
      </c>
      <c r="F4767" t="n">
        <v>6805562.34</v>
      </c>
      <c r="G4767" t="n">
        <v>46237</v>
      </c>
      <c r="H4767" t="s">
        <v>127</v>
      </c>
    </row>
    <row r="4768">
      <c r="A4768" s="85" t="n">
        <v>43282</v>
      </c>
      <c r="B4768"/>
      <c r="C4768"/>
      <c r="D4768" t="s">
        <v>126</v>
      </c>
      <c r="E4768" t="s">
        <v>163</v>
      </c>
      <c r="F4768" t="n">
        <v>6961.61</v>
      </c>
      <c r="G4768" t="n">
        <v>73</v>
      </c>
      <c r="H4768" t="s">
        <v>125</v>
      </c>
    </row>
    <row r="4769">
      <c r="A4769" s="85" t="n">
        <v>43344</v>
      </c>
      <c r="B4769"/>
      <c r="C4769"/>
      <c r="D4769" t="s">
        <v>159</v>
      </c>
      <c r="E4769" t="s">
        <v>163</v>
      </c>
      <c r="F4769" t="n">
        <v>1105</v>
      </c>
      <c r="G4769" t="n">
        <v>11</v>
      </c>
      <c r="H4769" t="s">
        <v>121</v>
      </c>
    </row>
    <row r="4770">
      <c r="A4770" s="85" t="n">
        <v>43405</v>
      </c>
      <c r="B4770"/>
      <c r="C4770"/>
      <c r="D4770" t="s">
        <v>129</v>
      </c>
      <c r="E4770" t="s">
        <v>163</v>
      </c>
      <c r="F4770" t="n">
        <v>151443.52</v>
      </c>
      <c r="G4770" t="n">
        <v>855</v>
      </c>
      <c r="H4770" t="s">
        <v>124</v>
      </c>
    </row>
    <row r="4771">
      <c r="A4771" s="85" t="n">
        <v>43252</v>
      </c>
      <c r="B4771"/>
      <c r="C4771"/>
      <c r="D4771" t="s">
        <v>162</v>
      </c>
      <c r="E4771" t="s">
        <v>163</v>
      </c>
      <c r="F4771" t="n">
        <v>308577.97</v>
      </c>
      <c r="G4771" t="n">
        <v>4287</v>
      </c>
      <c r="H4771" t="s">
        <v>127</v>
      </c>
    </row>
    <row r="4772">
      <c r="A4772" s="85" t="n">
        <v>43405</v>
      </c>
      <c r="B4772"/>
      <c r="C4772"/>
      <c r="D4772" t="s">
        <v>154</v>
      </c>
      <c r="E4772" t="s">
        <v>163</v>
      </c>
      <c r="F4772" t="n">
        <v>64509.02</v>
      </c>
      <c r="G4772" t="n">
        <v>1604</v>
      </c>
      <c r="H4772" t="s">
        <v>142</v>
      </c>
    </row>
    <row r="4773">
      <c r="A4773" s="85" t="n">
        <v>43435</v>
      </c>
      <c r="B4773"/>
      <c r="C4773"/>
      <c r="D4773" t="s">
        <v>154</v>
      </c>
      <c r="E4773" t="s">
        <v>163</v>
      </c>
      <c r="F4773" t="n">
        <v>3501003.93</v>
      </c>
      <c r="G4773" t="n">
        <v>42170</v>
      </c>
      <c r="H4773" t="s">
        <v>121</v>
      </c>
    </row>
    <row r="4774">
      <c r="A4774" s="85" t="n">
        <v>42767</v>
      </c>
      <c r="B4774"/>
      <c r="C4774"/>
      <c r="D4774" t="s">
        <v>153</v>
      </c>
      <c r="E4774" t="s">
        <v>163</v>
      </c>
      <c r="F4774" t="n">
        <v>31761.59</v>
      </c>
      <c r="G4774" t="n">
        <v>643</v>
      </c>
      <c r="H4774" t="s">
        <v>130</v>
      </c>
    </row>
    <row r="4775">
      <c r="A4775" s="85" t="n">
        <v>43374</v>
      </c>
      <c r="B4775"/>
      <c r="C4775"/>
      <c r="D4775" t="s">
        <v>155</v>
      </c>
      <c r="E4775" t="s">
        <v>163</v>
      </c>
      <c r="F4775" t="n">
        <v>463.75</v>
      </c>
      <c r="G4775" t="n">
        <v>2</v>
      </c>
      <c r="H4775" t="s">
        <v>142</v>
      </c>
    </row>
    <row r="4776">
      <c r="A4776" s="85" t="n">
        <v>42430</v>
      </c>
      <c r="B4776"/>
      <c r="C4776"/>
      <c r="D4776" t="s">
        <v>139</v>
      </c>
      <c r="E4776" t="s">
        <v>163</v>
      </c>
      <c r="F4776" t="n">
        <v>976469.94</v>
      </c>
      <c r="G4776" t="n">
        <v>2191</v>
      </c>
      <c r="H4776" t="s">
        <v>127</v>
      </c>
    </row>
    <row r="4777">
      <c r="A4777" s="85" t="n">
        <v>42887</v>
      </c>
      <c r="B4777"/>
      <c r="C4777"/>
      <c r="D4777" t="s">
        <v>126</v>
      </c>
      <c r="E4777" t="s">
        <v>163</v>
      </c>
      <c r="F4777" t="n">
        <v>10918.25</v>
      </c>
      <c r="G4777" t="n">
        <v>108</v>
      </c>
      <c r="H4777" t="s">
        <v>125</v>
      </c>
    </row>
    <row r="4778">
      <c r="A4778" s="85" t="n">
        <v>42401</v>
      </c>
      <c r="B4778"/>
      <c r="C4778"/>
      <c r="D4778" t="s">
        <v>150</v>
      </c>
      <c r="E4778" t="s">
        <v>163</v>
      </c>
      <c r="F4778" t="n">
        <v>148039.28</v>
      </c>
      <c r="G4778" t="n">
        <v>2797</v>
      </c>
      <c r="H4778" t="s">
        <v>134</v>
      </c>
    </row>
    <row r="4779">
      <c r="A4779" s="85" t="n">
        <v>42856</v>
      </c>
      <c r="B4779"/>
      <c r="C4779"/>
      <c r="D4779" t="s">
        <v>154</v>
      </c>
      <c r="E4779" t="s">
        <v>163</v>
      </c>
      <c r="F4779" t="n">
        <v>580789.06</v>
      </c>
      <c r="G4779" t="n">
        <v>7305</v>
      </c>
      <c r="H4779" t="s">
        <v>127</v>
      </c>
    </row>
    <row r="4780">
      <c r="A4780" s="85" t="n">
        <v>43617</v>
      </c>
      <c r="B4780"/>
      <c r="C4780"/>
      <c r="D4780" t="s">
        <v>135</v>
      </c>
      <c r="E4780" t="s">
        <v>163</v>
      </c>
      <c r="F4780" t="n">
        <v>126703.37</v>
      </c>
      <c r="G4780" t="n">
        <v>1269</v>
      </c>
      <c r="H4780" t="s">
        <v>124</v>
      </c>
    </row>
    <row r="4781">
      <c r="A4781" s="85" t="n">
        <v>42948</v>
      </c>
      <c r="B4781"/>
      <c r="C4781"/>
      <c r="D4781" t="s">
        <v>123</v>
      </c>
      <c r="E4781" t="s">
        <v>163</v>
      </c>
      <c r="F4781" t="n">
        <v>281113.6</v>
      </c>
      <c r="G4781" t="n">
        <v>414</v>
      </c>
      <c r="H4781" t="s">
        <v>133</v>
      </c>
    </row>
    <row r="4782">
      <c r="A4782" s="85" t="n">
        <v>42917</v>
      </c>
      <c r="B4782"/>
      <c r="C4782"/>
      <c r="D4782" t="s">
        <v>123</v>
      </c>
      <c r="E4782" t="s">
        <v>163</v>
      </c>
      <c r="F4782" t="n">
        <v>76254.58</v>
      </c>
      <c r="G4782" t="n">
        <v>41</v>
      </c>
      <c r="H4782" t="s">
        <v>119</v>
      </c>
    </row>
    <row r="4783">
      <c r="A4783" s="85" t="n">
        <v>43313</v>
      </c>
      <c r="B4783"/>
      <c r="C4783"/>
      <c r="D4783" t="s">
        <v>140</v>
      </c>
      <c r="E4783" t="s">
        <v>163</v>
      </c>
      <c r="F4783" t="n">
        <v>1695.91</v>
      </c>
      <c r="G4783" t="n">
        <v>6</v>
      </c>
      <c r="H4783" t="s">
        <v>125</v>
      </c>
    </row>
    <row r="4784">
      <c r="A4784" s="85" t="n">
        <v>42917</v>
      </c>
      <c r="B4784"/>
      <c r="C4784"/>
      <c r="D4784" t="s">
        <v>159</v>
      </c>
      <c r="E4784" t="s">
        <v>163</v>
      </c>
      <c r="F4784" t="n">
        <v>0.52</v>
      </c>
      <c r="G4784" t="n">
        <v>1</v>
      </c>
      <c r="H4784" t="s">
        <v>127</v>
      </c>
    </row>
    <row r="4785">
      <c r="A4785" s="85" t="n">
        <v>42370</v>
      </c>
      <c r="B4785"/>
      <c r="C4785"/>
      <c r="D4785" t="s">
        <v>153</v>
      </c>
      <c r="E4785" t="s">
        <v>163</v>
      </c>
      <c r="F4785" t="n">
        <v>3448.56</v>
      </c>
      <c r="G4785" t="n">
        <v>4</v>
      </c>
      <c r="H4785" t="s">
        <v>133</v>
      </c>
    </row>
    <row r="4786">
      <c r="A4786" s="85" t="n">
        <v>43497</v>
      </c>
      <c r="B4786"/>
      <c r="C4786"/>
      <c r="D4786" t="s">
        <v>154</v>
      </c>
      <c r="E4786" t="s">
        <v>163</v>
      </c>
      <c r="F4786" t="n">
        <v>746883.08</v>
      </c>
      <c r="G4786" t="n">
        <v>8412</v>
      </c>
      <c r="H4786" t="s">
        <v>133</v>
      </c>
    </row>
    <row r="4787">
      <c r="A4787" s="85" t="n">
        <v>42887</v>
      </c>
      <c r="B4787"/>
      <c r="C4787"/>
      <c r="D4787" t="s">
        <v>153</v>
      </c>
      <c r="E4787" t="s">
        <v>163</v>
      </c>
      <c r="F4787" t="n">
        <v>38905.67</v>
      </c>
      <c r="G4787" t="n">
        <v>677</v>
      </c>
      <c r="H4787" t="s">
        <v>130</v>
      </c>
    </row>
    <row r="4788">
      <c r="A4788" s="85" t="n">
        <v>42430</v>
      </c>
      <c r="B4788"/>
      <c r="C4788"/>
      <c r="D4788" t="s">
        <v>153</v>
      </c>
      <c r="E4788" t="s">
        <v>163</v>
      </c>
      <c r="F4788" t="n">
        <v>10133.38</v>
      </c>
      <c r="G4788" t="n">
        <v>185</v>
      </c>
      <c r="H4788" t="s">
        <v>125</v>
      </c>
    </row>
    <row r="4789">
      <c r="A4789" s="85" t="n">
        <v>42948</v>
      </c>
      <c r="B4789"/>
      <c r="C4789"/>
      <c r="D4789" t="s">
        <v>153</v>
      </c>
      <c r="E4789" t="s">
        <v>163</v>
      </c>
      <c r="F4789" t="n">
        <v>6377.67</v>
      </c>
      <c r="G4789" t="n">
        <v>130</v>
      </c>
      <c r="H4789" t="s">
        <v>125</v>
      </c>
    </row>
    <row r="4790">
      <c r="A4790" s="85" t="n">
        <v>42491</v>
      </c>
      <c r="B4790"/>
      <c r="C4790"/>
      <c r="D4790" t="s">
        <v>140</v>
      </c>
      <c r="E4790" t="s">
        <v>163</v>
      </c>
      <c r="F4790" t="n">
        <v>87771.05</v>
      </c>
      <c r="G4790" t="n">
        <v>82</v>
      </c>
      <c r="H4790" t="s">
        <v>124</v>
      </c>
    </row>
    <row r="4791">
      <c r="A4791" s="85" t="n">
        <v>42583</v>
      </c>
      <c r="B4791"/>
      <c r="C4791"/>
      <c r="D4791" t="s">
        <v>162</v>
      </c>
      <c r="E4791" t="s">
        <v>163</v>
      </c>
      <c r="F4791" t="n">
        <v>232537.79</v>
      </c>
      <c r="G4791" t="n">
        <v>2839</v>
      </c>
      <c r="H4791" t="s">
        <v>127</v>
      </c>
    </row>
    <row r="4792">
      <c r="A4792" s="85" t="n">
        <v>43009</v>
      </c>
      <c r="B4792"/>
      <c r="C4792"/>
      <c r="D4792" t="s">
        <v>161</v>
      </c>
      <c r="E4792" t="s">
        <v>163</v>
      </c>
      <c r="F4792" t="n">
        <v>1260.25</v>
      </c>
      <c r="G4792" t="n">
        <v>42</v>
      </c>
      <c r="H4792" t="s">
        <v>125</v>
      </c>
    </row>
    <row r="4793">
      <c r="A4793" s="85" t="n">
        <v>43132</v>
      </c>
      <c r="B4793"/>
      <c r="C4793"/>
      <c r="D4793" t="s">
        <v>140</v>
      </c>
      <c r="E4793" t="s">
        <v>163</v>
      </c>
      <c r="F4793" t="n">
        <v>464279.41</v>
      </c>
      <c r="G4793" t="n">
        <v>1389</v>
      </c>
      <c r="H4793" t="s">
        <v>127</v>
      </c>
    </row>
    <row r="4794">
      <c r="A4794" s="85" t="n">
        <v>42461</v>
      </c>
      <c r="B4794"/>
      <c r="C4794"/>
      <c r="D4794" t="s">
        <v>135</v>
      </c>
      <c r="E4794" t="s">
        <v>163</v>
      </c>
      <c r="F4794" t="n">
        <v>3787003.31</v>
      </c>
      <c r="G4794" t="n">
        <v>36717</v>
      </c>
      <c r="H4794" t="s">
        <v>121</v>
      </c>
    </row>
    <row r="4795">
      <c r="A4795" s="85" t="n">
        <v>43435</v>
      </c>
      <c r="B4795"/>
      <c r="C4795"/>
      <c r="D4795" t="s">
        <v>139</v>
      </c>
      <c r="E4795" t="s">
        <v>163</v>
      </c>
      <c r="F4795" t="n">
        <v>190805.05</v>
      </c>
      <c r="G4795" t="n">
        <v>470</v>
      </c>
      <c r="H4795" t="s">
        <v>119</v>
      </c>
    </row>
    <row r="4796">
      <c r="A4796" s="85" t="n">
        <v>43344</v>
      </c>
      <c r="B4796"/>
      <c r="C4796"/>
      <c r="D4796" t="s">
        <v>126</v>
      </c>
      <c r="E4796" t="s">
        <v>163</v>
      </c>
      <c r="F4796" t="n">
        <v>2272205.35</v>
      </c>
      <c r="G4796" t="n">
        <v>27573</v>
      </c>
      <c r="H4796" t="s">
        <v>119</v>
      </c>
    </row>
    <row r="4797">
      <c r="A4797" s="85" t="n">
        <v>43191</v>
      </c>
      <c r="B4797"/>
      <c r="C4797"/>
      <c r="D4797" t="s">
        <v>139</v>
      </c>
      <c r="E4797" t="s">
        <v>163</v>
      </c>
      <c r="F4797" t="n">
        <v>180362.23</v>
      </c>
      <c r="G4797" t="n">
        <v>418</v>
      </c>
      <c r="H4797" t="s">
        <v>119</v>
      </c>
    </row>
    <row r="4798">
      <c r="A4798" s="85" t="n">
        <v>43221</v>
      </c>
      <c r="B4798"/>
      <c r="C4798"/>
      <c r="D4798" t="s">
        <v>149</v>
      </c>
      <c r="E4798" t="s">
        <v>163</v>
      </c>
      <c r="F4798" t="n">
        <v>21660.94</v>
      </c>
      <c r="G4798" t="n">
        <v>143</v>
      </c>
      <c r="H4798" t="s">
        <v>125</v>
      </c>
    </row>
    <row r="4799">
      <c r="A4799" s="85" t="n">
        <v>43313</v>
      </c>
      <c r="B4799"/>
      <c r="C4799"/>
      <c r="D4799" t="s">
        <v>129</v>
      </c>
      <c r="E4799" t="s">
        <v>163</v>
      </c>
      <c r="F4799" t="n">
        <v>4472197.11</v>
      </c>
      <c r="G4799" t="n">
        <v>26366</v>
      </c>
      <c r="H4799" t="s">
        <v>121</v>
      </c>
    </row>
    <row r="4800">
      <c r="A4800" s="85" t="n">
        <v>42583</v>
      </c>
      <c r="B4800"/>
      <c r="C4800"/>
      <c r="D4800" t="s">
        <v>143</v>
      </c>
      <c r="E4800" t="s">
        <v>163</v>
      </c>
      <c r="F4800" t="n">
        <v>348155</v>
      </c>
      <c r="G4800" t="n">
        <v>216</v>
      </c>
      <c r="H4800" t="s">
        <v>142</v>
      </c>
    </row>
    <row r="4801">
      <c r="A4801" s="85" t="n">
        <v>42491</v>
      </c>
      <c r="B4801"/>
      <c r="C4801"/>
      <c r="D4801" t="s">
        <v>136</v>
      </c>
      <c r="E4801" t="s">
        <v>163</v>
      </c>
      <c r="F4801" t="n">
        <v>187790.45</v>
      </c>
      <c r="G4801" t="n">
        <v>1020</v>
      </c>
      <c r="H4801" t="s">
        <v>119</v>
      </c>
    </row>
    <row r="4802">
      <c r="A4802" s="85" t="n">
        <v>43282</v>
      </c>
      <c r="B4802"/>
      <c r="C4802"/>
      <c r="D4802" t="s">
        <v>140</v>
      </c>
      <c r="E4802" t="s">
        <v>163</v>
      </c>
      <c r="F4802" t="n">
        <v>14221.39</v>
      </c>
      <c r="G4802" t="n">
        <v>804</v>
      </c>
      <c r="H4802" t="s">
        <v>142</v>
      </c>
    </row>
    <row r="4803">
      <c r="A4803" s="85" t="n">
        <v>43435</v>
      </c>
      <c r="B4803"/>
      <c r="C4803"/>
      <c r="D4803" t="s">
        <v>154</v>
      </c>
      <c r="E4803" t="s">
        <v>163</v>
      </c>
      <c r="F4803" t="n">
        <v>686471.27</v>
      </c>
      <c r="G4803" t="n">
        <v>7504</v>
      </c>
      <c r="H4803" t="s">
        <v>127</v>
      </c>
    </row>
    <row r="4804">
      <c r="A4804" s="85" t="n">
        <v>42583</v>
      </c>
      <c r="B4804"/>
      <c r="C4804"/>
      <c r="D4804" t="s">
        <v>153</v>
      </c>
      <c r="E4804" t="s">
        <v>163</v>
      </c>
      <c r="F4804" t="n">
        <v>9346.2</v>
      </c>
      <c r="G4804" t="n">
        <v>151</v>
      </c>
      <c r="H4804" t="s">
        <v>125</v>
      </c>
    </row>
    <row r="4805">
      <c r="A4805" s="85" t="n">
        <v>43160</v>
      </c>
      <c r="B4805"/>
      <c r="C4805"/>
      <c r="D4805" t="s">
        <v>161</v>
      </c>
      <c r="E4805" t="s">
        <v>163</v>
      </c>
      <c r="F4805" t="n">
        <v>351064.65</v>
      </c>
      <c r="G4805" t="n">
        <v>12006</v>
      </c>
      <c r="H4805" t="s">
        <v>142</v>
      </c>
    </row>
    <row r="4806">
      <c r="A4806" s="85" t="n">
        <v>42675</v>
      </c>
      <c r="B4806"/>
      <c r="C4806"/>
      <c r="D4806" t="s">
        <v>140</v>
      </c>
      <c r="E4806" t="s">
        <v>163</v>
      </c>
      <c r="F4806" t="n">
        <v>1384</v>
      </c>
      <c r="G4806" t="n">
        <v>8</v>
      </c>
      <c r="H4806" t="s">
        <v>134</v>
      </c>
    </row>
    <row r="4807">
      <c r="A4807" s="85" t="n">
        <v>43160</v>
      </c>
      <c r="B4807"/>
      <c r="C4807"/>
      <c r="D4807" t="s">
        <v>147</v>
      </c>
      <c r="E4807" t="s">
        <v>163</v>
      </c>
      <c r="F4807" t="n">
        <v>2205.88</v>
      </c>
      <c r="G4807" t="n">
        <v>17</v>
      </c>
      <c r="H4807" t="s">
        <v>124</v>
      </c>
    </row>
    <row r="4808">
      <c r="A4808" s="85" t="n">
        <v>42370</v>
      </c>
      <c r="B4808"/>
      <c r="C4808"/>
      <c r="D4808" t="s">
        <v>149</v>
      </c>
      <c r="E4808" t="s">
        <v>163</v>
      </c>
      <c r="F4808" t="n">
        <v>41725116.08</v>
      </c>
      <c r="G4808" t="n">
        <v>300895</v>
      </c>
      <c r="H4808" t="s">
        <v>121</v>
      </c>
    </row>
    <row r="4809">
      <c r="A4809" s="85" t="n">
        <v>43435</v>
      </c>
      <c r="B4809"/>
      <c r="C4809"/>
      <c r="D4809" t="s">
        <v>159</v>
      </c>
      <c r="E4809" t="s">
        <v>163</v>
      </c>
      <c r="F4809" t="n">
        <v>246.5</v>
      </c>
      <c r="G4809" t="n">
        <v>2</v>
      </c>
      <c r="H4809" t="s">
        <v>121</v>
      </c>
    </row>
    <row r="4810">
      <c r="A4810" s="85" t="n">
        <v>43070</v>
      </c>
      <c r="B4810"/>
      <c r="C4810"/>
      <c r="D4810" t="s">
        <v>162</v>
      </c>
      <c r="E4810" t="s">
        <v>163</v>
      </c>
      <c r="F4810" t="n">
        <v>28495.73</v>
      </c>
      <c r="G4810" t="n">
        <v>915</v>
      </c>
      <c r="H4810" t="s">
        <v>142</v>
      </c>
    </row>
    <row r="4811">
      <c r="A4811" s="85" t="n">
        <v>43282</v>
      </c>
      <c r="B4811"/>
      <c r="C4811"/>
      <c r="D4811" t="s">
        <v>160</v>
      </c>
      <c r="E4811" t="s">
        <v>163</v>
      </c>
      <c r="F4811" t="n">
        <v>7519378.12</v>
      </c>
      <c r="G4811" t="n">
        <v>29934</v>
      </c>
      <c r="H4811" t="s">
        <v>121</v>
      </c>
    </row>
    <row r="4812">
      <c r="A4812" s="85" t="n">
        <v>43221</v>
      </c>
      <c r="B4812"/>
      <c r="C4812"/>
      <c r="D4812" t="s">
        <v>161</v>
      </c>
      <c r="E4812" t="s">
        <v>163</v>
      </c>
      <c r="F4812" t="n">
        <v>15394.9</v>
      </c>
      <c r="G4812" t="n">
        <v>478</v>
      </c>
      <c r="H4812" t="s">
        <v>134</v>
      </c>
    </row>
    <row r="4813">
      <c r="A4813" s="85" t="n">
        <v>43101</v>
      </c>
      <c r="B4813"/>
      <c r="C4813"/>
      <c r="D4813" t="s">
        <v>139</v>
      </c>
      <c r="E4813" t="s">
        <v>163</v>
      </c>
      <c r="F4813" t="n">
        <v>17040.02</v>
      </c>
      <c r="G4813" t="n">
        <v>44</v>
      </c>
      <c r="H4813" t="s">
        <v>130</v>
      </c>
    </row>
    <row r="4814">
      <c r="A4814" s="85" t="n">
        <v>43191</v>
      </c>
      <c r="B4814"/>
      <c r="C4814"/>
      <c r="D4814" t="s">
        <v>143</v>
      </c>
      <c r="E4814" t="s">
        <v>163</v>
      </c>
      <c r="F4814" t="n">
        <v>508498.25</v>
      </c>
      <c r="G4814" t="n">
        <v>267</v>
      </c>
      <c r="H4814" t="s">
        <v>142</v>
      </c>
    </row>
    <row r="4815">
      <c r="A4815" s="85" t="n">
        <v>43435</v>
      </c>
      <c r="B4815"/>
      <c r="C4815"/>
      <c r="D4815" t="s">
        <v>135</v>
      </c>
      <c r="E4815" t="s">
        <v>163</v>
      </c>
      <c r="F4815" t="n">
        <v>400053.65</v>
      </c>
      <c r="G4815" t="n">
        <v>3570</v>
      </c>
      <c r="H4815" t="s">
        <v>133</v>
      </c>
    </row>
    <row r="4816">
      <c r="A4816" s="85" t="n">
        <v>43282</v>
      </c>
      <c r="B4816"/>
      <c r="C4816"/>
      <c r="D4816" t="s">
        <v>150</v>
      </c>
      <c r="E4816" t="s">
        <v>163</v>
      </c>
      <c r="F4816" t="n">
        <v>692419.85</v>
      </c>
      <c r="G4816" t="n">
        <v>10988</v>
      </c>
      <c r="H4816" t="s">
        <v>124</v>
      </c>
    </row>
    <row r="4817">
      <c r="A4817" s="85" t="n">
        <v>42705</v>
      </c>
      <c r="B4817"/>
      <c r="C4817"/>
      <c r="D4817" t="s">
        <v>147</v>
      </c>
      <c r="E4817" t="s">
        <v>163</v>
      </c>
      <c r="F4817" t="n">
        <v>4366.98</v>
      </c>
      <c r="G4817" t="n">
        <v>45</v>
      </c>
      <c r="H4817" t="s">
        <v>133</v>
      </c>
    </row>
    <row r="4818">
      <c r="A4818" s="85" t="n">
        <v>43282</v>
      </c>
      <c r="B4818"/>
      <c r="C4818"/>
      <c r="D4818" t="s">
        <v>123</v>
      </c>
      <c r="E4818" t="s">
        <v>163</v>
      </c>
      <c r="F4818" t="n">
        <v>332713.09</v>
      </c>
      <c r="G4818" t="n">
        <v>194</v>
      </c>
      <c r="H4818" t="s">
        <v>124</v>
      </c>
    </row>
    <row r="4819">
      <c r="A4819" s="85" t="n">
        <v>42614</v>
      </c>
      <c r="B4819"/>
      <c r="C4819"/>
      <c r="D4819" t="s">
        <v>139</v>
      </c>
      <c r="E4819" t="s">
        <v>163</v>
      </c>
      <c r="F4819" t="n">
        <v>1211516.67</v>
      </c>
      <c r="G4819" t="n">
        <v>2964</v>
      </c>
      <c r="H4819" t="s">
        <v>127</v>
      </c>
    </row>
    <row r="4820">
      <c r="A4820" s="85" t="n">
        <v>42401</v>
      </c>
      <c r="B4820"/>
      <c r="C4820"/>
      <c r="D4820" t="s">
        <v>139</v>
      </c>
      <c r="E4820" t="s">
        <v>163</v>
      </c>
      <c r="F4820" t="n">
        <v>111417.52</v>
      </c>
      <c r="G4820" t="n">
        <v>263</v>
      </c>
      <c r="H4820" t="s">
        <v>119</v>
      </c>
    </row>
    <row r="4821">
      <c r="A4821" s="85" t="n">
        <v>43221</v>
      </c>
      <c r="B4821"/>
      <c r="C4821"/>
      <c r="D4821" t="s">
        <v>136</v>
      </c>
      <c r="E4821" t="s">
        <v>163</v>
      </c>
      <c r="F4821" t="n">
        <v>889915.31</v>
      </c>
      <c r="G4821" t="n">
        <v>8114</v>
      </c>
      <c r="H4821" t="s">
        <v>127</v>
      </c>
    </row>
    <row r="4822">
      <c r="A4822" s="85" t="n">
        <v>42826</v>
      </c>
      <c r="B4822"/>
      <c r="C4822"/>
      <c r="D4822" t="s">
        <v>139</v>
      </c>
      <c r="E4822" t="s">
        <v>163</v>
      </c>
      <c r="F4822" t="n">
        <v>219652.36</v>
      </c>
      <c r="G4822" t="n">
        <v>604</v>
      </c>
      <c r="H4822" t="s">
        <v>134</v>
      </c>
    </row>
    <row r="4823">
      <c r="A4823" s="85" t="n">
        <v>42856</v>
      </c>
      <c r="B4823"/>
      <c r="C4823"/>
      <c r="D4823" t="s">
        <v>154</v>
      </c>
      <c r="E4823" t="s">
        <v>163</v>
      </c>
      <c r="F4823" t="n">
        <v>100412.16</v>
      </c>
      <c r="G4823" t="n">
        <v>1265</v>
      </c>
      <c r="H4823" t="s">
        <v>134</v>
      </c>
    </row>
    <row r="4824">
      <c r="A4824" s="85" t="n">
        <v>42583</v>
      </c>
      <c r="B4824"/>
      <c r="C4824"/>
      <c r="D4824" t="s">
        <v>136</v>
      </c>
      <c r="E4824" t="s">
        <v>163</v>
      </c>
      <c r="F4824" t="n">
        <v>204911.91</v>
      </c>
      <c r="G4824" t="n">
        <v>1190</v>
      </c>
      <c r="H4824" t="s">
        <v>124</v>
      </c>
    </row>
    <row r="4825">
      <c r="A4825" s="85" t="n">
        <v>43405</v>
      </c>
      <c r="B4825"/>
      <c r="C4825"/>
      <c r="D4825" t="s">
        <v>158</v>
      </c>
      <c r="E4825" t="s">
        <v>163</v>
      </c>
      <c r="F4825" t="n">
        <v>8642.4</v>
      </c>
      <c r="G4825" t="n">
        <v>1</v>
      </c>
      <c r="H4825" t="s">
        <v>127</v>
      </c>
    </row>
    <row r="4826">
      <c r="A4826" s="85" t="n">
        <v>43497</v>
      </c>
      <c r="B4826"/>
      <c r="C4826"/>
      <c r="D4826" t="s">
        <v>139</v>
      </c>
      <c r="E4826" t="s">
        <v>163</v>
      </c>
      <c r="F4826" t="n">
        <v>359.06</v>
      </c>
      <c r="G4826" t="n">
        <v>3</v>
      </c>
      <c r="H4826" t="s">
        <v>142</v>
      </c>
    </row>
    <row r="4827">
      <c r="A4827" s="85" t="n">
        <v>42614</v>
      </c>
      <c r="B4827"/>
      <c r="C4827"/>
      <c r="D4827" t="s">
        <v>150</v>
      </c>
      <c r="E4827" t="s">
        <v>163</v>
      </c>
      <c r="F4827" t="n">
        <v>2231420.78</v>
      </c>
      <c r="G4827" t="n">
        <v>38959</v>
      </c>
      <c r="H4827" t="s">
        <v>133</v>
      </c>
    </row>
    <row r="4828">
      <c r="A4828" s="85" t="n">
        <v>43586</v>
      </c>
      <c r="B4828"/>
      <c r="C4828"/>
      <c r="D4828" t="s">
        <v>156</v>
      </c>
      <c r="E4828" t="s">
        <v>163</v>
      </c>
      <c r="F4828" t="n">
        <v>6.3</v>
      </c>
      <c r="G4828" t="n">
        <v>1</v>
      </c>
      <c r="H4828" t="s">
        <v>121</v>
      </c>
    </row>
    <row r="4829">
      <c r="A4829" s="85" t="n">
        <v>42887</v>
      </c>
      <c r="B4829"/>
      <c r="C4829"/>
      <c r="D4829" t="s">
        <v>159</v>
      </c>
      <c r="E4829" t="s">
        <v>163</v>
      </c>
      <c r="F4829" t="n">
        <v>0.18</v>
      </c>
      <c r="G4829" t="n">
        <v>1</v>
      </c>
      <c r="H4829" t="s">
        <v>127</v>
      </c>
    </row>
    <row r="4830">
      <c r="A4830" s="85" t="n">
        <v>43405</v>
      </c>
      <c r="B4830"/>
      <c r="C4830"/>
      <c r="D4830" t="s">
        <v>150</v>
      </c>
      <c r="E4830" t="s">
        <v>163</v>
      </c>
      <c r="F4830" t="n">
        <v>492634.8</v>
      </c>
      <c r="G4830" t="n">
        <v>22159</v>
      </c>
      <c r="H4830" t="s">
        <v>119</v>
      </c>
    </row>
    <row r="4831">
      <c r="A4831" s="85" t="n">
        <v>42401</v>
      </c>
      <c r="B4831"/>
      <c r="C4831"/>
      <c r="D4831" t="s">
        <v>147</v>
      </c>
      <c r="E4831" t="s">
        <v>163</v>
      </c>
      <c r="F4831" t="n">
        <v>65417.44</v>
      </c>
      <c r="G4831" t="n">
        <v>228</v>
      </c>
      <c r="H4831" t="s">
        <v>121</v>
      </c>
    </row>
    <row r="4832">
      <c r="A4832" s="85" t="n">
        <v>42370</v>
      </c>
      <c r="B4832"/>
      <c r="C4832"/>
      <c r="D4832" t="s">
        <v>129</v>
      </c>
      <c r="E4832" t="s">
        <v>163</v>
      </c>
      <c r="F4832" t="n">
        <v>1017.31</v>
      </c>
      <c r="G4832" t="n">
        <v>10</v>
      </c>
      <c r="H4832" t="s">
        <v>133</v>
      </c>
    </row>
    <row r="4833">
      <c r="A4833" s="85" t="n">
        <v>42887</v>
      </c>
      <c r="B4833"/>
      <c r="C4833"/>
      <c r="D4833" t="s">
        <v>135</v>
      </c>
      <c r="E4833" t="s">
        <v>163</v>
      </c>
      <c r="F4833" t="n">
        <v>4738591.08</v>
      </c>
      <c r="G4833" t="n">
        <v>44667</v>
      </c>
      <c r="H4833" t="s">
        <v>121</v>
      </c>
    </row>
    <row r="4834">
      <c r="A4834" s="85" t="n">
        <v>43556</v>
      </c>
      <c r="B4834"/>
      <c r="C4834"/>
      <c r="D4834" t="s">
        <v>160</v>
      </c>
      <c r="E4834" t="s">
        <v>163</v>
      </c>
      <c r="F4834" t="n">
        <v>287304.26</v>
      </c>
      <c r="G4834" t="n">
        <v>624</v>
      </c>
      <c r="H4834" t="s">
        <v>125</v>
      </c>
    </row>
    <row r="4835">
      <c r="A4835" s="85" t="n">
        <v>42887</v>
      </c>
      <c r="B4835"/>
      <c r="C4835"/>
      <c r="D4835" t="s">
        <v>145</v>
      </c>
      <c r="E4835" t="s">
        <v>163</v>
      </c>
      <c r="F4835" t="n">
        <v>165531.27</v>
      </c>
      <c r="G4835" t="n">
        <v>383</v>
      </c>
      <c r="H4835" t="s">
        <v>127</v>
      </c>
    </row>
    <row r="4836">
      <c r="A4836" s="85" t="n">
        <v>42583</v>
      </c>
      <c r="B4836"/>
      <c r="C4836"/>
      <c r="D4836" t="s">
        <v>150</v>
      </c>
      <c r="E4836" t="s">
        <v>163</v>
      </c>
      <c r="F4836" t="n">
        <v>3170.13</v>
      </c>
      <c r="G4836" t="n">
        <v>72</v>
      </c>
      <c r="H4836" t="s">
        <v>125</v>
      </c>
    </row>
    <row r="4837">
      <c r="A4837" s="85" t="n">
        <v>43252</v>
      </c>
      <c r="B4837"/>
      <c r="C4837"/>
      <c r="D4837" t="s">
        <v>135</v>
      </c>
      <c r="E4837" t="s">
        <v>163</v>
      </c>
      <c r="F4837" t="n">
        <v>829932.24</v>
      </c>
      <c r="G4837" t="n">
        <v>6559</v>
      </c>
      <c r="H4837" t="s">
        <v>119</v>
      </c>
    </row>
    <row r="4838">
      <c r="A4838" s="85" t="n">
        <v>42887</v>
      </c>
      <c r="B4838"/>
      <c r="C4838"/>
      <c r="D4838" t="s">
        <v>123</v>
      </c>
      <c r="E4838" t="s">
        <v>163</v>
      </c>
      <c r="F4838" t="n">
        <v>1357.54</v>
      </c>
      <c r="G4838" t="n">
        <v>27</v>
      </c>
      <c r="H4838" t="s">
        <v>130</v>
      </c>
    </row>
    <row r="4839">
      <c r="A4839" s="85" t="n">
        <v>43374</v>
      </c>
      <c r="B4839"/>
      <c r="C4839"/>
      <c r="D4839" t="s">
        <v>158</v>
      </c>
      <c r="E4839" t="s">
        <v>163</v>
      </c>
      <c r="F4839" t="n">
        <v>104504.96</v>
      </c>
      <c r="G4839" t="n">
        <v>2</v>
      </c>
      <c r="H4839" t="s">
        <v>133</v>
      </c>
    </row>
    <row r="4840">
      <c r="A4840" s="85" t="n">
        <v>42552</v>
      </c>
      <c r="B4840"/>
      <c r="C4840"/>
      <c r="D4840" t="s">
        <v>150</v>
      </c>
      <c r="E4840" t="s">
        <v>163</v>
      </c>
      <c r="F4840" t="n">
        <v>229757.12</v>
      </c>
      <c r="G4840" t="n">
        <v>4340</v>
      </c>
      <c r="H4840" t="s">
        <v>134</v>
      </c>
    </row>
    <row r="4841">
      <c r="A4841" s="85" t="n">
        <v>42826</v>
      </c>
      <c r="B4841"/>
      <c r="C4841"/>
      <c r="D4841" t="s">
        <v>139</v>
      </c>
      <c r="E4841" t="s">
        <v>163</v>
      </c>
      <c r="F4841" t="n">
        <v>23014.75</v>
      </c>
      <c r="G4841" t="n">
        <v>71</v>
      </c>
      <c r="H4841" t="s">
        <v>130</v>
      </c>
    </row>
    <row r="4842">
      <c r="A4842" s="85" t="n">
        <v>42675</v>
      </c>
      <c r="B4842"/>
      <c r="C4842"/>
      <c r="D4842" t="s">
        <v>154</v>
      </c>
      <c r="E4842" t="s">
        <v>163</v>
      </c>
      <c r="F4842" t="n">
        <v>82210.11</v>
      </c>
      <c r="G4842" t="n">
        <v>1096</v>
      </c>
      <c r="H4842" t="s">
        <v>119</v>
      </c>
    </row>
    <row r="4843">
      <c r="A4843" s="85" t="n">
        <v>43617</v>
      </c>
      <c r="B4843"/>
      <c r="C4843"/>
      <c r="D4843" t="s">
        <v>153</v>
      </c>
      <c r="E4843" t="s">
        <v>163</v>
      </c>
      <c r="F4843" t="n">
        <v>118437.41</v>
      </c>
      <c r="G4843" t="n">
        <v>1584</v>
      </c>
      <c r="H4843" t="s">
        <v>119</v>
      </c>
    </row>
    <row r="4844">
      <c r="A4844" s="85" t="n">
        <v>43405</v>
      </c>
      <c r="B4844"/>
      <c r="C4844"/>
      <c r="D4844" t="s">
        <v>139</v>
      </c>
      <c r="E4844" t="s">
        <v>163</v>
      </c>
      <c r="F4844" t="n">
        <v>200849.45</v>
      </c>
      <c r="G4844" t="n">
        <v>516</v>
      </c>
      <c r="H4844" t="s">
        <v>119</v>
      </c>
    </row>
    <row r="4845">
      <c r="A4845" s="85" t="n">
        <v>42736</v>
      </c>
      <c r="B4845"/>
      <c r="C4845"/>
      <c r="D4845" t="s">
        <v>135</v>
      </c>
      <c r="E4845" t="s">
        <v>163</v>
      </c>
      <c r="F4845" t="n">
        <v>664517.62</v>
      </c>
      <c r="G4845" t="n">
        <v>3200</v>
      </c>
      <c r="H4845" t="s">
        <v>119</v>
      </c>
    </row>
    <row r="4846">
      <c r="A4846" s="85" t="n">
        <v>42583</v>
      </c>
      <c r="B4846"/>
      <c r="C4846"/>
      <c r="D4846" t="s">
        <v>154</v>
      </c>
      <c r="E4846" t="s">
        <v>163</v>
      </c>
      <c r="F4846" t="n">
        <v>69429.62</v>
      </c>
      <c r="G4846" t="n">
        <v>867</v>
      </c>
      <c r="H4846" t="s">
        <v>119</v>
      </c>
    </row>
    <row r="4847">
      <c r="A4847" s="85" t="n">
        <v>43466</v>
      </c>
      <c r="B4847"/>
      <c r="C4847"/>
      <c r="D4847" t="s">
        <v>145</v>
      </c>
      <c r="E4847" t="s">
        <v>163</v>
      </c>
      <c r="F4847" t="n">
        <v>831.4</v>
      </c>
      <c r="G4847" t="n">
        <v>4</v>
      </c>
      <c r="H4847" t="s">
        <v>130</v>
      </c>
    </row>
    <row r="4848">
      <c r="A4848" s="85" t="n">
        <v>42430</v>
      </c>
      <c r="B4848"/>
      <c r="C4848"/>
      <c r="D4848" t="s">
        <v>149</v>
      </c>
      <c r="E4848" t="s">
        <v>163</v>
      </c>
      <c r="F4848" t="n">
        <v>1208615.34</v>
      </c>
      <c r="G4848" t="n">
        <v>9354</v>
      </c>
      <c r="H4848" t="s">
        <v>119</v>
      </c>
    </row>
    <row r="4849">
      <c r="A4849" s="85" t="n">
        <v>42736</v>
      </c>
      <c r="B4849"/>
      <c r="C4849"/>
      <c r="D4849" t="s">
        <v>123</v>
      </c>
      <c r="E4849" t="s">
        <v>163</v>
      </c>
      <c r="F4849" t="n">
        <v>69506.51</v>
      </c>
      <c r="G4849" t="n">
        <v>126</v>
      </c>
      <c r="H4849" t="s">
        <v>134</v>
      </c>
    </row>
    <row r="4850">
      <c r="A4850" s="85" t="n">
        <v>42675</v>
      </c>
      <c r="B4850"/>
      <c r="C4850"/>
      <c r="D4850" t="s">
        <v>162</v>
      </c>
      <c r="E4850" t="s">
        <v>163</v>
      </c>
      <c r="F4850" t="n">
        <v>124506.33</v>
      </c>
      <c r="G4850" t="n">
        <v>1493</v>
      </c>
      <c r="H4850" t="s">
        <v>133</v>
      </c>
    </row>
    <row r="4851">
      <c r="A4851" s="85" t="n">
        <v>42430</v>
      </c>
      <c r="B4851"/>
      <c r="C4851"/>
      <c r="D4851" t="s">
        <v>145</v>
      </c>
      <c r="E4851" t="s">
        <v>163</v>
      </c>
      <c r="F4851" t="n">
        <v>63372.11</v>
      </c>
      <c r="G4851" t="n">
        <v>164</v>
      </c>
      <c r="H4851" t="s">
        <v>127</v>
      </c>
    </row>
    <row r="4852">
      <c r="A4852" s="85" t="n">
        <v>42736</v>
      </c>
      <c r="B4852"/>
      <c r="C4852"/>
      <c r="D4852" t="s">
        <v>149</v>
      </c>
      <c r="E4852" t="s">
        <v>163</v>
      </c>
      <c r="F4852" t="n">
        <v>1702186.3</v>
      </c>
      <c r="G4852" t="n">
        <v>13659</v>
      </c>
      <c r="H4852" t="s">
        <v>134</v>
      </c>
    </row>
    <row r="4853">
      <c r="A4853" s="85" t="n">
        <v>42522</v>
      </c>
      <c r="B4853"/>
      <c r="C4853"/>
      <c r="D4853" t="s">
        <v>154</v>
      </c>
      <c r="E4853" t="s">
        <v>163</v>
      </c>
      <c r="F4853" t="n">
        <v>45346.52</v>
      </c>
      <c r="G4853" t="n">
        <v>1334</v>
      </c>
      <c r="H4853" t="s">
        <v>142</v>
      </c>
    </row>
    <row r="4854">
      <c r="A4854" s="85" t="n">
        <v>43009</v>
      </c>
      <c r="B4854"/>
      <c r="C4854"/>
      <c r="D4854" t="s">
        <v>145</v>
      </c>
      <c r="E4854" t="s">
        <v>163</v>
      </c>
      <c r="F4854" t="n">
        <v>170</v>
      </c>
      <c r="G4854" t="n">
        <v>2</v>
      </c>
      <c r="H4854" t="s">
        <v>119</v>
      </c>
    </row>
    <row r="4855">
      <c r="A4855" s="85" t="n">
        <v>42979</v>
      </c>
      <c r="B4855"/>
      <c r="C4855"/>
      <c r="D4855" t="s">
        <v>135</v>
      </c>
      <c r="E4855" t="s">
        <v>163</v>
      </c>
      <c r="F4855" t="n">
        <v>4375778.62</v>
      </c>
      <c r="G4855" t="n">
        <v>41937</v>
      </c>
      <c r="H4855" t="s">
        <v>121</v>
      </c>
    </row>
    <row r="4856">
      <c r="A4856" s="85" t="n">
        <v>43497</v>
      </c>
      <c r="B4856"/>
      <c r="C4856"/>
      <c r="D4856" t="s">
        <v>149</v>
      </c>
      <c r="E4856" t="s">
        <v>163</v>
      </c>
      <c r="F4856" t="n">
        <v>2490172.02</v>
      </c>
      <c r="G4856" t="n">
        <v>9042</v>
      </c>
      <c r="H4856" t="s">
        <v>124</v>
      </c>
    </row>
    <row r="4857">
      <c r="A4857" s="85" t="n">
        <v>42856</v>
      </c>
      <c r="B4857"/>
      <c r="C4857"/>
      <c r="D4857" t="s">
        <v>149</v>
      </c>
      <c r="E4857" t="s">
        <v>163</v>
      </c>
      <c r="F4857" t="n">
        <v>5553860.99</v>
      </c>
      <c r="G4857" t="n">
        <v>34147</v>
      </c>
      <c r="H4857" t="s">
        <v>133</v>
      </c>
    </row>
    <row r="4858">
      <c r="A4858" s="85" t="n">
        <v>42644</v>
      </c>
      <c r="B4858"/>
      <c r="C4858"/>
      <c r="D4858" t="s">
        <v>147</v>
      </c>
      <c r="E4858" t="s">
        <v>163</v>
      </c>
      <c r="F4858" t="n">
        <v>240.86</v>
      </c>
      <c r="G4858" t="n">
        <v>2</v>
      </c>
      <c r="H4858" t="s">
        <v>134</v>
      </c>
    </row>
    <row r="4859">
      <c r="A4859" s="85" t="n">
        <v>43040</v>
      </c>
      <c r="B4859"/>
      <c r="C4859"/>
      <c r="D4859" t="s">
        <v>162</v>
      </c>
      <c r="E4859" t="s">
        <v>163</v>
      </c>
      <c r="F4859" t="n">
        <v>137622.03</v>
      </c>
      <c r="G4859" t="n">
        <v>1652</v>
      </c>
      <c r="H4859" t="s">
        <v>133</v>
      </c>
    </row>
    <row r="4860">
      <c r="A4860" s="85" t="n">
        <v>42887</v>
      </c>
      <c r="B4860"/>
      <c r="C4860"/>
      <c r="D4860" t="s">
        <v>162</v>
      </c>
      <c r="E4860" t="s">
        <v>163</v>
      </c>
      <c r="F4860" t="n">
        <v>15361.84</v>
      </c>
      <c r="G4860" t="n">
        <v>236</v>
      </c>
      <c r="H4860" t="s">
        <v>124</v>
      </c>
    </row>
    <row r="4861">
      <c r="A4861" s="85" t="n">
        <v>42887</v>
      </c>
      <c r="B4861"/>
      <c r="C4861"/>
      <c r="D4861" t="s">
        <v>135</v>
      </c>
      <c r="E4861" t="s">
        <v>163</v>
      </c>
      <c r="F4861" t="n">
        <v>689302.84</v>
      </c>
      <c r="G4861" t="n">
        <v>1581</v>
      </c>
      <c r="H4861" t="s">
        <v>124</v>
      </c>
    </row>
    <row r="4862">
      <c r="A4862" s="85" t="n">
        <v>43466</v>
      </c>
      <c r="B4862"/>
      <c r="C4862"/>
      <c r="D4862" t="s">
        <v>129</v>
      </c>
      <c r="E4862" t="s">
        <v>163</v>
      </c>
      <c r="F4862" t="n">
        <v>243607.65</v>
      </c>
      <c r="G4862" t="n">
        <v>1480</v>
      </c>
      <c r="H4862" t="s">
        <v>133</v>
      </c>
    </row>
    <row r="4863">
      <c r="A4863" s="85" t="n">
        <v>43040</v>
      </c>
      <c r="B4863"/>
      <c r="C4863"/>
      <c r="D4863" t="s">
        <v>150</v>
      </c>
      <c r="E4863" t="s">
        <v>163</v>
      </c>
      <c r="F4863" t="n">
        <v>2351.16</v>
      </c>
      <c r="G4863" t="n">
        <v>76</v>
      </c>
      <c r="H4863" t="s">
        <v>125</v>
      </c>
    </row>
    <row r="4864">
      <c r="A4864" s="85" t="n">
        <v>42430</v>
      </c>
      <c r="B4864"/>
      <c r="C4864"/>
      <c r="D4864" t="s">
        <v>136</v>
      </c>
      <c r="E4864" t="s">
        <v>163</v>
      </c>
      <c r="F4864" t="n">
        <v>2609.51</v>
      </c>
      <c r="G4864" t="n">
        <v>17</v>
      </c>
      <c r="H4864" t="s">
        <v>125</v>
      </c>
    </row>
    <row r="4865">
      <c r="A4865" s="85" t="n">
        <v>42948</v>
      </c>
      <c r="B4865"/>
      <c r="C4865"/>
      <c r="D4865" t="s">
        <v>162</v>
      </c>
      <c r="E4865" t="s">
        <v>163</v>
      </c>
      <c r="F4865" t="n">
        <v>222189.82</v>
      </c>
      <c r="G4865" t="n">
        <v>2883</v>
      </c>
      <c r="H4865" t="s">
        <v>127</v>
      </c>
    </row>
    <row r="4866">
      <c r="A4866" s="85" t="n">
        <v>42736</v>
      </c>
      <c r="B4866"/>
      <c r="C4866"/>
      <c r="D4866" t="s">
        <v>140</v>
      </c>
      <c r="E4866" t="s">
        <v>163</v>
      </c>
      <c r="F4866" t="n">
        <v>133268.68</v>
      </c>
      <c r="G4866" t="n">
        <v>460</v>
      </c>
      <c r="H4866" t="s">
        <v>133</v>
      </c>
    </row>
    <row r="4867">
      <c r="A4867" s="85" t="n">
        <v>42705</v>
      </c>
      <c r="B4867"/>
      <c r="C4867"/>
      <c r="D4867" t="s">
        <v>129</v>
      </c>
      <c r="E4867" t="s">
        <v>163</v>
      </c>
      <c r="F4867" t="n">
        <v>144791.04</v>
      </c>
      <c r="G4867" t="n">
        <v>566</v>
      </c>
      <c r="H4867" t="s">
        <v>119</v>
      </c>
    </row>
    <row r="4868">
      <c r="A4868" s="85" t="n">
        <v>43586</v>
      </c>
      <c r="B4868"/>
      <c r="C4868"/>
      <c r="D4868" t="s">
        <v>156</v>
      </c>
      <c r="E4868" t="s">
        <v>163</v>
      </c>
      <c r="F4868" t="n">
        <v>8990.85</v>
      </c>
      <c r="G4868" t="n">
        <v>168</v>
      </c>
      <c r="H4868" t="s">
        <v>125</v>
      </c>
    </row>
    <row r="4869">
      <c r="A4869" s="85" t="n">
        <v>43101</v>
      </c>
      <c r="B4869"/>
      <c r="C4869"/>
      <c r="D4869" t="s">
        <v>152</v>
      </c>
      <c r="E4869" t="s">
        <v>163</v>
      </c>
      <c r="F4869" t="n">
        <v>49770.37</v>
      </c>
      <c r="G4869" t="n">
        <v>53</v>
      </c>
      <c r="H4869" t="s">
        <v>134</v>
      </c>
    </row>
    <row r="4870">
      <c r="A4870" s="85" t="n">
        <v>42552</v>
      </c>
      <c r="B4870"/>
      <c r="C4870"/>
      <c r="D4870" t="s">
        <v>145</v>
      </c>
      <c r="E4870" t="s">
        <v>163</v>
      </c>
      <c r="F4870" t="n">
        <v>145116.79</v>
      </c>
      <c r="G4870" t="n">
        <v>820</v>
      </c>
      <c r="H4870" t="s">
        <v>142</v>
      </c>
    </row>
    <row r="4871">
      <c r="A4871" s="85" t="n">
        <v>42979</v>
      </c>
      <c r="B4871"/>
      <c r="C4871"/>
      <c r="D4871" t="s">
        <v>152</v>
      </c>
      <c r="E4871" t="s">
        <v>163</v>
      </c>
      <c r="F4871" t="n">
        <v>38330.31</v>
      </c>
      <c r="G4871" t="n">
        <v>38</v>
      </c>
      <c r="H4871" t="s">
        <v>134</v>
      </c>
    </row>
    <row r="4872">
      <c r="A4872" s="85" t="n">
        <v>42461</v>
      </c>
      <c r="B4872"/>
      <c r="C4872"/>
      <c r="D4872" t="s">
        <v>156</v>
      </c>
      <c r="E4872" t="s">
        <v>163</v>
      </c>
      <c r="F4872" t="n">
        <v>11587.02</v>
      </c>
      <c r="G4872" t="n">
        <v>197</v>
      </c>
      <c r="H4872" t="s">
        <v>125</v>
      </c>
    </row>
    <row r="4873">
      <c r="A4873" s="85" t="n">
        <v>42767</v>
      </c>
      <c r="B4873"/>
      <c r="C4873"/>
      <c r="D4873" t="s">
        <v>153</v>
      </c>
      <c r="E4873" t="s">
        <v>163</v>
      </c>
      <c r="F4873" t="n">
        <v>6031.81</v>
      </c>
      <c r="G4873" t="n">
        <v>159</v>
      </c>
      <c r="H4873" t="s">
        <v>125</v>
      </c>
    </row>
    <row r="4874">
      <c r="A4874" s="85" t="n">
        <v>43221</v>
      </c>
      <c r="B4874"/>
      <c r="C4874"/>
      <c r="D4874" t="s">
        <v>140</v>
      </c>
      <c r="E4874" t="s">
        <v>163</v>
      </c>
      <c r="F4874" t="n">
        <v>111659.88</v>
      </c>
      <c r="G4874" t="n">
        <v>216</v>
      </c>
      <c r="H4874" t="s">
        <v>119</v>
      </c>
    </row>
    <row r="4875">
      <c r="A4875" s="85" t="n">
        <v>42705</v>
      </c>
      <c r="B4875"/>
      <c r="C4875"/>
      <c r="D4875" t="s">
        <v>135</v>
      </c>
      <c r="E4875" t="s">
        <v>163</v>
      </c>
      <c r="F4875" t="n">
        <v>4138390.74</v>
      </c>
      <c r="G4875" t="n">
        <v>41482</v>
      </c>
      <c r="H4875" t="s">
        <v>121</v>
      </c>
    </row>
    <row r="4876">
      <c r="A4876" s="85" t="n">
        <v>43466</v>
      </c>
      <c r="B4876"/>
      <c r="C4876"/>
      <c r="D4876" t="s">
        <v>129</v>
      </c>
      <c r="E4876" t="s">
        <v>163</v>
      </c>
      <c r="F4876" t="n">
        <v>155867.2</v>
      </c>
      <c r="G4876" t="n">
        <v>798</v>
      </c>
      <c r="H4876" t="s">
        <v>124</v>
      </c>
    </row>
    <row r="4877">
      <c r="A4877" s="85" t="n">
        <v>43435</v>
      </c>
      <c r="B4877"/>
      <c r="C4877"/>
      <c r="D4877" t="s">
        <v>160</v>
      </c>
      <c r="E4877" t="s">
        <v>163</v>
      </c>
      <c r="F4877" t="n">
        <v>33241478.16</v>
      </c>
      <c r="G4877" t="n">
        <v>85619</v>
      </c>
      <c r="H4877" t="s">
        <v>142</v>
      </c>
    </row>
    <row r="4878">
      <c r="A4878" s="85" t="n">
        <v>43313</v>
      </c>
      <c r="B4878"/>
      <c r="C4878"/>
      <c r="D4878" t="s">
        <v>153</v>
      </c>
      <c r="E4878" t="s">
        <v>163</v>
      </c>
      <c r="F4878" t="n">
        <v>143787.6</v>
      </c>
      <c r="G4878" t="n">
        <v>1723</v>
      </c>
      <c r="H4878" t="s">
        <v>119</v>
      </c>
    </row>
    <row r="4879">
      <c r="A4879" s="85" t="n">
        <v>42614</v>
      </c>
      <c r="B4879"/>
      <c r="C4879"/>
      <c r="D4879" t="s">
        <v>162</v>
      </c>
      <c r="E4879" t="s">
        <v>163</v>
      </c>
      <c r="F4879" t="n">
        <v>822.28</v>
      </c>
      <c r="G4879" t="n">
        <v>16</v>
      </c>
      <c r="H4879" t="s">
        <v>125</v>
      </c>
    </row>
    <row r="4880">
      <c r="A4880" s="85" t="n">
        <v>42644</v>
      </c>
      <c r="B4880"/>
      <c r="C4880"/>
      <c r="D4880" t="s">
        <v>155</v>
      </c>
      <c r="E4880" t="s">
        <v>163</v>
      </c>
      <c r="F4880" t="n">
        <v>51670.36</v>
      </c>
      <c r="G4880" t="n">
        <v>834</v>
      </c>
      <c r="H4880" t="s">
        <v>133</v>
      </c>
    </row>
    <row r="4881">
      <c r="A4881" s="85" t="n">
        <v>42675</v>
      </c>
      <c r="B4881"/>
      <c r="C4881"/>
      <c r="D4881" t="s">
        <v>123</v>
      </c>
      <c r="E4881" t="s">
        <v>163</v>
      </c>
      <c r="F4881" t="n">
        <v>500.85</v>
      </c>
      <c r="G4881" t="n">
        <v>13</v>
      </c>
      <c r="H4881" t="s">
        <v>130</v>
      </c>
    </row>
    <row r="4882">
      <c r="A4882" s="85" t="n">
        <v>43497</v>
      </c>
      <c r="B4882"/>
      <c r="C4882"/>
      <c r="D4882" t="s">
        <v>159</v>
      </c>
      <c r="E4882" t="s">
        <v>163</v>
      </c>
      <c r="F4882" t="n">
        <v>649843.04</v>
      </c>
      <c r="G4882" t="n">
        <v>8318</v>
      </c>
      <c r="H4882" t="s">
        <v>142</v>
      </c>
    </row>
    <row r="4883">
      <c r="A4883" s="85" t="n">
        <v>42644</v>
      </c>
      <c r="B4883"/>
      <c r="C4883"/>
      <c r="D4883" t="s">
        <v>154</v>
      </c>
      <c r="E4883" t="s">
        <v>163</v>
      </c>
      <c r="F4883" t="n">
        <v>46291.49</v>
      </c>
      <c r="G4883" t="n">
        <v>1483</v>
      </c>
      <c r="H4883" t="s">
        <v>142</v>
      </c>
    </row>
    <row r="4884">
      <c r="A4884" s="85" t="n">
        <v>43435</v>
      </c>
      <c r="B4884"/>
      <c r="C4884"/>
      <c r="D4884" t="s">
        <v>162</v>
      </c>
      <c r="E4884" t="s">
        <v>163</v>
      </c>
      <c r="F4884" t="n">
        <v>38476.7</v>
      </c>
      <c r="G4884" t="n">
        <v>444</v>
      </c>
      <c r="H4884" t="s">
        <v>119</v>
      </c>
    </row>
    <row r="4885">
      <c r="A4885" s="85" t="n">
        <v>42795</v>
      </c>
      <c r="B4885"/>
      <c r="C4885"/>
      <c r="D4885" t="s">
        <v>155</v>
      </c>
      <c r="E4885" t="s">
        <v>163</v>
      </c>
      <c r="F4885" t="n">
        <v>211919.95</v>
      </c>
      <c r="G4885" t="n">
        <v>4668</v>
      </c>
      <c r="H4885" t="s">
        <v>134</v>
      </c>
    </row>
    <row r="4886">
      <c r="A4886" s="85" t="n">
        <v>42948</v>
      </c>
      <c r="B4886"/>
      <c r="C4886"/>
      <c r="D4886" t="s">
        <v>162</v>
      </c>
      <c r="E4886" t="s">
        <v>163</v>
      </c>
      <c r="F4886" t="n">
        <v>54067.51</v>
      </c>
      <c r="G4886" t="n">
        <v>642</v>
      </c>
      <c r="H4886" t="s">
        <v>134</v>
      </c>
    </row>
    <row r="4887">
      <c r="A4887" s="85" t="n">
        <v>42583</v>
      </c>
      <c r="B4887"/>
      <c r="C4887"/>
      <c r="D4887" t="s">
        <v>153</v>
      </c>
      <c r="E4887" t="s">
        <v>163</v>
      </c>
      <c r="F4887" t="n">
        <v>182633.17</v>
      </c>
      <c r="G4887" t="n">
        <v>2640</v>
      </c>
      <c r="H4887" t="s">
        <v>133</v>
      </c>
    </row>
    <row r="4888">
      <c r="A4888" s="85" t="n">
        <v>42370</v>
      </c>
      <c r="B4888"/>
      <c r="C4888"/>
      <c r="D4888" t="s">
        <v>126</v>
      </c>
      <c r="E4888" t="s">
        <v>163</v>
      </c>
      <c r="F4888" t="n">
        <v>251091.6</v>
      </c>
      <c r="G4888" t="n">
        <v>2508</v>
      </c>
      <c r="H4888" t="s">
        <v>133</v>
      </c>
    </row>
    <row r="4889">
      <c r="A4889" s="85" t="n">
        <v>42826</v>
      </c>
      <c r="B4889"/>
      <c r="C4889"/>
      <c r="D4889" t="s">
        <v>126</v>
      </c>
      <c r="E4889" t="s">
        <v>163</v>
      </c>
      <c r="F4889" t="n">
        <v>69711.95</v>
      </c>
      <c r="G4889" t="n">
        <v>781</v>
      </c>
      <c r="H4889" t="s">
        <v>130</v>
      </c>
    </row>
    <row r="4890">
      <c r="A4890" s="85" t="n">
        <v>42705</v>
      </c>
      <c r="B4890"/>
      <c r="C4890"/>
      <c r="D4890" t="s">
        <v>150</v>
      </c>
      <c r="E4890" t="s">
        <v>163</v>
      </c>
      <c r="F4890" t="n">
        <v>454992.1</v>
      </c>
      <c r="G4890" t="n">
        <v>6874</v>
      </c>
      <c r="H4890" t="s">
        <v>124</v>
      </c>
    </row>
    <row r="4891">
      <c r="A4891" s="85" t="n">
        <v>42795</v>
      </c>
      <c r="B4891"/>
      <c r="C4891"/>
      <c r="D4891" t="s">
        <v>129</v>
      </c>
      <c r="E4891" t="s">
        <v>163</v>
      </c>
      <c r="F4891" t="n">
        <v>56471.3</v>
      </c>
      <c r="G4891" t="n">
        <v>292</v>
      </c>
      <c r="H4891" t="s">
        <v>124</v>
      </c>
    </row>
    <row r="4892">
      <c r="A4892" s="85" t="n">
        <v>43132</v>
      </c>
      <c r="B4892"/>
      <c r="C4892"/>
      <c r="D4892" t="s">
        <v>139</v>
      </c>
      <c r="E4892" t="s">
        <v>163</v>
      </c>
      <c r="F4892" t="n">
        <v>61.2</v>
      </c>
      <c r="G4892" t="n">
        <v>2</v>
      </c>
      <c r="H4892" t="s">
        <v>142</v>
      </c>
    </row>
    <row r="4893">
      <c r="A4893" s="85" t="n">
        <v>42491</v>
      </c>
      <c r="B4893"/>
      <c r="C4893"/>
      <c r="D4893" t="s">
        <v>156</v>
      </c>
      <c r="E4893" t="s">
        <v>163</v>
      </c>
      <c r="F4893" t="n">
        <v>21028.19</v>
      </c>
      <c r="G4893" t="n">
        <v>533</v>
      </c>
      <c r="H4893" t="s">
        <v>130</v>
      </c>
    </row>
    <row r="4894">
      <c r="A4894" s="85" t="n">
        <v>43282</v>
      </c>
      <c r="B4894"/>
      <c r="C4894"/>
      <c r="D4894" t="s">
        <v>159</v>
      </c>
      <c r="E4894" t="s">
        <v>163</v>
      </c>
      <c r="F4894" t="n">
        <v>625317.5</v>
      </c>
      <c r="G4894" t="n">
        <v>7697</v>
      </c>
      <c r="H4894" t="s">
        <v>142</v>
      </c>
    </row>
    <row r="4895">
      <c r="A4895" s="85" t="n">
        <v>42491</v>
      </c>
      <c r="B4895"/>
      <c r="C4895"/>
      <c r="D4895" t="s">
        <v>156</v>
      </c>
      <c r="E4895" t="s">
        <v>163</v>
      </c>
      <c r="F4895" t="n">
        <v>112911.97</v>
      </c>
      <c r="G4895" t="n">
        <v>2894</v>
      </c>
      <c r="H4895" t="s">
        <v>127</v>
      </c>
    </row>
    <row r="4896">
      <c r="A4896" s="85" t="n">
        <v>42736</v>
      </c>
      <c r="B4896"/>
      <c r="C4896"/>
      <c r="D4896" t="s">
        <v>162</v>
      </c>
      <c r="E4896" t="s">
        <v>163</v>
      </c>
      <c r="F4896" t="n">
        <v>863542</v>
      </c>
      <c r="G4896" t="n">
        <v>10968</v>
      </c>
      <c r="H4896" t="s">
        <v>121</v>
      </c>
    </row>
    <row r="4897">
      <c r="A4897" s="85" t="n">
        <v>42705</v>
      </c>
      <c r="B4897"/>
      <c r="C4897"/>
      <c r="D4897" t="s">
        <v>135</v>
      </c>
      <c r="E4897" t="s">
        <v>163</v>
      </c>
      <c r="F4897" t="n">
        <v>17211.16</v>
      </c>
      <c r="G4897" t="n">
        <v>237</v>
      </c>
      <c r="H4897" t="s">
        <v>130</v>
      </c>
    </row>
    <row r="4898">
      <c r="A4898" s="85" t="n">
        <v>43435</v>
      </c>
      <c r="B4898"/>
      <c r="C4898"/>
      <c r="D4898" t="s">
        <v>149</v>
      </c>
      <c r="E4898" t="s">
        <v>163</v>
      </c>
      <c r="F4898" t="n">
        <v>2940679.15</v>
      </c>
      <c r="G4898" t="n">
        <v>24571</v>
      </c>
      <c r="H4898" t="s">
        <v>134</v>
      </c>
    </row>
    <row r="4899">
      <c r="A4899" s="85" t="n">
        <v>42795</v>
      </c>
      <c r="B4899"/>
      <c r="C4899"/>
      <c r="D4899" t="s">
        <v>140</v>
      </c>
      <c r="E4899" t="s">
        <v>163</v>
      </c>
      <c r="F4899" t="n">
        <v>11800.96</v>
      </c>
      <c r="G4899" t="n">
        <v>650</v>
      </c>
      <c r="H4899" t="s">
        <v>142</v>
      </c>
    </row>
    <row r="4900">
      <c r="A4900" s="85" t="n">
        <v>42826</v>
      </c>
      <c r="B4900"/>
      <c r="C4900"/>
      <c r="D4900" t="s">
        <v>135</v>
      </c>
      <c r="E4900" t="s">
        <v>163</v>
      </c>
      <c r="F4900" t="n">
        <v>541226.51</v>
      </c>
      <c r="G4900" t="n">
        <v>1133</v>
      </c>
      <c r="H4900" t="s">
        <v>124</v>
      </c>
    </row>
    <row r="4901">
      <c r="A4901" s="85" t="n">
        <v>43586</v>
      </c>
      <c r="B4901"/>
      <c r="C4901"/>
      <c r="D4901" t="s">
        <v>126</v>
      </c>
      <c r="E4901" t="s">
        <v>163</v>
      </c>
      <c r="F4901" t="n">
        <v>29752909.26</v>
      </c>
      <c r="G4901" t="n">
        <v>328713</v>
      </c>
      <c r="H4901" t="s">
        <v>121</v>
      </c>
    </row>
    <row r="4902">
      <c r="A4902" s="85" t="n">
        <v>43435</v>
      </c>
      <c r="B4902"/>
      <c r="C4902"/>
      <c r="D4902" t="s">
        <v>129</v>
      </c>
      <c r="E4902" t="s">
        <v>163</v>
      </c>
      <c r="F4902" t="n">
        <v>147860.13</v>
      </c>
      <c r="G4902" t="n">
        <v>591</v>
      </c>
      <c r="H4902" t="s">
        <v>119</v>
      </c>
    </row>
    <row r="4903">
      <c r="A4903" s="85" t="n">
        <v>43586</v>
      </c>
      <c r="B4903"/>
      <c r="C4903"/>
      <c r="D4903" t="s">
        <v>135</v>
      </c>
      <c r="E4903" t="s">
        <v>163</v>
      </c>
      <c r="F4903" t="n">
        <v>20710.19</v>
      </c>
      <c r="G4903" t="n">
        <v>244</v>
      </c>
      <c r="H4903" t="s">
        <v>130</v>
      </c>
    </row>
    <row r="4904">
      <c r="A4904" s="85" t="n">
        <v>43405</v>
      </c>
      <c r="B4904"/>
      <c r="C4904"/>
      <c r="D4904" t="s">
        <v>153</v>
      </c>
      <c r="E4904" t="s">
        <v>163</v>
      </c>
      <c r="F4904" t="n">
        <v>37043</v>
      </c>
      <c r="G4904" t="n">
        <v>615</v>
      </c>
      <c r="H4904" t="s">
        <v>130</v>
      </c>
    </row>
    <row r="4905">
      <c r="A4905" s="85" t="n">
        <v>42401</v>
      </c>
      <c r="B4905"/>
      <c r="C4905"/>
      <c r="D4905" t="s">
        <v>135</v>
      </c>
      <c r="E4905" t="s">
        <v>163</v>
      </c>
      <c r="F4905" t="n">
        <v>189917.06</v>
      </c>
      <c r="G4905" t="n">
        <v>2516</v>
      </c>
      <c r="H4905" t="s">
        <v>127</v>
      </c>
    </row>
    <row r="4906">
      <c r="A4906" s="85" t="n">
        <v>42583</v>
      </c>
      <c r="B4906"/>
      <c r="C4906"/>
      <c r="D4906" t="s">
        <v>126</v>
      </c>
      <c r="E4906" t="s">
        <v>163</v>
      </c>
      <c r="F4906" t="n">
        <v>72.93</v>
      </c>
      <c r="G4906" t="n">
        <v>3</v>
      </c>
      <c r="H4906" t="s">
        <v>142</v>
      </c>
    </row>
    <row r="4907">
      <c r="A4907" s="85" t="n">
        <v>42370</v>
      </c>
      <c r="B4907"/>
      <c r="C4907"/>
      <c r="D4907" t="s">
        <v>155</v>
      </c>
      <c r="E4907" t="s">
        <v>163</v>
      </c>
      <c r="F4907" t="n">
        <v>371</v>
      </c>
      <c r="G4907" t="n">
        <v>4</v>
      </c>
      <c r="H4907" t="s">
        <v>142</v>
      </c>
    </row>
    <row r="4908">
      <c r="A4908" s="85" t="n">
        <v>42767</v>
      </c>
      <c r="B4908"/>
      <c r="C4908"/>
      <c r="D4908" t="s">
        <v>162</v>
      </c>
      <c r="E4908" t="s">
        <v>163</v>
      </c>
      <c r="F4908" t="n">
        <v>924668.81</v>
      </c>
      <c r="G4908" t="n">
        <v>11750</v>
      </c>
      <c r="H4908" t="s">
        <v>121</v>
      </c>
    </row>
    <row r="4909">
      <c r="A4909" s="85" t="n">
        <v>43435</v>
      </c>
      <c r="B4909"/>
      <c r="C4909"/>
      <c r="D4909" t="s">
        <v>140</v>
      </c>
      <c r="E4909" t="s">
        <v>163</v>
      </c>
      <c r="F4909" t="n">
        <v>17790.66</v>
      </c>
      <c r="G4909" t="n">
        <v>732</v>
      </c>
      <c r="H4909" t="s">
        <v>142</v>
      </c>
    </row>
    <row r="4910">
      <c r="A4910" s="85" t="n">
        <v>43221</v>
      </c>
      <c r="B4910"/>
      <c r="C4910"/>
      <c r="D4910" t="s">
        <v>145</v>
      </c>
      <c r="E4910" t="s">
        <v>163</v>
      </c>
      <c r="F4910" t="n">
        <v>153105.23</v>
      </c>
      <c r="G4910" t="n">
        <v>676</v>
      </c>
      <c r="H4910" t="s">
        <v>142</v>
      </c>
    </row>
    <row r="4911">
      <c r="A4911" s="85" t="n">
        <v>43313</v>
      </c>
      <c r="B4911"/>
      <c r="C4911"/>
      <c r="D4911" t="s">
        <v>129</v>
      </c>
      <c r="E4911" t="s">
        <v>163</v>
      </c>
      <c r="F4911" t="n">
        <v>150448.13</v>
      </c>
      <c r="G4911" t="n">
        <v>792</v>
      </c>
      <c r="H4911" t="s">
        <v>124</v>
      </c>
    </row>
    <row r="4912">
      <c r="A4912" s="85" t="n">
        <v>43497</v>
      </c>
      <c r="B4912"/>
      <c r="C4912"/>
      <c r="D4912" t="s">
        <v>135</v>
      </c>
      <c r="E4912" t="s">
        <v>163</v>
      </c>
      <c r="F4912" t="n">
        <v>503557.33</v>
      </c>
      <c r="G4912" t="n">
        <v>4455</v>
      </c>
      <c r="H4912" t="s">
        <v>119</v>
      </c>
    </row>
    <row r="4913">
      <c r="A4913" s="85" t="n">
        <v>42675</v>
      </c>
      <c r="B4913"/>
      <c r="C4913"/>
      <c r="D4913" t="s">
        <v>150</v>
      </c>
      <c r="E4913" t="s">
        <v>163</v>
      </c>
      <c r="F4913" t="n">
        <v>320612.57</v>
      </c>
      <c r="G4913" t="n">
        <v>7452</v>
      </c>
      <c r="H4913" t="s">
        <v>134</v>
      </c>
    </row>
    <row r="4914">
      <c r="A4914" s="85" t="n">
        <v>43009</v>
      </c>
      <c r="B4914"/>
      <c r="C4914"/>
      <c r="D4914" t="s">
        <v>152</v>
      </c>
      <c r="E4914" t="s">
        <v>163</v>
      </c>
      <c r="F4914" t="n">
        <v>4556228.67</v>
      </c>
      <c r="G4914" t="n">
        <v>4205</v>
      </c>
      <c r="H4914" t="s">
        <v>121</v>
      </c>
    </row>
    <row r="4915">
      <c r="A4915" s="85" t="n">
        <v>42705</v>
      </c>
      <c r="B4915"/>
      <c r="C4915"/>
      <c r="D4915" t="s">
        <v>145</v>
      </c>
      <c r="E4915" t="s">
        <v>163</v>
      </c>
      <c r="F4915" t="n">
        <v>5176.17</v>
      </c>
      <c r="G4915" t="n">
        <v>55</v>
      </c>
      <c r="H4915" t="s">
        <v>125</v>
      </c>
    </row>
    <row r="4916">
      <c r="A4916" s="85" t="n">
        <v>43405</v>
      </c>
      <c r="B4916"/>
      <c r="C4916"/>
      <c r="D4916" t="s">
        <v>155</v>
      </c>
      <c r="E4916" t="s">
        <v>163</v>
      </c>
      <c r="F4916" t="n">
        <v>2379.05</v>
      </c>
      <c r="G4916" t="n">
        <v>32</v>
      </c>
      <c r="H4916" t="s">
        <v>130</v>
      </c>
    </row>
    <row r="4917">
      <c r="A4917" s="85" t="n">
        <v>43070</v>
      </c>
      <c r="B4917"/>
      <c r="C4917"/>
      <c r="D4917" t="s">
        <v>129</v>
      </c>
      <c r="E4917" t="s">
        <v>163</v>
      </c>
      <c r="F4917" t="n">
        <v>693883.76</v>
      </c>
      <c r="G4917" t="n">
        <v>7187</v>
      </c>
      <c r="H4917" t="s">
        <v>127</v>
      </c>
    </row>
    <row r="4918">
      <c r="A4918" s="85" t="n">
        <v>42705</v>
      </c>
      <c r="B4918"/>
      <c r="C4918"/>
      <c r="D4918" t="s">
        <v>136</v>
      </c>
      <c r="E4918" t="s">
        <v>163</v>
      </c>
      <c r="F4918" t="n">
        <v>265.2</v>
      </c>
      <c r="G4918" t="n">
        <v>3</v>
      </c>
      <c r="H4918" t="s">
        <v>142</v>
      </c>
    </row>
    <row r="4919">
      <c r="A4919" s="85" t="n">
        <v>42401</v>
      </c>
      <c r="B4919"/>
      <c r="C4919"/>
      <c r="D4919" t="s">
        <v>140</v>
      </c>
      <c r="E4919" t="s">
        <v>163</v>
      </c>
      <c r="F4919" t="n">
        <v>8069.41</v>
      </c>
      <c r="G4919" t="n">
        <v>551</v>
      </c>
      <c r="H4919" t="s">
        <v>142</v>
      </c>
    </row>
    <row r="4920">
      <c r="A4920" s="85" t="n">
        <v>43070</v>
      </c>
      <c r="B4920"/>
      <c r="C4920"/>
      <c r="D4920" t="s">
        <v>156</v>
      </c>
      <c r="E4920" t="s">
        <v>163</v>
      </c>
      <c r="F4920" t="n">
        <v>27314.28</v>
      </c>
      <c r="G4920" t="n">
        <v>672</v>
      </c>
      <c r="H4920" t="s">
        <v>130</v>
      </c>
    </row>
    <row r="4921">
      <c r="A4921" s="85" t="n">
        <v>42675</v>
      </c>
      <c r="B4921"/>
      <c r="C4921"/>
      <c r="D4921" t="s">
        <v>155</v>
      </c>
      <c r="E4921" t="s">
        <v>163</v>
      </c>
      <c r="F4921" t="n">
        <v>6771.93</v>
      </c>
      <c r="G4921" t="n">
        <v>101</v>
      </c>
      <c r="H4921" t="s">
        <v>124</v>
      </c>
    </row>
    <row r="4922">
      <c r="A4922" s="85" t="n">
        <v>43132</v>
      </c>
      <c r="B4922"/>
      <c r="C4922"/>
      <c r="D4922" t="s">
        <v>123</v>
      </c>
      <c r="E4922" t="s">
        <v>163</v>
      </c>
      <c r="F4922" t="n">
        <v>3214783.24</v>
      </c>
      <c r="G4922" t="n">
        <v>2663</v>
      </c>
      <c r="H4922" t="s">
        <v>121</v>
      </c>
    </row>
    <row r="4923">
      <c r="A4923" s="85" t="n">
        <v>42979</v>
      </c>
      <c r="B4923"/>
      <c r="C4923"/>
      <c r="D4923" t="s">
        <v>158</v>
      </c>
      <c r="E4923" t="s">
        <v>163</v>
      </c>
      <c r="F4923" t="n">
        <v>117404.37</v>
      </c>
      <c r="G4923" t="n">
        <v>3</v>
      </c>
      <c r="H4923" t="s">
        <v>133</v>
      </c>
    </row>
    <row r="4924">
      <c r="A4924" s="85" t="n">
        <v>43374</v>
      </c>
      <c r="B4924"/>
      <c r="C4924"/>
      <c r="D4924" t="s">
        <v>126</v>
      </c>
      <c r="E4924" t="s">
        <v>163</v>
      </c>
      <c r="F4924" t="n">
        <v>4349852.52</v>
      </c>
      <c r="G4924" t="n">
        <v>42224</v>
      </c>
      <c r="H4924" t="s">
        <v>133</v>
      </c>
    </row>
    <row r="4925">
      <c r="A4925" s="85" t="n">
        <v>43556</v>
      </c>
      <c r="B4925"/>
      <c r="C4925"/>
      <c r="D4925" t="s">
        <v>129</v>
      </c>
      <c r="E4925" t="s">
        <v>163</v>
      </c>
      <c r="F4925" t="n">
        <v>9110.36</v>
      </c>
      <c r="G4925" t="n">
        <v>115</v>
      </c>
      <c r="H4925" t="s">
        <v>130</v>
      </c>
    </row>
    <row r="4926">
      <c r="A4926" s="85" t="n">
        <v>43313</v>
      </c>
      <c r="B4926"/>
      <c r="C4926"/>
      <c r="D4926" t="s">
        <v>154</v>
      </c>
      <c r="E4926" t="s">
        <v>163</v>
      </c>
      <c r="F4926" t="n">
        <v>142603.51</v>
      </c>
      <c r="G4926" t="n">
        <v>2164</v>
      </c>
      <c r="H4926" t="s">
        <v>124</v>
      </c>
    </row>
    <row r="4927">
      <c r="A4927" s="85" t="n">
        <v>42736</v>
      </c>
      <c r="B4927"/>
      <c r="C4927"/>
      <c r="D4927" t="s">
        <v>143</v>
      </c>
      <c r="E4927" t="s">
        <v>163</v>
      </c>
      <c r="F4927" t="n">
        <v>322029.83</v>
      </c>
      <c r="G4927" t="n">
        <v>159</v>
      </c>
      <c r="H4927" t="s">
        <v>142</v>
      </c>
    </row>
    <row r="4928">
      <c r="A4928" s="85" t="n">
        <v>43132</v>
      </c>
      <c r="B4928"/>
      <c r="C4928"/>
      <c r="D4928" t="s">
        <v>150</v>
      </c>
      <c r="E4928" t="s">
        <v>163</v>
      </c>
      <c r="F4928" t="n">
        <v>411248.92</v>
      </c>
      <c r="G4928" t="n">
        <v>11360</v>
      </c>
      <c r="H4928" t="s">
        <v>134</v>
      </c>
    </row>
    <row r="4929">
      <c r="A4929" s="85" t="n">
        <v>42552</v>
      </c>
      <c r="B4929"/>
      <c r="C4929"/>
      <c r="D4929" t="s">
        <v>135</v>
      </c>
      <c r="E4929" t="s">
        <v>163</v>
      </c>
      <c r="F4929" t="n">
        <v>1430</v>
      </c>
      <c r="G4929" t="n">
        <v>8</v>
      </c>
      <c r="H4929" t="s">
        <v>125</v>
      </c>
    </row>
    <row r="4930">
      <c r="A4930" s="85" t="n">
        <v>43466</v>
      </c>
      <c r="B4930"/>
      <c r="C4930"/>
      <c r="D4930" t="s">
        <v>154</v>
      </c>
      <c r="E4930" t="s">
        <v>163</v>
      </c>
      <c r="F4930" t="n">
        <v>11825.64</v>
      </c>
      <c r="G4930" t="n">
        <v>100</v>
      </c>
      <c r="H4930" t="s">
        <v>130</v>
      </c>
    </row>
    <row r="4931">
      <c r="A4931" s="85" t="n">
        <v>43556</v>
      </c>
      <c r="B4931"/>
      <c r="C4931"/>
      <c r="D4931" t="s">
        <v>161</v>
      </c>
      <c r="E4931" t="s">
        <v>163</v>
      </c>
      <c r="F4931" t="n">
        <v>16764.15</v>
      </c>
      <c r="G4931" t="n">
        <v>561</v>
      </c>
      <c r="H4931" t="s">
        <v>134</v>
      </c>
    </row>
    <row r="4932">
      <c r="A4932" s="85" t="n">
        <v>42979</v>
      </c>
      <c r="B4932"/>
      <c r="C4932"/>
      <c r="D4932" t="s">
        <v>135</v>
      </c>
      <c r="E4932" t="s">
        <v>163</v>
      </c>
      <c r="F4932" t="n">
        <v>343244.38</v>
      </c>
      <c r="G4932" t="n">
        <v>3287</v>
      </c>
      <c r="H4932" t="s">
        <v>133</v>
      </c>
    </row>
    <row r="4933">
      <c r="A4933" s="85" t="n">
        <v>42856</v>
      </c>
      <c r="B4933"/>
      <c r="C4933"/>
      <c r="D4933" t="s">
        <v>139</v>
      </c>
      <c r="E4933" t="s">
        <v>163</v>
      </c>
      <c r="F4933" t="n">
        <v>2170.35</v>
      </c>
      <c r="G4933" t="n">
        <v>9</v>
      </c>
      <c r="H4933" t="s">
        <v>125</v>
      </c>
    </row>
    <row r="4934">
      <c r="A4934" s="85" t="n">
        <v>42795</v>
      </c>
      <c r="B4934"/>
      <c r="C4934"/>
      <c r="D4934" t="s">
        <v>150</v>
      </c>
      <c r="E4934" t="s">
        <v>163</v>
      </c>
      <c r="F4934" t="n">
        <v>536873.93</v>
      </c>
      <c r="G4934" t="n">
        <v>12658</v>
      </c>
      <c r="H4934" t="s">
        <v>134</v>
      </c>
    </row>
    <row r="4935">
      <c r="A4935" s="85" t="n">
        <v>43466</v>
      </c>
      <c r="B4935"/>
      <c r="C4935"/>
      <c r="D4935" t="s">
        <v>129</v>
      </c>
      <c r="E4935" t="s">
        <v>163</v>
      </c>
      <c r="F4935" t="n">
        <v>9832.1</v>
      </c>
      <c r="G4935" t="n">
        <v>132</v>
      </c>
      <c r="H4935" t="s">
        <v>130</v>
      </c>
    </row>
    <row r="4936">
      <c r="A4936" s="85" t="n">
        <v>42614</v>
      </c>
      <c r="B4936"/>
      <c r="C4936"/>
      <c r="D4936" t="s">
        <v>140</v>
      </c>
      <c r="E4936" t="s">
        <v>163</v>
      </c>
      <c r="F4936" t="n">
        <v>1888.53</v>
      </c>
      <c r="G4936" t="n">
        <v>6</v>
      </c>
      <c r="H4936" t="s">
        <v>125</v>
      </c>
    </row>
    <row r="4937">
      <c r="A4937" s="85" t="n">
        <v>42979</v>
      </c>
      <c r="B4937"/>
      <c r="C4937"/>
      <c r="D4937" t="s">
        <v>150</v>
      </c>
      <c r="E4937" t="s">
        <v>163</v>
      </c>
      <c r="F4937" t="n">
        <v>2398339.1</v>
      </c>
      <c r="G4937" t="n">
        <v>53983</v>
      </c>
      <c r="H4937" t="s">
        <v>133</v>
      </c>
    </row>
    <row r="4938">
      <c r="A4938" s="85" t="n">
        <v>43497</v>
      </c>
      <c r="B4938"/>
      <c r="C4938"/>
      <c r="D4938" t="s">
        <v>158</v>
      </c>
      <c r="E4938" t="s">
        <v>163</v>
      </c>
      <c r="F4938" t="n">
        <v>511197.9</v>
      </c>
      <c r="G4938" t="n">
        <v>35</v>
      </c>
      <c r="H4938" t="s">
        <v>121</v>
      </c>
    </row>
    <row r="4939">
      <c r="A4939" s="85" t="n">
        <v>43525</v>
      </c>
      <c r="B4939"/>
      <c r="C4939"/>
      <c r="D4939" t="s">
        <v>162</v>
      </c>
      <c r="E4939" t="s">
        <v>163</v>
      </c>
      <c r="F4939" t="n">
        <v>54673.19</v>
      </c>
      <c r="G4939" t="n">
        <v>639</v>
      </c>
      <c r="H4939" t="s">
        <v>119</v>
      </c>
    </row>
    <row r="4940">
      <c r="A4940" s="85" t="n">
        <v>43070</v>
      </c>
      <c r="B4940"/>
      <c r="C4940"/>
      <c r="D4940" t="s">
        <v>154</v>
      </c>
      <c r="E4940" t="s">
        <v>163</v>
      </c>
      <c r="F4940" t="n">
        <v>807577.62</v>
      </c>
      <c r="G4940" t="n">
        <v>9842</v>
      </c>
      <c r="H4940" t="s">
        <v>127</v>
      </c>
    </row>
    <row r="4941">
      <c r="A4941" s="85" t="n">
        <v>43344</v>
      </c>
      <c r="B4941"/>
      <c r="C4941"/>
      <c r="D4941" t="s">
        <v>135</v>
      </c>
      <c r="E4941" t="s">
        <v>163</v>
      </c>
      <c r="F4941" t="n">
        <v>357525</v>
      </c>
      <c r="G4941" t="n">
        <v>3269</v>
      </c>
      <c r="H4941" t="s">
        <v>133</v>
      </c>
    </row>
    <row r="4942">
      <c r="A4942" s="85" t="n">
        <v>42917</v>
      </c>
      <c r="B4942"/>
      <c r="C4942"/>
      <c r="D4942" t="s">
        <v>147</v>
      </c>
      <c r="E4942" t="s">
        <v>163</v>
      </c>
      <c r="F4942" t="n">
        <v>4350.51</v>
      </c>
      <c r="G4942" t="n">
        <v>25</v>
      </c>
      <c r="H4942" t="s">
        <v>133</v>
      </c>
    </row>
    <row r="4943">
      <c r="A4943" s="85" t="n">
        <v>42826</v>
      </c>
      <c r="B4943"/>
      <c r="C4943"/>
      <c r="D4943" t="s">
        <v>161</v>
      </c>
      <c r="E4943" t="s">
        <v>163</v>
      </c>
      <c r="F4943" t="n">
        <v>142840.3</v>
      </c>
      <c r="G4943" t="n">
        <v>4729</v>
      </c>
      <c r="H4943" t="s">
        <v>142</v>
      </c>
    </row>
    <row r="4944">
      <c r="A4944" s="85" t="n">
        <v>42948</v>
      </c>
      <c r="B4944"/>
      <c r="C4944"/>
      <c r="D4944" t="s">
        <v>154</v>
      </c>
      <c r="E4944" t="s">
        <v>163</v>
      </c>
      <c r="F4944" t="n">
        <v>640505.73</v>
      </c>
      <c r="G4944" t="n">
        <v>7506</v>
      </c>
      <c r="H4944" t="s">
        <v>127</v>
      </c>
    </row>
    <row r="4945">
      <c r="A4945" s="85" t="n">
        <v>43101</v>
      </c>
      <c r="B4945"/>
      <c r="C4945"/>
      <c r="D4945" t="s">
        <v>149</v>
      </c>
      <c r="E4945" t="s">
        <v>163</v>
      </c>
      <c r="F4945" t="n">
        <v>35886889.19</v>
      </c>
      <c r="G4945" t="n">
        <v>246633</v>
      </c>
      <c r="H4945" t="s">
        <v>121</v>
      </c>
    </row>
    <row r="4946">
      <c r="A4946" s="85" t="n">
        <v>42614</v>
      </c>
      <c r="B4946"/>
      <c r="C4946"/>
      <c r="D4946" t="s">
        <v>148</v>
      </c>
      <c r="E4946" t="s">
        <v>163</v>
      </c>
      <c r="F4946" t="n">
        <v>1844</v>
      </c>
      <c r="G4946" t="n">
        <v>3</v>
      </c>
      <c r="H4946" t="s">
        <v>125</v>
      </c>
    </row>
    <row r="4947">
      <c r="A4947" s="85" t="n">
        <v>42856</v>
      </c>
      <c r="B4947"/>
      <c r="C4947"/>
      <c r="D4947" t="s">
        <v>126</v>
      </c>
      <c r="E4947" t="s">
        <v>163</v>
      </c>
      <c r="F4947" t="n">
        <v>8636.44</v>
      </c>
      <c r="G4947" t="n">
        <v>84</v>
      </c>
      <c r="H4947" t="s">
        <v>125</v>
      </c>
    </row>
    <row r="4948">
      <c r="A4948" s="85" t="n">
        <v>42826</v>
      </c>
      <c r="B4948"/>
      <c r="C4948"/>
      <c r="D4948" t="s">
        <v>153</v>
      </c>
      <c r="E4948" t="s">
        <v>163</v>
      </c>
      <c r="F4948" t="n">
        <v>104300.11</v>
      </c>
      <c r="G4948" t="n">
        <v>1239</v>
      </c>
      <c r="H4948" t="s">
        <v>134</v>
      </c>
    </row>
    <row r="4949">
      <c r="A4949" s="85" t="n">
        <v>43313</v>
      </c>
      <c r="B4949"/>
      <c r="C4949"/>
      <c r="D4949" t="s">
        <v>129</v>
      </c>
      <c r="E4949" t="s">
        <v>163</v>
      </c>
      <c r="F4949" t="n">
        <v>12503.09</v>
      </c>
      <c r="G4949" t="n">
        <v>143</v>
      </c>
      <c r="H4949" t="s">
        <v>130</v>
      </c>
    </row>
    <row r="4950">
      <c r="A4950" s="85" t="n">
        <v>43009</v>
      </c>
      <c r="B4950"/>
      <c r="C4950"/>
      <c r="D4950" t="s">
        <v>126</v>
      </c>
      <c r="E4950" t="s">
        <v>163</v>
      </c>
      <c r="F4950" t="n">
        <v>68757.12</v>
      </c>
      <c r="G4950" t="n">
        <v>671</v>
      </c>
      <c r="H4950" t="s">
        <v>130</v>
      </c>
    </row>
    <row r="4951">
      <c r="A4951" s="85" t="n">
        <v>43525</v>
      </c>
      <c r="B4951"/>
      <c r="C4951"/>
      <c r="D4951" t="s">
        <v>149</v>
      </c>
      <c r="E4951" t="s">
        <v>163</v>
      </c>
      <c r="F4951" t="n">
        <v>192975.43</v>
      </c>
      <c r="G4951" t="n">
        <v>1289</v>
      </c>
      <c r="H4951" t="s">
        <v>130</v>
      </c>
    </row>
    <row r="4952">
      <c r="A4952" s="85" t="n">
        <v>43374</v>
      </c>
      <c r="B4952"/>
      <c r="C4952"/>
      <c r="D4952" t="s">
        <v>140</v>
      </c>
      <c r="E4952" t="s">
        <v>163</v>
      </c>
      <c r="F4952" t="n">
        <v>66453.42</v>
      </c>
      <c r="G4952" t="n">
        <v>245</v>
      </c>
      <c r="H4952" t="s">
        <v>121</v>
      </c>
    </row>
    <row r="4953">
      <c r="A4953" s="85" t="n">
        <v>43160</v>
      </c>
      <c r="B4953"/>
      <c r="C4953"/>
      <c r="D4953" t="s">
        <v>126</v>
      </c>
      <c r="E4953" t="s">
        <v>163</v>
      </c>
      <c r="F4953" t="n">
        <v>69807.07</v>
      </c>
      <c r="G4953" t="n">
        <v>780</v>
      </c>
      <c r="H4953" t="s">
        <v>130</v>
      </c>
    </row>
    <row r="4954">
      <c r="A4954" s="85" t="n">
        <v>42401</v>
      </c>
      <c r="B4954"/>
      <c r="C4954"/>
      <c r="D4954" t="s">
        <v>161</v>
      </c>
      <c r="E4954" t="s">
        <v>163</v>
      </c>
      <c r="F4954" t="n">
        <v>10529.5</v>
      </c>
      <c r="G4954" t="n">
        <v>315</v>
      </c>
      <c r="H4954" t="s">
        <v>121</v>
      </c>
    </row>
    <row r="4955">
      <c r="A4955" s="85" t="n">
        <v>43344</v>
      </c>
      <c r="B4955"/>
      <c r="C4955"/>
      <c r="D4955" t="s">
        <v>149</v>
      </c>
      <c r="E4955" t="s">
        <v>163</v>
      </c>
      <c r="F4955" t="n">
        <v>160279.65</v>
      </c>
      <c r="G4955" t="n">
        <v>990</v>
      </c>
      <c r="H4955" t="s">
        <v>130</v>
      </c>
    </row>
    <row r="4956">
      <c r="A4956" s="85" t="n">
        <v>43586</v>
      </c>
      <c r="B4956"/>
      <c r="C4956"/>
      <c r="D4956" t="s">
        <v>140</v>
      </c>
      <c r="E4956" t="s">
        <v>163</v>
      </c>
      <c r="F4956" t="n">
        <v>104648.62</v>
      </c>
      <c r="G4956" t="n">
        <v>144</v>
      </c>
      <c r="H4956" t="s">
        <v>124</v>
      </c>
    </row>
    <row r="4957">
      <c r="A4957" s="85" t="n">
        <v>42370</v>
      </c>
      <c r="B4957"/>
      <c r="C4957"/>
      <c r="D4957" t="s">
        <v>126</v>
      </c>
      <c r="E4957" t="s">
        <v>163</v>
      </c>
      <c r="F4957" t="n">
        <v>1116271.7</v>
      </c>
      <c r="G4957" t="n">
        <v>10843</v>
      </c>
      <c r="H4957" t="s">
        <v>124</v>
      </c>
    </row>
    <row r="4958">
      <c r="A4958" s="85" t="n">
        <v>42736</v>
      </c>
      <c r="B4958"/>
      <c r="C4958"/>
      <c r="D4958" t="s">
        <v>126</v>
      </c>
      <c r="E4958" t="s">
        <v>163</v>
      </c>
      <c r="F4958" t="n">
        <v>443349.77</v>
      </c>
      <c r="G4958" t="n">
        <v>5088</v>
      </c>
      <c r="H4958" t="s">
        <v>134</v>
      </c>
    </row>
    <row r="4959">
      <c r="A4959" s="85" t="n">
        <v>42736</v>
      </c>
      <c r="B4959"/>
      <c r="C4959"/>
      <c r="D4959" t="s">
        <v>156</v>
      </c>
      <c r="E4959" t="s">
        <v>163</v>
      </c>
      <c r="F4959" t="n">
        <v>1189521.12</v>
      </c>
      <c r="G4959" t="n">
        <v>20380</v>
      </c>
      <c r="H4959" t="s">
        <v>142</v>
      </c>
    </row>
    <row r="4960">
      <c r="A4960" s="85" t="n">
        <v>43405</v>
      </c>
      <c r="B4960"/>
      <c r="C4960"/>
      <c r="D4960" t="s">
        <v>150</v>
      </c>
      <c r="E4960" t="s">
        <v>163</v>
      </c>
      <c r="F4960" t="n">
        <v>14391536.29</v>
      </c>
      <c r="G4960" t="n">
        <v>335403</v>
      </c>
      <c r="H4960" t="s">
        <v>121</v>
      </c>
    </row>
    <row r="4961">
      <c r="A4961" s="85" t="n">
        <v>42401</v>
      </c>
      <c r="B4961"/>
      <c r="C4961"/>
      <c r="D4961" t="s">
        <v>154</v>
      </c>
      <c r="E4961" t="s">
        <v>163</v>
      </c>
      <c r="F4961" t="n">
        <v>36306.7</v>
      </c>
      <c r="G4961" t="n">
        <v>440</v>
      </c>
      <c r="H4961" t="s">
        <v>134</v>
      </c>
    </row>
    <row r="4962">
      <c r="A4962" s="85" t="n">
        <v>43132</v>
      </c>
      <c r="B4962"/>
      <c r="C4962"/>
      <c r="D4962" t="s">
        <v>140</v>
      </c>
      <c r="E4962" t="s">
        <v>163</v>
      </c>
      <c r="F4962" t="n">
        <v>132050.92</v>
      </c>
      <c r="G4962" t="n">
        <v>477</v>
      </c>
      <c r="H4962" t="s">
        <v>133</v>
      </c>
    </row>
    <row r="4963">
      <c r="A4963" s="85" t="n">
        <v>43221</v>
      </c>
      <c r="B4963"/>
      <c r="C4963"/>
      <c r="D4963" t="s">
        <v>153</v>
      </c>
      <c r="E4963" t="s">
        <v>163</v>
      </c>
      <c r="F4963" t="n">
        <v>177713.83</v>
      </c>
      <c r="G4963" t="n">
        <v>786</v>
      </c>
      <c r="H4963" t="s">
        <v>124</v>
      </c>
    </row>
    <row r="4964">
      <c r="A4964" s="85" t="n">
        <v>42767</v>
      </c>
      <c r="B4964"/>
      <c r="C4964"/>
      <c r="D4964" t="s">
        <v>129</v>
      </c>
      <c r="E4964" t="s">
        <v>163</v>
      </c>
      <c r="F4964" t="n">
        <v>3353260.6</v>
      </c>
      <c r="G4964" t="n">
        <v>22521</v>
      </c>
      <c r="H4964" t="s">
        <v>121</v>
      </c>
    </row>
    <row r="4965">
      <c r="A4965" s="85" t="n">
        <v>42856</v>
      </c>
      <c r="B4965"/>
      <c r="C4965"/>
      <c r="D4965" t="s">
        <v>136</v>
      </c>
      <c r="E4965" t="s">
        <v>163</v>
      </c>
      <c r="F4965" t="n">
        <v>52520.37</v>
      </c>
      <c r="G4965" t="n">
        <v>262</v>
      </c>
      <c r="H4965" t="s">
        <v>130</v>
      </c>
    </row>
    <row r="4966">
      <c r="A4966" s="85" t="n">
        <v>42491</v>
      </c>
      <c r="B4966"/>
      <c r="C4966"/>
      <c r="D4966" t="s">
        <v>162</v>
      </c>
      <c r="E4966" t="s">
        <v>163</v>
      </c>
      <c r="F4966" t="n">
        <v>213725.58</v>
      </c>
      <c r="G4966" t="n">
        <v>2792</v>
      </c>
      <c r="H4966" t="s">
        <v>127</v>
      </c>
    </row>
    <row r="4967">
      <c r="A4967" s="85" t="n">
        <v>42461</v>
      </c>
      <c r="B4967"/>
      <c r="C4967"/>
      <c r="D4967" t="s">
        <v>126</v>
      </c>
      <c r="E4967" t="s">
        <v>163</v>
      </c>
      <c r="F4967" t="n">
        <v>29992417.01</v>
      </c>
      <c r="G4967" t="n">
        <v>341542</v>
      </c>
      <c r="H4967" t="s">
        <v>121</v>
      </c>
    </row>
    <row r="4968">
      <c r="A4968" s="85" t="n">
        <v>43070</v>
      </c>
      <c r="B4968"/>
      <c r="C4968"/>
      <c r="D4968" t="s">
        <v>151</v>
      </c>
      <c r="E4968" t="s">
        <v>163</v>
      </c>
      <c r="F4968" t="n">
        <v>1389.79</v>
      </c>
      <c r="G4968" t="n">
        <v>26</v>
      </c>
      <c r="H4968" t="s">
        <v>127</v>
      </c>
    </row>
    <row r="4969">
      <c r="A4969" s="85" t="n">
        <v>42370</v>
      </c>
      <c r="B4969"/>
      <c r="C4969"/>
      <c r="D4969" t="s">
        <v>136</v>
      </c>
      <c r="E4969" t="s">
        <v>163</v>
      </c>
      <c r="F4969" t="n">
        <v>44652.14</v>
      </c>
      <c r="G4969" t="n">
        <v>215</v>
      </c>
      <c r="H4969" t="s">
        <v>130</v>
      </c>
    </row>
    <row r="4970">
      <c r="A4970" s="85" t="n">
        <v>43435</v>
      </c>
      <c r="B4970"/>
      <c r="C4970"/>
      <c r="D4970" t="s">
        <v>158</v>
      </c>
      <c r="E4970" t="s">
        <v>163</v>
      </c>
      <c r="F4970" t="n">
        <v>157523.2</v>
      </c>
      <c r="G4970" t="n">
        <v>4</v>
      </c>
      <c r="H4970" t="s">
        <v>133</v>
      </c>
    </row>
    <row r="4971">
      <c r="A4971" s="85" t="n">
        <v>43160</v>
      </c>
      <c r="B4971"/>
      <c r="C4971"/>
      <c r="D4971" t="s">
        <v>162</v>
      </c>
      <c r="E4971" t="s">
        <v>163</v>
      </c>
      <c r="F4971" t="n">
        <v>41303.11</v>
      </c>
      <c r="G4971" t="n">
        <v>1257</v>
      </c>
      <c r="H4971" t="s">
        <v>142</v>
      </c>
    </row>
    <row r="4972">
      <c r="A4972" s="85" t="n">
        <v>43586</v>
      </c>
      <c r="B4972"/>
      <c r="C4972"/>
      <c r="D4972" t="s">
        <v>136</v>
      </c>
      <c r="E4972" t="s">
        <v>163</v>
      </c>
      <c r="F4972" t="n">
        <v>455822.01</v>
      </c>
      <c r="G4972" t="n">
        <v>5074</v>
      </c>
      <c r="H4972" t="s">
        <v>134</v>
      </c>
    </row>
    <row r="4973">
      <c r="A4973" s="85" t="n">
        <v>42614</v>
      </c>
      <c r="B4973"/>
      <c r="C4973"/>
      <c r="D4973" t="s">
        <v>139</v>
      </c>
      <c r="E4973" t="s">
        <v>163</v>
      </c>
      <c r="F4973" t="n">
        <v>74.47</v>
      </c>
      <c r="G4973" t="n">
        <v>1</v>
      </c>
      <c r="H4973" t="s">
        <v>142</v>
      </c>
    </row>
    <row r="4974">
      <c r="A4974" s="85" t="n">
        <v>43252</v>
      </c>
      <c r="B4974"/>
      <c r="C4974"/>
      <c r="D4974" t="s">
        <v>150</v>
      </c>
      <c r="E4974" t="s">
        <v>163</v>
      </c>
      <c r="F4974" t="n">
        <v>457139.25</v>
      </c>
      <c r="G4974" t="n">
        <v>22751</v>
      </c>
      <c r="H4974" t="s">
        <v>119</v>
      </c>
    </row>
    <row r="4975">
      <c r="A4975" s="85" t="n">
        <v>42370</v>
      </c>
      <c r="B4975"/>
      <c r="C4975"/>
      <c r="D4975" t="s">
        <v>145</v>
      </c>
      <c r="E4975" t="s">
        <v>163</v>
      </c>
      <c r="F4975" t="n">
        <v>-2611.09</v>
      </c>
      <c r="G4975" t="n">
        <v>515</v>
      </c>
      <c r="H4975" t="s">
        <v>125</v>
      </c>
    </row>
    <row r="4976">
      <c r="A4976" s="85" t="n">
        <v>43556</v>
      </c>
      <c r="B4976"/>
      <c r="C4976"/>
      <c r="D4976" t="s">
        <v>154</v>
      </c>
      <c r="E4976" t="s">
        <v>163</v>
      </c>
      <c r="F4976" t="n">
        <v>168848.7</v>
      </c>
      <c r="G4976" t="n">
        <v>2090</v>
      </c>
      <c r="H4976" t="s">
        <v>134</v>
      </c>
    </row>
    <row r="4977">
      <c r="A4977" s="85" t="n">
        <v>43132</v>
      </c>
      <c r="B4977"/>
      <c r="C4977"/>
      <c r="D4977" t="s">
        <v>135</v>
      </c>
      <c r="E4977" t="s">
        <v>163</v>
      </c>
      <c r="F4977" t="n">
        <v>36</v>
      </c>
      <c r="G4977" t="n">
        <v>1</v>
      </c>
      <c r="H4977" t="s">
        <v>125</v>
      </c>
    </row>
    <row r="4978">
      <c r="A4978" s="85" t="n">
        <v>43070</v>
      </c>
      <c r="B4978"/>
      <c r="C4978"/>
      <c r="D4978" t="s">
        <v>126</v>
      </c>
      <c r="E4978" t="s">
        <v>163</v>
      </c>
      <c r="F4978" t="n">
        <v>1158908.21</v>
      </c>
      <c r="G4978" t="n">
        <v>11150</v>
      </c>
      <c r="H4978" t="s">
        <v>124</v>
      </c>
    </row>
    <row r="4979">
      <c r="A4979" s="85" t="n">
        <v>43101</v>
      </c>
      <c r="B4979"/>
      <c r="C4979"/>
      <c r="D4979" t="s">
        <v>162</v>
      </c>
      <c r="E4979" t="s">
        <v>163</v>
      </c>
      <c r="F4979" t="n">
        <v>11426.34</v>
      </c>
      <c r="G4979" t="n">
        <v>339</v>
      </c>
      <c r="H4979" t="s">
        <v>142</v>
      </c>
    </row>
    <row r="4980">
      <c r="A4980" s="85" t="n">
        <v>43374</v>
      </c>
      <c r="B4980"/>
      <c r="C4980"/>
      <c r="D4980" t="s">
        <v>160</v>
      </c>
      <c r="E4980" t="s">
        <v>163</v>
      </c>
      <c r="F4980" t="n">
        <v>1530062.99</v>
      </c>
      <c r="G4980" t="n">
        <v>6474</v>
      </c>
      <c r="H4980" t="s">
        <v>134</v>
      </c>
    </row>
    <row r="4981">
      <c r="A4981" s="85" t="n">
        <v>42767</v>
      </c>
      <c r="B4981"/>
      <c r="C4981"/>
      <c r="D4981" t="s">
        <v>147</v>
      </c>
      <c r="E4981" t="s">
        <v>163</v>
      </c>
      <c r="F4981" t="n">
        <v>10510.7</v>
      </c>
      <c r="G4981" t="n">
        <v>38</v>
      </c>
      <c r="H4981" t="s">
        <v>133</v>
      </c>
    </row>
    <row r="4982">
      <c r="A4982" s="85" t="n">
        <v>42856</v>
      </c>
      <c r="B4982"/>
      <c r="C4982"/>
      <c r="D4982" t="s">
        <v>159</v>
      </c>
      <c r="E4982" t="s">
        <v>163</v>
      </c>
      <c r="F4982" t="n">
        <v>6716.5</v>
      </c>
      <c r="G4982" t="n">
        <v>33</v>
      </c>
      <c r="H4982" t="s">
        <v>125</v>
      </c>
    </row>
    <row r="4983">
      <c r="A4983" s="85" t="n">
        <v>43191</v>
      </c>
      <c r="B4983"/>
      <c r="C4983"/>
      <c r="D4983" t="s">
        <v>123</v>
      </c>
      <c r="E4983" t="s">
        <v>163</v>
      </c>
      <c r="F4983" t="n">
        <v>164788.89</v>
      </c>
      <c r="G4983" t="n">
        <v>210</v>
      </c>
      <c r="H4983" t="s">
        <v>134</v>
      </c>
    </row>
    <row r="4984">
      <c r="A4984" s="85" t="n">
        <v>43405</v>
      </c>
      <c r="B4984"/>
      <c r="C4984"/>
      <c r="D4984" t="s">
        <v>152</v>
      </c>
      <c r="E4984" t="s">
        <v>163</v>
      </c>
      <c r="F4984" t="n">
        <v>5461081.16</v>
      </c>
      <c r="G4984" t="n">
        <v>4879</v>
      </c>
      <c r="H4984" t="s">
        <v>121</v>
      </c>
    </row>
    <row r="4985">
      <c r="A4985" s="85" t="n">
        <v>42795</v>
      </c>
      <c r="B4985"/>
      <c r="C4985"/>
      <c r="D4985" t="s">
        <v>126</v>
      </c>
      <c r="E4985" t="s">
        <v>163</v>
      </c>
      <c r="F4985" t="n">
        <v>28794984.99</v>
      </c>
      <c r="G4985" t="n">
        <v>347348</v>
      </c>
      <c r="H4985" t="s">
        <v>121</v>
      </c>
    </row>
    <row r="4986">
      <c r="A4986" s="85" t="n">
        <v>43556</v>
      </c>
      <c r="B4986"/>
      <c r="C4986"/>
      <c r="D4986" t="s">
        <v>147</v>
      </c>
      <c r="E4986" t="s">
        <v>163</v>
      </c>
      <c r="F4986" t="n">
        <v>950163.14</v>
      </c>
      <c r="G4986" t="n">
        <v>5391</v>
      </c>
      <c r="H4986" t="s">
        <v>121</v>
      </c>
    </row>
    <row r="4987">
      <c r="A4987" s="85" t="n">
        <v>43282</v>
      </c>
      <c r="B4987"/>
      <c r="C4987"/>
      <c r="D4987" t="s">
        <v>126</v>
      </c>
      <c r="E4987" t="s">
        <v>163</v>
      </c>
      <c r="F4987" t="n">
        <v>21477886.59</v>
      </c>
      <c r="G4987" t="n">
        <v>347272</v>
      </c>
      <c r="H4987" t="s">
        <v>121</v>
      </c>
    </row>
    <row r="4988">
      <c r="A4988" s="85" t="n">
        <v>43586</v>
      </c>
      <c r="B4988"/>
      <c r="C4988"/>
      <c r="D4988" t="s">
        <v>139</v>
      </c>
      <c r="E4988" t="s">
        <v>163</v>
      </c>
      <c r="F4988" t="n">
        <v>861689.31</v>
      </c>
      <c r="G4988" t="n">
        <v>2474</v>
      </c>
      <c r="H4988" t="s">
        <v>127</v>
      </c>
    </row>
    <row r="4989">
      <c r="A4989" s="85" t="n">
        <v>43160</v>
      </c>
      <c r="B4989"/>
      <c r="C4989"/>
      <c r="D4989" t="s">
        <v>129</v>
      </c>
      <c r="E4989" t="s">
        <v>163</v>
      </c>
      <c r="F4989" t="n">
        <v>4075.06</v>
      </c>
      <c r="G4989" t="n">
        <v>83</v>
      </c>
      <c r="H4989" t="s">
        <v>125</v>
      </c>
    </row>
    <row r="4990">
      <c r="A4990" s="85" t="n">
        <v>43313</v>
      </c>
      <c r="B4990"/>
      <c r="C4990"/>
      <c r="D4990" t="s">
        <v>137</v>
      </c>
      <c r="E4990" t="s">
        <v>163</v>
      </c>
      <c r="F4990" t="n">
        <v>25.29</v>
      </c>
      <c r="G4990" t="n">
        <v>1</v>
      </c>
      <c r="H4990" t="s">
        <v>119</v>
      </c>
    </row>
    <row r="4991">
      <c r="A4991" s="85" t="n">
        <v>43132</v>
      </c>
      <c r="B4991"/>
      <c r="C4991"/>
      <c r="D4991" t="s">
        <v>162</v>
      </c>
      <c r="E4991" t="s">
        <v>163</v>
      </c>
      <c r="F4991" t="n">
        <v>152687.46</v>
      </c>
      <c r="G4991" t="n">
        <v>2077</v>
      </c>
      <c r="H4991" t="s">
        <v>127</v>
      </c>
    </row>
    <row r="4992">
      <c r="A4992" s="85" t="n">
        <v>43313</v>
      </c>
      <c r="B4992"/>
      <c r="C4992"/>
      <c r="D4992" t="s">
        <v>135</v>
      </c>
      <c r="E4992" t="s">
        <v>163</v>
      </c>
      <c r="F4992" t="n">
        <v>5251865.69</v>
      </c>
      <c r="G4992" t="n">
        <v>50988</v>
      </c>
      <c r="H4992" t="s">
        <v>121</v>
      </c>
    </row>
    <row r="4993">
      <c r="A4993" s="85" t="n">
        <v>42370</v>
      </c>
      <c r="B4993"/>
      <c r="C4993"/>
      <c r="D4993" t="s">
        <v>126</v>
      </c>
      <c r="E4993" t="s">
        <v>163</v>
      </c>
      <c r="F4993" t="n">
        <v>2347859.64</v>
      </c>
      <c r="G4993" t="n">
        <v>25068</v>
      </c>
      <c r="H4993" t="s">
        <v>127</v>
      </c>
    </row>
    <row r="4994">
      <c r="A4994" s="85" t="n">
        <v>42491</v>
      </c>
      <c r="B4994"/>
      <c r="C4994"/>
      <c r="D4994" t="s">
        <v>145</v>
      </c>
      <c r="E4994" t="s">
        <v>163</v>
      </c>
      <c r="F4994" t="n">
        <v>266992.91</v>
      </c>
      <c r="G4994" t="n">
        <v>1137</v>
      </c>
      <c r="H4994" t="s">
        <v>121</v>
      </c>
    </row>
    <row r="4995">
      <c r="A4995" s="85" t="n">
        <v>43497</v>
      </c>
      <c r="B4995"/>
      <c r="C4995"/>
      <c r="D4995" t="s">
        <v>152</v>
      </c>
      <c r="E4995" t="s">
        <v>163</v>
      </c>
      <c r="F4995" t="n">
        <v>4381292.99</v>
      </c>
      <c r="G4995" t="n">
        <v>4029</v>
      </c>
      <c r="H4995" t="s">
        <v>121</v>
      </c>
    </row>
    <row r="4996">
      <c r="A4996" s="85" t="n">
        <v>42979</v>
      </c>
      <c r="B4996"/>
      <c r="C4996"/>
      <c r="D4996" t="s">
        <v>139</v>
      </c>
      <c r="E4996" t="s">
        <v>163</v>
      </c>
      <c r="F4996" t="n">
        <v>29178.29</v>
      </c>
      <c r="G4996" t="n">
        <v>72</v>
      </c>
      <c r="H4996" t="s">
        <v>130</v>
      </c>
    </row>
    <row r="4997">
      <c r="A4997" s="85" t="n">
        <v>42644</v>
      </c>
      <c r="B4997"/>
      <c r="C4997"/>
      <c r="D4997" t="s">
        <v>148</v>
      </c>
      <c r="E4997" t="s">
        <v>163</v>
      </c>
      <c r="F4997" t="n">
        <v>11146.98</v>
      </c>
      <c r="G4997" t="n">
        <v>24</v>
      </c>
      <c r="H4997" t="s">
        <v>121</v>
      </c>
    </row>
    <row r="4998">
      <c r="A4998" s="85" t="n">
        <v>42856</v>
      </c>
      <c r="B4998"/>
      <c r="C4998"/>
      <c r="D4998" t="s">
        <v>147</v>
      </c>
      <c r="E4998" t="s">
        <v>163</v>
      </c>
      <c r="F4998" t="n">
        <v>360.2</v>
      </c>
      <c r="G4998" t="n">
        <v>3</v>
      </c>
      <c r="H4998" t="s">
        <v>124</v>
      </c>
    </row>
    <row r="4999">
      <c r="A4999" s="85" t="n">
        <v>43556</v>
      </c>
      <c r="B4999"/>
      <c r="C4999"/>
      <c r="D4999" t="s">
        <v>149</v>
      </c>
      <c r="E4999" t="s">
        <v>163</v>
      </c>
      <c r="F4999" t="n">
        <v>20881.4</v>
      </c>
      <c r="G4999" t="n">
        <v>125</v>
      </c>
      <c r="H4999" t="s">
        <v>125</v>
      </c>
    </row>
    <row r="5000">
      <c r="A5000" s="85" t="n">
        <v>42552</v>
      </c>
      <c r="B5000"/>
      <c r="C5000"/>
      <c r="D5000" t="s">
        <v>161</v>
      </c>
      <c r="E5000" t="s">
        <v>163</v>
      </c>
      <c r="F5000" t="n">
        <v>2760.4</v>
      </c>
      <c r="G5000" t="n">
        <v>90</v>
      </c>
      <c r="H5000" t="s">
        <v>134</v>
      </c>
    </row>
    <row r="5001">
      <c r="A5001" s="85" t="n">
        <v>42826</v>
      </c>
      <c r="B5001"/>
      <c r="C5001"/>
      <c r="D5001" t="s">
        <v>129</v>
      </c>
      <c r="E5001" t="s">
        <v>163</v>
      </c>
      <c r="F5001" t="n">
        <v>3851.88</v>
      </c>
      <c r="G5001" t="n">
        <v>55</v>
      </c>
      <c r="H5001" t="s">
        <v>125</v>
      </c>
    </row>
    <row r="5002">
      <c r="A5002" s="85" t="n">
        <v>43525</v>
      </c>
      <c r="B5002"/>
      <c r="C5002"/>
      <c r="D5002" t="s">
        <v>129</v>
      </c>
      <c r="E5002" t="s">
        <v>163</v>
      </c>
      <c r="F5002" t="n">
        <v>354972.19</v>
      </c>
      <c r="G5002" t="n">
        <v>1859</v>
      </c>
      <c r="H5002" t="s">
        <v>133</v>
      </c>
    </row>
    <row r="5003">
      <c r="A5003" s="85" t="n">
        <v>42826</v>
      </c>
      <c r="B5003"/>
      <c r="C5003"/>
      <c r="D5003" t="s">
        <v>155</v>
      </c>
      <c r="E5003" t="s">
        <v>163</v>
      </c>
      <c r="F5003" t="n">
        <v>25.75</v>
      </c>
      <c r="G5003" t="n">
        <v>1</v>
      </c>
      <c r="H5003" t="s">
        <v>142</v>
      </c>
    </row>
    <row r="5004">
      <c r="A5004" s="85" t="n">
        <v>42552</v>
      </c>
      <c r="B5004"/>
      <c r="C5004"/>
      <c r="D5004" t="s">
        <v>155</v>
      </c>
      <c r="E5004" t="s">
        <v>163</v>
      </c>
      <c r="F5004" t="n">
        <v>2381.75</v>
      </c>
      <c r="G5004" t="n">
        <v>6</v>
      </c>
      <c r="H5004" t="s">
        <v>142</v>
      </c>
    </row>
    <row r="5005">
      <c r="A5005" s="85" t="n">
        <v>42552</v>
      </c>
      <c r="B5005"/>
      <c r="C5005"/>
      <c r="D5005" t="s">
        <v>126</v>
      </c>
      <c r="E5005" t="s">
        <v>163</v>
      </c>
      <c r="F5005" t="n">
        <v>99565.44</v>
      </c>
      <c r="G5005" t="n">
        <v>1230</v>
      </c>
      <c r="H5005" t="s">
        <v>130</v>
      </c>
    </row>
    <row r="5006">
      <c r="A5006" s="85" t="n">
        <v>42767</v>
      </c>
      <c r="B5006"/>
      <c r="C5006"/>
      <c r="D5006" t="s">
        <v>149</v>
      </c>
      <c r="E5006" t="s">
        <v>163</v>
      </c>
      <c r="F5006" t="n">
        <v>1402910.43</v>
      </c>
      <c r="G5006" t="n">
        <v>12268</v>
      </c>
      <c r="H5006" t="s">
        <v>119</v>
      </c>
    </row>
    <row r="5007">
      <c r="A5007" s="85" t="n">
        <v>43191</v>
      </c>
      <c r="B5007"/>
      <c r="C5007"/>
      <c r="D5007" t="s">
        <v>162</v>
      </c>
      <c r="E5007" t="s">
        <v>163</v>
      </c>
      <c r="F5007" t="n">
        <v>6148.09</v>
      </c>
      <c r="G5007" t="n">
        <v>64</v>
      </c>
      <c r="H5007" t="s">
        <v>130</v>
      </c>
    </row>
    <row r="5008">
      <c r="A5008" s="85" t="n">
        <v>43525</v>
      </c>
      <c r="B5008"/>
      <c r="C5008"/>
      <c r="D5008" t="s">
        <v>135</v>
      </c>
      <c r="E5008" t="s">
        <v>163</v>
      </c>
      <c r="F5008" t="n">
        <v>579567.14</v>
      </c>
      <c r="G5008" t="n">
        <v>5701</v>
      </c>
      <c r="H5008" t="s">
        <v>119</v>
      </c>
    </row>
    <row r="5009">
      <c r="A5009" s="85" t="n">
        <v>42826</v>
      </c>
      <c r="B5009"/>
      <c r="C5009"/>
      <c r="D5009" t="s">
        <v>126</v>
      </c>
      <c r="E5009" t="s">
        <v>163</v>
      </c>
      <c r="F5009" t="n">
        <v>4194615.45</v>
      </c>
      <c r="G5009" t="n">
        <v>40835</v>
      </c>
      <c r="H5009" t="s">
        <v>133</v>
      </c>
    </row>
    <row r="5010">
      <c r="A5010" s="85" t="n">
        <v>42979</v>
      </c>
      <c r="B5010"/>
      <c r="C5010"/>
      <c r="D5010" t="s">
        <v>135</v>
      </c>
      <c r="E5010" t="s">
        <v>163</v>
      </c>
      <c r="F5010" t="n">
        <v>381538.33</v>
      </c>
      <c r="G5010" t="n">
        <v>2444</v>
      </c>
      <c r="H5010" t="s">
        <v>134</v>
      </c>
    </row>
    <row r="5011">
      <c r="A5011" s="85" t="n">
        <v>43101</v>
      </c>
      <c r="B5011"/>
      <c r="C5011"/>
      <c r="D5011" t="s">
        <v>162</v>
      </c>
      <c r="E5011" t="s">
        <v>163</v>
      </c>
      <c r="F5011" t="n">
        <v>820183.1</v>
      </c>
      <c r="G5011" t="n">
        <v>9920</v>
      </c>
      <c r="H5011" t="s">
        <v>121</v>
      </c>
    </row>
    <row r="5012">
      <c r="A5012" s="85" t="n">
        <v>43435</v>
      </c>
      <c r="B5012"/>
      <c r="C5012"/>
      <c r="D5012" t="s">
        <v>140</v>
      </c>
      <c r="E5012" t="s">
        <v>163</v>
      </c>
      <c r="F5012" t="n">
        <v>123087.2</v>
      </c>
      <c r="G5012" t="n">
        <v>136</v>
      </c>
      <c r="H5012" t="s">
        <v>124</v>
      </c>
    </row>
    <row r="5013">
      <c r="A5013" s="85" t="n">
        <v>42675</v>
      </c>
      <c r="B5013"/>
      <c r="C5013"/>
      <c r="D5013" t="s">
        <v>137</v>
      </c>
      <c r="E5013" t="s">
        <v>163</v>
      </c>
      <c r="F5013" t="n">
        <v>-24011.8</v>
      </c>
      <c r="G5013" t="n">
        <v>82</v>
      </c>
      <c r="H5013" t="s">
        <v>121</v>
      </c>
    </row>
    <row r="5014">
      <c r="A5014" s="85" t="n">
        <v>43132</v>
      </c>
      <c r="B5014"/>
      <c r="C5014"/>
      <c r="D5014" t="s">
        <v>155</v>
      </c>
      <c r="E5014" t="s">
        <v>163</v>
      </c>
      <c r="F5014" t="n">
        <v>1108763.08</v>
      </c>
      <c r="G5014" t="n">
        <v>27428</v>
      </c>
      <c r="H5014" t="s">
        <v>121</v>
      </c>
    </row>
    <row r="5015">
      <c r="A5015" s="85" t="n">
        <v>42675</v>
      </c>
      <c r="B5015"/>
      <c r="C5015"/>
      <c r="D5015" t="s">
        <v>135</v>
      </c>
      <c r="E5015" t="s">
        <v>163</v>
      </c>
      <c r="F5015" t="n">
        <v>15865.62</v>
      </c>
      <c r="G5015" t="n">
        <v>207</v>
      </c>
      <c r="H5015" t="s">
        <v>130</v>
      </c>
    </row>
    <row r="5016">
      <c r="A5016" s="85" t="n">
        <v>43040</v>
      </c>
      <c r="B5016"/>
      <c r="C5016"/>
      <c r="D5016" t="s">
        <v>136</v>
      </c>
      <c r="E5016" t="s">
        <v>163</v>
      </c>
      <c r="F5016" t="n">
        <v>4553856.89</v>
      </c>
      <c r="G5016" t="n">
        <v>39276</v>
      </c>
      <c r="H5016" t="s">
        <v>121</v>
      </c>
    </row>
    <row r="5017">
      <c r="A5017" s="85" t="n">
        <v>43221</v>
      </c>
      <c r="B5017"/>
      <c r="C5017"/>
      <c r="D5017" t="s">
        <v>129</v>
      </c>
      <c r="E5017" t="s">
        <v>163</v>
      </c>
      <c r="F5017" t="n">
        <v>598040.42</v>
      </c>
      <c r="G5017" t="n">
        <v>6216</v>
      </c>
      <c r="H5017" t="s">
        <v>127</v>
      </c>
    </row>
    <row r="5018">
      <c r="A5018" s="85" t="n">
        <v>42917</v>
      </c>
      <c r="B5018"/>
      <c r="C5018"/>
      <c r="D5018" t="s">
        <v>126</v>
      </c>
      <c r="E5018" t="s">
        <v>163</v>
      </c>
      <c r="F5018" t="n">
        <v>518371.44</v>
      </c>
      <c r="G5018" t="n">
        <v>6029</v>
      </c>
      <c r="H5018" t="s">
        <v>134</v>
      </c>
    </row>
    <row r="5019">
      <c r="A5019" s="85" t="n">
        <v>43101</v>
      </c>
      <c r="B5019"/>
      <c r="C5019"/>
      <c r="D5019" t="s">
        <v>123</v>
      </c>
      <c r="E5019" t="s">
        <v>163</v>
      </c>
      <c r="F5019" t="n">
        <v>289410.3</v>
      </c>
      <c r="G5019" t="n">
        <v>367</v>
      </c>
      <c r="H5019" t="s">
        <v>133</v>
      </c>
    </row>
    <row r="5020">
      <c r="A5020" s="85" t="n">
        <v>43405</v>
      </c>
      <c r="B5020"/>
      <c r="C5020"/>
      <c r="D5020" t="s">
        <v>156</v>
      </c>
      <c r="E5020" t="s">
        <v>163</v>
      </c>
      <c r="F5020" t="n">
        <v>2124992.83</v>
      </c>
      <c r="G5020" t="n">
        <v>37574</v>
      </c>
      <c r="H5020" t="s">
        <v>142</v>
      </c>
    </row>
    <row r="5021">
      <c r="A5021" s="85" t="n">
        <v>43344</v>
      </c>
      <c r="B5021"/>
      <c r="C5021"/>
      <c r="D5021" t="s">
        <v>155</v>
      </c>
      <c r="E5021" t="s">
        <v>163</v>
      </c>
      <c r="F5021" t="n">
        <v>4986.81</v>
      </c>
      <c r="G5021" t="n">
        <v>88</v>
      </c>
      <c r="H5021" t="s">
        <v>119</v>
      </c>
    </row>
    <row r="5022">
      <c r="A5022" s="85" t="n">
        <v>42583</v>
      </c>
      <c r="B5022"/>
      <c r="C5022"/>
      <c r="D5022" t="s">
        <v>159</v>
      </c>
      <c r="E5022" t="s">
        <v>163</v>
      </c>
      <c r="F5022" t="n">
        <v>331158.78</v>
      </c>
      <c r="G5022" t="n">
        <v>4949</v>
      </c>
      <c r="H5022" t="s">
        <v>142</v>
      </c>
    </row>
    <row r="5023">
      <c r="A5023" s="85" t="n">
        <v>43556</v>
      </c>
      <c r="B5023"/>
      <c r="C5023"/>
      <c r="D5023" t="s">
        <v>151</v>
      </c>
      <c r="E5023" t="s">
        <v>163</v>
      </c>
      <c r="F5023" t="n">
        <v>55</v>
      </c>
      <c r="G5023" t="n">
        <v>1</v>
      </c>
      <c r="H5023" t="s">
        <v>134</v>
      </c>
    </row>
    <row r="5024">
      <c r="A5024" s="85" t="n">
        <v>43070</v>
      </c>
      <c r="B5024"/>
      <c r="C5024"/>
      <c r="D5024" t="s">
        <v>147</v>
      </c>
      <c r="E5024" t="s">
        <v>163</v>
      </c>
      <c r="F5024" t="n">
        <v>823.53</v>
      </c>
      <c r="G5024" t="n">
        <v>2</v>
      </c>
      <c r="H5024" t="s">
        <v>127</v>
      </c>
    </row>
    <row r="5025">
      <c r="A5025" s="85" t="n">
        <v>42767</v>
      </c>
      <c r="B5025"/>
      <c r="C5025"/>
      <c r="D5025" t="s">
        <v>158</v>
      </c>
      <c r="E5025" t="s">
        <v>163</v>
      </c>
      <c r="F5025" t="n">
        <v>38829.69</v>
      </c>
      <c r="G5025" t="n">
        <v>3</v>
      </c>
      <c r="H5025" t="s">
        <v>119</v>
      </c>
    </row>
    <row r="5026">
      <c r="A5026" s="85" t="n">
        <v>43466</v>
      </c>
      <c r="B5026"/>
      <c r="C5026"/>
      <c r="D5026" t="s">
        <v>136</v>
      </c>
      <c r="E5026" t="s">
        <v>163</v>
      </c>
      <c r="F5026" t="n">
        <v>4417598.71</v>
      </c>
      <c r="G5026" t="n">
        <v>39859</v>
      </c>
      <c r="H5026" t="s">
        <v>121</v>
      </c>
    </row>
    <row r="5027">
      <c r="A5027" s="85" t="n">
        <v>42614</v>
      </c>
      <c r="B5027"/>
      <c r="C5027"/>
      <c r="D5027" t="s">
        <v>150</v>
      </c>
      <c r="E5027" t="s">
        <v>163</v>
      </c>
      <c r="F5027" t="n">
        <v>346620.49</v>
      </c>
      <c r="G5027" t="n">
        <v>7820</v>
      </c>
      <c r="H5027" t="s">
        <v>134</v>
      </c>
    </row>
    <row r="5028">
      <c r="A5028" s="85" t="n">
        <v>42705</v>
      </c>
      <c r="B5028"/>
      <c r="C5028"/>
      <c r="D5028" t="s">
        <v>140</v>
      </c>
      <c r="E5028" t="s">
        <v>163</v>
      </c>
      <c r="F5028" t="n">
        <v>29210.22</v>
      </c>
      <c r="G5028" t="n">
        <v>47</v>
      </c>
      <c r="H5028" t="s">
        <v>130</v>
      </c>
    </row>
    <row r="5029">
      <c r="A5029" s="85" t="n">
        <v>43221</v>
      </c>
      <c r="B5029"/>
      <c r="C5029"/>
      <c r="D5029" t="s">
        <v>135</v>
      </c>
      <c r="E5029" t="s">
        <v>163</v>
      </c>
      <c r="F5029" t="n">
        <v>214737.98</v>
      </c>
      <c r="G5029" t="n">
        <v>1384</v>
      </c>
      <c r="H5029" t="s">
        <v>124</v>
      </c>
    </row>
    <row r="5030">
      <c r="A5030" s="85" t="n">
        <v>42522</v>
      </c>
      <c r="B5030"/>
      <c r="C5030"/>
      <c r="D5030" t="s">
        <v>139</v>
      </c>
      <c r="E5030" t="s">
        <v>163</v>
      </c>
      <c r="F5030" t="n">
        <v>34121.96</v>
      </c>
      <c r="G5030" t="n">
        <v>87</v>
      </c>
      <c r="H5030" t="s">
        <v>130</v>
      </c>
    </row>
    <row r="5031">
      <c r="A5031" s="85" t="n">
        <v>43313</v>
      </c>
      <c r="B5031"/>
      <c r="C5031"/>
      <c r="D5031" t="s">
        <v>139</v>
      </c>
      <c r="E5031" t="s">
        <v>163</v>
      </c>
      <c r="F5031" t="n">
        <v>395075.67</v>
      </c>
      <c r="G5031" t="n">
        <v>1040</v>
      </c>
      <c r="H5031" t="s">
        <v>134</v>
      </c>
    </row>
    <row r="5032">
      <c r="A5032" s="85" t="n">
        <v>43252</v>
      </c>
      <c r="B5032"/>
      <c r="C5032"/>
      <c r="D5032" t="s">
        <v>156</v>
      </c>
      <c r="E5032" t="s">
        <v>163</v>
      </c>
      <c r="F5032" t="n">
        <v>1782202.09</v>
      </c>
      <c r="G5032" t="n">
        <v>32017</v>
      </c>
      <c r="H5032" t="s">
        <v>142</v>
      </c>
    </row>
    <row r="5033">
      <c r="A5033" s="85" t="n">
        <v>43101</v>
      </c>
      <c r="B5033"/>
      <c r="C5033"/>
      <c r="D5033" t="s">
        <v>155</v>
      </c>
      <c r="E5033" t="s">
        <v>163</v>
      </c>
      <c r="F5033" t="n">
        <v>44498.86</v>
      </c>
      <c r="G5033" t="n">
        <v>849</v>
      </c>
      <c r="H5033" t="s">
        <v>133</v>
      </c>
    </row>
    <row r="5034">
      <c r="A5034" s="85" t="n">
        <v>42795</v>
      </c>
      <c r="B5034"/>
      <c r="C5034"/>
      <c r="D5034" t="s">
        <v>155</v>
      </c>
      <c r="E5034" t="s">
        <v>163</v>
      </c>
      <c r="F5034" t="n">
        <v>5034.22</v>
      </c>
      <c r="G5034" t="n">
        <v>58</v>
      </c>
      <c r="H5034" t="s">
        <v>130</v>
      </c>
    </row>
    <row r="5035">
      <c r="A5035" s="85" t="n">
        <v>42401</v>
      </c>
      <c r="B5035"/>
      <c r="C5035"/>
      <c r="D5035" t="s">
        <v>155</v>
      </c>
      <c r="E5035" t="s">
        <v>163</v>
      </c>
      <c r="F5035" t="n">
        <v>11454.39</v>
      </c>
      <c r="G5035" t="n">
        <v>206</v>
      </c>
      <c r="H5035" t="s">
        <v>124</v>
      </c>
    </row>
    <row r="5036">
      <c r="A5036" s="85" t="n">
        <v>42795</v>
      </c>
      <c r="B5036"/>
      <c r="C5036"/>
      <c r="D5036" t="s">
        <v>145</v>
      </c>
      <c r="E5036" t="s">
        <v>163</v>
      </c>
      <c r="F5036" t="n">
        <v>206609.69</v>
      </c>
      <c r="G5036" t="n">
        <v>1245</v>
      </c>
      <c r="H5036" t="s">
        <v>142</v>
      </c>
    </row>
    <row r="5037">
      <c r="A5037" s="85" t="n">
        <v>43070</v>
      </c>
      <c r="B5037"/>
      <c r="C5037"/>
      <c r="D5037" t="s">
        <v>140</v>
      </c>
      <c r="E5037" t="s">
        <v>163</v>
      </c>
      <c r="F5037" t="n">
        <v>161046.09</v>
      </c>
      <c r="G5037" t="n">
        <v>602</v>
      </c>
      <c r="H5037" t="s">
        <v>133</v>
      </c>
    </row>
    <row r="5038">
      <c r="A5038" s="85" t="n">
        <v>42826</v>
      </c>
      <c r="B5038"/>
      <c r="C5038"/>
      <c r="D5038" t="s">
        <v>153</v>
      </c>
      <c r="E5038" t="s">
        <v>163</v>
      </c>
      <c r="F5038" t="n">
        <v>33540.96</v>
      </c>
      <c r="G5038" t="n">
        <v>518</v>
      </c>
      <c r="H5038" t="s">
        <v>130</v>
      </c>
    </row>
    <row r="5039">
      <c r="A5039" s="85" t="n">
        <v>42491</v>
      </c>
      <c r="B5039"/>
      <c r="C5039"/>
      <c r="D5039" t="s">
        <v>153</v>
      </c>
      <c r="E5039" t="s">
        <v>163</v>
      </c>
      <c r="F5039" t="n">
        <v>512925.53</v>
      </c>
      <c r="G5039" t="n">
        <v>6834</v>
      </c>
      <c r="H5039" t="s">
        <v>127</v>
      </c>
    </row>
    <row r="5040">
      <c r="A5040" s="85" t="n">
        <v>43435</v>
      </c>
      <c r="B5040"/>
      <c r="C5040"/>
      <c r="D5040" t="s">
        <v>155</v>
      </c>
      <c r="E5040" t="s">
        <v>163</v>
      </c>
      <c r="F5040" t="n">
        <v>841.98</v>
      </c>
      <c r="G5040" t="n">
        <v>3</v>
      </c>
      <c r="H5040" t="s">
        <v>142</v>
      </c>
    </row>
    <row r="5041">
      <c r="A5041" s="85" t="n">
        <v>43160</v>
      </c>
      <c r="B5041"/>
      <c r="C5041"/>
      <c r="D5041" t="s">
        <v>161</v>
      </c>
      <c r="E5041" t="s">
        <v>163</v>
      </c>
      <c r="F5041" t="n">
        <v>21347.9</v>
      </c>
      <c r="G5041" t="n">
        <v>708</v>
      </c>
      <c r="H5041" t="s">
        <v>134</v>
      </c>
    </row>
    <row r="5042">
      <c r="A5042" s="85" t="n">
        <v>42401</v>
      </c>
      <c r="B5042"/>
      <c r="C5042"/>
      <c r="D5042" t="s">
        <v>129</v>
      </c>
      <c r="E5042" t="s">
        <v>163</v>
      </c>
      <c r="F5042" t="n">
        <v>43720.52</v>
      </c>
      <c r="G5042" t="n">
        <v>264</v>
      </c>
      <c r="H5042" t="s">
        <v>124</v>
      </c>
    </row>
    <row r="5043">
      <c r="A5043" s="85" t="n">
        <v>43374</v>
      </c>
      <c r="B5043"/>
      <c r="C5043"/>
      <c r="D5043" t="s">
        <v>145</v>
      </c>
      <c r="E5043" t="s">
        <v>163</v>
      </c>
      <c r="F5043" t="n">
        <v>261823.54</v>
      </c>
      <c r="G5043" t="n">
        <v>1064</v>
      </c>
      <c r="H5043" t="s">
        <v>142</v>
      </c>
    </row>
    <row r="5044">
      <c r="A5044" s="85" t="n">
        <v>43160</v>
      </c>
      <c r="B5044"/>
      <c r="C5044"/>
      <c r="D5044" t="s">
        <v>149</v>
      </c>
      <c r="E5044" t="s">
        <v>163</v>
      </c>
      <c r="F5044" t="n">
        <v>2243659.92</v>
      </c>
      <c r="G5044" t="n">
        <v>20032</v>
      </c>
      <c r="H5044" t="s">
        <v>119</v>
      </c>
    </row>
    <row r="5045">
      <c r="A5045" s="85" t="n">
        <v>43252</v>
      </c>
      <c r="B5045"/>
      <c r="C5045"/>
      <c r="D5045" t="s">
        <v>145</v>
      </c>
      <c r="E5045" t="s">
        <v>163</v>
      </c>
      <c r="F5045" t="n">
        <v>250014.64</v>
      </c>
      <c r="G5045" t="n">
        <v>1193</v>
      </c>
      <c r="H5045" t="s">
        <v>142</v>
      </c>
    </row>
    <row r="5046">
      <c r="A5046" s="85" t="n">
        <v>43191</v>
      </c>
      <c r="B5046"/>
      <c r="C5046"/>
      <c r="D5046" t="s">
        <v>123</v>
      </c>
      <c r="E5046" t="s">
        <v>163</v>
      </c>
      <c r="F5046" t="n">
        <v>621.67</v>
      </c>
      <c r="G5046" t="n">
        <v>9</v>
      </c>
      <c r="H5046" t="s">
        <v>130</v>
      </c>
    </row>
    <row r="5047">
      <c r="A5047" s="85" t="n">
        <v>43009</v>
      </c>
      <c r="B5047"/>
      <c r="C5047"/>
      <c r="D5047" t="s">
        <v>149</v>
      </c>
      <c r="E5047" t="s">
        <v>163</v>
      </c>
      <c r="F5047" t="n">
        <v>7443089.37</v>
      </c>
      <c r="G5047" t="n">
        <v>49013</v>
      </c>
      <c r="H5047" t="s">
        <v>127</v>
      </c>
    </row>
    <row r="5048">
      <c r="A5048" s="85" t="n">
        <v>43160</v>
      </c>
      <c r="B5048"/>
      <c r="C5048"/>
      <c r="D5048" t="s">
        <v>135</v>
      </c>
      <c r="E5048" t="s">
        <v>163</v>
      </c>
      <c r="F5048" t="n">
        <v>403786.07</v>
      </c>
      <c r="G5048" t="n">
        <v>3997</v>
      </c>
      <c r="H5048" t="s">
        <v>133</v>
      </c>
    </row>
    <row r="5049">
      <c r="A5049" s="85" t="n">
        <v>42461</v>
      </c>
      <c r="B5049"/>
      <c r="C5049"/>
      <c r="D5049" t="s">
        <v>150</v>
      </c>
      <c r="E5049" t="s">
        <v>163</v>
      </c>
      <c r="F5049" t="n">
        <v>356528.62</v>
      </c>
      <c r="G5049" t="n">
        <v>16471</v>
      </c>
      <c r="H5049" t="s">
        <v>119</v>
      </c>
    </row>
    <row r="5050">
      <c r="A5050" s="85" t="n">
        <v>43160</v>
      </c>
      <c r="B5050"/>
      <c r="C5050"/>
      <c r="D5050" t="s">
        <v>153</v>
      </c>
      <c r="E5050" t="s">
        <v>163</v>
      </c>
      <c r="F5050" t="n">
        <v>839959.75</v>
      </c>
      <c r="G5050" t="n">
        <v>14892</v>
      </c>
      <c r="H5050" t="s">
        <v>142</v>
      </c>
    </row>
    <row r="5051">
      <c r="A5051" s="85" t="n">
        <v>43466</v>
      </c>
      <c r="B5051"/>
      <c r="C5051"/>
      <c r="D5051" t="s">
        <v>150</v>
      </c>
      <c r="E5051" t="s">
        <v>163</v>
      </c>
      <c r="F5051" t="n">
        <v>787905.05</v>
      </c>
      <c r="G5051" t="n">
        <v>10914</v>
      </c>
      <c r="H5051" t="s">
        <v>124</v>
      </c>
    </row>
    <row r="5052">
      <c r="A5052" s="85" t="n">
        <v>42583</v>
      </c>
      <c r="B5052"/>
      <c r="C5052"/>
      <c r="D5052" t="s">
        <v>139</v>
      </c>
      <c r="E5052" t="s">
        <v>163</v>
      </c>
      <c r="F5052" t="n">
        <v>30344.36</v>
      </c>
      <c r="G5052" t="n">
        <v>75</v>
      </c>
      <c r="H5052" t="s">
        <v>130</v>
      </c>
    </row>
    <row r="5053">
      <c r="A5053" s="85" t="n">
        <v>43070</v>
      </c>
      <c r="B5053"/>
      <c r="C5053"/>
      <c r="D5053" t="s">
        <v>162</v>
      </c>
      <c r="E5053" t="s">
        <v>163</v>
      </c>
      <c r="F5053" t="n">
        <v>43625.37</v>
      </c>
      <c r="G5053" t="n">
        <v>531</v>
      </c>
      <c r="H5053" t="s">
        <v>119</v>
      </c>
    </row>
    <row r="5054">
      <c r="A5054" s="85" t="n">
        <v>43466</v>
      </c>
      <c r="B5054"/>
      <c r="C5054"/>
      <c r="D5054" t="s">
        <v>126</v>
      </c>
      <c r="E5054" t="s">
        <v>163</v>
      </c>
      <c r="F5054" t="n">
        <v>3989071.41</v>
      </c>
      <c r="G5054" t="n">
        <v>39683</v>
      </c>
      <c r="H5054" t="s">
        <v>133</v>
      </c>
    </row>
    <row r="5055">
      <c r="A5055" s="85" t="n">
        <v>43160</v>
      </c>
      <c r="B5055"/>
      <c r="C5055"/>
      <c r="D5055" t="s">
        <v>150</v>
      </c>
      <c r="E5055" t="s">
        <v>163</v>
      </c>
      <c r="F5055" t="n">
        <v>751287.28</v>
      </c>
      <c r="G5055" t="n">
        <v>11303</v>
      </c>
      <c r="H5055" t="s">
        <v>124</v>
      </c>
    </row>
    <row r="5056">
      <c r="A5056" s="85" t="n">
        <v>43586</v>
      </c>
      <c r="B5056"/>
      <c r="C5056"/>
      <c r="D5056" t="s">
        <v>129</v>
      </c>
      <c r="E5056" t="s">
        <v>163</v>
      </c>
      <c r="F5056" t="n">
        <v>441913.74</v>
      </c>
      <c r="G5056" t="n">
        <v>3005</v>
      </c>
      <c r="H5056" t="s">
        <v>134</v>
      </c>
    </row>
    <row r="5057">
      <c r="A5057" s="85" t="n">
        <v>43344</v>
      </c>
      <c r="B5057"/>
      <c r="C5057"/>
      <c r="D5057" t="s">
        <v>155</v>
      </c>
      <c r="E5057" t="s">
        <v>163</v>
      </c>
      <c r="F5057" t="n">
        <v>19613.71</v>
      </c>
      <c r="G5057" t="n">
        <v>145</v>
      </c>
      <c r="H5057" t="s">
        <v>124</v>
      </c>
    </row>
    <row r="5058">
      <c r="A5058" s="85" t="n">
        <v>43191</v>
      </c>
      <c r="B5058"/>
      <c r="C5058"/>
      <c r="D5058" t="s">
        <v>162</v>
      </c>
      <c r="E5058" t="s">
        <v>163</v>
      </c>
      <c r="F5058" t="n">
        <v>206830.24</v>
      </c>
      <c r="G5058" t="n">
        <v>2642</v>
      </c>
      <c r="H5058" t="s">
        <v>127</v>
      </c>
    </row>
    <row r="5059">
      <c r="A5059" s="85" t="n">
        <v>43009</v>
      </c>
      <c r="B5059"/>
      <c r="C5059"/>
      <c r="D5059" t="s">
        <v>161</v>
      </c>
      <c r="E5059" t="s">
        <v>163</v>
      </c>
      <c r="F5059" t="n">
        <v>40486.55</v>
      </c>
      <c r="G5059" t="n">
        <v>1323</v>
      </c>
      <c r="H5059" t="s">
        <v>121</v>
      </c>
    </row>
    <row r="5060">
      <c r="A5060" s="85" t="n">
        <v>43556</v>
      </c>
      <c r="B5060"/>
      <c r="C5060"/>
      <c r="D5060" t="s">
        <v>154</v>
      </c>
      <c r="E5060" t="s">
        <v>163</v>
      </c>
      <c r="F5060" t="n">
        <v>825546.95</v>
      </c>
      <c r="G5060" t="n">
        <v>9670</v>
      </c>
      <c r="H5060" t="s">
        <v>133</v>
      </c>
    </row>
    <row r="5061">
      <c r="A5061" s="85" t="n">
        <v>43405</v>
      </c>
      <c r="B5061"/>
      <c r="C5061"/>
      <c r="D5061" t="s">
        <v>156</v>
      </c>
      <c r="E5061" t="s">
        <v>163</v>
      </c>
      <c r="F5061" t="n">
        <v>21742.87</v>
      </c>
      <c r="G5061" t="n">
        <v>646</v>
      </c>
      <c r="H5061" t="s">
        <v>130</v>
      </c>
    </row>
    <row r="5062">
      <c r="A5062" s="85" t="n">
        <v>43435</v>
      </c>
      <c r="B5062"/>
      <c r="C5062"/>
      <c r="D5062" t="s">
        <v>152</v>
      </c>
      <c r="E5062" t="s">
        <v>163</v>
      </c>
      <c r="F5062" t="n">
        <v>131333.21</v>
      </c>
      <c r="G5062" t="n">
        <v>133</v>
      </c>
      <c r="H5062" t="s">
        <v>133</v>
      </c>
    </row>
    <row r="5063">
      <c r="A5063" s="85" t="n">
        <v>43466</v>
      </c>
      <c r="B5063"/>
      <c r="C5063"/>
      <c r="D5063" t="s">
        <v>123</v>
      </c>
      <c r="E5063" t="s">
        <v>163</v>
      </c>
      <c r="F5063" t="n">
        <v>228696.12</v>
      </c>
      <c r="G5063" t="n">
        <v>383</v>
      </c>
      <c r="H5063" t="s">
        <v>133</v>
      </c>
    </row>
    <row r="5064">
      <c r="A5064" s="85" t="n">
        <v>42767</v>
      </c>
      <c r="B5064"/>
      <c r="C5064"/>
      <c r="D5064" t="s">
        <v>145</v>
      </c>
      <c r="E5064" t="s">
        <v>163</v>
      </c>
      <c r="F5064" t="n">
        <v>36202.51</v>
      </c>
      <c r="G5064" t="n">
        <v>182</v>
      </c>
      <c r="H5064" t="s">
        <v>134</v>
      </c>
    </row>
    <row r="5065">
      <c r="A5065" s="85" t="n">
        <v>42948</v>
      </c>
      <c r="B5065"/>
      <c r="C5065"/>
      <c r="D5065" t="s">
        <v>139</v>
      </c>
      <c r="E5065" t="s">
        <v>163</v>
      </c>
      <c r="F5065" t="n">
        <v>26689.02</v>
      </c>
      <c r="G5065" t="n">
        <v>57</v>
      </c>
      <c r="H5065" t="s">
        <v>130</v>
      </c>
    </row>
    <row r="5066">
      <c r="A5066" s="85" t="n">
        <v>43101</v>
      </c>
      <c r="B5066"/>
      <c r="C5066"/>
      <c r="D5066" t="s">
        <v>159</v>
      </c>
      <c r="E5066" t="s">
        <v>163</v>
      </c>
      <c r="F5066" t="n">
        <v>238</v>
      </c>
      <c r="G5066" t="n">
        <v>1</v>
      </c>
      <c r="H5066" t="s">
        <v>121</v>
      </c>
    </row>
    <row r="5067">
      <c r="A5067" s="85" t="n">
        <v>42705</v>
      </c>
      <c r="B5067"/>
      <c r="C5067"/>
      <c r="D5067" t="s">
        <v>135</v>
      </c>
      <c r="E5067" t="s">
        <v>163</v>
      </c>
      <c r="F5067" t="n">
        <v>279171.4</v>
      </c>
      <c r="G5067" t="n">
        <v>2750</v>
      </c>
      <c r="H5067" t="s">
        <v>133</v>
      </c>
    </row>
    <row r="5068">
      <c r="A5068" s="85" t="n">
        <v>42736</v>
      </c>
      <c r="B5068"/>
      <c r="C5068"/>
      <c r="D5068" t="s">
        <v>150</v>
      </c>
      <c r="E5068" t="s">
        <v>163</v>
      </c>
      <c r="F5068" t="n">
        <v>346665.59</v>
      </c>
      <c r="G5068" t="n">
        <v>5305</v>
      </c>
      <c r="H5068" t="s">
        <v>124</v>
      </c>
    </row>
    <row r="5069">
      <c r="A5069" s="85" t="n">
        <v>43617</v>
      </c>
      <c r="B5069"/>
      <c r="C5069"/>
      <c r="D5069" t="s">
        <v>152</v>
      </c>
      <c r="E5069" t="s">
        <v>163</v>
      </c>
      <c r="F5069" t="n">
        <v>78068.86</v>
      </c>
      <c r="G5069" t="n">
        <v>68</v>
      </c>
      <c r="H5069" t="s">
        <v>134</v>
      </c>
    </row>
    <row r="5070">
      <c r="A5070" s="85" t="n">
        <v>43313</v>
      </c>
      <c r="B5070"/>
      <c r="C5070"/>
      <c r="D5070" t="s">
        <v>153</v>
      </c>
      <c r="E5070" t="s">
        <v>163</v>
      </c>
      <c r="F5070" t="n">
        <v>832652.22</v>
      </c>
      <c r="G5070" t="n">
        <v>8516</v>
      </c>
      <c r="H5070" t="s">
        <v>127</v>
      </c>
    </row>
    <row r="5071">
      <c r="A5071" s="85" t="n">
        <v>42401</v>
      </c>
      <c r="B5071"/>
      <c r="C5071"/>
      <c r="D5071" t="s">
        <v>145</v>
      </c>
      <c r="E5071" t="s">
        <v>163</v>
      </c>
      <c r="F5071" t="n">
        <v>132078.32</v>
      </c>
      <c r="G5071" t="n">
        <v>1222</v>
      </c>
      <c r="H5071" t="s">
        <v>127</v>
      </c>
    </row>
    <row r="5072">
      <c r="A5072" s="85" t="n">
        <v>43344</v>
      </c>
      <c r="B5072"/>
      <c r="C5072"/>
      <c r="D5072" t="s">
        <v>135</v>
      </c>
      <c r="E5072" t="s">
        <v>163</v>
      </c>
      <c r="F5072" t="n">
        <v>179603.7</v>
      </c>
      <c r="G5072" t="n">
        <v>1629</v>
      </c>
      <c r="H5072" t="s">
        <v>124</v>
      </c>
    </row>
    <row r="5073">
      <c r="A5073" s="85" t="n">
        <v>43374</v>
      </c>
      <c r="B5073"/>
      <c r="C5073"/>
      <c r="D5073" t="s">
        <v>149</v>
      </c>
      <c r="E5073" t="s">
        <v>163</v>
      </c>
      <c r="F5073" t="n">
        <v>40647471.25</v>
      </c>
      <c r="G5073" t="n">
        <v>283979</v>
      </c>
      <c r="H5073" t="s">
        <v>121</v>
      </c>
    </row>
    <row r="5074">
      <c r="A5074" s="85" t="n">
        <v>42552</v>
      </c>
      <c r="B5074"/>
      <c r="C5074"/>
      <c r="D5074" t="s">
        <v>154</v>
      </c>
      <c r="E5074" t="s">
        <v>163</v>
      </c>
      <c r="F5074" t="n">
        <v>823964.76</v>
      </c>
      <c r="G5074" t="n">
        <v>10449</v>
      </c>
      <c r="H5074" t="s">
        <v>127</v>
      </c>
    </row>
    <row r="5075">
      <c r="A5075" s="85" t="n">
        <v>42491</v>
      </c>
      <c r="B5075"/>
      <c r="C5075"/>
      <c r="D5075" t="s">
        <v>149</v>
      </c>
      <c r="E5075" t="s">
        <v>163</v>
      </c>
      <c r="F5075" t="n">
        <v>1230977.81</v>
      </c>
      <c r="G5075" t="n">
        <v>13384</v>
      </c>
      <c r="H5075" t="s">
        <v>119</v>
      </c>
    </row>
    <row r="5076">
      <c r="A5076" s="85" t="n">
        <v>42491</v>
      </c>
      <c r="B5076"/>
      <c r="C5076"/>
      <c r="D5076" t="s">
        <v>140</v>
      </c>
      <c r="E5076" t="s">
        <v>163</v>
      </c>
      <c r="F5076" t="n">
        <v>21447.72</v>
      </c>
      <c r="G5076" t="n">
        <v>62</v>
      </c>
      <c r="H5076" t="s">
        <v>133</v>
      </c>
    </row>
    <row r="5077">
      <c r="A5077" s="85" t="n">
        <v>43101</v>
      </c>
      <c r="B5077"/>
      <c r="C5077"/>
      <c r="D5077" t="s">
        <v>151</v>
      </c>
      <c r="E5077" t="s">
        <v>163</v>
      </c>
      <c r="F5077" t="n">
        <v>133.36</v>
      </c>
      <c r="G5077" t="n">
        <v>2</v>
      </c>
      <c r="H5077" t="s">
        <v>121</v>
      </c>
    </row>
    <row r="5078">
      <c r="A5078" s="85" t="n">
        <v>42552</v>
      </c>
      <c r="B5078"/>
      <c r="C5078"/>
      <c r="D5078" t="s">
        <v>129</v>
      </c>
      <c r="E5078" t="s">
        <v>163</v>
      </c>
      <c r="F5078" t="n">
        <v>75172.22</v>
      </c>
      <c r="G5078" t="n">
        <v>402</v>
      </c>
      <c r="H5078" t="s">
        <v>134</v>
      </c>
    </row>
    <row r="5079">
      <c r="A5079" s="85" t="n">
        <v>42856</v>
      </c>
      <c r="B5079"/>
      <c r="C5079"/>
      <c r="D5079" t="s">
        <v>145</v>
      </c>
      <c r="E5079" t="s">
        <v>163</v>
      </c>
      <c r="F5079" t="n">
        <v>140.71</v>
      </c>
      <c r="G5079" t="n">
        <v>1</v>
      </c>
      <c r="H5079" t="s">
        <v>130</v>
      </c>
    </row>
    <row r="5080">
      <c r="A5080" s="85" t="n">
        <v>42430</v>
      </c>
      <c r="B5080"/>
      <c r="C5080"/>
      <c r="D5080" t="s">
        <v>148</v>
      </c>
      <c r="E5080" t="s">
        <v>163</v>
      </c>
      <c r="F5080" t="n">
        <v>2120</v>
      </c>
      <c r="G5080" t="n">
        <v>3</v>
      </c>
      <c r="H5080" t="s">
        <v>125</v>
      </c>
    </row>
    <row r="5081">
      <c r="A5081" s="85" t="n">
        <v>42461</v>
      </c>
      <c r="B5081"/>
      <c r="C5081"/>
      <c r="D5081" t="s">
        <v>123</v>
      </c>
      <c r="E5081" t="s">
        <v>163</v>
      </c>
      <c r="F5081" t="n">
        <v>134457.33</v>
      </c>
      <c r="G5081" t="n">
        <v>813</v>
      </c>
      <c r="H5081" t="s">
        <v>127</v>
      </c>
    </row>
    <row r="5082">
      <c r="A5082" s="85" t="n">
        <v>43191</v>
      </c>
      <c r="B5082"/>
      <c r="C5082"/>
      <c r="D5082" t="s">
        <v>135</v>
      </c>
      <c r="E5082" t="s">
        <v>163</v>
      </c>
      <c r="F5082" t="n">
        <v>677794.36</v>
      </c>
      <c r="G5082" t="n">
        <v>4961</v>
      </c>
      <c r="H5082" t="s">
        <v>119</v>
      </c>
    </row>
    <row r="5083">
      <c r="A5083" s="85" t="n">
        <v>43009</v>
      </c>
      <c r="B5083"/>
      <c r="C5083"/>
      <c r="D5083" t="s">
        <v>154</v>
      </c>
      <c r="E5083" t="s">
        <v>163</v>
      </c>
      <c r="F5083" t="n">
        <v>631524.75</v>
      </c>
      <c r="G5083" t="n">
        <v>7547</v>
      </c>
      <c r="H5083" t="s">
        <v>127</v>
      </c>
    </row>
    <row r="5084">
      <c r="A5084" s="85" t="n">
        <v>43617</v>
      </c>
      <c r="B5084"/>
      <c r="C5084"/>
      <c r="D5084" t="s">
        <v>145</v>
      </c>
      <c r="E5084" t="s">
        <v>163</v>
      </c>
      <c r="F5084" t="n">
        <v>3365.49</v>
      </c>
      <c r="G5084" t="n">
        <v>15</v>
      </c>
      <c r="H5084" t="s">
        <v>125</v>
      </c>
    </row>
    <row r="5085">
      <c r="A5085" s="85" t="n">
        <v>43435</v>
      </c>
      <c r="B5085"/>
      <c r="C5085"/>
      <c r="D5085" t="s">
        <v>139</v>
      </c>
      <c r="E5085" t="s">
        <v>163</v>
      </c>
      <c r="F5085" t="n">
        <v>361</v>
      </c>
      <c r="G5085" t="n">
        <v>6</v>
      </c>
      <c r="H5085" t="s">
        <v>142</v>
      </c>
    </row>
    <row r="5086">
      <c r="A5086" s="85" t="n">
        <v>43466</v>
      </c>
      <c r="B5086"/>
      <c r="C5086"/>
      <c r="D5086" t="s">
        <v>155</v>
      </c>
      <c r="E5086" t="s">
        <v>163</v>
      </c>
      <c r="F5086" t="n">
        <v>3252.68</v>
      </c>
      <c r="G5086" t="n">
        <v>8</v>
      </c>
      <c r="H5086" t="s">
        <v>142</v>
      </c>
    </row>
    <row r="5087">
      <c r="A5087" s="85" t="n">
        <v>43282</v>
      </c>
      <c r="B5087"/>
      <c r="C5087"/>
      <c r="D5087" t="s">
        <v>161</v>
      </c>
      <c r="E5087" t="s">
        <v>163</v>
      </c>
      <c r="F5087" t="n">
        <v>483</v>
      </c>
      <c r="G5087" t="n">
        <v>16</v>
      </c>
      <c r="H5087" t="s">
        <v>125</v>
      </c>
    </row>
    <row r="5088">
      <c r="A5088" s="85" t="n">
        <v>43374</v>
      </c>
      <c r="B5088"/>
      <c r="C5088"/>
      <c r="D5088" t="s">
        <v>150</v>
      </c>
      <c r="E5088" t="s">
        <v>163</v>
      </c>
      <c r="F5088" t="n">
        <v>1483.64</v>
      </c>
      <c r="G5088" t="n">
        <v>50</v>
      </c>
      <c r="H5088" t="s">
        <v>125</v>
      </c>
    </row>
    <row r="5089">
      <c r="A5089" s="85" t="n">
        <v>42583</v>
      </c>
      <c r="B5089"/>
      <c r="C5089"/>
      <c r="D5089" t="s">
        <v>136</v>
      </c>
      <c r="E5089" t="s">
        <v>163</v>
      </c>
      <c r="F5089" t="n">
        <v>69799.21</v>
      </c>
      <c r="G5089" t="n">
        <v>756</v>
      </c>
      <c r="H5089" t="s">
        <v>119</v>
      </c>
    </row>
    <row r="5090">
      <c r="A5090" s="85" t="n">
        <v>42736</v>
      </c>
      <c r="B5090"/>
      <c r="C5090"/>
      <c r="D5090" t="s">
        <v>160</v>
      </c>
      <c r="E5090" t="s">
        <v>163</v>
      </c>
      <c r="F5090" t="n">
        <v>5173190.75</v>
      </c>
      <c r="G5090" t="n">
        <v>18564</v>
      </c>
      <c r="H5090" t="s">
        <v>121</v>
      </c>
    </row>
    <row r="5091">
      <c r="A5091" s="85" t="n">
        <v>43191</v>
      </c>
      <c r="B5091"/>
      <c r="C5091"/>
      <c r="D5091" t="s">
        <v>136</v>
      </c>
      <c r="E5091" t="s">
        <v>163</v>
      </c>
      <c r="F5091" t="n">
        <v>4873481.78</v>
      </c>
      <c r="G5091" t="n">
        <v>45240</v>
      </c>
      <c r="H5091" t="s">
        <v>121</v>
      </c>
    </row>
    <row r="5092">
      <c r="A5092" s="85" t="n">
        <v>43435</v>
      </c>
      <c r="B5092"/>
      <c r="C5092"/>
      <c r="D5092" t="s">
        <v>143</v>
      </c>
      <c r="E5092" t="s">
        <v>163</v>
      </c>
      <c r="F5092" t="n">
        <v>1262</v>
      </c>
      <c r="G5092" t="n">
        <v>3</v>
      </c>
      <c r="H5092" t="s">
        <v>134</v>
      </c>
    </row>
    <row r="5093">
      <c r="A5093" s="85" t="n">
        <v>42370</v>
      </c>
      <c r="B5093"/>
      <c r="C5093"/>
      <c r="D5093" t="s">
        <v>143</v>
      </c>
      <c r="E5093" t="s">
        <v>163</v>
      </c>
      <c r="F5093" t="n">
        <v>-850.5</v>
      </c>
      <c r="G5093" t="n">
        <v>2</v>
      </c>
      <c r="H5093" t="s">
        <v>124</v>
      </c>
    </row>
    <row r="5094">
      <c r="A5094" s="85" t="n">
        <v>42887</v>
      </c>
      <c r="B5094"/>
      <c r="C5094"/>
      <c r="D5094" t="s">
        <v>129</v>
      </c>
      <c r="E5094" t="s">
        <v>163</v>
      </c>
      <c r="F5094" t="n">
        <v>328279.92</v>
      </c>
      <c r="G5094" t="n">
        <v>6073</v>
      </c>
      <c r="H5094" t="s">
        <v>142</v>
      </c>
    </row>
    <row r="5095">
      <c r="A5095" s="85" t="n">
        <v>43160</v>
      </c>
      <c r="B5095"/>
      <c r="C5095"/>
      <c r="D5095" t="s">
        <v>154</v>
      </c>
      <c r="E5095" t="s">
        <v>163</v>
      </c>
      <c r="F5095" t="n">
        <v>72961.87</v>
      </c>
      <c r="G5095" t="n">
        <v>2021</v>
      </c>
      <c r="H5095" t="s">
        <v>142</v>
      </c>
    </row>
    <row r="5096">
      <c r="A5096" s="85" t="n">
        <v>43313</v>
      </c>
      <c r="B5096"/>
      <c r="C5096"/>
      <c r="D5096" t="s">
        <v>155</v>
      </c>
      <c r="E5096" t="s">
        <v>163</v>
      </c>
      <c r="F5096" t="n">
        <v>24467.91</v>
      </c>
      <c r="G5096" t="n">
        <v>208</v>
      </c>
      <c r="H5096" t="s">
        <v>124</v>
      </c>
    </row>
    <row r="5097">
      <c r="A5097" s="85" t="n">
        <v>43344</v>
      </c>
      <c r="B5097"/>
      <c r="C5097"/>
      <c r="D5097" t="s">
        <v>151</v>
      </c>
      <c r="E5097" t="s">
        <v>163</v>
      </c>
      <c r="F5097" t="n">
        <v>55.91</v>
      </c>
      <c r="G5097" t="n">
        <v>1</v>
      </c>
      <c r="H5097" t="s">
        <v>134</v>
      </c>
    </row>
    <row r="5098">
      <c r="A5098" s="85" t="n">
        <v>43070</v>
      </c>
      <c r="B5098"/>
      <c r="C5098"/>
      <c r="D5098" t="s">
        <v>129</v>
      </c>
      <c r="E5098" t="s">
        <v>163</v>
      </c>
      <c r="F5098" t="n">
        <v>171294.5</v>
      </c>
      <c r="G5098" t="n">
        <v>673</v>
      </c>
      <c r="H5098" t="s">
        <v>119</v>
      </c>
    </row>
    <row r="5099">
      <c r="A5099" s="85" t="n">
        <v>43282</v>
      </c>
      <c r="B5099"/>
      <c r="C5099"/>
      <c r="D5099" t="s">
        <v>162</v>
      </c>
      <c r="E5099" t="s">
        <v>163</v>
      </c>
      <c r="F5099" t="n">
        <v>145602.72</v>
      </c>
      <c r="G5099" t="n">
        <v>1908</v>
      </c>
      <c r="H5099" t="s">
        <v>133</v>
      </c>
    </row>
    <row r="5100">
      <c r="A5100" s="85" t="n">
        <v>43617</v>
      </c>
      <c r="B5100"/>
      <c r="C5100"/>
      <c r="D5100" t="s">
        <v>147</v>
      </c>
      <c r="E5100" t="s">
        <v>163</v>
      </c>
      <c r="F5100" t="n">
        <v>26764.23</v>
      </c>
      <c r="G5100" t="n">
        <v>162</v>
      </c>
      <c r="H5100" t="s">
        <v>119</v>
      </c>
    </row>
    <row r="5101">
      <c r="A5101" s="85" t="n">
        <v>42401</v>
      </c>
      <c r="B5101"/>
      <c r="C5101"/>
      <c r="D5101" t="s">
        <v>139</v>
      </c>
      <c r="E5101" t="s">
        <v>163</v>
      </c>
      <c r="F5101" t="n">
        <v>837207</v>
      </c>
      <c r="G5101" t="n">
        <v>1947</v>
      </c>
      <c r="H5101" t="s">
        <v>127</v>
      </c>
    </row>
    <row r="5102">
      <c r="A5102" s="85" t="n">
        <v>43282</v>
      </c>
      <c r="B5102"/>
      <c r="C5102"/>
      <c r="D5102" t="s">
        <v>160</v>
      </c>
      <c r="E5102" t="s">
        <v>163</v>
      </c>
      <c r="F5102" t="n">
        <v>1427519.99</v>
      </c>
      <c r="G5102" t="n">
        <v>7127</v>
      </c>
      <c r="H5102" t="s">
        <v>134</v>
      </c>
    </row>
    <row r="5103">
      <c r="A5103" s="85" t="n">
        <v>43282</v>
      </c>
      <c r="B5103"/>
      <c r="C5103"/>
      <c r="D5103" t="s">
        <v>151</v>
      </c>
      <c r="E5103" t="s">
        <v>163</v>
      </c>
      <c r="F5103" t="n">
        <v>984.75</v>
      </c>
      <c r="G5103" t="n">
        <v>20</v>
      </c>
      <c r="H5103" t="s">
        <v>121</v>
      </c>
    </row>
    <row r="5104">
      <c r="A5104" s="85" t="n">
        <v>42675</v>
      </c>
      <c r="B5104"/>
      <c r="C5104"/>
      <c r="D5104" t="s">
        <v>135</v>
      </c>
      <c r="E5104" t="s">
        <v>163</v>
      </c>
      <c r="F5104" t="n">
        <v>822233.24</v>
      </c>
      <c r="G5104" t="n">
        <v>3549</v>
      </c>
      <c r="H5104" t="s">
        <v>119</v>
      </c>
    </row>
    <row r="5105">
      <c r="A5105" s="85" t="n">
        <v>42461</v>
      </c>
      <c r="B5105"/>
      <c r="C5105"/>
      <c r="D5105" t="s">
        <v>149</v>
      </c>
      <c r="E5105" t="s">
        <v>163</v>
      </c>
      <c r="F5105" t="n">
        <v>4009730.11</v>
      </c>
      <c r="G5105" t="n">
        <v>25474</v>
      </c>
      <c r="H5105" t="s">
        <v>133</v>
      </c>
    </row>
    <row r="5106">
      <c r="A5106" s="85" t="n">
        <v>43313</v>
      </c>
      <c r="B5106"/>
      <c r="C5106"/>
      <c r="D5106" t="s">
        <v>126</v>
      </c>
      <c r="E5106" t="s">
        <v>163</v>
      </c>
      <c r="F5106" t="n">
        <v>5341485.02</v>
      </c>
      <c r="G5106" t="n">
        <v>52681</v>
      </c>
      <c r="H5106" t="s">
        <v>133</v>
      </c>
    </row>
    <row r="5107">
      <c r="A5107" s="85" t="n">
        <v>42370</v>
      </c>
      <c r="B5107"/>
      <c r="C5107"/>
      <c r="D5107" t="s">
        <v>140</v>
      </c>
      <c r="E5107" t="s">
        <v>163</v>
      </c>
      <c r="F5107" t="n">
        <v>102298.58</v>
      </c>
      <c r="G5107" t="n">
        <v>531</v>
      </c>
      <c r="H5107" t="s">
        <v>121</v>
      </c>
    </row>
    <row r="5108">
      <c r="A5108" s="85" t="n">
        <v>43070</v>
      </c>
      <c r="B5108"/>
      <c r="C5108"/>
      <c r="D5108" t="s">
        <v>145</v>
      </c>
      <c r="E5108" t="s">
        <v>163</v>
      </c>
      <c r="F5108" t="n">
        <v>340502.37</v>
      </c>
      <c r="G5108" t="n">
        <v>2306</v>
      </c>
      <c r="H5108" t="s">
        <v>121</v>
      </c>
    </row>
    <row r="5109">
      <c r="A5109" s="85" t="n">
        <v>43252</v>
      </c>
      <c r="B5109"/>
      <c r="C5109"/>
      <c r="D5109" t="s">
        <v>136</v>
      </c>
      <c r="E5109" t="s">
        <v>163</v>
      </c>
      <c r="F5109" t="n">
        <v>483366.71</v>
      </c>
      <c r="G5109" t="n">
        <v>3539</v>
      </c>
      <c r="H5109" t="s">
        <v>124</v>
      </c>
    </row>
    <row r="5110">
      <c r="A5110" s="85" t="n">
        <v>43252</v>
      </c>
      <c r="B5110"/>
      <c r="C5110"/>
      <c r="D5110" t="s">
        <v>136</v>
      </c>
      <c r="E5110" t="s">
        <v>163</v>
      </c>
      <c r="F5110" t="n">
        <v>1439286.07</v>
      </c>
      <c r="G5110" t="n">
        <v>12322</v>
      </c>
      <c r="H5110" t="s">
        <v>133</v>
      </c>
    </row>
    <row r="5111">
      <c r="A5111" s="85" t="n">
        <v>43040</v>
      </c>
      <c r="B5111"/>
      <c r="C5111"/>
      <c r="D5111" t="s">
        <v>123</v>
      </c>
      <c r="E5111" t="s">
        <v>163</v>
      </c>
      <c r="F5111" t="n">
        <v>181716.65</v>
      </c>
      <c r="G5111" t="n">
        <v>661</v>
      </c>
      <c r="H5111" t="s">
        <v>127</v>
      </c>
    </row>
    <row r="5112">
      <c r="A5112" s="85" t="n">
        <v>42522</v>
      </c>
      <c r="B5112"/>
      <c r="C5112"/>
      <c r="D5112" t="s">
        <v>153</v>
      </c>
      <c r="E5112" t="s">
        <v>163</v>
      </c>
      <c r="F5112" t="n">
        <v>7997.54</v>
      </c>
      <c r="G5112" t="n">
        <v>126</v>
      </c>
      <c r="H5112" t="s">
        <v>125</v>
      </c>
    </row>
    <row r="5113">
      <c r="A5113" s="85" t="n">
        <v>42370</v>
      </c>
      <c r="B5113"/>
      <c r="C5113"/>
      <c r="D5113" t="s">
        <v>159</v>
      </c>
      <c r="E5113" t="s">
        <v>163</v>
      </c>
      <c r="F5113" t="n">
        <v>1309.9</v>
      </c>
      <c r="G5113" t="n">
        <v>4</v>
      </c>
      <c r="H5113" t="s">
        <v>121</v>
      </c>
    </row>
    <row r="5114">
      <c r="A5114" s="85" t="n">
        <v>43374</v>
      </c>
      <c r="B5114"/>
      <c r="C5114"/>
      <c r="D5114" t="s">
        <v>129</v>
      </c>
      <c r="E5114" t="s">
        <v>163</v>
      </c>
      <c r="F5114" t="n">
        <v>170589.96</v>
      </c>
      <c r="G5114" t="n">
        <v>839</v>
      </c>
      <c r="H5114" t="s">
        <v>124</v>
      </c>
    </row>
    <row r="5115">
      <c r="A5115" s="85" t="n">
        <v>42736</v>
      </c>
      <c r="B5115"/>
      <c r="C5115"/>
      <c r="D5115" t="s">
        <v>136</v>
      </c>
      <c r="E5115" t="s">
        <v>163</v>
      </c>
      <c r="F5115" t="n">
        <v>1327834.87</v>
      </c>
      <c r="G5115" t="n">
        <v>8894</v>
      </c>
      <c r="H5115" t="s">
        <v>133</v>
      </c>
    </row>
    <row r="5116">
      <c r="A5116" s="85" t="n">
        <v>43040</v>
      </c>
      <c r="B5116"/>
      <c r="C5116"/>
      <c r="D5116" t="s">
        <v>162</v>
      </c>
      <c r="E5116" t="s">
        <v>163</v>
      </c>
      <c r="F5116" t="n">
        <v>34175.5</v>
      </c>
      <c r="G5116" t="n">
        <v>1346</v>
      </c>
      <c r="H5116" t="s">
        <v>142</v>
      </c>
    </row>
    <row r="5117">
      <c r="A5117" s="85" t="n">
        <v>42370</v>
      </c>
      <c r="B5117"/>
      <c r="C5117"/>
      <c r="D5117" t="s">
        <v>162</v>
      </c>
      <c r="E5117" t="s">
        <v>163</v>
      </c>
      <c r="F5117" t="n">
        <v>10925.06</v>
      </c>
      <c r="G5117" t="n">
        <v>89</v>
      </c>
      <c r="H5117" t="s">
        <v>130</v>
      </c>
    </row>
    <row r="5118">
      <c r="A5118" s="85" t="n">
        <v>43586</v>
      </c>
      <c r="B5118"/>
      <c r="C5118"/>
      <c r="D5118" t="s">
        <v>159</v>
      </c>
      <c r="E5118" t="s">
        <v>163</v>
      </c>
      <c r="F5118" t="n">
        <v>4492</v>
      </c>
      <c r="G5118" t="n">
        <v>37</v>
      </c>
      <c r="H5118" t="s">
        <v>125</v>
      </c>
    </row>
    <row r="5119">
      <c r="A5119" s="85" t="n">
        <v>43497</v>
      </c>
      <c r="B5119"/>
      <c r="C5119"/>
      <c r="D5119" t="s">
        <v>123</v>
      </c>
      <c r="E5119" t="s">
        <v>163</v>
      </c>
      <c r="F5119" t="n">
        <v>4538402.39</v>
      </c>
      <c r="G5119" t="n">
        <v>3043</v>
      </c>
      <c r="H5119" t="s">
        <v>121</v>
      </c>
    </row>
    <row r="5120">
      <c r="A5120" s="85" t="n">
        <v>42705</v>
      </c>
      <c r="B5120"/>
      <c r="C5120"/>
      <c r="D5120" t="s">
        <v>143</v>
      </c>
      <c r="E5120" t="s">
        <v>163</v>
      </c>
      <c r="F5120" t="n">
        <v>795857.55</v>
      </c>
      <c r="G5120" t="n">
        <v>554</v>
      </c>
      <c r="H5120" t="s">
        <v>121</v>
      </c>
    </row>
    <row r="5121">
      <c r="A5121" s="85" t="n">
        <v>42552</v>
      </c>
      <c r="B5121"/>
      <c r="C5121"/>
      <c r="D5121" t="s">
        <v>139</v>
      </c>
      <c r="E5121" t="s">
        <v>163</v>
      </c>
      <c r="F5121" t="n">
        <v>2475.84</v>
      </c>
      <c r="G5121" t="n">
        <v>12</v>
      </c>
      <c r="H5121" t="s">
        <v>125</v>
      </c>
    </row>
    <row r="5122">
      <c r="A5122" s="85" t="n">
        <v>42552</v>
      </c>
      <c r="B5122"/>
      <c r="C5122"/>
      <c r="D5122" t="s">
        <v>145</v>
      </c>
      <c r="E5122" t="s">
        <v>163</v>
      </c>
      <c r="F5122" t="n">
        <v>200</v>
      </c>
      <c r="G5122" t="n">
        <v>1</v>
      </c>
      <c r="H5122" t="s">
        <v>119</v>
      </c>
    </row>
    <row r="5123">
      <c r="A5123" s="85" t="n">
        <v>42736</v>
      </c>
      <c r="B5123"/>
      <c r="C5123"/>
      <c r="D5123" t="s">
        <v>126</v>
      </c>
      <c r="E5123" t="s">
        <v>163</v>
      </c>
      <c r="F5123" t="n">
        <v>539773.68</v>
      </c>
      <c r="G5123" t="n">
        <v>5112</v>
      </c>
      <c r="H5123" t="s">
        <v>124</v>
      </c>
    </row>
    <row r="5124">
      <c r="A5124" s="85" t="n">
        <v>43191</v>
      </c>
      <c r="B5124"/>
      <c r="C5124"/>
      <c r="D5124" t="s">
        <v>136</v>
      </c>
      <c r="E5124" t="s">
        <v>163</v>
      </c>
      <c r="F5124" t="n">
        <v>256396.6</v>
      </c>
      <c r="G5124" t="n">
        <v>2960</v>
      </c>
      <c r="H5124" t="s">
        <v>134</v>
      </c>
    </row>
    <row r="5125">
      <c r="A5125" s="85" t="n">
        <v>43101</v>
      </c>
      <c r="B5125"/>
      <c r="C5125"/>
      <c r="D5125" t="s">
        <v>148</v>
      </c>
      <c r="E5125" t="s">
        <v>163</v>
      </c>
      <c r="F5125" t="n">
        <v>1255.66</v>
      </c>
      <c r="G5125" t="n">
        <v>4</v>
      </c>
      <c r="H5125" t="s">
        <v>134</v>
      </c>
    </row>
    <row r="5126">
      <c r="A5126" s="85" t="n">
        <v>42887</v>
      </c>
      <c r="B5126"/>
      <c r="C5126"/>
      <c r="D5126" t="s">
        <v>143</v>
      </c>
      <c r="E5126" t="s">
        <v>163</v>
      </c>
      <c r="F5126" t="n">
        <v>447374.41</v>
      </c>
      <c r="G5126" t="n">
        <v>256</v>
      </c>
      <c r="H5126" t="s">
        <v>142</v>
      </c>
    </row>
    <row r="5127">
      <c r="A5127" s="85" t="n">
        <v>42705</v>
      </c>
      <c r="B5127"/>
      <c r="C5127"/>
      <c r="D5127" t="s">
        <v>150</v>
      </c>
      <c r="E5127" t="s">
        <v>163</v>
      </c>
      <c r="F5127" t="n">
        <v>56244.77</v>
      </c>
      <c r="G5127" t="n">
        <v>1098</v>
      </c>
      <c r="H5127" t="s">
        <v>130</v>
      </c>
    </row>
    <row r="5128">
      <c r="A5128" s="85" t="n">
        <v>42644</v>
      </c>
      <c r="B5128"/>
      <c r="C5128"/>
      <c r="D5128" t="s">
        <v>140</v>
      </c>
      <c r="E5128" t="s">
        <v>163</v>
      </c>
      <c r="F5128" t="n">
        <v>3411.42</v>
      </c>
      <c r="G5128" t="n">
        <v>9</v>
      </c>
      <c r="H5128" t="s">
        <v>125</v>
      </c>
    </row>
    <row r="5129">
      <c r="A5129" s="85" t="n">
        <v>42491</v>
      </c>
      <c r="B5129"/>
      <c r="C5129"/>
      <c r="D5129" t="s">
        <v>123</v>
      </c>
      <c r="E5129" t="s">
        <v>163</v>
      </c>
      <c r="F5129" t="n">
        <v>102534.23</v>
      </c>
      <c r="G5129" t="n">
        <v>708</v>
      </c>
      <c r="H5129" t="s">
        <v>127</v>
      </c>
    </row>
    <row r="5130">
      <c r="A5130" s="85" t="n">
        <v>42705</v>
      </c>
      <c r="B5130"/>
      <c r="C5130"/>
      <c r="D5130" t="s">
        <v>152</v>
      </c>
      <c r="E5130" t="s">
        <v>163</v>
      </c>
      <c r="F5130" t="n">
        <v>118126.72</v>
      </c>
      <c r="G5130" t="n">
        <v>102</v>
      </c>
      <c r="H5130" t="s">
        <v>133</v>
      </c>
    </row>
    <row r="5131">
      <c r="A5131" s="85" t="n">
        <v>43101</v>
      </c>
      <c r="B5131"/>
      <c r="C5131"/>
      <c r="D5131" t="s">
        <v>139</v>
      </c>
      <c r="E5131" t="s">
        <v>163</v>
      </c>
      <c r="F5131" t="n">
        <v>13.02</v>
      </c>
      <c r="G5131" t="n">
        <v>1</v>
      </c>
      <c r="H5131" t="s">
        <v>142</v>
      </c>
    </row>
    <row r="5132">
      <c r="A5132" s="85" t="n">
        <v>43313</v>
      </c>
      <c r="B5132"/>
      <c r="C5132"/>
      <c r="D5132" t="s">
        <v>145</v>
      </c>
      <c r="E5132" t="s">
        <v>163</v>
      </c>
      <c r="F5132" t="n">
        <v>110860.36</v>
      </c>
      <c r="G5132" t="n">
        <v>421</v>
      </c>
      <c r="H5132" t="s">
        <v>127</v>
      </c>
    </row>
    <row r="5133">
      <c r="A5133" s="85" t="n">
        <v>42917</v>
      </c>
      <c r="B5133"/>
      <c r="C5133"/>
      <c r="D5133" t="s">
        <v>123</v>
      </c>
      <c r="E5133" t="s">
        <v>163</v>
      </c>
      <c r="F5133" t="n">
        <v>69247.12</v>
      </c>
      <c r="G5133" t="n">
        <v>134</v>
      </c>
      <c r="H5133" t="s">
        <v>134</v>
      </c>
    </row>
    <row r="5134">
      <c r="A5134" s="85" t="n">
        <v>42948</v>
      </c>
      <c r="B5134"/>
      <c r="C5134"/>
      <c r="D5134" t="s">
        <v>139</v>
      </c>
      <c r="E5134" t="s">
        <v>163</v>
      </c>
      <c r="F5134" t="n">
        <v>6166147.56</v>
      </c>
      <c r="G5134" t="n">
        <v>15396</v>
      </c>
      <c r="H5134" t="s">
        <v>121</v>
      </c>
    </row>
    <row r="5135">
      <c r="A5135" s="85" t="n">
        <v>42948</v>
      </c>
      <c r="B5135"/>
      <c r="C5135"/>
      <c r="D5135" t="s">
        <v>161</v>
      </c>
      <c r="E5135" t="s">
        <v>163</v>
      </c>
      <c r="F5135" t="n">
        <v>11292.85</v>
      </c>
      <c r="G5135" t="n">
        <v>365</v>
      </c>
      <c r="H5135" t="s">
        <v>134</v>
      </c>
    </row>
    <row r="5136">
      <c r="A5136" s="85" t="n">
        <v>42948</v>
      </c>
      <c r="B5136"/>
      <c r="C5136"/>
      <c r="D5136" t="s">
        <v>140</v>
      </c>
      <c r="E5136" t="s">
        <v>163</v>
      </c>
      <c r="F5136" t="n">
        <v>119607.2</v>
      </c>
      <c r="G5136" t="n">
        <v>394</v>
      </c>
      <c r="H5136" t="s">
        <v>133</v>
      </c>
    </row>
    <row r="5137">
      <c r="A5137" s="85" t="n">
        <v>42736</v>
      </c>
      <c r="B5137"/>
      <c r="C5137"/>
      <c r="D5137" t="s">
        <v>140</v>
      </c>
      <c r="E5137" t="s">
        <v>163</v>
      </c>
      <c r="F5137" t="n">
        <v>2196.96</v>
      </c>
      <c r="G5137" t="n">
        <v>14</v>
      </c>
      <c r="H5137" t="s">
        <v>134</v>
      </c>
    </row>
    <row r="5138">
      <c r="A5138" s="85" t="n">
        <v>43313</v>
      </c>
      <c r="B5138"/>
      <c r="C5138"/>
      <c r="D5138" t="s">
        <v>126</v>
      </c>
      <c r="E5138" t="s">
        <v>163</v>
      </c>
      <c r="F5138" t="n">
        <v>2778695.67</v>
      </c>
      <c r="G5138" t="n">
        <v>31448</v>
      </c>
      <c r="H5138" t="s">
        <v>119</v>
      </c>
    </row>
    <row r="5139">
      <c r="A5139" s="85" t="n">
        <v>43252</v>
      </c>
      <c r="B5139"/>
      <c r="C5139"/>
      <c r="D5139" t="s">
        <v>123</v>
      </c>
      <c r="E5139" t="s">
        <v>163</v>
      </c>
      <c r="F5139" t="n">
        <v>336508.02</v>
      </c>
      <c r="G5139" t="n">
        <v>283</v>
      </c>
      <c r="H5139" t="s">
        <v>124</v>
      </c>
    </row>
    <row r="5140">
      <c r="A5140" s="85" t="n">
        <v>43252</v>
      </c>
      <c r="B5140"/>
      <c r="C5140"/>
      <c r="D5140" t="s">
        <v>151</v>
      </c>
      <c r="E5140" t="s">
        <v>163</v>
      </c>
      <c r="F5140" t="n">
        <v>275.21</v>
      </c>
      <c r="G5140" t="n">
        <v>4</v>
      </c>
      <c r="H5140" t="s">
        <v>133</v>
      </c>
    </row>
    <row r="5141">
      <c r="A5141" s="85" t="n">
        <v>43344</v>
      </c>
      <c r="B5141"/>
      <c r="C5141"/>
      <c r="D5141" t="s">
        <v>148</v>
      </c>
      <c r="E5141" t="s">
        <v>163</v>
      </c>
      <c r="F5141" t="n">
        <v>231101.92</v>
      </c>
      <c r="G5141" t="n">
        <v>2817</v>
      </c>
      <c r="H5141" t="s">
        <v>142</v>
      </c>
    </row>
    <row r="5142">
      <c r="A5142" s="85" t="n">
        <v>42401</v>
      </c>
      <c r="B5142"/>
      <c r="C5142"/>
      <c r="D5142" t="s">
        <v>156</v>
      </c>
      <c r="E5142" t="s">
        <v>163</v>
      </c>
      <c r="F5142" t="n">
        <v>21371.01</v>
      </c>
      <c r="G5142" t="n">
        <v>594</v>
      </c>
      <c r="H5142" t="s">
        <v>130</v>
      </c>
    </row>
    <row r="5143">
      <c r="A5143" s="85" t="n">
        <v>42430</v>
      </c>
      <c r="B5143"/>
      <c r="C5143"/>
      <c r="D5143" t="s">
        <v>140</v>
      </c>
      <c r="E5143" t="s">
        <v>163</v>
      </c>
      <c r="F5143" t="n">
        <v>7698.75</v>
      </c>
      <c r="G5143" t="n">
        <v>388</v>
      </c>
      <c r="H5143" t="s">
        <v>142</v>
      </c>
    </row>
    <row r="5144">
      <c r="A5144" s="85" t="n">
        <v>42736</v>
      </c>
      <c r="B5144"/>
      <c r="C5144"/>
      <c r="D5144" t="s">
        <v>156</v>
      </c>
      <c r="E5144" t="s">
        <v>163</v>
      </c>
      <c r="F5144" t="n">
        <v>141395.11</v>
      </c>
      <c r="G5144" t="n">
        <v>2690</v>
      </c>
      <c r="H5144" t="s">
        <v>127</v>
      </c>
    </row>
    <row r="5145">
      <c r="A5145" s="85" t="n">
        <v>43313</v>
      </c>
      <c r="B5145"/>
      <c r="C5145"/>
      <c r="D5145" t="s">
        <v>152</v>
      </c>
      <c r="E5145" t="s">
        <v>163</v>
      </c>
      <c r="F5145" t="n">
        <v>5736446.13</v>
      </c>
      <c r="G5145" t="n">
        <v>5211</v>
      </c>
      <c r="H5145" t="s">
        <v>121</v>
      </c>
    </row>
    <row r="5146">
      <c r="A5146" s="85" t="n">
        <v>42795</v>
      </c>
      <c r="B5146"/>
      <c r="C5146"/>
      <c r="D5146" t="s">
        <v>140</v>
      </c>
      <c r="E5146" t="s">
        <v>163</v>
      </c>
      <c r="F5146" t="n">
        <v>7146.45</v>
      </c>
      <c r="G5146" t="n">
        <v>18</v>
      </c>
      <c r="H5146" t="s">
        <v>125</v>
      </c>
    </row>
    <row r="5147">
      <c r="A5147" s="85" t="n">
        <v>42705</v>
      </c>
      <c r="B5147"/>
      <c r="C5147"/>
      <c r="D5147" t="s">
        <v>161</v>
      </c>
      <c r="E5147" t="s">
        <v>163</v>
      </c>
      <c r="F5147" t="n">
        <v>167951.7</v>
      </c>
      <c r="G5147" t="n">
        <v>5523</v>
      </c>
      <c r="H5147" t="s">
        <v>142</v>
      </c>
    </row>
    <row r="5148">
      <c r="A5148" s="85" t="n">
        <v>43009</v>
      </c>
      <c r="B5148"/>
      <c r="C5148"/>
      <c r="D5148" t="s">
        <v>155</v>
      </c>
      <c r="E5148" t="s">
        <v>163</v>
      </c>
      <c r="F5148" t="n">
        <v>211729.55</v>
      </c>
      <c r="G5148" t="n">
        <v>4413</v>
      </c>
      <c r="H5148" t="s">
        <v>134</v>
      </c>
    </row>
    <row r="5149">
      <c r="A5149" s="85" t="n">
        <v>43344</v>
      </c>
      <c r="B5149"/>
      <c r="C5149"/>
      <c r="D5149" t="s">
        <v>149</v>
      </c>
      <c r="E5149" t="s">
        <v>163</v>
      </c>
      <c r="F5149" t="n">
        <v>5759851.92</v>
      </c>
      <c r="G5149" t="n">
        <v>35050</v>
      </c>
      <c r="H5149" t="s">
        <v>133</v>
      </c>
    </row>
    <row r="5150">
      <c r="A5150" s="85" t="n">
        <v>42614</v>
      </c>
      <c r="B5150"/>
      <c r="C5150"/>
      <c r="D5150" t="s">
        <v>145</v>
      </c>
      <c r="E5150" t="s">
        <v>163</v>
      </c>
      <c r="F5150" t="n">
        <v>2637.07</v>
      </c>
      <c r="G5150" t="n">
        <v>5</v>
      </c>
      <c r="H5150" t="s">
        <v>124</v>
      </c>
    </row>
    <row r="5151">
      <c r="A5151" s="85" t="n">
        <v>43132</v>
      </c>
      <c r="B5151"/>
      <c r="C5151"/>
      <c r="D5151" t="s">
        <v>129</v>
      </c>
      <c r="E5151" t="s">
        <v>163</v>
      </c>
      <c r="F5151" t="n">
        <v>279680.22</v>
      </c>
      <c r="G5151" t="n">
        <v>1884</v>
      </c>
      <c r="H5151" t="s">
        <v>134</v>
      </c>
    </row>
    <row r="5152">
      <c r="A5152" s="85" t="n">
        <v>42461</v>
      </c>
      <c r="B5152"/>
      <c r="C5152"/>
      <c r="D5152" t="s">
        <v>149</v>
      </c>
      <c r="E5152" t="s">
        <v>163</v>
      </c>
      <c r="F5152" t="n">
        <v>269898.31</v>
      </c>
      <c r="G5152" t="n">
        <v>1579</v>
      </c>
      <c r="H5152" t="s">
        <v>130</v>
      </c>
    </row>
    <row r="5153">
      <c r="A5153" s="85" t="n">
        <v>43040</v>
      </c>
      <c r="B5153"/>
      <c r="C5153"/>
      <c r="D5153" t="s">
        <v>123</v>
      </c>
      <c r="E5153" t="s">
        <v>163</v>
      </c>
      <c r="F5153" t="n">
        <v>293758.16</v>
      </c>
      <c r="G5153" t="n">
        <v>427</v>
      </c>
      <c r="H5153" t="s">
        <v>133</v>
      </c>
    </row>
    <row r="5154">
      <c r="A5154" s="85" t="n">
        <v>42979</v>
      </c>
      <c r="B5154"/>
      <c r="C5154"/>
      <c r="D5154" t="s">
        <v>162</v>
      </c>
      <c r="E5154" t="s">
        <v>163</v>
      </c>
      <c r="F5154" t="n">
        <v>19976.73</v>
      </c>
      <c r="G5154" t="n">
        <v>261</v>
      </c>
      <c r="H5154" t="s">
        <v>124</v>
      </c>
    </row>
    <row r="5155">
      <c r="A5155" s="85" t="n">
        <v>42461</v>
      </c>
      <c r="B5155"/>
      <c r="C5155"/>
      <c r="D5155" t="s">
        <v>123</v>
      </c>
      <c r="E5155" t="s">
        <v>163</v>
      </c>
      <c r="F5155" t="n">
        <v>2394486.67</v>
      </c>
      <c r="G5155" t="n">
        <v>3130</v>
      </c>
      <c r="H5155" t="s">
        <v>121</v>
      </c>
    </row>
    <row r="5156">
      <c r="A5156" s="85" t="n">
        <v>42614</v>
      </c>
      <c r="B5156"/>
      <c r="C5156"/>
      <c r="D5156" t="s">
        <v>140</v>
      </c>
      <c r="E5156" t="s">
        <v>163</v>
      </c>
      <c r="F5156" t="n">
        <v>526302.27</v>
      </c>
      <c r="G5156" t="n">
        <v>1538</v>
      </c>
      <c r="H5156" t="s">
        <v>127</v>
      </c>
    </row>
    <row r="5157">
      <c r="A5157" s="85" t="n">
        <v>43374</v>
      </c>
      <c r="B5157"/>
      <c r="C5157"/>
      <c r="D5157" t="s">
        <v>161</v>
      </c>
      <c r="E5157" t="s">
        <v>163</v>
      </c>
      <c r="F5157" t="n">
        <v>611</v>
      </c>
      <c r="G5157" t="n">
        <v>20</v>
      </c>
      <c r="H5157" t="s">
        <v>125</v>
      </c>
    </row>
    <row r="5158">
      <c r="A5158" s="85" t="n">
        <v>43466</v>
      </c>
      <c r="B5158"/>
      <c r="C5158"/>
      <c r="D5158" t="s">
        <v>162</v>
      </c>
      <c r="E5158" t="s">
        <v>163</v>
      </c>
      <c r="F5158" t="n">
        <v>29469.39</v>
      </c>
      <c r="G5158" t="n">
        <v>379</v>
      </c>
      <c r="H5158" t="s">
        <v>124</v>
      </c>
    </row>
    <row r="5159">
      <c r="A5159" s="85" t="n">
        <v>43040</v>
      </c>
      <c r="B5159"/>
      <c r="C5159"/>
      <c r="D5159" t="s">
        <v>139</v>
      </c>
      <c r="E5159" t="s">
        <v>163</v>
      </c>
      <c r="F5159" t="n">
        <v>40236.05</v>
      </c>
      <c r="G5159" t="n">
        <v>85</v>
      </c>
      <c r="H5159" t="s">
        <v>130</v>
      </c>
    </row>
    <row r="5160">
      <c r="A5160" s="85" t="n">
        <v>43586</v>
      </c>
      <c r="B5160"/>
      <c r="C5160"/>
      <c r="D5160" t="s">
        <v>135</v>
      </c>
      <c r="E5160" t="s">
        <v>163</v>
      </c>
      <c r="F5160" t="n">
        <v>5455275.36</v>
      </c>
      <c r="G5160" t="n">
        <v>53998</v>
      </c>
      <c r="H5160" t="s">
        <v>121</v>
      </c>
    </row>
    <row r="5161">
      <c r="A5161" s="85" t="n">
        <v>43344</v>
      </c>
      <c r="B5161"/>
      <c r="C5161"/>
      <c r="D5161" t="s">
        <v>135</v>
      </c>
      <c r="E5161" t="s">
        <v>163</v>
      </c>
      <c r="F5161" t="n">
        <v>526380.99</v>
      </c>
      <c r="G5161" t="n">
        <v>3713</v>
      </c>
      <c r="H5161" t="s">
        <v>119</v>
      </c>
    </row>
    <row r="5162">
      <c r="A5162" s="85" t="n">
        <v>43132</v>
      </c>
      <c r="B5162"/>
      <c r="C5162"/>
      <c r="D5162" t="s">
        <v>148</v>
      </c>
      <c r="E5162" t="s">
        <v>163</v>
      </c>
      <c r="F5162" t="n">
        <v>459152.56</v>
      </c>
      <c r="G5162" t="n">
        <v>5051</v>
      </c>
      <c r="H5162" t="s">
        <v>142</v>
      </c>
    </row>
    <row r="5163">
      <c r="A5163" s="85" t="n">
        <v>42461</v>
      </c>
      <c r="B5163"/>
      <c r="C5163"/>
      <c r="D5163" t="s">
        <v>153</v>
      </c>
      <c r="E5163" t="s">
        <v>163</v>
      </c>
      <c r="F5163" t="n">
        <v>81950.15</v>
      </c>
      <c r="G5163" t="n">
        <v>1200</v>
      </c>
      <c r="H5163" t="s">
        <v>119</v>
      </c>
    </row>
    <row r="5164">
      <c r="A5164" s="85" t="n">
        <v>43160</v>
      </c>
      <c r="B5164"/>
      <c r="C5164"/>
      <c r="D5164" t="s">
        <v>159</v>
      </c>
      <c r="E5164" t="s">
        <v>163</v>
      </c>
      <c r="F5164" t="n">
        <v>0.4</v>
      </c>
      <c r="G5164" t="n">
        <v>1</v>
      </c>
      <c r="H5164" t="s">
        <v>127</v>
      </c>
    </row>
    <row r="5165">
      <c r="A5165" s="85" t="n">
        <v>42917</v>
      </c>
      <c r="B5165"/>
      <c r="C5165"/>
      <c r="D5165" t="s">
        <v>150</v>
      </c>
      <c r="E5165" t="s">
        <v>163</v>
      </c>
      <c r="F5165" t="n">
        <v>1567864.17</v>
      </c>
      <c r="G5165" t="n">
        <v>31886</v>
      </c>
      <c r="H5165" t="s">
        <v>127</v>
      </c>
    </row>
    <row r="5166">
      <c r="A5166" s="85" t="n">
        <v>42370</v>
      </c>
      <c r="B5166"/>
      <c r="C5166"/>
      <c r="D5166" t="s">
        <v>140</v>
      </c>
      <c r="E5166" t="s">
        <v>163</v>
      </c>
      <c r="F5166" t="n">
        <v>253.2</v>
      </c>
      <c r="G5166" t="n">
        <v>2</v>
      </c>
      <c r="H5166" t="s">
        <v>133</v>
      </c>
    </row>
    <row r="5167">
      <c r="A5167" s="85" t="n">
        <v>42675</v>
      </c>
      <c r="B5167"/>
      <c r="C5167"/>
      <c r="D5167" t="s">
        <v>135</v>
      </c>
      <c r="E5167" t="s">
        <v>163</v>
      </c>
      <c r="F5167" t="n">
        <v>232723.95</v>
      </c>
      <c r="G5167" t="n">
        <v>1612</v>
      </c>
      <c r="H5167" t="s">
        <v>134</v>
      </c>
    </row>
    <row r="5168">
      <c r="A5168" s="85" t="n">
        <v>43466</v>
      </c>
      <c r="B5168"/>
      <c r="C5168"/>
      <c r="D5168" t="s">
        <v>123</v>
      </c>
      <c r="E5168" t="s">
        <v>163</v>
      </c>
      <c r="F5168" t="n">
        <v>158303.78</v>
      </c>
      <c r="G5168" t="n">
        <v>219</v>
      </c>
      <c r="H5168" t="s">
        <v>134</v>
      </c>
    </row>
    <row r="5169">
      <c r="A5169" s="85" t="n">
        <v>43009</v>
      </c>
      <c r="B5169"/>
      <c r="C5169"/>
      <c r="D5169" t="s">
        <v>154</v>
      </c>
      <c r="E5169" t="s">
        <v>163</v>
      </c>
      <c r="F5169" t="n">
        <v>25893.1</v>
      </c>
      <c r="G5169" t="n">
        <v>241</v>
      </c>
      <c r="H5169" t="s">
        <v>130</v>
      </c>
    </row>
    <row r="5170">
      <c r="A5170" s="85" t="n">
        <v>43617</v>
      </c>
      <c r="B5170"/>
      <c r="C5170"/>
      <c r="D5170" t="s">
        <v>153</v>
      </c>
      <c r="E5170" t="s">
        <v>163</v>
      </c>
      <c r="F5170" t="n">
        <v>31528.98</v>
      </c>
      <c r="G5170" t="n">
        <v>561</v>
      </c>
      <c r="H5170" t="s">
        <v>130</v>
      </c>
    </row>
    <row r="5171">
      <c r="A5171" s="85" t="n">
        <v>43282</v>
      </c>
      <c r="B5171"/>
      <c r="C5171"/>
      <c r="D5171" t="s">
        <v>154</v>
      </c>
      <c r="E5171" t="s">
        <v>163</v>
      </c>
      <c r="F5171" t="n">
        <v>23917.6</v>
      </c>
      <c r="G5171" t="n">
        <v>274</v>
      </c>
      <c r="H5171" t="s">
        <v>130</v>
      </c>
    </row>
    <row r="5172">
      <c r="A5172" s="85" t="n">
        <v>43525</v>
      </c>
      <c r="B5172"/>
      <c r="C5172"/>
      <c r="D5172" t="s">
        <v>126</v>
      </c>
      <c r="E5172" t="s">
        <v>163</v>
      </c>
      <c r="F5172" t="n">
        <v>68214.04</v>
      </c>
      <c r="G5172" t="n">
        <v>640</v>
      </c>
      <c r="H5172" t="s">
        <v>130</v>
      </c>
    </row>
    <row r="5173">
      <c r="A5173" s="85" t="n">
        <v>43435</v>
      </c>
      <c r="B5173"/>
      <c r="C5173"/>
      <c r="D5173" t="s">
        <v>147</v>
      </c>
      <c r="E5173" t="s">
        <v>163</v>
      </c>
      <c r="F5173" t="n">
        <v>4827.32</v>
      </c>
      <c r="G5173" t="n">
        <v>39</v>
      </c>
      <c r="H5173" t="s">
        <v>133</v>
      </c>
    </row>
    <row r="5174">
      <c r="A5174" s="85" t="n">
        <v>43282</v>
      </c>
      <c r="B5174"/>
      <c r="C5174"/>
      <c r="D5174" t="s">
        <v>140</v>
      </c>
      <c r="E5174" t="s">
        <v>163</v>
      </c>
      <c r="F5174" t="n">
        <v>3648.72</v>
      </c>
      <c r="G5174" t="n">
        <v>11</v>
      </c>
      <c r="H5174" t="s">
        <v>125</v>
      </c>
    </row>
    <row r="5175">
      <c r="A5175" s="85" t="n">
        <v>42795</v>
      </c>
      <c r="B5175"/>
      <c r="C5175"/>
      <c r="D5175" t="s">
        <v>156</v>
      </c>
      <c r="E5175" t="s">
        <v>163</v>
      </c>
      <c r="F5175" t="n">
        <v>8219.84</v>
      </c>
      <c r="G5175" t="n">
        <v>150</v>
      </c>
      <c r="H5175" t="s">
        <v>125</v>
      </c>
    </row>
    <row r="5176">
      <c r="A5176" s="85" t="n">
        <v>43556</v>
      </c>
      <c r="B5176"/>
      <c r="C5176"/>
      <c r="D5176" t="s">
        <v>149</v>
      </c>
      <c r="E5176" t="s">
        <v>163</v>
      </c>
      <c r="F5176" t="n">
        <v>6871139.27</v>
      </c>
      <c r="G5176" t="n">
        <v>43113</v>
      </c>
      <c r="H5176" t="s">
        <v>133</v>
      </c>
    </row>
    <row r="5177">
      <c r="A5177" s="85" t="n">
        <v>43344</v>
      </c>
      <c r="B5177"/>
      <c r="C5177"/>
      <c r="D5177" t="s">
        <v>126</v>
      </c>
      <c r="E5177" t="s">
        <v>163</v>
      </c>
      <c r="F5177" t="n">
        <v>1126810.08</v>
      </c>
      <c r="G5177" t="n">
        <v>9324</v>
      </c>
      <c r="H5177" t="s">
        <v>124</v>
      </c>
    </row>
    <row r="5178">
      <c r="A5178" s="85" t="n">
        <v>42767</v>
      </c>
      <c r="B5178"/>
      <c r="C5178"/>
      <c r="D5178" t="s">
        <v>154</v>
      </c>
      <c r="E5178" t="s">
        <v>163</v>
      </c>
      <c r="F5178" t="n">
        <v>45243.46</v>
      </c>
      <c r="G5178" t="n">
        <v>1355</v>
      </c>
      <c r="H5178" t="s">
        <v>142</v>
      </c>
    </row>
    <row r="5179">
      <c r="A5179" s="85" t="n">
        <v>43435</v>
      </c>
      <c r="B5179"/>
      <c r="C5179"/>
      <c r="D5179" t="s">
        <v>145</v>
      </c>
      <c r="E5179" t="s">
        <v>163</v>
      </c>
      <c r="F5179" t="n">
        <v>2952.79</v>
      </c>
      <c r="G5179" t="n">
        <v>13</v>
      </c>
      <c r="H5179" t="s">
        <v>133</v>
      </c>
    </row>
    <row r="5180">
      <c r="A5180" s="85" t="n">
        <v>43344</v>
      </c>
      <c r="B5180"/>
      <c r="C5180"/>
      <c r="D5180" t="s">
        <v>154</v>
      </c>
      <c r="E5180" t="s">
        <v>163</v>
      </c>
      <c r="F5180" t="n">
        <v>631469.86</v>
      </c>
      <c r="G5180" t="n">
        <v>7082</v>
      </c>
      <c r="H5180" t="s">
        <v>127</v>
      </c>
    </row>
    <row r="5181">
      <c r="A5181" s="85" t="n">
        <v>42736</v>
      </c>
      <c r="B5181"/>
      <c r="C5181"/>
      <c r="D5181" t="s">
        <v>152</v>
      </c>
      <c r="E5181" t="s">
        <v>163</v>
      </c>
      <c r="F5181" t="n">
        <v>415.36</v>
      </c>
      <c r="G5181" t="n">
        <v>3</v>
      </c>
      <c r="H5181" t="s">
        <v>119</v>
      </c>
    </row>
    <row r="5182">
      <c r="A5182" s="85" t="n">
        <v>43282</v>
      </c>
      <c r="B5182"/>
      <c r="C5182"/>
      <c r="D5182" t="s">
        <v>135</v>
      </c>
      <c r="E5182" t="s">
        <v>163</v>
      </c>
      <c r="F5182" t="n">
        <v>326526.27</v>
      </c>
      <c r="G5182" t="n">
        <v>3054</v>
      </c>
      <c r="H5182" t="s">
        <v>133</v>
      </c>
    </row>
    <row r="5183">
      <c r="A5183" s="85" t="n">
        <v>43374</v>
      </c>
      <c r="B5183"/>
      <c r="C5183"/>
      <c r="D5183" t="s">
        <v>153</v>
      </c>
      <c r="E5183" t="s">
        <v>163</v>
      </c>
      <c r="F5183" t="n">
        <v>681517.46</v>
      </c>
      <c r="G5183" t="n">
        <v>7047</v>
      </c>
      <c r="H5183" t="s">
        <v>127</v>
      </c>
    </row>
    <row r="5184">
      <c r="A5184" s="85" t="n">
        <v>43070</v>
      </c>
      <c r="B5184"/>
      <c r="C5184"/>
      <c r="D5184" t="s">
        <v>153</v>
      </c>
      <c r="E5184" t="s">
        <v>163</v>
      </c>
      <c r="F5184" t="n">
        <v>19313.57</v>
      </c>
      <c r="G5184" t="n">
        <v>268</v>
      </c>
      <c r="H5184" t="s">
        <v>130</v>
      </c>
    </row>
    <row r="5185">
      <c r="A5185" s="85" t="n">
        <v>43497</v>
      </c>
      <c r="B5185"/>
      <c r="C5185"/>
      <c r="D5185" t="s">
        <v>147</v>
      </c>
      <c r="E5185" t="s">
        <v>163</v>
      </c>
      <c r="F5185" t="n">
        <v>12297</v>
      </c>
      <c r="G5185" t="n">
        <v>92</v>
      </c>
      <c r="H5185" t="s">
        <v>134</v>
      </c>
    </row>
    <row r="5186">
      <c r="A5186" s="85" t="n">
        <v>42401</v>
      </c>
      <c r="B5186"/>
      <c r="C5186"/>
      <c r="D5186" t="s">
        <v>123</v>
      </c>
      <c r="E5186" t="s">
        <v>163</v>
      </c>
      <c r="F5186" t="n">
        <v>5.7</v>
      </c>
      <c r="G5186" t="n">
        <v>2</v>
      </c>
      <c r="H5186" t="s">
        <v>125</v>
      </c>
    </row>
    <row r="5187">
      <c r="A5187" s="85" t="n">
        <v>42948</v>
      </c>
      <c r="B5187"/>
      <c r="C5187"/>
      <c r="D5187" t="s">
        <v>129</v>
      </c>
      <c r="E5187" t="s">
        <v>163</v>
      </c>
      <c r="F5187" t="n">
        <v>64029.67</v>
      </c>
      <c r="G5187" t="n">
        <v>392</v>
      </c>
      <c r="H5187" t="s">
        <v>124</v>
      </c>
    </row>
    <row r="5188">
      <c r="A5188" s="85" t="n">
        <v>42430</v>
      </c>
      <c r="B5188"/>
      <c r="C5188"/>
      <c r="D5188" t="s">
        <v>129</v>
      </c>
      <c r="E5188" t="s">
        <v>163</v>
      </c>
      <c r="F5188" t="n">
        <v>58024.61</v>
      </c>
      <c r="G5188" t="n">
        <v>353</v>
      </c>
      <c r="H5188" t="s">
        <v>124</v>
      </c>
    </row>
    <row r="5189">
      <c r="A5189" s="85" t="n">
        <v>43435</v>
      </c>
      <c r="B5189"/>
      <c r="C5189"/>
      <c r="D5189" t="s">
        <v>153</v>
      </c>
      <c r="E5189" t="s">
        <v>163</v>
      </c>
      <c r="F5189" t="n">
        <v>634084.34</v>
      </c>
      <c r="G5189" t="n">
        <v>7695</v>
      </c>
      <c r="H5189" t="s">
        <v>127</v>
      </c>
    </row>
    <row r="5190">
      <c r="A5190" s="85" t="n">
        <v>42856</v>
      </c>
      <c r="B5190"/>
      <c r="C5190"/>
      <c r="D5190" t="s">
        <v>149</v>
      </c>
      <c r="E5190" t="s">
        <v>163</v>
      </c>
      <c r="F5190" t="n">
        <v>2114039.33</v>
      </c>
      <c r="G5190" t="n">
        <v>15608</v>
      </c>
      <c r="H5190" t="s">
        <v>134</v>
      </c>
    </row>
    <row r="5191">
      <c r="A5191" s="85" t="n">
        <v>42552</v>
      </c>
      <c r="B5191"/>
      <c r="C5191"/>
      <c r="D5191" t="s">
        <v>149</v>
      </c>
      <c r="E5191" t="s">
        <v>163</v>
      </c>
      <c r="F5191" t="n">
        <v>1552069.63</v>
      </c>
      <c r="G5191" t="n">
        <v>8546</v>
      </c>
      <c r="H5191" t="s">
        <v>124</v>
      </c>
    </row>
    <row r="5192">
      <c r="A5192" s="85" t="n">
        <v>42461</v>
      </c>
      <c r="B5192"/>
      <c r="C5192"/>
      <c r="D5192" t="s">
        <v>143</v>
      </c>
      <c r="E5192" t="s">
        <v>163</v>
      </c>
      <c r="F5192" t="n">
        <v>673959.92</v>
      </c>
      <c r="G5192" t="n">
        <v>467</v>
      </c>
      <c r="H5192" t="s">
        <v>121</v>
      </c>
    </row>
    <row r="5193">
      <c r="A5193" s="85" t="n">
        <v>43132</v>
      </c>
      <c r="B5193"/>
      <c r="C5193"/>
      <c r="D5193" t="s">
        <v>135</v>
      </c>
      <c r="E5193" t="s">
        <v>163</v>
      </c>
      <c r="F5193" t="n">
        <v>451377.57</v>
      </c>
      <c r="G5193" t="n">
        <v>1058</v>
      </c>
      <c r="H5193" t="s">
        <v>124</v>
      </c>
    </row>
    <row r="5194">
      <c r="A5194" s="85" t="n">
        <v>42948</v>
      </c>
      <c r="B5194"/>
      <c r="C5194"/>
      <c r="D5194" t="s">
        <v>148</v>
      </c>
      <c r="E5194" t="s">
        <v>163</v>
      </c>
      <c r="F5194" t="n">
        <v>431519.26</v>
      </c>
      <c r="G5194" t="n">
        <v>4913</v>
      </c>
      <c r="H5194" t="s">
        <v>142</v>
      </c>
    </row>
    <row r="5195">
      <c r="A5195" s="85" t="n">
        <v>42917</v>
      </c>
      <c r="B5195"/>
      <c r="C5195"/>
      <c r="D5195" t="s">
        <v>153</v>
      </c>
      <c r="E5195" t="s">
        <v>163</v>
      </c>
      <c r="F5195" t="n">
        <v>40233.37</v>
      </c>
      <c r="G5195" t="n">
        <v>471</v>
      </c>
      <c r="H5195" t="s">
        <v>130</v>
      </c>
    </row>
    <row r="5196">
      <c r="A5196" s="85" t="n">
        <v>42370</v>
      </c>
      <c r="B5196"/>
      <c r="C5196"/>
      <c r="D5196" t="s">
        <v>155</v>
      </c>
      <c r="E5196" t="s">
        <v>163</v>
      </c>
      <c r="F5196" t="n">
        <v>19043.64</v>
      </c>
      <c r="G5196" t="n">
        <v>367</v>
      </c>
      <c r="H5196" t="s">
        <v>124</v>
      </c>
    </row>
    <row r="5197">
      <c r="A5197" s="85" t="n">
        <v>42856</v>
      </c>
      <c r="B5197"/>
      <c r="C5197"/>
      <c r="D5197" t="s">
        <v>152</v>
      </c>
      <c r="E5197" t="s">
        <v>163</v>
      </c>
      <c r="F5197" t="n">
        <v>4141599.83</v>
      </c>
      <c r="G5197" t="n">
        <v>3676</v>
      </c>
      <c r="H5197" t="s">
        <v>121</v>
      </c>
    </row>
    <row r="5198">
      <c r="A5198" s="85" t="n">
        <v>43344</v>
      </c>
      <c r="B5198"/>
      <c r="C5198"/>
      <c r="D5198" t="s">
        <v>151</v>
      </c>
      <c r="E5198" t="s">
        <v>163</v>
      </c>
      <c r="F5198" t="n">
        <v>894.64</v>
      </c>
      <c r="G5198" t="n">
        <v>14</v>
      </c>
      <c r="H5198" t="s">
        <v>121</v>
      </c>
    </row>
    <row r="5199">
      <c r="A5199" s="85" t="n">
        <v>43405</v>
      </c>
      <c r="B5199"/>
      <c r="C5199"/>
      <c r="D5199" t="s">
        <v>145</v>
      </c>
      <c r="E5199" t="s">
        <v>163</v>
      </c>
      <c r="F5199" t="n">
        <v>3751.19</v>
      </c>
      <c r="G5199" t="n">
        <v>11</v>
      </c>
      <c r="H5199" t="s">
        <v>124</v>
      </c>
    </row>
    <row r="5200">
      <c r="A5200" s="85" t="n">
        <v>42705</v>
      </c>
      <c r="B5200"/>
      <c r="C5200"/>
      <c r="D5200" t="s">
        <v>150</v>
      </c>
      <c r="E5200" t="s">
        <v>163</v>
      </c>
      <c r="F5200" t="n">
        <v>12871652.55</v>
      </c>
      <c r="G5200" t="n">
        <v>331524</v>
      </c>
      <c r="H5200" t="s">
        <v>121</v>
      </c>
    </row>
    <row r="5201">
      <c r="A5201" s="85" t="n">
        <v>43101</v>
      </c>
      <c r="B5201"/>
      <c r="C5201"/>
      <c r="D5201" t="s">
        <v>129</v>
      </c>
      <c r="E5201" t="s">
        <v>163</v>
      </c>
      <c r="F5201" t="n">
        <v>95793.71</v>
      </c>
      <c r="G5201" t="n">
        <v>467</v>
      </c>
      <c r="H5201" t="s">
        <v>124</v>
      </c>
    </row>
    <row r="5202">
      <c r="A5202" s="85" t="n">
        <v>43405</v>
      </c>
      <c r="B5202"/>
      <c r="C5202"/>
      <c r="D5202" t="s">
        <v>154</v>
      </c>
      <c r="E5202" t="s">
        <v>163</v>
      </c>
      <c r="F5202" t="n">
        <v>883976.37</v>
      </c>
      <c r="G5202" t="n">
        <v>9944</v>
      </c>
      <c r="H5202" t="s">
        <v>127</v>
      </c>
    </row>
    <row r="5203">
      <c r="A5203" s="85" t="n">
        <v>42461</v>
      </c>
      <c r="B5203"/>
      <c r="C5203"/>
      <c r="D5203" t="s">
        <v>162</v>
      </c>
      <c r="E5203" t="s">
        <v>163</v>
      </c>
      <c r="F5203" t="n">
        <v>97730.24</v>
      </c>
      <c r="G5203" t="n">
        <v>1065</v>
      </c>
      <c r="H5203" t="s">
        <v>133</v>
      </c>
    </row>
    <row r="5204">
      <c r="A5204" s="85" t="n">
        <v>43282</v>
      </c>
      <c r="B5204"/>
      <c r="C5204"/>
      <c r="D5204" t="s">
        <v>158</v>
      </c>
      <c r="E5204" t="s">
        <v>163</v>
      </c>
      <c r="F5204" t="n">
        <v>358096.31</v>
      </c>
      <c r="G5204" t="n">
        <v>34</v>
      </c>
      <c r="H5204" t="s">
        <v>121</v>
      </c>
    </row>
    <row r="5205">
      <c r="A5205" s="85" t="n">
        <v>42430</v>
      </c>
      <c r="B5205"/>
      <c r="C5205"/>
      <c r="D5205" t="s">
        <v>162</v>
      </c>
      <c r="E5205" t="s">
        <v>163</v>
      </c>
      <c r="F5205" t="n">
        <v>27098.14</v>
      </c>
      <c r="G5205" t="n">
        <v>287</v>
      </c>
      <c r="H5205" t="s">
        <v>134</v>
      </c>
    </row>
    <row r="5206">
      <c r="A5206" s="85" t="n">
        <v>42614</v>
      </c>
      <c r="B5206"/>
      <c r="C5206"/>
      <c r="D5206" t="s">
        <v>153</v>
      </c>
      <c r="E5206" t="s">
        <v>163</v>
      </c>
      <c r="F5206" t="n">
        <v>8115.41</v>
      </c>
      <c r="G5206" t="n">
        <v>172</v>
      </c>
      <c r="H5206" t="s">
        <v>125</v>
      </c>
    </row>
    <row r="5207">
      <c r="A5207" s="85" t="n">
        <v>43466</v>
      </c>
      <c r="B5207"/>
      <c r="C5207"/>
      <c r="D5207" t="s">
        <v>126</v>
      </c>
      <c r="E5207" t="s">
        <v>163</v>
      </c>
      <c r="F5207" t="n">
        <v>22301898.72</v>
      </c>
      <c r="G5207" t="n">
        <v>257022</v>
      </c>
      <c r="H5207" t="s">
        <v>121</v>
      </c>
    </row>
    <row r="5208">
      <c r="A5208" s="85" t="n">
        <v>43009</v>
      </c>
      <c r="B5208"/>
      <c r="C5208"/>
      <c r="D5208" t="s">
        <v>149</v>
      </c>
      <c r="E5208" t="s">
        <v>163</v>
      </c>
      <c r="F5208" t="n">
        <v>2316092.03</v>
      </c>
      <c r="G5208" t="n">
        <v>17724</v>
      </c>
      <c r="H5208" t="s">
        <v>134</v>
      </c>
    </row>
    <row r="5209">
      <c r="A5209" s="85" t="n">
        <v>42887</v>
      </c>
      <c r="B5209"/>
      <c r="C5209"/>
      <c r="D5209" t="s">
        <v>162</v>
      </c>
      <c r="E5209" t="s">
        <v>163</v>
      </c>
      <c r="F5209" t="n">
        <v>10089.83</v>
      </c>
      <c r="G5209" t="n">
        <v>87</v>
      </c>
      <c r="H5209" t="s">
        <v>130</v>
      </c>
    </row>
    <row r="5210">
      <c r="A5210" s="85" t="n">
        <v>42826</v>
      </c>
      <c r="B5210"/>
      <c r="C5210"/>
      <c r="D5210" t="s">
        <v>149</v>
      </c>
      <c r="E5210" t="s">
        <v>163</v>
      </c>
      <c r="F5210" t="n">
        <v>1529856.49</v>
      </c>
      <c r="G5210" t="n">
        <v>12374</v>
      </c>
      <c r="H5210" t="s">
        <v>119</v>
      </c>
    </row>
    <row r="5211">
      <c r="A5211" s="85" t="n">
        <v>43252</v>
      </c>
      <c r="B5211"/>
      <c r="C5211"/>
      <c r="D5211" t="s">
        <v>126</v>
      </c>
      <c r="E5211" t="s">
        <v>163</v>
      </c>
      <c r="F5211" t="n">
        <v>2865381.77</v>
      </c>
      <c r="G5211" t="n">
        <v>50905</v>
      </c>
      <c r="H5211" t="s">
        <v>119</v>
      </c>
    </row>
    <row r="5212">
      <c r="A5212" s="85" t="n">
        <v>43556</v>
      </c>
      <c r="B5212"/>
      <c r="C5212"/>
      <c r="D5212" t="s">
        <v>160</v>
      </c>
      <c r="E5212" t="s">
        <v>163</v>
      </c>
      <c r="F5212" t="n">
        <v>38199858.77</v>
      </c>
      <c r="G5212" t="n">
        <v>97132</v>
      </c>
      <c r="H5212" t="s">
        <v>142</v>
      </c>
    </row>
    <row r="5213">
      <c r="A5213" s="85" t="n">
        <v>43497</v>
      </c>
      <c r="B5213"/>
      <c r="C5213"/>
      <c r="D5213" t="s">
        <v>126</v>
      </c>
      <c r="E5213" t="s">
        <v>163</v>
      </c>
      <c r="F5213" t="n">
        <v>26.4</v>
      </c>
      <c r="G5213" t="n">
        <v>2</v>
      </c>
      <c r="H5213" t="s">
        <v>142</v>
      </c>
    </row>
    <row r="5214">
      <c r="A5214" s="85" t="n">
        <v>42826</v>
      </c>
      <c r="B5214"/>
      <c r="C5214"/>
      <c r="D5214" t="s">
        <v>154</v>
      </c>
      <c r="E5214" t="s">
        <v>163</v>
      </c>
      <c r="F5214" t="n">
        <v>2002.6</v>
      </c>
      <c r="G5214" t="n">
        <v>10</v>
      </c>
      <c r="H5214" t="s">
        <v>125</v>
      </c>
    </row>
    <row r="5215">
      <c r="A5215" s="85" t="n">
        <v>42370</v>
      </c>
      <c r="B5215"/>
      <c r="C5215"/>
      <c r="D5215" t="s">
        <v>150</v>
      </c>
      <c r="E5215" t="s">
        <v>163</v>
      </c>
      <c r="F5215" t="n">
        <v>12825699.16</v>
      </c>
      <c r="G5215" t="n">
        <v>294010</v>
      </c>
      <c r="H5215" t="s">
        <v>121</v>
      </c>
    </row>
    <row r="5216">
      <c r="A5216" s="85" t="n">
        <v>42979</v>
      </c>
      <c r="B5216"/>
      <c r="C5216"/>
      <c r="D5216" t="s">
        <v>135</v>
      </c>
      <c r="E5216" t="s">
        <v>163</v>
      </c>
      <c r="F5216" t="n">
        <v>192</v>
      </c>
      <c r="G5216" t="n">
        <v>3</v>
      </c>
      <c r="H5216" t="s">
        <v>125</v>
      </c>
    </row>
    <row r="5217">
      <c r="A5217" s="85" t="n">
        <v>43374</v>
      </c>
      <c r="B5217"/>
      <c r="C5217"/>
      <c r="D5217" t="s">
        <v>150</v>
      </c>
      <c r="E5217" t="s">
        <v>163</v>
      </c>
      <c r="F5217" t="n">
        <v>786468.79</v>
      </c>
      <c r="G5217" t="n">
        <v>10943</v>
      </c>
      <c r="H5217" t="s">
        <v>124</v>
      </c>
    </row>
    <row r="5218">
      <c r="A5218" s="85" t="n">
        <v>42705</v>
      </c>
      <c r="B5218"/>
      <c r="C5218"/>
      <c r="D5218" t="s">
        <v>137</v>
      </c>
      <c r="E5218" t="s">
        <v>163</v>
      </c>
      <c r="F5218" t="n">
        <v>838</v>
      </c>
      <c r="G5218" t="n">
        <v>1</v>
      </c>
      <c r="H5218" t="s">
        <v>134</v>
      </c>
    </row>
    <row r="5219">
      <c r="A5219" s="85" t="n">
        <v>43009</v>
      </c>
      <c r="B5219"/>
      <c r="C5219"/>
      <c r="D5219" t="s">
        <v>143</v>
      </c>
      <c r="E5219" t="s">
        <v>163</v>
      </c>
      <c r="F5219" t="n">
        <v>8904</v>
      </c>
      <c r="G5219" t="n">
        <v>2</v>
      </c>
      <c r="H5219" t="s">
        <v>134</v>
      </c>
    </row>
    <row r="5220">
      <c r="A5220" s="85" t="n">
        <v>43040</v>
      </c>
      <c r="B5220"/>
      <c r="C5220"/>
      <c r="D5220" t="s">
        <v>153</v>
      </c>
      <c r="E5220" t="s">
        <v>163</v>
      </c>
      <c r="F5220" t="n">
        <v>230530.03</v>
      </c>
      <c r="G5220" t="n">
        <v>3022</v>
      </c>
      <c r="H5220" t="s">
        <v>133</v>
      </c>
    </row>
    <row r="5221">
      <c r="A5221" s="85" t="n">
        <v>43070</v>
      </c>
      <c r="B5221"/>
      <c r="C5221"/>
      <c r="D5221" t="s">
        <v>149</v>
      </c>
      <c r="E5221" t="s">
        <v>163</v>
      </c>
      <c r="F5221" t="n">
        <v>6436335.16</v>
      </c>
      <c r="G5221" t="n">
        <v>43080</v>
      </c>
      <c r="H5221" t="s">
        <v>133</v>
      </c>
    </row>
    <row r="5222">
      <c r="A5222" s="85" t="n">
        <v>43374</v>
      </c>
      <c r="B5222"/>
      <c r="C5222"/>
      <c r="D5222" t="s">
        <v>135</v>
      </c>
      <c r="E5222" t="s">
        <v>163</v>
      </c>
      <c r="F5222" t="n">
        <v>377173.28</v>
      </c>
      <c r="G5222" t="n">
        <v>3417</v>
      </c>
      <c r="H5222" t="s">
        <v>134</v>
      </c>
    </row>
    <row r="5223">
      <c r="A5223" s="85" t="n">
        <v>42795</v>
      </c>
      <c r="B5223"/>
      <c r="C5223"/>
      <c r="D5223" t="s">
        <v>160</v>
      </c>
      <c r="E5223" t="s">
        <v>163</v>
      </c>
      <c r="F5223" t="n">
        <v>1070590.18</v>
      </c>
      <c r="G5223" t="n">
        <v>4018</v>
      </c>
      <c r="H5223" t="s">
        <v>134</v>
      </c>
    </row>
    <row r="5224">
      <c r="A5224" s="85" t="n">
        <v>42522</v>
      </c>
      <c r="B5224"/>
      <c r="C5224"/>
      <c r="D5224" t="s">
        <v>155</v>
      </c>
      <c r="E5224" t="s">
        <v>163</v>
      </c>
      <c r="F5224" t="n">
        <v>10167.18</v>
      </c>
      <c r="G5224" t="n">
        <v>224</v>
      </c>
      <c r="H5224" t="s">
        <v>119</v>
      </c>
    </row>
    <row r="5225">
      <c r="A5225" s="85" t="n">
        <v>42430</v>
      </c>
      <c r="B5225"/>
      <c r="C5225"/>
      <c r="D5225" t="s">
        <v>129</v>
      </c>
      <c r="E5225" t="s">
        <v>163</v>
      </c>
      <c r="F5225" t="n">
        <v>3637910.61</v>
      </c>
      <c r="G5225" t="n">
        <v>19370</v>
      </c>
      <c r="H5225" t="s">
        <v>121</v>
      </c>
    </row>
    <row r="5226">
      <c r="A5226" s="85" t="n">
        <v>43556</v>
      </c>
      <c r="B5226"/>
      <c r="C5226"/>
      <c r="D5226" t="s">
        <v>158</v>
      </c>
      <c r="E5226" t="s">
        <v>163</v>
      </c>
      <c r="F5226" t="n">
        <v>8024.13</v>
      </c>
      <c r="G5226" t="n">
        <v>1</v>
      </c>
      <c r="H5226" t="s">
        <v>127</v>
      </c>
    </row>
    <row r="5227">
      <c r="A5227" s="85" t="n">
        <v>42705</v>
      </c>
      <c r="B5227"/>
      <c r="C5227"/>
      <c r="D5227" t="s">
        <v>147</v>
      </c>
      <c r="E5227" t="s">
        <v>163</v>
      </c>
      <c r="F5227" t="n">
        <v>-117.26</v>
      </c>
      <c r="G5227" t="n">
        <v>1</v>
      </c>
      <c r="H5227" t="s">
        <v>130</v>
      </c>
    </row>
    <row r="5228">
      <c r="A5228" s="85" t="n">
        <v>42767</v>
      </c>
      <c r="B5228"/>
      <c r="C5228"/>
      <c r="D5228" t="s">
        <v>155</v>
      </c>
      <c r="E5228" t="s">
        <v>163</v>
      </c>
      <c r="F5228" t="n">
        <v>4268.55</v>
      </c>
      <c r="G5228" t="n">
        <v>62</v>
      </c>
      <c r="H5228" t="s">
        <v>130</v>
      </c>
    </row>
    <row r="5229">
      <c r="A5229" s="85" t="n">
        <v>42430</v>
      </c>
      <c r="B5229"/>
      <c r="C5229"/>
      <c r="D5229" t="s">
        <v>136</v>
      </c>
      <c r="E5229" t="s">
        <v>163</v>
      </c>
      <c r="F5229" t="n">
        <v>239970.9</v>
      </c>
      <c r="G5229" t="n">
        <v>1529</v>
      </c>
      <c r="H5229" t="s">
        <v>124</v>
      </c>
    </row>
    <row r="5230">
      <c r="A5230" s="85" t="n">
        <v>43435</v>
      </c>
      <c r="B5230"/>
      <c r="C5230"/>
      <c r="D5230" t="s">
        <v>135</v>
      </c>
      <c r="E5230" t="s">
        <v>163</v>
      </c>
      <c r="F5230" t="n">
        <v>603235.05</v>
      </c>
      <c r="G5230" t="n">
        <v>4622</v>
      </c>
      <c r="H5230" t="s">
        <v>119</v>
      </c>
    </row>
    <row r="5231">
      <c r="A5231" s="85" t="n">
        <v>42887</v>
      </c>
      <c r="B5231"/>
      <c r="C5231"/>
      <c r="D5231" t="s">
        <v>123</v>
      </c>
      <c r="E5231" t="s">
        <v>163</v>
      </c>
      <c r="F5231" t="n">
        <v>2296.28</v>
      </c>
      <c r="G5231" t="n">
        <v>3</v>
      </c>
      <c r="H5231" t="s">
        <v>125</v>
      </c>
    </row>
    <row r="5232">
      <c r="A5232" s="85" t="n">
        <v>43160</v>
      </c>
      <c r="B5232"/>
      <c r="C5232"/>
      <c r="D5232" t="s">
        <v>139</v>
      </c>
      <c r="E5232" t="s">
        <v>163</v>
      </c>
      <c r="F5232" t="n">
        <v>29041.44</v>
      </c>
      <c r="G5232" t="n">
        <v>77</v>
      </c>
      <c r="H5232" t="s">
        <v>130</v>
      </c>
    </row>
    <row r="5233">
      <c r="A5233" s="85" t="n">
        <v>42948</v>
      </c>
      <c r="B5233"/>
      <c r="C5233"/>
      <c r="D5233" t="s">
        <v>143</v>
      </c>
      <c r="E5233" t="s">
        <v>163</v>
      </c>
      <c r="F5233" t="n">
        <v>956348.36</v>
      </c>
      <c r="G5233" t="n">
        <v>736</v>
      </c>
      <c r="H5233" t="s">
        <v>121</v>
      </c>
    </row>
    <row r="5234">
      <c r="A5234" s="85" t="n">
        <v>42887</v>
      </c>
      <c r="B5234"/>
      <c r="C5234"/>
      <c r="D5234" t="s">
        <v>154</v>
      </c>
      <c r="E5234" t="s">
        <v>163</v>
      </c>
      <c r="F5234" t="n">
        <v>25762.98</v>
      </c>
      <c r="G5234" t="n">
        <v>347</v>
      </c>
      <c r="H5234" t="s">
        <v>130</v>
      </c>
    </row>
    <row r="5235">
      <c r="A5235" s="85" t="n">
        <v>43313</v>
      </c>
      <c r="B5235"/>
      <c r="C5235"/>
      <c r="D5235" t="s">
        <v>162</v>
      </c>
      <c r="E5235" t="s">
        <v>163</v>
      </c>
      <c r="F5235" t="n">
        <v>1148.82</v>
      </c>
      <c r="G5235" t="n">
        <v>15</v>
      </c>
      <c r="H5235" t="s">
        <v>125</v>
      </c>
    </row>
    <row r="5236">
      <c r="A5236" s="85" t="n">
        <v>43556</v>
      </c>
      <c r="B5236"/>
      <c r="C5236"/>
      <c r="D5236" t="s">
        <v>156</v>
      </c>
      <c r="E5236" t="s">
        <v>163</v>
      </c>
      <c r="F5236" t="n">
        <v>287318.82</v>
      </c>
      <c r="G5236" t="n">
        <v>5873</v>
      </c>
      <c r="H5236" t="s">
        <v>127</v>
      </c>
    </row>
    <row r="5237">
      <c r="A5237" s="85" t="n">
        <v>43466</v>
      </c>
      <c r="B5237"/>
      <c r="C5237"/>
      <c r="D5237" t="s">
        <v>162</v>
      </c>
      <c r="E5237" t="s">
        <v>163</v>
      </c>
      <c r="F5237" t="n">
        <v>1113.72</v>
      </c>
      <c r="G5237" t="n">
        <v>15</v>
      </c>
      <c r="H5237" t="s">
        <v>125</v>
      </c>
    </row>
    <row r="5238">
      <c r="A5238" s="85" t="n">
        <v>43101</v>
      </c>
      <c r="B5238"/>
      <c r="C5238"/>
      <c r="D5238" t="s">
        <v>154</v>
      </c>
      <c r="E5238" t="s">
        <v>163</v>
      </c>
      <c r="F5238" t="n">
        <v>3278.98</v>
      </c>
      <c r="G5238" t="n">
        <v>22</v>
      </c>
      <c r="H5238" t="s">
        <v>125</v>
      </c>
    </row>
    <row r="5239">
      <c r="A5239" s="85" t="n">
        <v>42705</v>
      </c>
      <c r="B5239"/>
      <c r="C5239"/>
      <c r="D5239" t="s">
        <v>149</v>
      </c>
      <c r="E5239" t="s">
        <v>163</v>
      </c>
      <c r="F5239" t="n">
        <v>2572918.27</v>
      </c>
      <c r="G5239" t="n">
        <v>21535</v>
      </c>
      <c r="H5239" t="s">
        <v>134</v>
      </c>
    </row>
    <row r="5240">
      <c r="A5240" s="85" t="n">
        <v>42887</v>
      </c>
      <c r="B5240"/>
      <c r="C5240"/>
      <c r="D5240" t="s">
        <v>140</v>
      </c>
      <c r="E5240" t="s">
        <v>163</v>
      </c>
      <c r="F5240" t="n">
        <v>59381.81</v>
      </c>
      <c r="G5240" t="n">
        <v>200</v>
      </c>
      <c r="H5240" t="s">
        <v>119</v>
      </c>
    </row>
    <row r="5241">
      <c r="A5241" s="85" t="n">
        <v>42522</v>
      </c>
      <c r="B5241"/>
      <c r="C5241"/>
      <c r="D5241" t="s">
        <v>140</v>
      </c>
      <c r="E5241" t="s">
        <v>163</v>
      </c>
      <c r="F5241" t="n">
        <v>5162.09</v>
      </c>
      <c r="G5241" t="n">
        <v>14</v>
      </c>
      <c r="H5241" t="s">
        <v>125</v>
      </c>
    </row>
    <row r="5242">
      <c r="A5242" s="85" t="n">
        <v>42887</v>
      </c>
      <c r="B5242"/>
      <c r="C5242"/>
      <c r="D5242" t="s">
        <v>161</v>
      </c>
      <c r="E5242" t="s">
        <v>163</v>
      </c>
      <c r="F5242" t="n">
        <v>2236.25</v>
      </c>
      <c r="G5242" t="n">
        <v>72</v>
      </c>
      <c r="H5242" t="s">
        <v>125</v>
      </c>
    </row>
    <row r="5243">
      <c r="A5243" s="85" t="n">
        <v>42979</v>
      </c>
      <c r="B5243"/>
      <c r="C5243"/>
      <c r="D5243" t="s">
        <v>139</v>
      </c>
      <c r="E5243" t="s">
        <v>163</v>
      </c>
      <c r="F5243" t="n">
        <v>3254.06</v>
      </c>
      <c r="G5243" t="n">
        <v>12</v>
      </c>
      <c r="H5243" t="s">
        <v>125</v>
      </c>
    </row>
    <row r="5244">
      <c r="A5244" s="85" t="n">
        <v>42552</v>
      </c>
      <c r="B5244"/>
      <c r="C5244"/>
      <c r="D5244" t="s">
        <v>145</v>
      </c>
      <c r="E5244" t="s">
        <v>163</v>
      </c>
      <c r="F5244" t="n">
        <v>13810.77</v>
      </c>
      <c r="G5244" t="n">
        <v>72</v>
      </c>
      <c r="H5244" t="s">
        <v>134</v>
      </c>
    </row>
    <row r="5245">
      <c r="A5245" s="85" t="n">
        <v>43374</v>
      </c>
      <c r="B5245"/>
      <c r="C5245"/>
      <c r="D5245" t="s">
        <v>135</v>
      </c>
      <c r="E5245" t="s">
        <v>163</v>
      </c>
      <c r="F5245" t="n">
        <v>357108.64</v>
      </c>
      <c r="G5245" t="n">
        <v>4992</v>
      </c>
      <c r="H5245" t="s">
        <v>127</v>
      </c>
    </row>
    <row r="5246">
      <c r="A5246" s="85" t="n">
        <v>42522</v>
      </c>
      <c r="B5246"/>
      <c r="C5246"/>
      <c r="D5246" t="s">
        <v>155</v>
      </c>
      <c r="E5246" t="s">
        <v>163</v>
      </c>
      <c r="F5246" t="n">
        <v>1996.75</v>
      </c>
      <c r="G5246" t="n">
        <v>5</v>
      </c>
      <c r="H5246" t="s">
        <v>142</v>
      </c>
    </row>
    <row r="5247">
      <c r="A5247" s="85" t="n">
        <v>42767</v>
      </c>
      <c r="B5247"/>
      <c r="C5247"/>
      <c r="D5247" t="s">
        <v>139</v>
      </c>
      <c r="E5247" t="s">
        <v>163</v>
      </c>
      <c r="F5247" t="n">
        <v>264271.96</v>
      </c>
      <c r="G5247" t="n">
        <v>696</v>
      </c>
      <c r="H5247" t="s">
        <v>124</v>
      </c>
    </row>
    <row r="5248">
      <c r="A5248" s="85" t="n">
        <v>42675</v>
      </c>
      <c r="B5248"/>
      <c r="C5248"/>
      <c r="D5248" t="s">
        <v>155</v>
      </c>
      <c r="E5248" t="s">
        <v>163</v>
      </c>
      <c r="F5248" t="n">
        <v>1560872.59</v>
      </c>
      <c r="G5248" t="n">
        <v>27493</v>
      </c>
      <c r="H5248" t="s">
        <v>121</v>
      </c>
    </row>
    <row r="5249">
      <c r="A5249" s="85" t="n">
        <v>42583</v>
      </c>
      <c r="B5249"/>
      <c r="C5249"/>
      <c r="D5249" t="s">
        <v>129</v>
      </c>
      <c r="E5249" t="s">
        <v>163</v>
      </c>
      <c r="F5249" t="n">
        <v>272927.28</v>
      </c>
      <c r="G5249" t="n">
        <v>4632</v>
      </c>
      <c r="H5249" t="s">
        <v>142</v>
      </c>
    </row>
    <row r="5250">
      <c r="A5250" s="85" t="n">
        <v>43132</v>
      </c>
      <c r="B5250"/>
      <c r="C5250"/>
      <c r="D5250" t="s">
        <v>123</v>
      </c>
      <c r="E5250" t="s">
        <v>163</v>
      </c>
      <c r="F5250" t="n">
        <v>57867.96</v>
      </c>
      <c r="G5250" t="n">
        <v>34</v>
      </c>
      <c r="H5250" t="s">
        <v>119</v>
      </c>
    </row>
    <row r="5251">
      <c r="A5251" s="85" t="n">
        <v>42826</v>
      </c>
      <c r="B5251"/>
      <c r="C5251"/>
      <c r="D5251" t="s">
        <v>123</v>
      </c>
      <c r="E5251" t="s">
        <v>163</v>
      </c>
      <c r="F5251" t="n">
        <v>116838.45</v>
      </c>
      <c r="G5251" t="n">
        <v>730</v>
      </c>
      <c r="H5251" t="s">
        <v>127</v>
      </c>
    </row>
    <row r="5252">
      <c r="A5252" s="85" t="n">
        <v>43586</v>
      </c>
      <c r="B5252"/>
      <c r="C5252"/>
      <c r="D5252" t="s">
        <v>153</v>
      </c>
      <c r="E5252" t="s">
        <v>163</v>
      </c>
      <c r="F5252" t="n">
        <v>6770</v>
      </c>
      <c r="G5252" t="n">
        <v>138</v>
      </c>
      <c r="H5252" t="s">
        <v>125</v>
      </c>
    </row>
    <row r="5253">
      <c r="A5253" s="85" t="n">
        <v>43466</v>
      </c>
      <c r="B5253"/>
      <c r="C5253"/>
      <c r="D5253" t="s">
        <v>143</v>
      </c>
      <c r="E5253" t="s">
        <v>163</v>
      </c>
      <c r="F5253" t="n">
        <v>837395.98</v>
      </c>
      <c r="G5253" t="n">
        <v>599</v>
      </c>
      <c r="H5253" t="s">
        <v>121</v>
      </c>
    </row>
    <row r="5254">
      <c r="A5254" s="85" t="n">
        <v>42370</v>
      </c>
      <c r="B5254"/>
      <c r="C5254"/>
      <c r="D5254" t="s">
        <v>156</v>
      </c>
      <c r="E5254" t="s">
        <v>163</v>
      </c>
      <c r="F5254" t="n">
        <v>3463.8</v>
      </c>
      <c r="G5254" t="n">
        <v>425</v>
      </c>
      <c r="H5254" t="s">
        <v>121</v>
      </c>
    </row>
    <row r="5255">
      <c r="A5255" s="85" t="n">
        <v>42856</v>
      </c>
      <c r="B5255"/>
      <c r="C5255"/>
      <c r="D5255" t="s">
        <v>162</v>
      </c>
      <c r="E5255" t="s">
        <v>163</v>
      </c>
      <c r="F5255" t="n">
        <v>12632.59</v>
      </c>
      <c r="G5255" t="n">
        <v>179</v>
      </c>
      <c r="H5255" t="s">
        <v>124</v>
      </c>
    </row>
    <row r="5256">
      <c r="A5256" s="85" t="n">
        <v>43070</v>
      </c>
      <c r="B5256"/>
      <c r="C5256"/>
      <c r="D5256" t="s">
        <v>135</v>
      </c>
      <c r="E5256" t="s">
        <v>163</v>
      </c>
      <c r="F5256" t="n">
        <v>16909.13</v>
      </c>
      <c r="G5256" t="n">
        <v>307</v>
      </c>
      <c r="H5256" t="s">
        <v>130</v>
      </c>
    </row>
    <row r="5257">
      <c r="A5257" s="85" t="n">
        <v>43070</v>
      </c>
      <c r="B5257"/>
      <c r="C5257"/>
      <c r="D5257" t="s">
        <v>154</v>
      </c>
      <c r="E5257" t="s">
        <v>163</v>
      </c>
      <c r="F5257" t="n">
        <v>134699.24</v>
      </c>
      <c r="G5257" t="n">
        <v>1815</v>
      </c>
      <c r="H5257" t="s">
        <v>119</v>
      </c>
    </row>
    <row r="5258">
      <c r="A5258" s="85" t="n">
        <v>42461</v>
      </c>
      <c r="B5258"/>
      <c r="C5258"/>
      <c r="D5258" t="s">
        <v>150</v>
      </c>
      <c r="E5258" t="s">
        <v>163</v>
      </c>
      <c r="F5258" t="n">
        <v>312134.06</v>
      </c>
      <c r="G5258" t="n">
        <v>5394</v>
      </c>
      <c r="H5258" t="s">
        <v>124</v>
      </c>
    </row>
    <row r="5259">
      <c r="A5259" s="85" t="n">
        <v>43160</v>
      </c>
      <c r="B5259"/>
      <c r="C5259"/>
      <c r="D5259" t="s">
        <v>158</v>
      </c>
      <c r="E5259" t="s">
        <v>163</v>
      </c>
      <c r="F5259" t="n">
        <v>64713.3</v>
      </c>
      <c r="G5259" t="n">
        <v>1</v>
      </c>
      <c r="H5259" t="s">
        <v>124</v>
      </c>
    </row>
    <row r="5260">
      <c r="A5260" s="85" t="n">
        <v>43405</v>
      </c>
      <c r="B5260"/>
      <c r="C5260"/>
      <c r="D5260" t="s">
        <v>136</v>
      </c>
      <c r="E5260" t="s">
        <v>163</v>
      </c>
      <c r="F5260" t="n">
        <v>2460.24</v>
      </c>
      <c r="G5260" t="n">
        <v>27</v>
      </c>
      <c r="H5260" t="s">
        <v>125</v>
      </c>
    </row>
    <row r="5261">
      <c r="A5261" s="85" t="n">
        <v>43191</v>
      </c>
      <c r="B5261"/>
      <c r="C5261"/>
      <c r="D5261" t="s">
        <v>156</v>
      </c>
      <c r="E5261" t="s">
        <v>163</v>
      </c>
      <c r="F5261" t="n">
        <v>27.29</v>
      </c>
      <c r="G5261" t="n">
        <v>3</v>
      </c>
      <c r="H5261" t="s">
        <v>133</v>
      </c>
    </row>
    <row r="5262">
      <c r="A5262" s="85" t="n">
        <v>42948</v>
      </c>
      <c r="B5262"/>
      <c r="C5262"/>
      <c r="D5262" t="s">
        <v>135</v>
      </c>
      <c r="E5262" t="s">
        <v>163</v>
      </c>
      <c r="F5262" t="n">
        <v>13478.1</v>
      </c>
      <c r="G5262" t="n">
        <v>176</v>
      </c>
      <c r="H5262" t="s">
        <v>130</v>
      </c>
    </row>
    <row r="5263">
      <c r="A5263" s="85" t="n">
        <v>43313</v>
      </c>
      <c r="B5263"/>
      <c r="C5263"/>
      <c r="D5263" t="s">
        <v>156</v>
      </c>
      <c r="E5263" t="s">
        <v>163</v>
      </c>
      <c r="F5263" t="n">
        <v>51.83</v>
      </c>
      <c r="G5263" t="n">
        <v>3</v>
      </c>
      <c r="H5263" t="s">
        <v>133</v>
      </c>
    </row>
    <row r="5264">
      <c r="A5264" s="85" t="n">
        <v>42979</v>
      </c>
      <c r="B5264"/>
      <c r="C5264"/>
      <c r="D5264" t="s">
        <v>149</v>
      </c>
      <c r="E5264" t="s">
        <v>163</v>
      </c>
      <c r="F5264" t="n">
        <v>6540006.48</v>
      </c>
      <c r="G5264" t="n">
        <v>40191</v>
      </c>
      <c r="H5264" t="s">
        <v>133</v>
      </c>
    </row>
    <row r="5265">
      <c r="A5265" s="85" t="n">
        <v>43009</v>
      </c>
      <c r="B5265"/>
      <c r="C5265"/>
      <c r="D5265" t="s">
        <v>154</v>
      </c>
      <c r="E5265" t="s">
        <v>163</v>
      </c>
      <c r="F5265" t="n">
        <v>708432.59</v>
      </c>
      <c r="G5265" t="n">
        <v>8519</v>
      </c>
      <c r="H5265" t="s">
        <v>133</v>
      </c>
    </row>
    <row r="5266">
      <c r="A5266" s="85" t="n">
        <v>43252</v>
      </c>
      <c r="B5266"/>
      <c r="C5266"/>
      <c r="D5266" t="s">
        <v>149</v>
      </c>
      <c r="E5266" t="s">
        <v>163</v>
      </c>
      <c r="F5266" t="n">
        <v>9776218.74</v>
      </c>
      <c r="G5266" t="n">
        <v>99756</v>
      </c>
      <c r="H5266" t="s">
        <v>127</v>
      </c>
    </row>
    <row r="5267">
      <c r="A5267" s="85" t="n">
        <v>43405</v>
      </c>
      <c r="B5267"/>
      <c r="C5267"/>
      <c r="D5267" t="s">
        <v>140</v>
      </c>
      <c r="E5267" t="s">
        <v>163</v>
      </c>
      <c r="F5267" t="n">
        <v>77636.24</v>
      </c>
      <c r="G5267" t="n">
        <v>291</v>
      </c>
      <c r="H5267" t="s">
        <v>121</v>
      </c>
    </row>
    <row r="5268">
      <c r="A5268" s="85" t="n">
        <v>42856</v>
      </c>
      <c r="B5268"/>
      <c r="C5268"/>
      <c r="D5268" t="s">
        <v>150</v>
      </c>
      <c r="E5268" t="s">
        <v>163</v>
      </c>
      <c r="F5268" t="n">
        <v>48550.19</v>
      </c>
      <c r="G5268" t="n">
        <v>880</v>
      </c>
      <c r="H5268" t="s">
        <v>130</v>
      </c>
    </row>
    <row r="5269">
      <c r="A5269" s="85" t="n">
        <v>42767</v>
      </c>
      <c r="B5269"/>
      <c r="C5269"/>
      <c r="D5269" t="s">
        <v>136</v>
      </c>
      <c r="E5269" t="s">
        <v>163</v>
      </c>
      <c r="F5269" t="n">
        <v>901809.36</v>
      </c>
      <c r="G5269" t="n">
        <v>7917</v>
      </c>
      <c r="H5269" t="s">
        <v>127</v>
      </c>
    </row>
    <row r="5270">
      <c r="A5270" s="85" t="n">
        <v>43466</v>
      </c>
      <c r="B5270"/>
      <c r="C5270"/>
      <c r="D5270" t="s">
        <v>159</v>
      </c>
      <c r="E5270" t="s">
        <v>163</v>
      </c>
      <c r="F5270" t="n">
        <v>977.5</v>
      </c>
      <c r="G5270" t="n">
        <v>8</v>
      </c>
      <c r="H5270" t="s">
        <v>121</v>
      </c>
    </row>
    <row r="5271">
      <c r="A5271" s="85" t="n">
        <v>42401</v>
      </c>
      <c r="B5271"/>
      <c r="C5271"/>
      <c r="D5271" t="s">
        <v>162</v>
      </c>
      <c r="E5271" t="s">
        <v>163</v>
      </c>
      <c r="F5271" t="n">
        <v>1050.75</v>
      </c>
      <c r="G5271" t="n">
        <v>15</v>
      </c>
      <c r="H5271" t="s">
        <v>125</v>
      </c>
    </row>
    <row r="5272">
      <c r="A5272" s="85" t="n">
        <v>43466</v>
      </c>
      <c r="B5272"/>
      <c r="C5272"/>
      <c r="D5272" t="s">
        <v>129</v>
      </c>
      <c r="E5272" t="s">
        <v>163</v>
      </c>
      <c r="F5272" t="n">
        <v>298398.32</v>
      </c>
      <c r="G5272" t="n">
        <v>2091</v>
      </c>
      <c r="H5272" t="s">
        <v>134</v>
      </c>
    </row>
    <row r="5273">
      <c r="A5273" s="85" t="n">
        <v>43009</v>
      </c>
      <c r="B5273"/>
      <c r="C5273"/>
      <c r="D5273" t="s">
        <v>153</v>
      </c>
      <c r="E5273" t="s">
        <v>163</v>
      </c>
      <c r="F5273" t="n">
        <v>637574.3</v>
      </c>
      <c r="G5273" t="n">
        <v>7207</v>
      </c>
      <c r="H5273" t="s">
        <v>127</v>
      </c>
    </row>
    <row r="5274">
      <c r="A5274" s="85" t="n">
        <v>43221</v>
      </c>
      <c r="B5274"/>
      <c r="C5274"/>
      <c r="D5274" t="s">
        <v>160</v>
      </c>
      <c r="E5274" t="s">
        <v>163</v>
      </c>
      <c r="F5274" t="n">
        <v>27417247.24</v>
      </c>
      <c r="G5274" t="n">
        <v>72987</v>
      </c>
      <c r="H5274" t="s">
        <v>142</v>
      </c>
    </row>
    <row r="5275">
      <c r="A5275" s="85" t="n">
        <v>42948</v>
      </c>
      <c r="B5275"/>
      <c r="C5275"/>
      <c r="D5275" t="s">
        <v>155</v>
      </c>
      <c r="E5275" t="s">
        <v>163</v>
      </c>
      <c r="F5275" t="n">
        <v>10056.3</v>
      </c>
      <c r="G5275" t="n">
        <v>103</v>
      </c>
      <c r="H5275" t="s">
        <v>124</v>
      </c>
    </row>
    <row r="5276">
      <c r="A5276" s="85" t="n">
        <v>43586</v>
      </c>
      <c r="B5276"/>
      <c r="C5276"/>
      <c r="D5276" t="s">
        <v>147</v>
      </c>
      <c r="E5276" t="s">
        <v>163</v>
      </c>
      <c r="F5276" t="n">
        <v>31524.56</v>
      </c>
      <c r="G5276" t="n">
        <v>215</v>
      </c>
      <c r="H5276" t="s">
        <v>119</v>
      </c>
    </row>
    <row r="5277">
      <c r="A5277" s="85" t="n">
        <v>42826</v>
      </c>
      <c r="B5277"/>
      <c r="C5277"/>
      <c r="D5277" t="s">
        <v>147</v>
      </c>
      <c r="E5277" t="s">
        <v>163</v>
      </c>
      <c r="F5277" t="n">
        <v>363.83</v>
      </c>
      <c r="G5277" t="n">
        <v>3</v>
      </c>
      <c r="H5277" t="s">
        <v>124</v>
      </c>
    </row>
    <row r="5278">
      <c r="A5278" s="85" t="n">
        <v>42461</v>
      </c>
      <c r="B5278"/>
      <c r="C5278"/>
      <c r="D5278" t="s">
        <v>145</v>
      </c>
      <c r="E5278" t="s">
        <v>163</v>
      </c>
      <c r="F5278" t="n">
        <v>2701.76</v>
      </c>
      <c r="G5278" t="n">
        <v>12</v>
      </c>
      <c r="H5278" t="s">
        <v>124</v>
      </c>
    </row>
    <row r="5279">
      <c r="A5279" s="85" t="n">
        <v>42370</v>
      </c>
      <c r="B5279"/>
      <c r="C5279"/>
      <c r="D5279" t="s">
        <v>139</v>
      </c>
      <c r="E5279" t="s">
        <v>163</v>
      </c>
      <c r="F5279" t="n">
        <v>7641296.3</v>
      </c>
      <c r="G5279" t="n">
        <v>18104</v>
      </c>
      <c r="H5279" t="s">
        <v>121</v>
      </c>
    </row>
    <row r="5280">
      <c r="A5280" s="85" t="n">
        <v>43556</v>
      </c>
      <c r="B5280"/>
      <c r="C5280"/>
      <c r="D5280" t="s">
        <v>156</v>
      </c>
      <c r="E5280" t="s">
        <v>163</v>
      </c>
      <c r="F5280" t="n">
        <v>24411.9</v>
      </c>
      <c r="G5280" t="n">
        <v>834</v>
      </c>
      <c r="H5280" t="s">
        <v>130</v>
      </c>
    </row>
    <row r="5281">
      <c r="A5281" s="85" t="n">
        <v>42491</v>
      </c>
      <c r="B5281"/>
      <c r="C5281"/>
      <c r="D5281" t="s">
        <v>148</v>
      </c>
      <c r="E5281" t="s">
        <v>163</v>
      </c>
      <c r="F5281" t="n">
        <v>1600.66</v>
      </c>
      <c r="G5281" t="n">
        <v>3</v>
      </c>
      <c r="H5281" t="s">
        <v>134</v>
      </c>
    </row>
    <row r="5282">
      <c r="A5282" s="85" t="n">
        <v>42979</v>
      </c>
      <c r="B5282"/>
      <c r="C5282"/>
      <c r="D5282" t="s">
        <v>129</v>
      </c>
      <c r="E5282" t="s">
        <v>163</v>
      </c>
      <c r="F5282" t="n">
        <v>4305.55</v>
      </c>
      <c r="G5282" t="n">
        <v>76</v>
      </c>
      <c r="H5282" t="s">
        <v>125</v>
      </c>
    </row>
    <row r="5283">
      <c r="A5283" s="85" t="n">
        <v>43435</v>
      </c>
      <c r="B5283"/>
      <c r="C5283"/>
      <c r="D5283" t="s">
        <v>135</v>
      </c>
      <c r="E5283" t="s">
        <v>163</v>
      </c>
      <c r="F5283" t="n">
        <v>15459.69</v>
      </c>
      <c r="G5283" t="n">
        <v>176</v>
      </c>
      <c r="H5283" t="s">
        <v>130</v>
      </c>
    </row>
    <row r="5284">
      <c r="A5284" s="85" t="n">
        <v>43497</v>
      </c>
      <c r="B5284"/>
      <c r="C5284"/>
      <c r="D5284" t="s">
        <v>162</v>
      </c>
      <c r="E5284" t="s">
        <v>163</v>
      </c>
      <c r="F5284" t="n">
        <v>127893.94</v>
      </c>
      <c r="G5284" t="n">
        <v>1699</v>
      </c>
      <c r="H5284" t="s">
        <v>127</v>
      </c>
    </row>
    <row r="5285">
      <c r="A5285" s="85" t="n">
        <v>43344</v>
      </c>
      <c r="B5285"/>
      <c r="C5285"/>
      <c r="D5285" t="s">
        <v>158</v>
      </c>
      <c r="E5285" t="s">
        <v>163</v>
      </c>
      <c r="F5285" t="n">
        <v>154334.28</v>
      </c>
      <c r="G5285" t="n">
        <v>15</v>
      </c>
      <c r="H5285" t="s">
        <v>121</v>
      </c>
    </row>
    <row r="5286">
      <c r="A5286" s="85" t="n">
        <v>42826</v>
      </c>
      <c r="B5286"/>
      <c r="C5286"/>
      <c r="D5286" t="s">
        <v>159</v>
      </c>
      <c r="E5286" t="s">
        <v>163</v>
      </c>
      <c r="F5286" t="n">
        <v>1267</v>
      </c>
      <c r="G5286" t="n">
        <v>10</v>
      </c>
      <c r="H5286" t="s">
        <v>121</v>
      </c>
    </row>
    <row r="5287">
      <c r="A5287" s="85" t="n">
        <v>43405</v>
      </c>
      <c r="B5287"/>
      <c r="C5287"/>
      <c r="D5287" t="s">
        <v>140</v>
      </c>
      <c r="E5287" t="s">
        <v>163</v>
      </c>
      <c r="F5287" t="n">
        <v>15859.01</v>
      </c>
      <c r="G5287" t="n">
        <v>866</v>
      </c>
      <c r="H5287" t="s">
        <v>142</v>
      </c>
    </row>
    <row r="5288">
      <c r="A5288" s="85" t="n">
        <v>43497</v>
      </c>
      <c r="B5288"/>
      <c r="C5288"/>
      <c r="D5288" t="s">
        <v>152</v>
      </c>
      <c r="E5288" t="s">
        <v>163</v>
      </c>
      <c r="F5288" t="n">
        <v>97481.81</v>
      </c>
      <c r="G5288" t="n">
        <v>104</v>
      </c>
      <c r="H5288" t="s">
        <v>134</v>
      </c>
    </row>
    <row r="5289">
      <c r="A5289" s="85" t="n">
        <v>43191</v>
      </c>
      <c r="B5289"/>
      <c r="C5289"/>
      <c r="D5289" t="s">
        <v>147</v>
      </c>
      <c r="E5289" t="s">
        <v>163</v>
      </c>
      <c r="F5289" t="n">
        <v>24720.98</v>
      </c>
      <c r="G5289" t="n">
        <v>167</v>
      </c>
      <c r="H5289" t="s">
        <v>121</v>
      </c>
    </row>
    <row r="5290">
      <c r="A5290" s="85" t="n">
        <v>42887</v>
      </c>
      <c r="B5290"/>
      <c r="C5290"/>
      <c r="D5290" t="s">
        <v>126</v>
      </c>
      <c r="E5290" t="s">
        <v>163</v>
      </c>
      <c r="F5290" t="n">
        <v>28630685.47</v>
      </c>
      <c r="G5290" t="n">
        <v>361770</v>
      </c>
      <c r="H5290" t="s">
        <v>121</v>
      </c>
    </row>
    <row r="5291">
      <c r="A5291" s="85" t="n">
        <v>43040</v>
      </c>
      <c r="B5291"/>
      <c r="C5291"/>
      <c r="D5291" t="s">
        <v>135</v>
      </c>
      <c r="E5291" t="s">
        <v>163</v>
      </c>
      <c r="F5291" t="n">
        <v>820806.99</v>
      </c>
      <c r="G5291" t="n">
        <v>4487</v>
      </c>
      <c r="H5291" t="s">
        <v>119</v>
      </c>
    </row>
    <row r="5292">
      <c r="A5292" s="85" t="n">
        <v>43556</v>
      </c>
      <c r="B5292"/>
      <c r="C5292"/>
      <c r="D5292" t="s">
        <v>153</v>
      </c>
      <c r="E5292" t="s">
        <v>163</v>
      </c>
      <c r="F5292" t="n">
        <v>218737.99</v>
      </c>
      <c r="G5292" t="n">
        <v>891</v>
      </c>
      <c r="H5292" t="s">
        <v>124</v>
      </c>
    </row>
    <row r="5293">
      <c r="A5293" s="85" t="n">
        <v>43466</v>
      </c>
      <c r="B5293"/>
      <c r="C5293"/>
      <c r="D5293" t="s">
        <v>140</v>
      </c>
      <c r="E5293" t="s">
        <v>163</v>
      </c>
      <c r="F5293" t="n">
        <v>4295.6</v>
      </c>
      <c r="G5293" t="n">
        <v>23</v>
      </c>
      <c r="H5293" t="s">
        <v>134</v>
      </c>
    </row>
    <row r="5294">
      <c r="A5294" s="85" t="n">
        <v>43040</v>
      </c>
      <c r="B5294"/>
      <c r="C5294"/>
      <c r="D5294" t="s">
        <v>153</v>
      </c>
      <c r="E5294" t="s">
        <v>163</v>
      </c>
      <c r="F5294" t="n">
        <v>17863.49</v>
      </c>
      <c r="G5294" t="n">
        <v>205</v>
      </c>
      <c r="H5294" t="s">
        <v>130</v>
      </c>
    </row>
    <row r="5295">
      <c r="A5295" s="85" t="n">
        <v>42948</v>
      </c>
      <c r="B5295"/>
      <c r="C5295"/>
      <c r="D5295" t="s">
        <v>139</v>
      </c>
      <c r="E5295" t="s">
        <v>163</v>
      </c>
      <c r="F5295" t="n">
        <v>396557.73</v>
      </c>
      <c r="G5295" t="n">
        <v>732</v>
      </c>
      <c r="H5295" t="s">
        <v>124</v>
      </c>
    </row>
    <row r="5296">
      <c r="A5296" s="85" t="n">
        <v>42430</v>
      </c>
      <c r="B5296"/>
      <c r="C5296"/>
      <c r="D5296" t="s">
        <v>150</v>
      </c>
      <c r="E5296" t="s">
        <v>163</v>
      </c>
      <c r="F5296" t="n">
        <v>278191.59</v>
      </c>
      <c r="G5296" t="n">
        <v>13235</v>
      </c>
      <c r="H5296" t="s">
        <v>119</v>
      </c>
    </row>
    <row r="5297">
      <c r="A5297" s="85" t="n">
        <v>42826</v>
      </c>
      <c r="B5297"/>
      <c r="C5297"/>
      <c r="D5297" t="s">
        <v>123</v>
      </c>
      <c r="E5297" t="s">
        <v>163</v>
      </c>
      <c r="F5297" t="n">
        <v>497740.62</v>
      </c>
      <c r="G5297" t="n">
        <v>501</v>
      </c>
      <c r="H5297" t="s">
        <v>133</v>
      </c>
    </row>
    <row r="5298">
      <c r="A5298" s="85" t="n">
        <v>43101</v>
      </c>
      <c r="B5298"/>
      <c r="C5298"/>
      <c r="D5298" t="s">
        <v>152</v>
      </c>
      <c r="E5298" t="s">
        <v>163</v>
      </c>
      <c r="F5298" t="n">
        <v>4737.45</v>
      </c>
      <c r="G5298" t="n">
        <v>9</v>
      </c>
      <c r="H5298" t="s">
        <v>127</v>
      </c>
    </row>
    <row r="5299">
      <c r="A5299" s="85" t="n">
        <v>43282</v>
      </c>
      <c r="B5299"/>
      <c r="C5299"/>
      <c r="D5299" t="s">
        <v>147</v>
      </c>
      <c r="E5299" t="s">
        <v>163</v>
      </c>
      <c r="F5299" t="n">
        <v>2336.77</v>
      </c>
      <c r="G5299" t="n">
        <v>11</v>
      </c>
      <c r="H5299" t="s">
        <v>124</v>
      </c>
    </row>
    <row r="5300">
      <c r="A5300" s="85" t="n">
        <v>43221</v>
      </c>
      <c r="B5300"/>
      <c r="C5300"/>
      <c r="D5300" t="s">
        <v>149</v>
      </c>
      <c r="E5300" t="s">
        <v>163</v>
      </c>
      <c r="F5300" t="n">
        <v>1863805.06</v>
      </c>
      <c r="G5300" t="n">
        <v>14515</v>
      </c>
      <c r="H5300" t="s">
        <v>119</v>
      </c>
    </row>
    <row r="5301">
      <c r="A5301" s="85" t="n">
        <v>43009</v>
      </c>
      <c r="B5301"/>
      <c r="C5301"/>
      <c r="D5301" t="s">
        <v>143</v>
      </c>
      <c r="E5301" t="s">
        <v>163</v>
      </c>
      <c r="F5301" t="n">
        <v>421036.05</v>
      </c>
      <c r="G5301" t="n">
        <v>221</v>
      </c>
      <c r="H5301" t="s">
        <v>142</v>
      </c>
    </row>
    <row r="5302">
      <c r="A5302" s="85" t="n">
        <v>42856</v>
      </c>
      <c r="B5302"/>
      <c r="C5302"/>
      <c r="D5302" t="s">
        <v>155</v>
      </c>
      <c r="E5302" t="s">
        <v>163</v>
      </c>
      <c r="F5302" t="n">
        <v>180317.38</v>
      </c>
      <c r="G5302" t="n">
        <v>3568</v>
      </c>
      <c r="H5302" t="s">
        <v>134</v>
      </c>
    </row>
    <row r="5303">
      <c r="A5303" s="85" t="n">
        <v>42552</v>
      </c>
      <c r="B5303"/>
      <c r="C5303"/>
      <c r="D5303" t="s">
        <v>155</v>
      </c>
      <c r="E5303" t="s">
        <v>163</v>
      </c>
      <c r="F5303" t="n">
        <v>13423.21</v>
      </c>
      <c r="G5303" t="n">
        <v>164</v>
      </c>
      <c r="H5303" t="s">
        <v>124</v>
      </c>
    </row>
    <row r="5304">
      <c r="A5304" s="85" t="n">
        <v>43009</v>
      </c>
      <c r="B5304"/>
      <c r="C5304"/>
      <c r="D5304" t="s">
        <v>156</v>
      </c>
      <c r="E5304" t="s">
        <v>163</v>
      </c>
      <c r="F5304" t="n">
        <v>26719.71</v>
      </c>
      <c r="G5304" t="n">
        <v>1031</v>
      </c>
      <c r="H5304" t="s">
        <v>130</v>
      </c>
    </row>
    <row r="5305">
      <c r="A5305" s="85" t="n">
        <v>42736</v>
      </c>
      <c r="B5305"/>
      <c r="C5305"/>
      <c r="D5305" t="s">
        <v>162</v>
      </c>
      <c r="E5305" t="s">
        <v>163</v>
      </c>
      <c r="F5305" t="n">
        <v>588.08</v>
      </c>
      <c r="G5305" t="n">
        <v>8</v>
      </c>
      <c r="H5305" t="s">
        <v>125</v>
      </c>
    </row>
    <row r="5306">
      <c r="A5306" s="85" t="n">
        <v>43132</v>
      </c>
      <c r="B5306"/>
      <c r="C5306"/>
      <c r="D5306" t="s">
        <v>150</v>
      </c>
      <c r="E5306" t="s">
        <v>163</v>
      </c>
      <c r="F5306" t="n">
        <v>514705.79</v>
      </c>
      <c r="G5306" t="n">
        <v>7466</v>
      </c>
      <c r="H5306" t="s">
        <v>124</v>
      </c>
    </row>
    <row r="5307">
      <c r="A5307" s="85" t="n">
        <v>43344</v>
      </c>
      <c r="B5307"/>
      <c r="C5307"/>
      <c r="D5307" t="s">
        <v>153</v>
      </c>
      <c r="E5307" t="s">
        <v>163</v>
      </c>
      <c r="F5307" t="n">
        <v>190341.54</v>
      </c>
      <c r="G5307" t="n">
        <v>2335</v>
      </c>
      <c r="H5307" t="s">
        <v>134</v>
      </c>
    </row>
    <row r="5308">
      <c r="A5308" s="85" t="n">
        <v>43009</v>
      </c>
      <c r="B5308"/>
      <c r="C5308"/>
      <c r="D5308" t="s">
        <v>154</v>
      </c>
      <c r="E5308" t="s">
        <v>163</v>
      </c>
      <c r="F5308" t="n">
        <v>83664.93</v>
      </c>
      <c r="G5308" t="n">
        <v>1143</v>
      </c>
      <c r="H5308" t="s">
        <v>124</v>
      </c>
    </row>
    <row r="5309">
      <c r="A5309" s="85" t="n">
        <v>43497</v>
      </c>
      <c r="B5309"/>
      <c r="C5309"/>
      <c r="D5309" t="s">
        <v>150</v>
      </c>
      <c r="E5309" t="s">
        <v>163</v>
      </c>
      <c r="F5309" t="n">
        <v>503939.41</v>
      </c>
      <c r="G5309" t="n">
        <v>19911</v>
      </c>
      <c r="H5309" t="s">
        <v>119</v>
      </c>
    </row>
    <row r="5310">
      <c r="A5310" s="85" t="n">
        <v>42795</v>
      </c>
      <c r="B5310"/>
      <c r="C5310"/>
      <c r="D5310" t="s">
        <v>129</v>
      </c>
      <c r="E5310" t="s">
        <v>163</v>
      </c>
      <c r="F5310" t="n">
        <v>394029.46</v>
      </c>
      <c r="G5310" t="n">
        <v>7180</v>
      </c>
      <c r="H5310" t="s">
        <v>142</v>
      </c>
    </row>
    <row r="5311">
      <c r="A5311" s="85" t="n">
        <v>42736</v>
      </c>
      <c r="B5311"/>
      <c r="C5311"/>
      <c r="D5311" t="s">
        <v>161</v>
      </c>
      <c r="E5311" t="s">
        <v>163</v>
      </c>
      <c r="F5311" t="n">
        <v>489</v>
      </c>
      <c r="G5311" t="n">
        <v>17</v>
      </c>
      <c r="H5311" t="s">
        <v>125</v>
      </c>
    </row>
    <row r="5312">
      <c r="A5312" s="85" t="n">
        <v>42767</v>
      </c>
      <c r="B5312"/>
      <c r="C5312"/>
      <c r="D5312" t="s">
        <v>156</v>
      </c>
      <c r="E5312" t="s">
        <v>163</v>
      </c>
      <c r="F5312" t="n">
        <v>1249869.06</v>
      </c>
      <c r="G5312" t="n">
        <v>21172</v>
      </c>
      <c r="H5312" t="s">
        <v>142</v>
      </c>
    </row>
    <row r="5313">
      <c r="A5313" s="85" t="n">
        <v>43405</v>
      </c>
      <c r="B5313"/>
      <c r="C5313"/>
      <c r="D5313" t="s">
        <v>155</v>
      </c>
      <c r="E5313" t="s">
        <v>163</v>
      </c>
      <c r="F5313" t="n">
        <v>109912.34</v>
      </c>
      <c r="G5313" t="n">
        <v>1745</v>
      </c>
      <c r="H5313" t="s">
        <v>127</v>
      </c>
    </row>
    <row r="5314">
      <c r="A5314" s="85" t="n">
        <v>42461</v>
      </c>
      <c r="B5314"/>
      <c r="C5314"/>
      <c r="D5314" t="s">
        <v>126</v>
      </c>
      <c r="E5314" t="s">
        <v>163</v>
      </c>
      <c r="F5314" t="n">
        <v>2195721.26</v>
      </c>
      <c r="G5314" t="n">
        <v>26775</v>
      </c>
      <c r="H5314" t="s">
        <v>119</v>
      </c>
    </row>
    <row r="5315">
      <c r="A5315" s="85" t="n">
        <v>43586</v>
      </c>
      <c r="B5315"/>
      <c r="C5315"/>
      <c r="D5315" t="s">
        <v>151</v>
      </c>
      <c r="E5315" t="s">
        <v>163</v>
      </c>
      <c r="F5315" t="n">
        <v>213.86</v>
      </c>
      <c r="G5315" t="n">
        <v>4</v>
      </c>
      <c r="H5315" t="s">
        <v>127</v>
      </c>
    </row>
    <row r="5316">
      <c r="A5316" s="85" t="n">
        <v>42430</v>
      </c>
      <c r="B5316"/>
      <c r="C5316"/>
      <c r="D5316" t="s">
        <v>150</v>
      </c>
      <c r="E5316" t="s">
        <v>163</v>
      </c>
      <c r="F5316" t="n">
        <v>11178771.39</v>
      </c>
      <c r="G5316" t="n">
        <v>265516</v>
      </c>
      <c r="H5316" t="s">
        <v>121</v>
      </c>
    </row>
    <row r="5317">
      <c r="A5317" s="85" t="n">
        <v>42767</v>
      </c>
      <c r="B5317"/>
      <c r="C5317"/>
      <c r="D5317" t="s">
        <v>155</v>
      </c>
      <c r="E5317" t="s">
        <v>163</v>
      </c>
      <c r="F5317" t="n">
        <v>3657.65</v>
      </c>
      <c r="G5317" t="n">
        <v>74</v>
      </c>
      <c r="H5317" t="s">
        <v>124</v>
      </c>
    </row>
    <row r="5318">
      <c r="A5318" s="85" t="n">
        <v>43040</v>
      </c>
      <c r="B5318"/>
      <c r="C5318"/>
      <c r="D5318" t="s">
        <v>156</v>
      </c>
      <c r="E5318" t="s">
        <v>163</v>
      </c>
      <c r="F5318" t="n">
        <v>24992.59</v>
      </c>
      <c r="G5318" t="n">
        <v>600</v>
      </c>
      <c r="H5318" t="s">
        <v>130</v>
      </c>
    </row>
    <row r="5319">
      <c r="A5319" s="85" t="n">
        <v>42795</v>
      </c>
      <c r="B5319"/>
      <c r="C5319"/>
      <c r="D5319" t="s">
        <v>143</v>
      </c>
      <c r="E5319" t="s">
        <v>163</v>
      </c>
      <c r="F5319" t="n">
        <v>950</v>
      </c>
      <c r="G5319" t="n">
        <v>5</v>
      </c>
      <c r="H5319" t="s">
        <v>134</v>
      </c>
    </row>
    <row r="5320">
      <c r="A5320" s="85" t="n">
        <v>42736</v>
      </c>
      <c r="B5320"/>
      <c r="C5320"/>
      <c r="D5320" t="s">
        <v>139</v>
      </c>
      <c r="E5320" t="s">
        <v>163</v>
      </c>
      <c r="F5320" t="n">
        <v>297349.53</v>
      </c>
      <c r="G5320" t="n">
        <v>757</v>
      </c>
      <c r="H5320" t="s">
        <v>124</v>
      </c>
    </row>
    <row r="5321">
      <c r="A5321" s="85" t="n">
        <v>42948</v>
      </c>
      <c r="B5321"/>
      <c r="C5321"/>
      <c r="D5321" t="s">
        <v>136</v>
      </c>
      <c r="E5321" t="s">
        <v>163</v>
      </c>
      <c r="F5321" t="n">
        <v>278101.91</v>
      </c>
      <c r="G5321" t="n">
        <v>1560</v>
      </c>
      <c r="H5321" t="s">
        <v>124</v>
      </c>
    </row>
    <row r="5322">
      <c r="A5322" s="85" t="n">
        <v>42736</v>
      </c>
      <c r="B5322"/>
      <c r="C5322"/>
      <c r="D5322" t="s">
        <v>153</v>
      </c>
      <c r="E5322" t="s">
        <v>163</v>
      </c>
      <c r="F5322" t="n">
        <v>170491.32</v>
      </c>
      <c r="G5322" t="n">
        <v>3157</v>
      </c>
      <c r="H5322" t="s">
        <v>133</v>
      </c>
    </row>
    <row r="5323">
      <c r="A5323" s="85" t="n">
        <v>42552</v>
      </c>
      <c r="B5323"/>
      <c r="C5323"/>
      <c r="D5323" t="s">
        <v>149</v>
      </c>
      <c r="E5323" t="s">
        <v>163</v>
      </c>
      <c r="F5323" t="n">
        <v>48053924.41</v>
      </c>
      <c r="G5323" t="n">
        <v>411855</v>
      </c>
      <c r="H5323" t="s">
        <v>121</v>
      </c>
    </row>
    <row r="5324">
      <c r="A5324" s="85" t="n">
        <v>42948</v>
      </c>
      <c r="B5324"/>
      <c r="C5324"/>
      <c r="D5324" t="s">
        <v>140</v>
      </c>
      <c r="E5324" t="s">
        <v>163</v>
      </c>
      <c r="F5324" t="n">
        <v>85463.03</v>
      </c>
      <c r="G5324" t="n">
        <v>99</v>
      </c>
      <c r="H5324" t="s">
        <v>124</v>
      </c>
    </row>
    <row r="5325">
      <c r="A5325" s="85" t="n">
        <v>42583</v>
      </c>
      <c r="B5325"/>
      <c r="C5325"/>
      <c r="D5325" t="s">
        <v>129</v>
      </c>
      <c r="E5325" t="s">
        <v>163</v>
      </c>
      <c r="F5325" t="n">
        <v>54800.02</v>
      </c>
      <c r="G5325" t="n">
        <v>272</v>
      </c>
      <c r="H5325" t="s">
        <v>124</v>
      </c>
    </row>
    <row r="5326">
      <c r="A5326" s="85" t="n">
        <v>43405</v>
      </c>
      <c r="B5326"/>
      <c r="C5326"/>
      <c r="D5326" t="s">
        <v>149</v>
      </c>
      <c r="E5326" t="s">
        <v>163</v>
      </c>
      <c r="F5326" t="n">
        <v>4025430.37</v>
      </c>
      <c r="G5326" t="n">
        <v>31739</v>
      </c>
      <c r="H5326" t="s">
        <v>134</v>
      </c>
    </row>
    <row r="5327">
      <c r="A5327" s="85" t="n">
        <v>42675</v>
      </c>
      <c r="B5327"/>
      <c r="C5327"/>
      <c r="D5327" t="s">
        <v>145</v>
      </c>
      <c r="E5327" t="s">
        <v>163</v>
      </c>
      <c r="F5327" t="n">
        <v>3848.36</v>
      </c>
      <c r="G5327" t="n">
        <v>14</v>
      </c>
      <c r="H5327" t="s">
        <v>124</v>
      </c>
    </row>
    <row r="5328">
      <c r="A5328" s="85" t="n">
        <v>42522</v>
      </c>
      <c r="B5328"/>
      <c r="C5328"/>
      <c r="D5328" t="s">
        <v>139</v>
      </c>
      <c r="E5328" t="s">
        <v>163</v>
      </c>
      <c r="F5328" t="n">
        <v>137926.12</v>
      </c>
      <c r="G5328" t="n">
        <v>364</v>
      </c>
      <c r="H5328" t="s">
        <v>119</v>
      </c>
    </row>
    <row r="5329">
      <c r="A5329" s="85" t="n">
        <v>43282</v>
      </c>
      <c r="B5329"/>
      <c r="C5329"/>
      <c r="D5329" t="s">
        <v>145</v>
      </c>
      <c r="E5329" t="s">
        <v>163</v>
      </c>
      <c r="F5329" t="n">
        <v>106559.39</v>
      </c>
      <c r="G5329" t="n">
        <v>1013</v>
      </c>
      <c r="H5329" t="s">
        <v>127</v>
      </c>
    </row>
    <row r="5330">
      <c r="A5330" s="85" t="n">
        <v>43252</v>
      </c>
      <c r="B5330"/>
      <c r="C5330"/>
      <c r="D5330" t="s">
        <v>152</v>
      </c>
      <c r="E5330" t="s">
        <v>163</v>
      </c>
      <c r="F5330" t="n">
        <v>5602.61</v>
      </c>
      <c r="G5330" t="n">
        <v>10</v>
      </c>
      <c r="H5330" t="s">
        <v>119</v>
      </c>
    </row>
    <row r="5331">
      <c r="A5331" s="85" t="n">
        <v>42522</v>
      </c>
      <c r="B5331"/>
      <c r="C5331"/>
      <c r="D5331" t="s">
        <v>123</v>
      </c>
      <c r="E5331" t="s">
        <v>163</v>
      </c>
      <c r="F5331" t="n">
        <v>639.82</v>
      </c>
      <c r="G5331" t="n">
        <v>7</v>
      </c>
      <c r="H5331" t="s">
        <v>130</v>
      </c>
    </row>
    <row r="5332">
      <c r="A5332" s="85" t="n">
        <v>43435</v>
      </c>
      <c r="B5332"/>
      <c r="C5332"/>
      <c r="D5332" t="s">
        <v>140</v>
      </c>
      <c r="E5332" t="s">
        <v>163</v>
      </c>
      <c r="F5332" t="n">
        <v>2875.53</v>
      </c>
      <c r="G5332" t="n">
        <v>11</v>
      </c>
      <c r="H5332" t="s">
        <v>134</v>
      </c>
    </row>
    <row r="5333">
      <c r="A5333" s="85" t="n">
        <v>43221</v>
      </c>
      <c r="B5333"/>
      <c r="C5333"/>
      <c r="D5333" t="s">
        <v>153</v>
      </c>
      <c r="E5333" t="s">
        <v>163</v>
      </c>
      <c r="F5333" t="n">
        <v>160471.03</v>
      </c>
      <c r="G5333" t="n">
        <v>1749</v>
      </c>
      <c r="H5333" t="s">
        <v>134</v>
      </c>
    </row>
    <row r="5334">
      <c r="A5334" s="85" t="n">
        <v>42644</v>
      </c>
      <c r="B5334"/>
      <c r="C5334"/>
      <c r="D5334" t="s">
        <v>135</v>
      </c>
      <c r="E5334" t="s">
        <v>163</v>
      </c>
      <c r="F5334" t="n">
        <v>244563.7</v>
      </c>
      <c r="G5334" t="n">
        <v>1460</v>
      </c>
      <c r="H5334" t="s">
        <v>134</v>
      </c>
    </row>
    <row r="5335">
      <c r="A5335" s="85" t="n">
        <v>42675</v>
      </c>
      <c r="B5335"/>
      <c r="C5335"/>
      <c r="D5335" t="s">
        <v>159</v>
      </c>
      <c r="E5335" t="s">
        <v>163</v>
      </c>
      <c r="F5335" t="n">
        <v>850</v>
      </c>
      <c r="G5335" t="n">
        <v>9</v>
      </c>
      <c r="H5335" t="s">
        <v>121</v>
      </c>
    </row>
    <row r="5336">
      <c r="A5336" s="85" t="n">
        <v>42856</v>
      </c>
      <c r="B5336"/>
      <c r="C5336"/>
      <c r="D5336" t="s">
        <v>136</v>
      </c>
      <c r="E5336" t="s">
        <v>163</v>
      </c>
      <c r="F5336" t="n">
        <v>393867.73</v>
      </c>
      <c r="G5336" t="n">
        <v>3226</v>
      </c>
      <c r="H5336" t="s">
        <v>134</v>
      </c>
    </row>
    <row r="5337">
      <c r="A5337" s="85" t="n">
        <v>42644</v>
      </c>
      <c r="B5337"/>
      <c r="C5337"/>
      <c r="D5337" t="s">
        <v>129</v>
      </c>
      <c r="E5337" t="s">
        <v>163</v>
      </c>
      <c r="F5337" t="n">
        <v>282493.33</v>
      </c>
      <c r="G5337" t="n">
        <v>5531</v>
      </c>
      <c r="H5337" t="s">
        <v>142</v>
      </c>
    </row>
    <row r="5338">
      <c r="A5338" s="85" t="n">
        <v>42522</v>
      </c>
      <c r="B5338"/>
      <c r="C5338"/>
      <c r="D5338" t="s">
        <v>140</v>
      </c>
      <c r="E5338" t="s">
        <v>163</v>
      </c>
      <c r="F5338" t="n">
        <v>19711.45</v>
      </c>
      <c r="G5338" t="n">
        <v>104</v>
      </c>
      <c r="H5338" t="s">
        <v>133</v>
      </c>
    </row>
    <row r="5339">
      <c r="A5339" s="85" t="n">
        <v>42552</v>
      </c>
      <c r="B5339"/>
      <c r="C5339"/>
      <c r="D5339" t="s">
        <v>154</v>
      </c>
      <c r="E5339" t="s">
        <v>163</v>
      </c>
      <c r="F5339" t="n">
        <v>58644.14</v>
      </c>
      <c r="G5339" t="n">
        <v>1935</v>
      </c>
      <c r="H5339" t="s">
        <v>142</v>
      </c>
    </row>
    <row r="5340">
      <c r="A5340" s="85" t="n">
        <v>42736</v>
      </c>
      <c r="B5340"/>
      <c r="C5340"/>
      <c r="D5340" t="s">
        <v>126</v>
      </c>
      <c r="E5340" t="s">
        <v>163</v>
      </c>
      <c r="F5340" t="n">
        <v>2373834.93</v>
      </c>
      <c r="G5340" t="n">
        <v>24617</v>
      </c>
      <c r="H5340" t="s">
        <v>127</v>
      </c>
    </row>
    <row r="5341">
      <c r="A5341" s="85" t="n">
        <v>42583</v>
      </c>
      <c r="B5341"/>
      <c r="C5341"/>
      <c r="D5341" t="s">
        <v>154</v>
      </c>
      <c r="E5341" t="s">
        <v>163</v>
      </c>
      <c r="F5341" t="n">
        <v>51379.15</v>
      </c>
      <c r="G5341" t="n">
        <v>1653</v>
      </c>
      <c r="H5341" t="s">
        <v>142</v>
      </c>
    </row>
    <row r="5342">
      <c r="A5342" s="85" t="n">
        <v>43466</v>
      </c>
      <c r="B5342"/>
      <c r="C5342"/>
      <c r="D5342" t="s">
        <v>129</v>
      </c>
      <c r="E5342" t="s">
        <v>163</v>
      </c>
      <c r="F5342" t="n">
        <v>3856265.28</v>
      </c>
      <c r="G5342" t="n">
        <v>20458</v>
      </c>
      <c r="H5342" t="s">
        <v>121</v>
      </c>
    </row>
    <row r="5343">
      <c r="A5343" s="85" t="n">
        <v>43040</v>
      </c>
      <c r="B5343"/>
      <c r="C5343"/>
      <c r="D5343" t="s">
        <v>161</v>
      </c>
      <c r="E5343" t="s">
        <v>163</v>
      </c>
      <c r="F5343" t="n">
        <v>1810</v>
      </c>
      <c r="G5343" t="n">
        <v>58</v>
      </c>
      <c r="H5343" t="s">
        <v>127</v>
      </c>
    </row>
    <row r="5344">
      <c r="A5344" s="85" t="n">
        <v>42887</v>
      </c>
      <c r="B5344"/>
      <c r="C5344"/>
      <c r="D5344" t="s">
        <v>147</v>
      </c>
      <c r="E5344" t="s">
        <v>163</v>
      </c>
      <c r="F5344" t="n">
        <v>1168.19</v>
      </c>
      <c r="G5344" t="n">
        <v>8</v>
      </c>
      <c r="H5344" t="s">
        <v>124</v>
      </c>
    </row>
    <row r="5345">
      <c r="A5345" s="85" t="n">
        <v>42767</v>
      </c>
      <c r="B5345"/>
      <c r="C5345"/>
      <c r="D5345" t="s">
        <v>123</v>
      </c>
      <c r="E5345" t="s">
        <v>163</v>
      </c>
      <c r="F5345" t="n">
        <v>3039798.14</v>
      </c>
      <c r="G5345" t="n">
        <v>2721</v>
      </c>
      <c r="H5345" t="s">
        <v>121</v>
      </c>
    </row>
    <row r="5346">
      <c r="A5346" s="85" t="n">
        <v>43525</v>
      </c>
      <c r="B5346"/>
      <c r="C5346"/>
      <c r="D5346" t="s">
        <v>155</v>
      </c>
      <c r="E5346" t="s">
        <v>163</v>
      </c>
      <c r="F5346" t="n">
        <v>1204806.69</v>
      </c>
      <c r="G5346" t="n">
        <v>31060</v>
      </c>
      <c r="H5346" t="s">
        <v>121</v>
      </c>
    </row>
    <row r="5347">
      <c r="A5347" s="85" t="n">
        <v>42430</v>
      </c>
      <c r="B5347"/>
      <c r="C5347"/>
      <c r="D5347" t="s">
        <v>154</v>
      </c>
      <c r="E5347" t="s">
        <v>163</v>
      </c>
      <c r="F5347" t="n">
        <v>53124.82</v>
      </c>
      <c r="G5347" t="n">
        <v>828</v>
      </c>
      <c r="H5347" t="s">
        <v>124</v>
      </c>
    </row>
    <row r="5348">
      <c r="A5348" s="85" t="n">
        <v>43617</v>
      </c>
      <c r="B5348"/>
      <c r="C5348"/>
      <c r="D5348" t="s">
        <v>149</v>
      </c>
      <c r="E5348" t="s">
        <v>163</v>
      </c>
      <c r="F5348" t="n">
        <v>3069818.14</v>
      </c>
      <c r="G5348" t="n">
        <v>12319</v>
      </c>
      <c r="H5348" t="s">
        <v>124</v>
      </c>
    </row>
    <row r="5349">
      <c r="A5349" s="85" t="n">
        <v>43009</v>
      </c>
      <c r="B5349"/>
      <c r="C5349"/>
      <c r="D5349" t="s">
        <v>126</v>
      </c>
      <c r="E5349" t="s">
        <v>163</v>
      </c>
      <c r="F5349" t="n">
        <v>643596.23</v>
      </c>
      <c r="G5349" t="n">
        <v>7249</v>
      </c>
      <c r="H5349" t="s">
        <v>134</v>
      </c>
    </row>
    <row r="5350">
      <c r="A5350" s="85" t="n">
        <v>43221</v>
      </c>
      <c r="B5350"/>
      <c r="C5350"/>
      <c r="D5350" t="s">
        <v>155</v>
      </c>
      <c r="E5350" t="s">
        <v>163</v>
      </c>
      <c r="F5350" t="n">
        <v>276070.65</v>
      </c>
      <c r="G5350" t="n">
        <v>6271</v>
      </c>
      <c r="H5350" t="s">
        <v>134</v>
      </c>
    </row>
    <row r="5351">
      <c r="A5351" s="85" t="n">
        <v>43070</v>
      </c>
      <c r="B5351"/>
      <c r="C5351"/>
      <c r="D5351" t="s">
        <v>145</v>
      </c>
      <c r="E5351" t="s">
        <v>163</v>
      </c>
      <c r="F5351" t="n">
        <v>12833.63</v>
      </c>
      <c r="G5351" t="n">
        <v>51</v>
      </c>
      <c r="H5351" t="s">
        <v>133</v>
      </c>
    </row>
    <row r="5352">
      <c r="A5352" s="85" t="n">
        <v>42795</v>
      </c>
      <c r="B5352"/>
      <c r="C5352"/>
      <c r="D5352" t="s">
        <v>123</v>
      </c>
      <c r="E5352" t="s">
        <v>163</v>
      </c>
      <c r="F5352" t="n">
        <v>141164.44</v>
      </c>
      <c r="G5352" t="n">
        <v>97</v>
      </c>
      <c r="H5352" t="s">
        <v>124</v>
      </c>
    </row>
    <row r="5353">
      <c r="A5353" s="85" t="n">
        <v>42979</v>
      </c>
      <c r="B5353"/>
      <c r="C5353"/>
      <c r="D5353" t="s">
        <v>140</v>
      </c>
      <c r="E5353" t="s">
        <v>163</v>
      </c>
      <c r="F5353" t="n">
        <v>18446.65</v>
      </c>
      <c r="G5353" t="n">
        <v>45</v>
      </c>
      <c r="H5353" t="s">
        <v>130</v>
      </c>
    </row>
    <row r="5354">
      <c r="A5354" s="85" t="n">
        <v>42736</v>
      </c>
      <c r="B5354"/>
      <c r="C5354"/>
      <c r="D5354" t="s">
        <v>150</v>
      </c>
      <c r="E5354" t="s">
        <v>163</v>
      </c>
      <c r="F5354" t="n">
        <v>1334916.05</v>
      </c>
      <c r="G5354" t="n">
        <v>29946</v>
      </c>
      <c r="H5354" t="s">
        <v>127</v>
      </c>
    </row>
    <row r="5355">
      <c r="A5355" s="85" t="n">
        <v>43617</v>
      </c>
      <c r="B5355"/>
      <c r="C5355"/>
      <c r="D5355" t="s">
        <v>161</v>
      </c>
      <c r="E5355" t="s">
        <v>163</v>
      </c>
      <c r="F5355" t="n">
        <v>222508.4</v>
      </c>
      <c r="G5355" t="n">
        <v>7687</v>
      </c>
      <c r="H5355" t="s">
        <v>142</v>
      </c>
    </row>
    <row r="5356">
      <c r="A5356" s="85" t="n">
        <v>43101</v>
      </c>
      <c r="B5356"/>
      <c r="C5356"/>
      <c r="D5356" t="s">
        <v>156</v>
      </c>
      <c r="E5356" t="s">
        <v>163</v>
      </c>
      <c r="F5356" t="n">
        <v>210496.03</v>
      </c>
      <c r="G5356" t="n">
        <v>3800</v>
      </c>
      <c r="H5356" t="s">
        <v>127</v>
      </c>
    </row>
    <row r="5357">
      <c r="A5357" s="85" t="n">
        <v>42430</v>
      </c>
      <c r="B5357"/>
      <c r="C5357"/>
      <c r="D5357" t="s">
        <v>145</v>
      </c>
      <c r="E5357" t="s">
        <v>163</v>
      </c>
      <c r="F5357" t="n">
        <v>257039.99</v>
      </c>
      <c r="G5357" t="n">
        <v>1102</v>
      </c>
      <c r="H5357" t="s">
        <v>121</v>
      </c>
    </row>
    <row r="5358">
      <c r="A5358" s="85" t="n">
        <v>42552</v>
      </c>
      <c r="B5358"/>
      <c r="C5358"/>
      <c r="D5358" t="s">
        <v>140</v>
      </c>
      <c r="E5358" t="s">
        <v>163</v>
      </c>
      <c r="F5358" t="n">
        <v>51852.53</v>
      </c>
      <c r="G5358" t="n">
        <v>95</v>
      </c>
      <c r="H5358" t="s">
        <v>124</v>
      </c>
    </row>
    <row r="5359">
      <c r="A5359" s="85" t="n">
        <v>42948</v>
      </c>
      <c r="B5359"/>
      <c r="C5359"/>
      <c r="D5359" t="s">
        <v>139</v>
      </c>
      <c r="E5359" t="s">
        <v>163</v>
      </c>
      <c r="F5359" t="n">
        <v>53.4</v>
      </c>
      <c r="G5359" t="n">
        <v>1</v>
      </c>
      <c r="H5359" t="s">
        <v>142</v>
      </c>
    </row>
    <row r="5360">
      <c r="A5360" s="85" t="n">
        <v>42370</v>
      </c>
      <c r="B5360"/>
      <c r="C5360"/>
      <c r="D5360" t="s">
        <v>150</v>
      </c>
      <c r="E5360" t="s">
        <v>163</v>
      </c>
      <c r="F5360" t="n">
        <v>544.36</v>
      </c>
      <c r="G5360" t="n">
        <v>25</v>
      </c>
      <c r="H5360" t="s">
        <v>142</v>
      </c>
    </row>
    <row r="5361">
      <c r="A5361" s="85" t="n">
        <v>42856</v>
      </c>
      <c r="B5361"/>
      <c r="C5361"/>
      <c r="D5361" t="s">
        <v>140</v>
      </c>
      <c r="E5361" t="s">
        <v>163</v>
      </c>
      <c r="F5361" t="n">
        <v>14664.56</v>
      </c>
      <c r="G5361" t="n">
        <v>678</v>
      </c>
      <c r="H5361" t="s">
        <v>142</v>
      </c>
    </row>
    <row r="5362">
      <c r="A5362" s="85" t="n">
        <v>42917</v>
      </c>
      <c r="B5362"/>
      <c r="C5362"/>
      <c r="D5362" t="s">
        <v>129</v>
      </c>
      <c r="E5362" t="s">
        <v>163</v>
      </c>
      <c r="F5362" t="n">
        <v>4262.87</v>
      </c>
      <c r="G5362" t="n">
        <v>61</v>
      </c>
      <c r="H5362" t="s">
        <v>125</v>
      </c>
    </row>
    <row r="5363">
      <c r="A5363" s="85" t="n">
        <v>42736</v>
      </c>
      <c r="B5363"/>
      <c r="C5363"/>
      <c r="D5363" t="s">
        <v>129</v>
      </c>
      <c r="E5363" t="s">
        <v>163</v>
      </c>
      <c r="F5363" t="n">
        <v>481869.55</v>
      </c>
      <c r="G5363" t="n">
        <v>5506</v>
      </c>
      <c r="H5363" t="s">
        <v>127</v>
      </c>
    </row>
    <row r="5364">
      <c r="A5364" s="85" t="n">
        <v>43009</v>
      </c>
      <c r="B5364"/>
      <c r="C5364"/>
      <c r="D5364" t="s">
        <v>154</v>
      </c>
      <c r="E5364" t="s">
        <v>163</v>
      </c>
      <c r="F5364" t="n">
        <v>56012.41</v>
      </c>
      <c r="G5364" t="n">
        <v>1569</v>
      </c>
      <c r="H5364" t="s">
        <v>142</v>
      </c>
    </row>
    <row r="5365">
      <c r="A5365" s="85" t="n">
        <v>42856</v>
      </c>
      <c r="B5365"/>
      <c r="C5365"/>
      <c r="D5365" t="s">
        <v>139</v>
      </c>
      <c r="E5365" t="s">
        <v>163</v>
      </c>
      <c r="F5365" t="n">
        <v>6299022.45</v>
      </c>
      <c r="G5365" t="n">
        <v>15671</v>
      </c>
      <c r="H5365" t="s">
        <v>121</v>
      </c>
    </row>
    <row r="5366">
      <c r="A5366" s="85" t="n">
        <v>42614</v>
      </c>
      <c r="B5366"/>
      <c r="C5366"/>
      <c r="D5366" t="s">
        <v>154</v>
      </c>
      <c r="E5366" t="s">
        <v>163</v>
      </c>
      <c r="F5366" t="n">
        <v>759867.75</v>
      </c>
      <c r="G5366" t="n">
        <v>9004</v>
      </c>
      <c r="H5366" t="s">
        <v>127</v>
      </c>
    </row>
    <row r="5367">
      <c r="A5367" s="85" t="n">
        <v>42552</v>
      </c>
      <c r="B5367"/>
      <c r="C5367"/>
      <c r="D5367" t="s">
        <v>140</v>
      </c>
      <c r="E5367" t="s">
        <v>163</v>
      </c>
      <c r="F5367" t="n">
        <v>11085.95</v>
      </c>
      <c r="G5367" t="n">
        <v>699</v>
      </c>
      <c r="H5367" t="s">
        <v>142</v>
      </c>
    </row>
    <row r="5368">
      <c r="A5368" s="85" t="n">
        <v>42795</v>
      </c>
      <c r="B5368"/>
      <c r="C5368"/>
      <c r="D5368" t="s">
        <v>135</v>
      </c>
      <c r="E5368" t="s">
        <v>163</v>
      </c>
      <c r="F5368" t="n">
        <v>399517.78</v>
      </c>
      <c r="G5368" t="n">
        <v>2524</v>
      </c>
      <c r="H5368" t="s">
        <v>134</v>
      </c>
    </row>
    <row r="5369">
      <c r="A5369" s="85" t="n">
        <v>43374</v>
      </c>
      <c r="B5369"/>
      <c r="C5369"/>
      <c r="D5369" t="s">
        <v>123</v>
      </c>
      <c r="E5369" t="s">
        <v>163</v>
      </c>
      <c r="F5369" t="n">
        <v>3867.32</v>
      </c>
      <c r="G5369" t="n">
        <v>3</v>
      </c>
      <c r="H5369" t="s">
        <v>142</v>
      </c>
    </row>
    <row r="5370">
      <c r="A5370" s="85" t="n">
        <v>42887</v>
      </c>
      <c r="B5370"/>
      <c r="C5370"/>
      <c r="D5370" t="s">
        <v>140</v>
      </c>
      <c r="E5370" t="s">
        <v>163</v>
      </c>
      <c r="F5370" t="n">
        <v>5015.79</v>
      </c>
      <c r="G5370" t="n">
        <v>17</v>
      </c>
      <c r="H5370" t="s">
        <v>125</v>
      </c>
    </row>
    <row r="5371">
      <c r="A5371" s="85" t="n">
        <v>43009</v>
      </c>
      <c r="B5371"/>
      <c r="C5371"/>
      <c r="D5371" t="s">
        <v>147</v>
      </c>
      <c r="E5371" t="s">
        <v>163</v>
      </c>
      <c r="F5371" t="n">
        <v>431.33</v>
      </c>
      <c r="G5371" t="n">
        <v>3</v>
      </c>
      <c r="H5371" t="s">
        <v>124</v>
      </c>
    </row>
    <row r="5372">
      <c r="A5372" s="85" t="n">
        <v>42430</v>
      </c>
      <c r="B5372"/>
      <c r="C5372"/>
      <c r="D5372" t="s">
        <v>139</v>
      </c>
      <c r="E5372" t="s">
        <v>163</v>
      </c>
      <c r="F5372" t="n">
        <v>579392.86</v>
      </c>
      <c r="G5372" t="n">
        <v>1311</v>
      </c>
      <c r="H5372" t="s">
        <v>133</v>
      </c>
    </row>
    <row r="5373">
      <c r="A5373" s="85" t="n">
        <v>43344</v>
      </c>
      <c r="B5373"/>
      <c r="C5373"/>
      <c r="D5373" t="s">
        <v>140</v>
      </c>
      <c r="E5373" t="s">
        <v>163</v>
      </c>
      <c r="F5373" t="n">
        <v>634710.33</v>
      </c>
      <c r="G5373" t="n">
        <v>1774</v>
      </c>
      <c r="H5373" t="s">
        <v>127</v>
      </c>
    </row>
    <row r="5374">
      <c r="A5374" s="85" t="n">
        <v>43252</v>
      </c>
      <c r="B5374"/>
      <c r="C5374"/>
      <c r="D5374" t="s">
        <v>161</v>
      </c>
      <c r="E5374" t="s">
        <v>163</v>
      </c>
      <c r="F5374" t="n">
        <v>25709.2</v>
      </c>
      <c r="G5374" t="n">
        <v>866</v>
      </c>
      <c r="H5374" t="s">
        <v>134</v>
      </c>
    </row>
    <row r="5375">
      <c r="A5375" s="85" t="n">
        <v>43466</v>
      </c>
      <c r="B5375"/>
      <c r="C5375"/>
      <c r="D5375" t="s">
        <v>154</v>
      </c>
      <c r="E5375" t="s">
        <v>163</v>
      </c>
      <c r="F5375" t="n">
        <v>130325.39</v>
      </c>
      <c r="G5375" t="n">
        <v>1640</v>
      </c>
      <c r="H5375" t="s">
        <v>119</v>
      </c>
    </row>
    <row r="5376">
      <c r="A5376" s="85" t="n">
        <v>43009</v>
      </c>
      <c r="B5376"/>
      <c r="C5376"/>
      <c r="D5376" t="s">
        <v>135</v>
      </c>
      <c r="E5376" t="s">
        <v>163</v>
      </c>
      <c r="F5376" t="n">
        <v>90</v>
      </c>
      <c r="G5376" t="n">
        <v>1</v>
      </c>
      <c r="H5376" t="s">
        <v>125</v>
      </c>
    </row>
    <row r="5377">
      <c r="A5377" s="85" t="n">
        <v>42583</v>
      </c>
      <c r="B5377"/>
      <c r="C5377"/>
      <c r="D5377" t="s">
        <v>137</v>
      </c>
      <c r="E5377" t="s">
        <v>163</v>
      </c>
      <c r="F5377" t="n">
        <v>5213.92</v>
      </c>
      <c r="G5377" t="n">
        <v>15</v>
      </c>
      <c r="H5377" t="s">
        <v>121</v>
      </c>
    </row>
    <row r="5378">
      <c r="A5378" s="85" t="n">
        <v>43497</v>
      </c>
      <c r="B5378"/>
      <c r="C5378"/>
      <c r="D5378" t="s">
        <v>159</v>
      </c>
      <c r="E5378" t="s">
        <v>163</v>
      </c>
      <c r="F5378" t="n">
        <v>3800</v>
      </c>
      <c r="G5378" t="n">
        <v>23</v>
      </c>
      <c r="H5378" t="s">
        <v>125</v>
      </c>
    </row>
    <row r="5379">
      <c r="A5379" s="85" t="n">
        <v>42370</v>
      </c>
      <c r="B5379"/>
      <c r="C5379"/>
      <c r="D5379" t="s">
        <v>149</v>
      </c>
      <c r="E5379" t="s">
        <v>163</v>
      </c>
      <c r="F5379" t="n">
        <v>1301152.64</v>
      </c>
      <c r="G5379" t="n">
        <v>10355</v>
      </c>
      <c r="H5379" t="s">
        <v>119</v>
      </c>
    </row>
    <row r="5380">
      <c r="A5380" s="85" t="n">
        <v>42522</v>
      </c>
      <c r="B5380"/>
      <c r="C5380"/>
      <c r="D5380" t="s">
        <v>129</v>
      </c>
      <c r="E5380" t="s">
        <v>163</v>
      </c>
      <c r="F5380" t="n">
        <v>62058.06</v>
      </c>
      <c r="G5380" t="n">
        <v>327</v>
      </c>
      <c r="H5380" t="s">
        <v>134</v>
      </c>
    </row>
    <row r="5381">
      <c r="A5381" s="85" t="n">
        <v>42767</v>
      </c>
      <c r="B5381"/>
      <c r="C5381"/>
      <c r="D5381" t="s">
        <v>135</v>
      </c>
      <c r="E5381" t="s">
        <v>163</v>
      </c>
      <c r="F5381" t="n">
        <v>15326.53</v>
      </c>
      <c r="G5381" t="n">
        <v>233</v>
      </c>
      <c r="H5381" t="s">
        <v>130</v>
      </c>
    </row>
    <row r="5382">
      <c r="A5382" s="85" t="n">
        <v>43435</v>
      </c>
      <c r="B5382"/>
      <c r="C5382"/>
      <c r="D5382" t="s">
        <v>161</v>
      </c>
      <c r="E5382" t="s">
        <v>163</v>
      </c>
      <c r="F5382" t="n">
        <v>59612.75</v>
      </c>
      <c r="G5382" t="n">
        <v>1975</v>
      </c>
      <c r="H5382" t="s">
        <v>121</v>
      </c>
    </row>
    <row r="5383">
      <c r="A5383" s="85" t="n">
        <v>43221</v>
      </c>
      <c r="B5383"/>
      <c r="C5383"/>
      <c r="D5383" t="s">
        <v>123</v>
      </c>
      <c r="E5383" t="s">
        <v>163</v>
      </c>
      <c r="F5383" t="n">
        <v>209457.76</v>
      </c>
      <c r="G5383" t="n">
        <v>600</v>
      </c>
      <c r="H5383" t="s">
        <v>127</v>
      </c>
    </row>
    <row r="5384">
      <c r="A5384" s="85" t="n">
        <v>42767</v>
      </c>
      <c r="B5384"/>
      <c r="C5384"/>
      <c r="D5384" t="s">
        <v>156</v>
      </c>
      <c r="E5384" t="s">
        <v>163</v>
      </c>
      <c r="F5384" t="n">
        <v>191413.13</v>
      </c>
      <c r="G5384" t="n">
        <v>3745</v>
      </c>
      <c r="H5384" t="s">
        <v>127</v>
      </c>
    </row>
    <row r="5385">
      <c r="A5385" s="85" t="n">
        <v>42767</v>
      </c>
      <c r="B5385"/>
      <c r="C5385"/>
      <c r="D5385" t="s">
        <v>149</v>
      </c>
      <c r="E5385" t="s">
        <v>163</v>
      </c>
      <c r="F5385" t="n">
        <v>281956.19</v>
      </c>
      <c r="G5385" t="n">
        <v>3609</v>
      </c>
      <c r="H5385" t="s">
        <v>142</v>
      </c>
    </row>
    <row r="5386">
      <c r="A5386" s="85" t="n">
        <v>42767</v>
      </c>
      <c r="B5386"/>
      <c r="C5386"/>
      <c r="D5386" t="s">
        <v>159</v>
      </c>
      <c r="E5386" t="s">
        <v>163</v>
      </c>
      <c r="F5386" t="n">
        <v>4992.5</v>
      </c>
      <c r="G5386" t="n">
        <v>28</v>
      </c>
      <c r="H5386" t="s">
        <v>125</v>
      </c>
    </row>
    <row r="5387">
      <c r="A5387" s="85" t="n">
        <v>42491</v>
      </c>
      <c r="B5387"/>
      <c r="C5387"/>
      <c r="D5387" t="s">
        <v>126</v>
      </c>
      <c r="E5387" t="s">
        <v>163</v>
      </c>
      <c r="F5387" t="n">
        <v>23251912.71</v>
      </c>
      <c r="G5387" t="n">
        <v>352824</v>
      </c>
      <c r="H5387" t="s">
        <v>121</v>
      </c>
    </row>
    <row r="5388">
      <c r="A5388" s="85" t="n">
        <v>43221</v>
      </c>
      <c r="B5388"/>
      <c r="C5388"/>
      <c r="D5388" t="s">
        <v>135</v>
      </c>
      <c r="E5388" t="s">
        <v>163</v>
      </c>
      <c r="F5388" t="n">
        <v>603746.23</v>
      </c>
      <c r="G5388" t="n">
        <v>4607</v>
      </c>
      <c r="H5388" t="s">
        <v>119</v>
      </c>
    </row>
    <row r="5389">
      <c r="A5389" s="85" t="n">
        <v>43586</v>
      </c>
      <c r="B5389"/>
      <c r="C5389"/>
      <c r="D5389" t="s">
        <v>135</v>
      </c>
      <c r="E5389" t="s">
        <v>163</v>
      </c>
      <c r="F5389" t="n">
        <v>509242.53</v>
      </c>
      <c r="G5389" t="n">
        <v>4694</v>
      </c>
      <c r="H5389" t="s">
        <v>133</v>
      </c>
    </row>
    <row r="5390">
      <c r="A5390" s="85" t="n">
        <v>42401</v>
      </c>
      <c r="B5390"/>
      <c r="C5390"/>
      <c r="D5390" t="s">
        <v>155</v>
      </c>
      <c r="E5390" t="s">
        <v>163</v>
      </c>
      <c r="F5390" t="n">
        <v>39235.37</v>
      </c>
      <c r="G5390" t="n">
        <v>700</v>
      </c>
      <c r="H5390" t="s">
        <v>127</v>
      </c>
    </row>
    <row r="5391">
      <c r="A5391" s="85" t="n">
        <v>42826</v>
      </c>
      <c r="B5391"/>
      <c r="C5391"/>
      <c r="D5391" t="s">
        <v>153</v>
      </c>
      <c r="E5391" t="s">
        <v>163</v>
      </c>
      <c r="F5391" t="n">
        <v>77869.75</v>
      </c>
      <c r="G5391" t="n">
        <v>868</v>
      </c>
      <c r="H5391" t="s">
        <v>119</v>
      </c>
    </row>
    <row r="5392">
      <c r="A5392" s="85" t="n">
        <v>43344</v>
      </c>
      <c r="B5392"/>
      <c r="C5392"/>
      <c r="D5392" t="s">
        <v>140</v>
      </c>
      <c r="E5392" t="s">
        <v>163</v>
      </c>
      <c r="F5392" t="n">
        <v>13670.43</v>
      </c>
      <c r="G5392" t="n">
        <v>654</v>
      </c>
      <c r="H5392" t="s">
        <v>142</v>
      </c>
    </row>
    <row r="5393">
      <c r="A5393" s="85" t="n">
        <v>43497</v>
      </c>
      <c r="B5393"/>
      <c r="C5393"/>
      <c r="D5393" t="s">
        <v>139</v>
      </c>
      <c r="E5393" t="s">
        <v>163</v>
      </c>
      <c r="F5393" t="n">
        <v>367779.72</v>
      </c>
      <c r="G5393" t="n">
        <v>952</v>
      </c>
      <c r="H5393" t="s">
        <v>134</v>
      </c>
    </row>
    <row r="5394">
      <c r="A5394" s="85" t="n">
        <v>42522</v>
      </c>
      <c r="B5394"/>
      <c r="C5394"/>
      <c r="D5394" t="s">
        <v>160</v>
      </c>
      <c r="E5394" t="s">
        <v>163</v>
      </c>
      <c r="F5394" t="n">
        <v>273629.69</v>
      </c>
      <c r="G5394" t="n">
        <v>706</v>
      </c>
      <c r="H5394" t="s">
        <v>134</v>
      </c>
    </row>
    <row r="5395">
      <c r="A5395" s="85" t="n">
        <v>43221</v>
      </c>
      <c r="B5395"/>
      <c r="C5395"/>
      <c r="D5395" t="s">
        <v>140</v>
      </c>
      <c r="E5395" t="s">
        <v>163</v>
      </c>
      <c r="F5395" t="n">
        <v>690532.98</v>
      </c>
      <c r="G5395" t="n">
        <v>1863</v>
      </c>
      <c r="H5395" t="s">
        <v>127</v>
      </c>
    </row>
    <row r="5396">
      <c r="A5396" s="85" t="n">
        <v>43282</v>
      </c>
      <c r="B5396"/>
      <c r="C5396"/>
      <c r="D5396" t="s">
        <v>129</v>
      </c>
      <c r="E5396" t="s">
        <v>163</v>
      </c>
      <c r="F5396" t="n">
        <v>139510.04</v>
      </c>
      <c r="G5396" t="n">
        <v>650</v>
      </c>
      <c r="H5396" t="s">
        <v>124</v>
      </c>
    </row>
    <row r="5397">
      <c r="A5397" s="85" t="n">
        <v>43221</v>
      </c>
      <c r="B5397"/>
      <c r="C5397"/>
      <c r="D5397" t="s">
        <v>159</v>
      </c>
      <c r="E5397" t="s">
        <v>163</v>
      </c>
      <c r="F5397" t="n">
        <v>570088.32</v>
      </c>
      <c r="G5397" t="n">
        <v>6664</v>
      </c>
      <c r="H5397" t="s">
        <v>142</v>
      </c>
    </row>
    <row r="5398">
      <c r="A5398" s="85" t="n">
        <v>43344</v>
      </c>
      <c r="B5398"/>
      <c r="C5398"/>
      <c r="D5398" t="s">
        <v>136</v>
      </c>
      <c r="E5398" t="s">
        <v>163</v>
      </c>
      <c r="F5398" t="n">
        <v>1266.5</v>
      </c>
      <c r="G5398" t="n">
        <v>9</v>
      </c>
      <c r="H5398" t="s">
        <v>125</v>
      </c>
    </row>
    <row r="5399">
      <c r="A5399" s="85" t="n">
        <v>43132</v>
      </c>
      <c r="B5399"/>
      <c r="C5399"/>
      <c r="D5399" t="s">
        <v>150</v>
      </c>
      <c r="E5399" t="s">
        <v>163</v>
      </c>
      <c r="F5399" t="n">
        <v>874.91</v>
      </c>
      <c r="G5399" t="n">
        <v>36</v>
      </c>
      <c r="H5399" t="s">
        <v>142</v>
      </c>
    </row>
    <row r="5400">
      <c r="A5400" s="85" t="n">
        <v>42767</v>
      </c>
      <c r="B5400"/>
      <c r="C5400"/>
      <c r="D5400" t="s">
        <v>126</v>
      </c>
      <c r="E5400" t="s">
        <v>163</v>
      </c>
      <c r="F5400" t="n">
        <v>10391.47</v>
      </c>
      <c r="G5400" t="n">
        <v>162</v>
      </c>
      <c r="H5400" t="s">
        <v>125</v>
      </c>
    </row>
    <row r="5401">
      <c r="A5401" s="85" t="n">
        <v>43132</v>
      </c>
      <c r="B5401"/>
      <c r="C5401"/>
      <c r="D5401" t="s">
        <v>145</v>
      </c>
      <c r="E5401" t="s">
        <v>163</v>
      </c>
      <c r="F5401" t="n">
        <v>36800.06</v>
      </c>
      <c r="G5401" t="n">
        <v>139</v>
      </c>
      <c r="H5401" t="s">
        <v>134</v>
      </c>
    </row>
    <row r="5402">
      <c r="A5402" s="85" t="n">
        <v>43556</v>
      </c>
      <c r="B5402"/>
      <c r="C5402"/>
      <c r="D5402" t="s">
        <v>158</v>
      </c>
      <c r="E5402" t="s">
        <v>163</v>
      </c>
      <c r="F5402" t="n">
        <v>400788.7</v>
      </c>
      <c r="G5402" t="n">
        <v>71</v>
      </c>
      <c r="H5402" t="s">
        <v>121</v>
      </c>
    </row>
    <row r="5403">
      <c r="A5403" s="85" t="n">
        <v>42614</v>
      </c>
      <c r="B5403"/>
      <c r="C5403"/>
      <c r="D5403" t="s">
        <v>129</v>
      </c>
      <c r="E5403" t="s">
        <v>163</v>
      </c>
      <c r="F5403" t="n">
        <v>6239.75</v>
      </c>
      <c r="G5403" t="n">
        <v>155</v>
      </c>
      <c r="H5403" t="s">
        <v>125</v>
      </c>
    </row>
    <row r="5404">
      <c r="A5404" s="85" t="n">
        <v>43252</v>
      </c>
      <c r="B5404"/>
      <c r="C5404"/>
      <c r="D5404" t="s">
        <v>123</v>
      </c>
      <c r="E5404" t="s">
        <v>163</v>
      </c>
      <c r="F5404" t="n">
        <v>300134.25</v>
      </c>
      <c r="G5404" t="n">
        <v>816</v>
      </c>
      <c r="H5404" t="s">
        <v>127</v>
      </c>
    </row>
    <row r="5405">
      <c r="A5405" s="85" t="n">
        <v>42644</v>
      </c>
      <c r="B5405"/>
      <c r="C5405"/>
      <c r="D5405" t="s">
        <v>154</v>
      </c>
      <c r="E5405" t="s">
        <v>163</v>
      </c>
      <c r="F5405" t="n">
        <v>61353.97</v>
      </c>
      <c r="G5405" t="n">
        <v>822</v>
      </c>
      <c r="H5405" t="s">
        <v>134</v>
      </c>
    </row>
    <row r="5406">
      <c r="A5406" s="85" t="n">
        <v>43040</v>
      </c>
      <c r="B5406"/>
      <c r="C5406"/>
      <c r="D5406" t="s">
        <v>160</v>
      </c>
      <c r="E5406" t="s">
        <v>163</v>
      </c>
      <c r="F5406" t="n">
        <v>-593.6</v>
      </c>
      <c r="G5406" t="n">
        <v>1</v>
      </c>
      <c r="H5406" t="s">
        <v>127</v>
      </c>
    </row>
    <row r="5407">
      <c r="A5407" s="85" t="n">
        <v>43435</v>
      </c>
      <c r="B5407"/>
      <c r="C5407"/>
      <c r="D5407" t="s">
        <v>162</v>
      </c>
      <c r="E5407" t="s">
        <v>163</v>
      </c>
      <c r="F5407" t="n">
        <v>1043785.62</v>
      </c>
      <c r="G5407" t="n">
        <v>16418</v>
      </c>
      <c r="H5407" t="s">
        <v>121</v>
      </c>
    </row>
    <row r="5408">
      <c r="A5408" s="85" t="n">
        <v>43040</v>
      </c>
      <c r="B5408"/>
      <c r="C5408"/>
      <c r="D5408" t="s">
        <v>145</v>
      </c>
      <c r="E5408" t="s">
        <v>163</v>
      </c>
      <c r="F5408" t="n">
        <v>174636.13</v>
      </c>
      <c r="G5408" t="n">
        <v>956</v>
      </c>
      <c r="H5408" t="s">
        <v>142</v>
      </c>
    </row>
    <row r="5409">
      <c r="A5409" s="85" t="n">
        <v>42644</v>
      </c>
      <c r="B5409"/>
      <c r="C5409"/>
      <c r="D5409" t="s">
        <v>139</v>
      </c>
      <c r="E5409" t="s">
        <v>163</v>
      </c>
      <c r="F5409" t="n">
        <v>1169478.43</v>
      </c>
      <c r="G5409" t="n">
        <v>2799</v>
      </c>
      <c r="H5409" t="s">
        <v>127</v>
      </c>
    </row>
    <row r="5410">
      <c r="A5410" s="85" t="n">
        <v>43435</v>
      </c>
      <c r="B5410"/>
      <c r="C5410"/>
      <c r="D5410" t="s">
        <v>155</v>
      </c>
      <c r="E5410" t="s">
        <v>163</v>
      </c>
      <c r="F5410" t="n">
        <v>1001046.16</v>
      </c>
      <c r="G5410" t="n">
        <v>24044</v>
      </c>
      <c r="H5410" t="s">
        <v>121</v>
      </c>
    </row>
    <row r="5411">
      <c r="A5411" s="85" t="n">
        <v>43497</v>
      </c>
      <c r="B5411"/>
      <c r="C5411"/>
      <c r="D5411" t="s">
        <v>135</v>
      </c>
      <c r="E5411" t="s">
        <v>163</v>
      </c>
      <c r="F5411" t="n">
        <v>372793.28</v>
      </c>
      <c r="G5411" t="n">
        <v>3511</v>
      </c>
      <c r="H5411" t="s">
        <v>134</v>
      </c>
    </row>
    <row r="5412">
      <c r="A5412" s="85" t="n">
        <v>43191</v>
      </c>
      <c r="B5412"/>
      <c r="C5412"/>
      <c r="D5412" t="s">
        <v>136</v>
      </c>
      <c r="E5412" t="s">
        <v>163</v>
      </c>
      <c r="F5412" t="n">
        <v>9</v>
      </c>
      <c r="G5412" t="n">
        <v>1</v>
      </c>
      <c r="H5412" t="s">
        <v>142</v>
      </c>
    </row>
    <row r="5413">
      <c r="A5413" s="85" t="n">
        <v>42675</v>
      </c>
      <c r="B5413"/>
      <c r="C5413"/>
      <c r="D5413" t="s">
        <v>135</v>
      </c>
      <c r="E5413" t="s">
        <v>163</v>
      </c>
      <c r="F5413" t="n">
        <v>308887.82</v>
      </c>
      <c r="G5413" t="n">
        <v>4848</v>
      </c>
      <c r="H5413" t="s">
        <v>127</v>
      </c>
    </row>
    <row r="5414">
      <c r="A5414" s="85" t="n">
        <v>42583</v>
      </c>
      <c r="B5414"/>
      <c r="C5414"/>
      <c r="D5414" t="s">
        <v>160</v>
      </c>
      <c r="E5414" t="s">
        <v>163</v>
      </c>
      <c r="F5414" t="n">
        <v>24084123.41</v>
      </c>
      <c r="G5414" t="n">
        <v>56695</v>
      </c>
      <c r="H5414" t="s">
        <v>142</v>
      </c>
    </row>
    <row r="5415">
      <c r="A5415" s="85" t="n">
        <v>42614</v>
      </c>
      <c r="B5415"/>
      <c r="C5415"/>
      <c r="D5415" t="s">
        <v>155</v>
      </c>
      <c r="E5415" t="s">
        <v>163</v>
      </c>
      <c r="F5415" t="n">
        <v>25.75</v>
      </c>
      <c r="G5415" t="n">
        <v>1</v>
      </c>
      <c r="H5415" t="s">
        <v>142</v>
      </c>
    </row>
    <row r="5416">
      <c r="A5416" s="85" t="n">
        <v>43070</v>
      </c>
      <c r="B5416"/>
      <c r="C5416"/>
      <c r="D5416" t="s">
        <v>155</v>
      </c>
      <c r="E5416" t="s">
        <v>163</v>
      </c>
      <c r="F5416" t="n">
        <v>6597.02</v>
      </c>
      <c r="G5416" t="n">
        <v>138</v>
      </c>
      <c r="H5416" t="s">
        <v>119</v>
      </c>
    </row>
    <row r="5417">
      <c r="A5417" s="85" t="n">
        <v>42795</v>
      </c>
      <c r="B5417"/>
      <c r="C5417"/>
      <c r="D5417" t="s">
        <v>123</v>
      </c>
      <c r="E5417" t="s">
        <v>163</v>
      </c>
      <c r="F5417" t="n">
        <v>122.22</v>
      </c>
      <c r="G5417" t="n">
        <v>14</v>
      </c>
      <c r="H5417" t="s">
        <v>130</v>
      </c>
    </row>
    <row r="5418">
      <c r="A5418" s="85" t="n">
        <v>43374</v>
      </c>
      <c r="B5418"/>
      <c r="C5418"/>
      <c r="D5418" t="s">
        <v>154</v>
      </c>
      <c r="E5418" t="s">
        <v>163</v>
      </c>
      <c r="F5418" t="n">
        <v>368.72</v>
      </c>
      <c r="G5418" t="n">
        <v>3</v>
      </c>
      <c r="H5418" t="s">
        <v>125</v>
      </c>
    </row>
    <row r="5419">
      <c r="A5419" s="85" t="n">
        <v>42826</v>
      </c>
      <c r="B5419"/>
      <c r="C5419"/>
      <c r="D5419" t="s">
        <v>136</v>
      </c>
      <c r="E5419" t="s">
        <v>163</v>
      </c>
      <c r="F5419" t="n">
        <v>352781.03</v>
      </c>
      <c r="G5419" t="n">
        <v>3111</v>
      </c>
      <c r="H5419" t="s">
        <v>134</v>
      </c>
    </row>
    <row r="5420">
      <c r="A5420" s="85" t="n">
        <v>43252</v>
      </c>
      <c r="B5420"/>
      <c r="C5420"/>
      <c r="D5420" t="s">
        <v>160</v>
      </c>
      <c r="E5420" t="s">
        <v>163</v>
      </c>
      <c r="F5420" t="n">
        <v>1693490.25</v>
      </c>
      <c r="G5420" t="n">
        <v>11628</v>
      </c>
      <c r="H5420" t="s">
        <v>134</v>
      </c>
    </row>
    <row r="5421">
      <c r="A5421" s="85" t="n">
        <v>43497</v>
      </c>
      <c r="B5421"/>
      <c r="C5421"/>
      <c r="D5421" t="s">
        <v>160</v>
      </c>
      <c r="E5421" t="s">
        <v>163</v>
      </c>
      <c r="F5421" t="n">
        <v>262.8</v>
      </c>
      <c r="G5421" t="n">
        <v>1</v>
      </c>
      <c r="H5421" t="s">
        <v>127</v>
      </c>
    </row>
    <row r="5422">
      <c r="A5422" s="85" t="n">
        <v>43132</v>
      </c>
      <c r="B5422"/>
      <c r="C5422"/>
      <c r="D5422" t="s">
        <v>147</v>
      </c>
      <c r="E5422" t="s">
        <v>163</v>
      </c>
      <c r="F5422" t="n">
        <v>2107.76</v>
      </c>
      <c r="G5422" t="n">
        <v>9</v>
      </c>
      <c r="H5422" t="s">
        <v>124</v>
      </c>
    </row>
    <row r="5423">
      <c r="A5423" s="85" t="n">
        <v>42552</v>
      </c>
      <c r="B5423"/>
      <c r="C5423"/>
      <c r="D5423" t="s">
        <v>150</v>
      </c>
      <c r="E5423" t="s">
        <v>163</v>
      </c>
      <c r="F5423" t="n">
        <v>14216654.29</v>
      </c>
      <c r="G5423" t="n">
        <v>330020</v>
      </c>
      <c r="H5423" t="s">
        <v>121</v>
      </c>
    </row>
    <row r="5424">
      <c r="A5424" s="85" t="n">
        <v>42705</v>
      </c>
      <c r="B5424"/>
      <c r="C5424"/>
      <c r="D5424" t="s">
        <v>123</v>
      </c>
      <c r="E5424" t="s">
        <v>163</v>
      </c>
      <c r="F5424" t="n">
        <v>132080.29</v>
      </c>
      <c r="G5424" t="n">
        <v>205</v>
      </c>
      <c r="H5424" t="s">
        <v>134</v>
      </c>
    </row>
    <row r="5425">
      <c r="A5425" s="85" t="n">
        <v>43070</v>
      </c>
      <c r="B5425"/>
      <c r="C5425"/>
      <c r="D5425" t="s">
        <v>149</v>
      </c>
      <c r="E5425" t="s">
        <v>163</v>
      </c>
      <c r="F5425" t="n">
        <v>231533.98</v>
      </c>
      <c r="G5425" t="n">
        <v>1523</v>
      </c>
      <c r="H5425" t="s">
        <v>130</v>
      </c>
    </row>
    <row r="5426">
      <c r="A5426" s="85" t="n">
        <v>43252</v>
      </c>
      <c r="B5426"/>
      <c r="C5426"/>
      <c r="D5426" t="s">
        <v>140</v>
      </c>
      <c r="E5426" t="s">
        <v>163</v>
      </c>
      <c r="F5426" t="n">
        <v>17301.35</v>
      </c>
      <c r="G5426" t="n">
        <v>40</v>
      </c>
      <c r="H5426" t="s">
        <v>130</v>
      </c>
    </row>
    <row r="5427">
      <c r="A5427" s="85" t="n">
        <v>43252</v>
      </c>
      <c r="B5427"/>
      <c r="C5427"/>
      <c r="D5427" t="s">
        <v>149</v>
      </c>
      <c r="E5427" t="s">
        <v>163</v>
      </c>
      <c r="F5427" t="n">
        <v>442187.88</v>
      </c>
      <c r="G5427" t="n">
        <v>4854</v>
      </c>
      <c r="H5427" t="s">
        <v>142</v>
      </c>
    </row>
    <row r="5428">
      <c r="A5428" s="85" t="n">
        <v>43282</v>
      </c>
      <c r="B5428"/>
      <c r="C5428"/>
      <c r="D5428" t="s">
        <v>126</v>
      </c>
      <c r="E5428" t="s">
        <v>163</v>
      </c>
      <c r="F5428" t="n">
        <v>666015.25</v>
      </c>
      <c r="G5428" t="n">
        <v>12040</v>
      </c>
      <c r="H5428" t="s">
        <v>134</v>
      </c>
    </row>
    <row r="5429">
      <c r="A5429" s="85" t="n">
        <v>43040</v>
      </c>
      <c r="B5429"/>
      <c r="C5429"/>
      <c r="D5429" t="s">
        <v>160</v>
      </c>
      <c r="E5429" t="s">
        <v>163</v>
      </c>
      <c r="F5429" t="n">
        <v>1074564.17</v>
      </c>
      <c r="G5429" t="n">
        <v>4082</v>
      </c>
      <c r="H5429" t="s">
        <v>134</v>
      </c>
    </row>
    <row r="5430">
      <c r="A5430" s="85" t="n">
        <v>42552</v>
      </c>
      <c r="B5430"/>
      <c r="C5430"/>
      <c r="D5430" t="s">
        <v>162</v>
      </c>
      <c r="E5430" t="s">
        <v>163</v>
      </c>
      <c r="F5430" t="n">
        <v>1693.45</v>
      </c>
      <c r="G5430" t="n">
        <v>31</v>
      </c>
      <c r="H5430" t="s">
        <v>125</v>
      </c>
    </row>
    <row r="5431">
      <c r="A5431" s="85" t="n">
        <v>42675</v>
      </c>
      <c r="B5431"/>
      <c r="C5431"/>
      <c r="D5431" t="s">
        <v>160</v>
      </c>
      <c r="E5431" t="s">
        <v>163</v>
      </c>
      <c r="F5431" t="n">
        <v>337749.62</v>
      </c>
      <c r="G5431" t="n">
        <v>959</v>
      </c>
      <c r="H5431" t="s">
        <v>125</v>
      </c>
    </row>
    <row r="5432">
      <c r="A5432" s="85" t="n">
        <v>42795</v>
      </c>
      <c r="B5432"/>
      <c r="C5432"/>
      <c r="D5432" t="s">
        <v>126</v>
      </c>
      <c r="E5432" t="s">
        <v>163</v>
      </c>
      <c r="F5432" t="n">
        <v>96538.08</v>
      </c>
      <c r="G5432" t="n">
        <v>857</v>
      </c>
      <c r="H5432" t="s">
        <v>130</v>
      </c>
    </row>
    <row r="5433">
      <c r="A5433" s="85" t="n">
        <v>43040</v>
      </c>
      <c r="B5433"/>
      <c r="C5433"/>
      <c r="D5433" t="s">
        <v>126</v>
      </c>
      <c r="E5433" t="s">
        <v>163</v>
      </c>
      <c r="F5433" t="n">
        <v>140.33</v>
      </c>
      <c r="G5433" t="n">
        <v>13</v>
      </c>
      <c r="H5433" t="s">
        <v>142</v>
      </c>
    </row>
    <row r="5434">
      <c r="A5434" s="85" t="n">
        <v>43525</v>
      </c>
      <c r="B5434"/>
      <c r="C5434"/>
      <c r="D5434" t="s">
        <v>159</v>
      </c>
      <c r="E5434" t="s">
        <v>163</v>
      </c>
      <c r="F5434" t="n">
        <v>3706</v>
      </c>
      <c r="G5434" t="n">
        <v>50</v>
      </c>
      <c r="H5434" t="s">
        <v>121</v>
      </c>
    </row>
    <row r="5435">
      <c r="A5435" s="85" t="n">
        <v>42675</v>
      </c>
      <c r="B5435"/>
      <c r="C5435"/>
      <c r="D5435" t="s">
        <v>149</v>
      </c>
      <c r="E5435" t="s">
        <v>163</v>
      </c>
      <c r="F5435" t="n">
        <v>27954.92</v>
      </c>
      <c r="G5435" t="n">
        <v>177</v>
      </c>
      <c r="H5435" t="s">
        <v>125</v>
      </c>
    </row>
    <row r="5436">
      <c r="A5436" s="85" t="n">
        <v>43586</v>
      </c>
      <c r="B5436"/>
      <c r="C5436"/>
      <c r="D5436" t="s">
        <v>150</v>
      </c>
      <c r="E5436" t="s">
        <v>163</v>
      </c>
      <c r="F5436" t="n">
        <v>549168.5</v>
      </c>
      <c r="G5436" t="n">
        <v>22376</v>
      </c>
      <c r="H5436" t="s">
        <v>119</v>
      </c>
    </row>
    <row r="5437">
      <c r="A5437" s="85" t="n">
        <v>43160</v>
      </c>
      <c r="B5437"/>
      <c r="C5437"/>
      <c r="D5437" t="s">
        <v>147</v>
      </c>
      <c r="E5437" t="s">
        <v>163</v>
      </c>
      <c r="F5437" t="n">
        <v>219.01</v>
      </c>
      <c r="G5437" t="n">
        <v>1</v>
      </c>
      <c r="H5437" t="s">
        <v>119</v>
      </c>
    </row>
    <row r="5438">
      <c r="A5438" s="85" t="n">
        <v>42552</v>
      </c>
      <c r="B5438"/>
      <c r="C5438"/>
      <c r="D5438" t="s">
        <v>136</v>
      </c>
      <c r="E5438" t="s">
        <v>163</v>
      </c>
      <c r="F5438" t="n">
        <v>229492.75</v>
      </c>
      <c r="G5438" t="n">
        <v>1607</v>
      </c>
      <c r="H5438" t="s">
        <v>124</v>
      </c>
    </row>
    <row r="5439">
      <c r="A5439" s="85" t="n">
        <v>42948</v>
      </c>
      <c r="B5439"/>
      <c r="C5439"/>
      <c r="D5439" t="s">
        <v>129</v>
      </c>
      <c r="E5439" t="s">
        <v>163</v>
      </c>
      <c r="F5439" t="n">
        <v>193853.16</v>
      </c>
      <c r="G5439" t="n">
        <v>1449</v>
      </c>
      <c r="H5439" t="s">
        <v>134</v>
      </c>
    </row>
    <row r="5440">
      <c r="A5440" s="85" t="n">
        <v>43282</v>
      </c>
      <c r="B5440"/>
      <c r="C5440"/>
      <c r="D5440" t="s">
        <v>140</v>
      </c>
      <c r="E5440" t="s">
        <v>163</v>
      </c>
      <c r="F5440" t="n">
        <v>4291.86</v>
      </c>
      <c r="G5440" t="n">
        <v>15</v>
      </c>
      <c r="H5440" t="s">
        <v>134</v>
      </c>
    </row>
    <row r="5441">
      <c r="A5441" s="85" t="n">
        <v>42767</v>
      </c>
      <c r="B5441"/>
      <c r="C5441"/>
      <c r="D5441" t="s">
        <v>139</v>
      </c>
      <c r="E5441" t="s">
        <v>163</v>
      </c>
      <c r="F5441" t="n">
        <v>136771.14</v>
      </c>
      <c r="G5441" t="n">
        <v>328</v>
      </c>
      <c r="H5441" t="s">
        <v>119</v>
      </c>
    </row>
    <row r="5442">
      <c r="A5442" s="85" t="n">
        <v>43221</v>
      </c>
      <c r="B5442"/>
      <c r="C5442"/>
      <c r="D5442" t="s">
        <v>143</v>
      </c>
      <c r="E5442" t="s">
        <v>163</v>
      </c>
      <c r="F5442" t="n">
        <v>994923.02</v>
      </c>
      <c r="G5442" t="n">
        <v>590</v>
      </c>
      <c r="H5442" t="s">
        <v>121</v>
      </c>
    </row>
    <row r="5443">
      <c r="A5443" s="85" t="n">
        <v>43132</v>
      </c>
      <c r="B5443"/>
      <c r="C5443"/>
      <c r="D5443" t="s">
        <v>129</v>
      </c>
      <c r="E5443" t="s">
        <v>163</v>
      </c>
      <c r="F5443" t="n">
        <v>346863.76</v>
      </c>
      <c r="G5443" t="n">
        <v>5813</v>
      </c>
      <c r="H5443" t="s">
        <v>142</v>
      </c>
    </row>
    <row r="5444">
      <c r="A5444" s="85" t="n">
        <v>43282</v>
      </c>
      <c r="B5444"/>
      <c r="C5444"/>
      <c r="D5444" t="s">
        <v>126</v>
      </c>
      <c r="E5444" t="s">
        <v>163</v>
      </c>
      <c r="F5444" t="n">
        <v>2726867.07</v>
      </c>
      <c r="G5444" t="n">
        <v>41017</v>
      </c>
      <c r="H5444" t="s">
        <v>127</v>
      </c>
    </row>
    <row r="5445">
      <c r="A5445" s="85" t="n">
        <v>42705</v>
      </c>
      <c r="B5445"/>
      <c r="C5445"/>
      <c r="D5445" t="s">
        <v>161</v>
      </c>
      <c r="E5445" t="s">
        <v>163</v>
      </c>
      <c r="F5445" t="n">
        <v>1937.25</v>
      </c>
      <c r="G5445" t="n">
        <v>65</v>
      </c>
      <c r="H5445" t="s">
        <v>125</v>
      </c>
    </row>
    <row r="5446">
      <c r="A5446" s="85" t="n">
        <v>42917</v>
      </c>
      <c r="B5446"/>
      <c r="C5446"/>
      <c r="D5446" t="s">
        <v>150</v>
      </c>
      <c r="E5446" t="s">
        <v>163</v>
      </c>
      <c r="F5446" t="n">
        <v>440966.42</v>
      </c>
      <c r="G5446" t="n">
        <v>6940</v>
      </c>
      <c r="H5446" t="s">
        <v>124</v>
      </c>
    </row>
    <row r="5447">
      <c r="A5447" s="85" t="n">
        <v>43344</v>
      </c>
      <c r="B5447"/>
      <c r="C5447"/>
      <c r="D5447" t="s">
        <v>126</v>
      </c>
      <c r="E5447" t="s">
        <v>163</v>
      </c>
      <c r="F5447" t="n">
        <v>3920809.71</v>
      </c>
      <c r="G5447" t="n">
        <v>39015</v>
      </c>
      <c r="H5447" t="s">
        <v>133</v>
      </c>
    </row>
    <row r="5448">
      <c r="A5448" s="85" t="n">
        <v>43586</v>
      </c>
      <c r="B5448"/>
      <c r="C5448"/>
      <c r="D5448" t="s">
        <v>153</v>
      </c>
      <c r="E5448" t="s">
        <v>163</v>
      </c>
      <c r="F5448" t="n">
        <v>633715.54</v>
      </c>
      <c r="G5448" t="n">
        <v>8722</v>
      </c>
      <c r="H5448" t="s">
        <v>127</v>
      </c>
    </row>
    <row r="5449">
      <c r="A5449" s="85" t="n">
        <v>42826</v>
      </c>
      <c r="B5449"/>
      <c r="C5449"/>
      <c r="D5449" t="s">
        <v>140</v>
      </c>
      <c r="E5449" t="s">
        <v>163</v>
      </c>
      <c r="F5449" t="n">
        <v>33071.41</v>
      </c>
      <c r="G5449" t="n">
        <v>204</v>
      </c>
      <c r="H5449" t="s">
        <v>119</v>
      </c>
    </row>
    <row r="5450">
      <c r="A5450" s="85" t="n">
        <v>43282</v>
      </c>
      <c r="B5450"/>
      <c r="C5450"/>
      <c r="D5450" t="s">
        <v>155</v>
      </c>
      <c r="E5450" t="s">
        <v>163</v>
      </c>
      <c r="F5450" t="n">
        <v>5427.29</v>
      </c>
      <c r="G5450" t="n">
        <v>127</v>
      </c>
      <c r="H5450" t="s">
        <v>119</v>
      </c>
    </row>
    <row r="5451">
      <c r="A5451" s="85" t="n">
        <v>43009</v>
      </c>
      <c r="B5451"/>
      <c r="C5451"/>
      <c r="D5451" t="s">
        <v>148</v>
      </c>
      <c r="E5451" t="s">
        <v>163</v>
      </c>
      <c r="F5451" t="n">
        <v>3049.46</v>
      </c>
      <c r="G5451" t="n">
        <v>6</v>
      </c>
      <c r="H5451" t="s">
        <v>134</v>
      </c>
    </row>
    <row r="5452">
      <c r="A5452" s="85" t="n">
        <v>42979</v>
      </c>
      <c r="B5452"/>
      <c r="C5452"/>
      <c r="D5452" t="s">
        <v>160</v>
      </c>
      <c r="E5452" t="s">
        <v>163</v>
      </c>
      <c r="F5452" t="n">
        <v>7402711.69</v>
      </c>
      <c r="G5452" t="n">
        <v>21007</v>
      </c>
      <c r="H5452" t="s">
        <v>121</v>
      </c>
    </row>
    <row r="5453">
      <c r="A5453" s="85" t="n">
        <v>42826</v>
      </c>
      <c r="B5453"/>
      <c r="C5453"/>
      <c r="D5453" t="s">
        <v>154</v>
      </c>
      <c r="E5453" t="s">
        <v>163</v>
      </c>
      <c r="F5453" t="n">
        <v>609550.41</v>
      </c>
      <c r="G5453" t="n">
        <v>8132</v>
      </c>
      <c r="H5453" t="s">
        <v>133</v>
      </c>
    </row>
    <row r="5454">
      <c r="A5454" s="85" t="n">
        <v>43282</v>
      </c>
      <c r="B5454"/>
      <c r="C5454"/>
      <c r="D5454" t="s">
        <v>135</v>
      </c>
      <c r="E5454" t="s">
        <v>163</v>
      </c>
      <c r="F5454" t="n">
        <v>329228.51</v>
      </c>
      <c r="G5454" t="n">
        <v>2556</v>
      </c>
      <c r="H5454" t="s">
        <v>134</v>
      </c>
    </row>
    <row r="5455">
      <c r="A5455" s="85" t="n">
        <v>43313</v>
      </c>
      <c r="B5455"/>
      <c r="C5455"/>
      <c r="D5455" t="s">
        <v>139</v>
      </c>
      <c r="E5455" t="s">
        <v>163</v>
      </c>
      <c r="F5455" t="n">
        <v>29219.8</v>
      </c>
      <c r="G5455" t="n">
        <v>74</v>
      </c>
      <c r="H5455" t="s">
        <v>130</v>
      </c>
    </row>
    <row r="5456">
      <c r="A5456" s="85" t="n">
        <v>43525</v>
      </c>
      <c r="B5456"/>
      <c r="C5456"/>
      <c r="D5456" t="s">
        <v>154</v>
      </c>
      <c r="E5456" t="s">
        <v>163</v>
      </c>
      <c r="F5456" t="n">
        <v>212531.03</v>
      </c>
      <c r="G5456" t="n">
        <v>2597</v>
      </c>
      <c r="H5456" t="s">
        <v>119</v>
      </c>
    </row>
    <row r="5457">
      <c r="A5457" s="85" t="n">
        <v>42917</v>
      </c>
      <c r="B5457"/>
      <c r="C5457"/>
      <c r="D5457" t="s">
        <v>140</v>
      </c>
      <c r="E5457" t="s">
        <v>163</v>
      </c>
      <c r="F5457" t="n">
        <v>25946.57</v>
      </c>
      <c r="G5457" t="n">
        <v>84</v>
      </c>
      <c r="H5457" t="s">
        <v>124</v>
      </c>
    </row>
    <row r="5458">
      <c r="A5458" s="85" t="n">
        <v>43191</v>
      </c>
      <c r="B5458"/>
      <c r="C5458"/>
      <c r="D5458" t="s">
        <v>140</v>
      </c>
      <c r="E5458" t="s">
        <v>163</v>
      </c>
      <c r="F5458" t="n">
        <v>19519.1</v>
      </c>
      <c r="G5458" t="n">
        <v>48</v>
      </c>
      <c r="H5458" t="s">
        <v>130</v>
      </c>
    </row>
    <row r="5459">
      <c r="A5459" s="85" t="n">
        <v>42491</v>
      </c>
      <c r="B5459"/>
      <c r="C5459"/>
      <c r="D5459" t="s">
        <v>149</v>
      </c>
      <c r="E5459" t="s">
        <v>163</v>
      </c>
      <c r="F5459" t="n">
        <v>39468324.84</v>
      </c>
      <c r="G5459" t="n">
        <v>363689</v>
      </c>
      <c r="H5459" t="s">
        <v>121</v>
      </c>
    </row>
    <row r="5460">
      <c r="A5460" s="85" t="n">
        <v>42675</v>
      </c>
      <c r="B5460"/>
      <c r="C5460"/>
      <c r="D5460" t="s">
        <v>154</v>
      </c>
      <c r="E5460" t="s">
        <v>163</v>
      </c>
      <c r="F5460" t="n">
        <v>725270.16</v>
      </c>
      <c r="G5460" t="n">
        <v>8508</v>
      </c>
      <c r="H5460" t="s">
        <v>133</v>
      </c>
    </row>
    <row r="5461">
      <c r="A5461" s="85" t="n">
        <v>42979</v>
      </c>
      <c r="B5461"/>
      <c r="C5461"/>
      <c r="D5461" t="s">
        <v>139</v>
      </c>
      <c r="E5461" t="s">
        <v>163</v>
      </c>
      <c r="F5461" t="n">
        <v>206736.77</v>
      </c>
      <c r="G5461" t="n">
        <v>518</v>
      </c>
      <c r="H5461" t="s">
        <v>119</v>
      </c>
    </row>
    <row r="5462">
      <c r="A5462" s="85" t="n">
        <v>42767</v>
      </c>
      <c r="B5462"/>
      <c r="C5462"/>
      <c r="D5462" t="s">
        <v>154</v>
      </c>
      <c r="E5462" t="s">
        <v>163</v>
      </c>
      <c r="F5462" t="n">
        <v>1404.88</v>
      </c>
      <c r="G5462" t="n">
        <v>9</v>
      </c>
      <c r="H5462" t="s">
        <v>125</v>
      </c>
    </row>
    <row r="5463">
      <c r="A5463" s="85" t="n">
        <v>43617</v>
      </c>
      <c r="B5463"/>
      <c r="C5463"/>
      <c r="D5463" t="s">
        <v>160</v>
      </c>
      <c r="E5463" t="s">
        <v>163</v>
      </c>
      <c r="F5463" t="n">
        <v>9277927.67</v>
      </c>
      <c r="G5463" t="n">
        <v>27113</v>
      </c>
      <c r="H5463" t="s">
        <v>121</v>
      </c>
    </row>
    <row r="5464">
      <c r="A5464" s="85" t="n">
        <v>43344</v>
      </c>
      <c r="B5464"/>
      <c r="C5464"/>
      <c r="D5464" t="s">
        <v>140</v>
      </c>
      <c r="E5464" t="s">
        <v>163</v>
      </c>
      <c r="F5464" t="n">
        <v>6319.76</v>
      </c>
      <c r="G5464" t="n">
        <v>19</v>
      </c>
      <c r="H5464" t="s">
        <v>134</v>
      </c>
    </row>
    <row r="5465">
      <c r="A5465" s="85" t="n">
        <v>43191</v>
      </c>
      <c r="B5465"/>
      <c r="C5465"/>
      <c r="D5465" t="s">
        <v>147</v>
      </c>
      <c r="E5465" t="s">
        <v>163</v>
      </c>
      <c r="F5465" t="n">
        <v>210.2</v>
      </c>
      <c r="G5465" t="n">
        <v>2</v>
      </c>
      <c r="H5465" t="s">
        <v>134</v>
      </c>
    </row>
    <row r="5466">
      <c r="A5466" s="85" t="n">
        <v>43586</v>
      </c>
      <c r="B5466"/>
      <c r="C5466"/>
      <c r="D5466" t="s">
        <v>145</v>
      </c>
      <c r="E5466" t="s">
        <v>163</v>
      </c>
      <c r="F5466" t="n">
        <v>503967.58</v>
      </c>
      <c r="G5466" t="n">
        <v>1279</v>
      </c>
      <c r="H5466" t="s">
        <v>121</v>
      </c>
    </row>
    <row r="5467">
      <c r="A5467" s="85" t="n">
        <v>42767</v>
      </c>
      <c r="B5467"/>
      <c r="C5467"/>
      <c r="D5467" t="s">
        <v>152</v>
      </c>
      <c r="E5467" t="s">
        <v>163</v>
      </c>
      <c r="F5467" t="n">
        <v>4208205.39</v>
      </c>
      <c r="G5467" t="n">
        <v>3931</v>
      </c>
      <c r="H5467" t="s">
        <v>121</v>
      </c>
    </row>
    <row r="5468">
      <c r="A5468" s="85" t="n">
        <v>42430</v>
      </c>
      <c r="B5468"/>
      <c r="C5468"/>
      <c r="D5468" t="s">
        <v>162</v>
      </c>
      <c r="E5468" t="s">
        <v>163</v>
      </c>
      <c r="F5468" t="n">
        <v>32196.23</v>
      </c>
      <c r="G5468" t="n">
        <v>800</v>
      </c>
      <c r="H5468" t="s">
        <v>142</v>
      </c>
    </row>
    <row r="5469">
      <c r="A5469" s="85" t="n">
        <v>43313</v>
      </c>
      <c r="B5469"/>
      <c r="C5469"/>
      <c r="D5469" t="s">
        <v>162</v>
      </c>
      <c r="E5469" t="s">
        <v>163</v>
      </c>
      <c r="F5469" t="n">
        <v>46696.69</v>
      </c>
      <c r="G5469" t="n">
        <v>569</v>
      </c>
      <c r="H5469" t="s">
        <v>119</v>
      </c>
    </row>
    <row r="5470">
      <c r="A5470" s="85" t="n">
        <v>43556</v>
      </c>
      <c r="B5470"/>
      <c r="C5470"/>
      <c r="D5470" t="s">
        <v>129</v>
      </c>
      <c r="E5470" t="s">
        <v>163</v>
      </c>
      <c r="F5470" t="n">
        <v>264847.32</v>
      </c>
      <c r="G5470" t="n">
        <v>1604</v>
      </c>
      <c r="H5470" t="s">
        <v>133</v>
      </c>
    </row>
    <row r="5471">
      <c r="A5471" s="85" t="n">
        <v>42795</v>
      </c>
      <c r="B5471"/>
      <c r="C5471"/>
      <c r="D5471" t="s">
        <v>158</v>
      </c>
      <c r="E5471" t="s">
        <v>163</v>
      </c>
      <c r="F5471" t="n">
        <v>123799.97</v>
      </c>
      <c r="G5471" t="n">
        <v>11</v>
      </c>
      <c r="H5471" t="s">
        <v>119</v>
      </c>
    </row>
    <row r="5472">
      <c r="A5472" s="85" t="n">
        <v>42583</v>
      </c>
      <c r="B5472"/>
      <c r="C5472"/>
      <c r="D5472" t="s">
        <v>152</v>
      </c>
      <c r="E5472" t="s">
        <v>163</v>
      </c>
      <c r="F5472" t="n">
        <v>2582.68</v>
      </c>
      <c r="G5472" t="n">
        <v>4</v>
      </c>
      <c r="H5472" t="s">
        <v>119</v>
      </c>
    </row>
    <row r="5473">
      <c r="A5473" s="85" t="n">
        <v>42614</v>
      </c>
      <c r="B5473"/>
      <c r="C5473"/>
      <c r="D5473" t="s">
        <v>129</v>
      </c>
      <c r="E5473" t="s">
        <v>163</v>
      </c>
      <c r="F5473" t="n">
        <v>150260.94</v>
      </c>
      <c r="G5473" t="n">
        <v>521</v>
      </c>
      <c r="H5473" t="s">
        <v>119</v>
      </c>
    </row>
    <row r="5474">
      <c r="A5474" s="85" t="n">
        <v>43009</v>
      </c>
      <c r="B5474"/>
      <c r="C5474"/>
      <c r="D5474" t="s">
        <v>150</v>
      </c>
      <c r="E5474" t="s">
        <v>163</v>
      </c>
      <c r="F5474" t="n">
        <v>41350.69</v>
      </c>
      <c r="G5474" t="n">
        <v>866</v>
      </c>
      <c r="H5474" t="s">
        <v>130</v>
      </c>
    </row>
    <row r="5475">
      <c r="A5475" s="85" t="n">
        <v>42736</v>
      </c>
      <c r="B5475"/>
      <c r="C5475"/>
      <c r="D5475" t="s">
        <v>147</v>
      </c>
      <c r="E5475" t="s">
        <v>163</v>
      </c>
      <c r="F5475" t="n">
        <v>432.52</v>
      </c>
      <c r="G5475" t="n">
        <v>2</v>
      </c>
      <c r="H5475" t="s">
        <v>124</v>
      </c>
    </row>
    <row r="5476">
      <c r="A5476" s="85" t="n">
        <v>43435</v>
      </c>
      <c r="B5476"/>
      <c r="C5476"/>
      <c r="D5476" t="s">
        <v>123</v>
      </c>
      <c r="E5476" t="s">
        <v>163</v>
      </c>
      <c r="F5476" t="n">
        <v>2132</v>
      </c>
      <c r="G5476" t="n">
        <v>1</v>
      </c>
      <c r="H5476" t="s">
        <v>125</v>
      </c>
    </row>
    <row r="5477">
      <c r="A5477" s="85" t="n">
        <v>42736</v>
      </c>
      <c r="B5477"/>
      <c r="C5477"/>
      <c r="D5477" t="s">
        <v>123</v>
      </c>
      <c r="E5477" t="s">
        <v>163</v>
      </c>
      <c r="F5477" t="n">
        <v>80250.09</v>
      </c>
      <c r="G5477" t="n">
        <v>75</v>
      </c>
      <c r="H5477" t="s">
        <v>124</v>
      </c>
    </row>
    <row r="5478">
      <c r="A5478" s="85" t="n">
        <v>43466</v>
      </c>
      <c r="B5478"/>
      <c r="C5478"/>
      <c r="D5478" t="s">
        <v>136</v>
      </c>
      <c r="E5478" t="s">
        <v>163</v>
      </c>
      <c r="F5478" t="n">
        <v>474637.01</v>
      </c>
      <c r="G5478" t="n">
        <v>2904</v>
      </c>
      <c r="H5478" t="s">
        <v>124</v>
      </c>
    </row>
    <row r="5479">
      <c r="A5479" s="85" t="n">
        <v>43313</v>
      </c>
      <c r="B5479"/>
      <c r="C5479"/>
      <c r="D5479" t="s">
        <v>161</v>
      </c>
      <c r="E5479" t="s">
        <v>163</v>
      </c>
      <c r="F5479" t="n">
        <v>75134.25</v>
      </c>
      <c r="G5479" t="n">
        <v>2493</v>
      </c>
      <c r="H5479" t="s">
        <v>121</v>
      </c>
    </row>
    <row r="5480">
      <c r="A5480" s="85" t="n">
        <v>43617</v>
      </c>
      <c r="B5480"/>
      <c r="C5480"/>
      <c r="D5480" t="s">
        <v>153</v>
      </c>
      <c r="E5480" t="s">
        <v>163</v>
      </c>
      <c r="F5480" t="n">
        <v>773423.9</v>
      </c>
      <c r="G5480" t="n">
        <v>15011</v>
      </c>
      <c r="H5480" t="s">
        <v>142</v>
      </c>
    </row>
    <row r="5481">
      <c r="A5481" s="85" t="n">
        <v>43586</v>
      </c>
      <c r="B5481"/>
      <c r="C5481"/>
      <c r="D5481" t="s">
        <v>154</v>
      </c>
      <c r="E5481" t="s">
        <v>163</v>
      </c>
      <c r="F5481" t="n">
        <v>1019.47</v>
      </c>
      <c r="G5481" t="n">
        <v>7</v>
      </c>
      <c r="H5481" t="s">
        <v>125</v>
      </c>
    </row>
    <row r="5482">
      <c r="A5482" s="85" t="n">
        <v>43586</v>
      </c>
      <c r="B5482"/>
      <c r="C5482"/>
      <c r="D5482" t="s">
        <v>136</v>
      </c>
      <c r="E5482" t="s">
        <v>163</v>
      </c>
      <c r="F5482" t="n">
        <v>8.04</v>
      </c>
      <c r="G5482" t="n">
        <v>1</v>
      </c>
      <c r="H5482" t="s">
        <v>142</v>
      </c>
    </row>
    <row r="5483">
      <c r="A5483" s="85" t="n">
        <v>42644</v>
      </c>
      <c r="B5483"/>
      <c r="C5483"/>
      <c r="D5483" t="s">
        <v>158</v>
      </c>
      <c r="E5483" t="s">
        <v>163</v>
      </c>
      <c r="F5483" t="n">
        <v>31976.8</v>
      </c>
      <c r="G5483" t="n">
        <v>2</v>
      </c>
      <c r="H5483" t="s">
        <v>133</v>
      </c>
    </row>
    <row r="5484">
      <c r="A5484" s="85" t="n">
        <v>42491</v>
      </c>
      <c r="B5484"/>
      <c r="C5484"/>
      <c r="D5484" t="s">
        <v>150</v>
      </c>
      <c r="E5484" t="s">
        <v>163</v>
      </c>
      <c r="F5484" t="n">
        <v>1617954.74</v>
      </c>
      <c r="G5484" t="n">
        <v>28618</v>
      </c>
      <c r="H5484" t="s">
        <v>133</v>
      </c>
    </row>
    <row r="5485">
      <c r="A5485" s="85" t="n">
        <v>43282</v>
      </c>
      <c r="B5485"/>
      <c r="C5485"/>
      <c r="D5485" t="s">
        <v>150</v>
      </c>
      <c r="E5485" t="s">
        <v>163</v>
      </c>
      <c r="F5485" t="n">
        <v>10659104.37</v>
      </c>
      <c r="G5485" t="n">
        <v>320593</v>
      </c>
      <c r="H5485" t="s">
        <v>121</v>
      </c>
    </row>
    <row r="5486">
      <c r="A5486" s="85" t="n">
        <v>42522</v>
      </c>
      <c r="B5486"/>
      <c r="C5486"/>
      <c r="D5486" t="s">
        <v>137</v>
      </c>
      <c r="E5486" t="s">
        <v>163</v>
      </c>
      <c r="F5486" t="n">
        <v>1148.34</v>
      </c>
      <c r="G5486" t="n">
        <v>3</v>
      </c>
      <c r="H5486" t="s">
        <v>127</v>
      </c>
    </row>
    <row r="5487">
      <c r="A5487" s="85" t="n">
        <v>42522</v>
      </c>
      <c r="B5487"/>
      <c r="C5487"/>
      <c r="D5487" t="s">
        <v>136</v>
      </c>
      <c r="E5487" t="s">
        <v>163</v>
      </c>
      <c r="F5487" t="n">
        <v>1306250.86</v>
      </c>
      <c r="G5487" t="n">
        <v>8127</v>
      </c>
      <c r="H5487" t="s">
        <v>133</v>
      </c>
    </row>
    <row r="5488">
      <c r="A5488" s="85" t="n">
        <v>42948</v>
      </c>
      <c r="B5488"/>
      <c r="C5488"/>
      <c r="D5488" t="s">
        <v>136</v>
      </c>
      <c r="E5488" t="s">
        <v>163</v>
      </c>
      <c r="F5488" t="n">
        <v>91904.38</v>
      </c>
      <c r="G5488" t="n">
        <v>827</v>
      </c>
      <c r="H5488" t="s">
        <v>119</v>
      </c>
    </row>
    <row r="5489">
      <c r="A5489" s="85" t="n">
        <v>43466</v>
      </c>
      <c r="B5489"/>
      <c r="C5489"/>
      <c r="D5489" t="s">
        <v>161</v>
      </c>
      <c r="E5489" t="s">
        <v>163</v>
      </c>
      <c r="F5489" t="n">
        <v>46749.9</v>
      </c>
      <c r="G5489" t="n">
        <v>1516</v>
      </c>
      <c r="H5489" t="s">
        <v>142</v>
      </c>
    </row>
    <row r="5490">
      <c r="A5490" s="85" t="n">
        <v>43466</v>
      </c>
      <c r="B5490"/>
      <c r="C5490"/>
      <c r="D5490" t="s">
        <v>154</v>
      </c>
      <c r="E5490" t="s">
        <v>163</v>
      </c>
      <c r="F5490" t="n">
        <v>679575.64</v>
      </c>
      <c r="G5490" t="n">
        <v>7420</v>
      </c>
      <c r="H5490" t="s">
        <v>127</v>
      </c>
    </row>
    <row r="5491">
      <c r="A5491" s="85" t="n">
        <v>43405</v>
      </c>
      <c r="B5491"/>
      <c r="C5491"/>
      <c r="D5491" t="s">
        <v>123</v>
      </c>
      <c r="E5491" t="s">
        <v>163</v>
      </c>
      <c r="F5491" t="n">
        <v>288378.09</v>
      </c>
      <c r="G5491" t="n">
        <v>313</v>
      </c>
      <c r="H5491" t="s">
        <v>134</v>
      </c>
    </row>
    <row r="5492">
      <c r="A5492" s="85" t="n">
        <v>43405</v>
      </c>
      <c r="B5492"/>
      <c r="C5492"/>
      <c r="D5492" t="s">
        <v>145</v>
      </c>
      <c r="E5492" t="s">
        <v>163</v>
      </c>
      <c r="F5492" t="n">
        <v>120742.4</v>
      </c>
      <c r="G5492" t="n">
        <v>433</v>
      </c>
      <c r="H5492" t="s">
        <v>127</v>
      </c>
    </row>
    <row r="5493">
      <c r="A5493" s="85" t="n">
        <v>42675</v>
      </c>
      <c r="B5493"/>
      <c r="C5493"/>
      <c r="D5493" t="s">
        <v>155</v>
      </c>
      <c r="E5493" t="s">
        <v>163</v>
      </c>
      <c r="F5493" t="n">
        <v>5852.46</v>
      </c>
      <c r="G5493" t="n">
        <v>74</v>
      </c>
      <c r="H5493" t="s">
        <v>130</v>
      </c>
    </row>
    <row r="5494">
      <c r="A5494" s="85" t="n">
        <v>42705</v>
      </c>
      <c r="B5494"/>
      <c r="C5494"/>
      <c r="D5494" t="s">
        <v>136</v>
      </c>
      <c r="E5494" t="s">
        <v>163</v>
      </c>
      <c r="F5494" t="n">
        <v>2661.68</v>
      </c>
      <c r="G5494" t="n">
        <v>36</v>
      </c>
      <c r="H5494" t="s">
        <v>125</v>
      </c>
    </row>
    <row r="5495">
      <c r="A5495" s="85" t="n">
        <v>43405</v>
      </c>
      <c r="B5495"/>
      <c r="C5495"/>
      <c r="D5495" t="s">
        <v>123</v>
      </c>
      <c r="E5495" t="s">
        <v>163</v>
      </c>
      <c r="F5495" t="n">
        <v>13.75</v>
      </c>
      <c r="G5495" t="n">
        <v>1</v>
      </c>
      <c r="H5495" t="s">
        <v>125</v>
      </c>
    </row>
    <row r="5496">
      <c r="A5496" s="85" t="n">
        <v>43101</v>
      </c>
      <c r="B5496"/>
      <c r="C5496"/>
      <c r="D5496" t="s">
        <v>126</v>
      </c>
      <c r="E5496" t="s">
        <v>163</v>
      </c>
      <c r="F5496" t="n">
        <v>565848.51</v>
      </c>
      <c r="G5496" t="n">
        <v>6799</v>
      </c>
      <c r="H5496" t="s">
        <v>134</v>
      </c>
    </row>
    <row r="5497">
      <c r="A5497" s="85" t="n">
        <v>43497</v>
      </c>
      <c r="B5497"/>
      <c r="C5497"/>
      <c r="D5497" t="s">
        <v>143</v>
      </c>
      <c r="E5497" t="s">
        <v>163</v>
      </c>
      <c r="F5497" t="n">
        <v>627</v>
      </c>
      <c r="G5497" t="n">
        <v>4</v>
      </c>
      <c r="H5497" t="s">
        <v>134</v>
      </c>
    </row>
    <row r="5498">
      <c r="A5498" s="85" t="n">
        <v>42401</v>
      </c>
      <c r="B5498"/>
      <c r="C5498"/>
      <c r="D5498" t="s">
        <v>149</v>
      </c>
      <c r="E5498" t="s">
        <v>163</v>
      </c>
      <c r="F5498" t="n">
        <v>4999044.82</v>
      </c>
      <c r="G5498" t="n">
        <v>33116</v>
      </c>
      <c r="H5498" t="s">
        <v>127</v>
      </c>
    </row>
    <row r="5499">
      <c r="A5499" s="85" t="n">
        <v>43282</v>
      </c>
      <c r="B5499"/>
      <c r="C5499"/>
      <c r="D5499" t="s">
        <v>140</v>
      </c>
      <c r="E5499" t="s">
        <v>163</v>
      </c>
      <c r="F5499" t="n">
        <v>24206.85</v>
      </c>
      <c r="G5499" t="n">
        <v>57</v>
      </c>
      <c r="H5499" t="s">
        <v>130</v>
      </c>
    </row>
    <row r="5500">
      <c r="A5500" s="85" t="n">
        <v>43405</v>
      </c>
      <c r="B5500"/>
      <c r="C5500"/>
      <c r="D5500" t="s">
        <v>152</v>
      </c>
      <c r="E5500" t="s">
        <v>163</v>
      </c>
      <c r="F5500" t="n">
        <v>168470.2</v>
      </c>
      <c r="G5500" t="n">
        <v>160</v>
      </c>
      <c r="H5500" t="s">
        <v>133</v>
      </c>
    </row>
    <row r="5501">
      <c r="A5501" s="85" t="n">
        <v>43040</v>
      </c>
      <c r="B5501"/>
      <c r="C5501"/>
      <c r="D5501" t="s">
        <v>158</v>
      </c>
      <c r="E5501" t="s">
        <v>163</v>
      </c>
      <c r="F5501" t="n">
        <v>90507.5</v>
      </c>
      <c r="G5501" t="n">
        <v>4</v>
      </c>
      <c r="H5501" t="s">
        <v>119</v>
      </c>
    </row>
    <row r="5502">
      <c r="A5502" s="85" t="n">
        <v>42401</v>
      </c>
      <c r="B5502"/>
      <c r="C5502"/>
      <c r="D5502" t="s">
        <v>162</v>
      </c>
      <c r="E5502" t="s">
        <v>163</v>
      </c>
      <c r="F5502" t="n">
        <v>23533.52</v>
      </c>
      <c r="G5502" t="n">
        <v>791</v>
      </c>
      <c r="H5502" t="s">
        <v>142</v>
      </c>
    </row>
    <row r="5503">
      <c r="A5503" s="85" t="n">
        <v>43160</v>
      </c>
      <c r="B5503"/>
      <c r="C5503"/>
      <c r="D5503" t="s">
        <v>140</v>
      </c>
      <c r="E5503" t="s">
        <v>163</v>
      </c>
      <c r="F5503" t="n">
        <v>26874.05</v>
      </c>
      <c r="G5503" t="n">
        <v>65</v>
      </c>
      <c r="H5503" t="s">
        <v>130</v>
      </c>
    </row>
    <row r="5504">
      <c r="A5504" s="85" t="n">
        <v>43009</v>
      </c>
      <c r="B5504"/>
      <c r="C5504"/>
      <c r="D5504" t="s">
        <v>150</v>
      </c>
      <c r="E5504" t="s">
        <v>163</v>
      </c>
      <c r="F5504" t="n">
        <v>854.79</v>
      </c>
      <c r="G5504" t="n">
        <v>37</v>
      </c>
      <c r="H5504" t="s">
        <v>142</v>
      </c>
    </row>
    <row r="5505">
      <c r="A5505" s="85" t="n">
        <v>42583</v>
      </c>
      <c r="B5505"/>
      <c r="C5505"/>
      <c r="D5505" t="s">
        <v>139</v>
      </c>
      <c r="E5505" t="s">
        <v>163</v>
      </c>
      <c r="F5505" t="n">
        <v>274844.92</v>
      </c>
      <c r="G5505" t="n">
        <v>589</v>
      </c>
      <c r="H5505" t="s">
        <v>124</v>
      </c>
    </row>
    <row r="5506">
      <c r="A5506" s="85" t="n">
        <v>42979</v>
      </c>
      <c r="B5506"/>
      <c r="C5506"/>
      <c r="D5506" t="s">
        <v>139</v>
      </c>
      <c r="E5506" t="s">
        <v>163</v>
      </c>
      <c r="F5506" t="n">
        <v>298496.85</v>
      </c>
      <c r="G5506" t="n">
        <v>776</v>
      </c>
      <c r="H5506" t="s">
        <v>134</v>
      </c>
    </row>
    <row r="5507">
      <c r="A5507" s="85" t="n">
        <v>42736</v>
      </c>
      <c r="B5507"/>
      <c r="C5507"/>
      <c r="D5507" t="s">
        <v>162</v>
      </c>
      <c r="E5507" t="s">
        <v>163</v>
      </c>
      <c r="F5507" t="n">
        <v>40310.48</v>
      </c>
      <c r="G5507" t="n">
        <v>492</v>
      </c>
      <c r="H5507" t="s">
        <v>134</v>
      </c>
    </row>
    <row r="5508">
      <c r="A5508" s="85" t="n">
        <v>42675</v>
      </c>
      <c r="B5508"/>
      <c r="C5508"/>
      <c r="D5508" t="s">
        <v>149</v>
      </c>
      <c r="E5508" t="s">
        <v>163</v>
      </c>
      <c r="F5508" t="n">
        <v>237764.61</v>
      </c>
      <c r="G5508" t="n">
        <v>2684</v>
      </c>
      <c r="H5508" t="s">
        <v>142</v>
      </c>
    </row>
    <row r="5509">
      <c r="A5509" s="85" t="n">
        <v>43132</v>
      </c>
      <c r="B5509"/>
      <c r="C5509"/>
      <c r="D5509" t="s">
        <v>156</v>
      </c>
      <c r="E5509" t="s">
        <v>163</v>
      </c>
      <c r="F5509" t="n">
        <v>19620.5</v>
      </c>
      <c r="G5509" t="n">
        <v>566</v>
      </c>
      <c r="H5509" t="s">
        <v>130</v>
      </c>
    </row>
    <row r="5510">
      <c r="A5510" s="85" t="n">
        <v>43040</v>
      </c>
      <c r="B5510"/>
      <c r="C5510"/>
      <c r="D5510" t="s">
        <v>147</v>
      </c>
      <c r="E5510" t="s">
        <v>163</v>
      </c>
      <c r="F5510" t="n">
        <v>63094.81</v>
      </c>
      <c r="G5510" t="n">
        <v>148</v>
      </c>
      <c r="H5510" t="s">
        <v>121</v>
      </c>
    </row>
    <row r="5511">
      <c r="A5511" s="85" t="n">
        <v>42795</v>
      </c>
      <c r="B5511"/>
      <c r="C5511"/>
      <c r="D5511" t="s">
        <v>129</v>
      </c>
      <c r="E5511" t="s">
        <v>163</v>
      </c>
      <c r="F5511" t="n">
        <v>5939.8</v>
      </c>
      <c r="G5511" t="n">
        <v>87</v>
      </c>
      <c r="H5511" t="s">
        <v>125</v>
      </c>
    </row>
    <row r="5512">
      <c r="A5512" s="85" t="n">
        <v>43040</v>
      </c>
      <c r="B5512"/>
      <c r="C5512"/>
      <c r="D5512" t="s">
        <v>161</v>
      </c>
      <c r="E5512" t="s">
        <v>163</v>
      </c>
      <c r="F5512" t="n">
        <v>41245</v>
      </c>
      <c r="G5512" t="n">
        <v>1268</v>
      </c>
      <c r="H5512" t="s">
        <v>142</v>
      </c>
    </row>
    <row r="5513">
      <c r="A5513" s="85" t="n">
        <v>42583</v>
      </c>
      <c r="B5513"/>
      <c r="C5513"/>
      <c r="D5513" t="s">
        <v>155</v>
      </c>
      <c r="E5513" t="s">
        <v>163</v>
      </c>
      <c r="F5513" t="n">
        <v>185.52</v>
      </c>
      <c r="G5513" t="n">
        <v>1</v>
      </c>
      <c r="H5513" t="s">
        <v>125</v>
      </c>
    </row>
    <row r="5514">
      <c r="A5514" s="85" t="n">
        <v>42644</v>
      </c>
      <c r="B5514"/>
      <c r="C5514"/>
      <c r="D5514" t="s">
        <v>140</v>
      </c>
      <c r="E5514" t="s">
        <v>163</v>
      </c>
      <c r="F5514" t="n">
        <v>441773.49</v>
      </c>
      <c r="G5514" t="n">
        <v>1174</v>
      </c>
      <c r="H5514" t="s">
        <v>127</v>
      </c>
    </row>
    <row r="5515">
      <c r="A5515" s="85" t="n">
        <v>42705</v>
      </c>
      <c r="B5515"/>
      <c r="C5515"/>
      <c r="D5515" t="s">
        <v>149</v>
      </c>
      <c r="E5515" t="s">
        <v>163</v>
      </c>
      <c r="F5515" t="n">
        <v>259979.57</v>
      </c>
      <c r="G5515" t="n">
        <v>1971</v>
      </c>
      <c r="H5515" t="s">
        <v>130</v>
      </c>
    </row>
    <row r="5516">
      <c r="A5516" s="85" t="n">
        <v>43191</v>
      </c>
      <c r="B5516"/>
      <c r="C5516"/>
      <c r="D5516" t="s">
        <v>147</v>
      </c>
      <c r="E5516" t="s">
        <v>163</v>
      </c>
      <c r="F5516" t="n">
        <v>620.65</v>
      </c>
      <c r="G5516" t="n">
        <v>1</v>
      </c>
      <c r="H5516" t="s">
        <v>127</v>
      </c>
    </row>
    <row r="5517">
      <c r="A5517" s="85" t="n">
        <v>43617</v>
      </c>
      <c r="B5517"/>
      <c r="C5517"/>
      <c r="D5517" t="s">
        <v>135</v>
      </c>
      <c r="E5517" t="s">
        <v>163</v>
      </c>
      <c r="F5517" t="n">
        <v>4664289.69</v>
      </c>
      <c r="G5517" t="n">
        <v>46151</v>
      </c>
      <c r="H5517" t="s">
        <v>121</v>
      </c>
    </row>
    <row r="5518">
      <c r="A5518" s="85" t="n">
        <v>43617</v>
      </c>
      <c r="B5518"/>
      <c r="C5518"/>
      <c r="D5518" t="s">
        <v>145</v>
      </c>
      <c r="E5518" t="s">
        <v>163</v>
      </c>
      <c r="F5518" t="n">
        <v>424299.56</v>
      </c>
      <c r="G5518" t="n">
        <v>1155</v>
      </c>
      <c r="H5518" t="s">
        <v>121</v>
      </c>
    </row>
    <row r="5519">
      <c r="A5519" s="85" t="n">
        <v>42644</v>
      </c>
      <c r="B5519"/>
      <c r="C5519"/>
      <c r="D5519" t="s">
        <v>159</v>
      </c>
      <c r="E5519" t="s">
        <v>163</v>
      </c>
      <c r="F5519" t="n">
        <v>348495.41</v>
      </c>
      <c r="G5519" t="n">
        <v>4909</v>
      </c>
      <c r="H5519" t="s">
        <v>142</v>
      </c>
    </row>
    <row r="5520">
      <c r="A5520" s="85" t="n">
        <v>42522</v>
      </c>
      <c r="B5520"/>
      <c r="C5520"/>
      <c r="D5520" t="s">
        <v>149</v>
      </c>
      <c r="E5520" t="s">
        <v>163</v>
      </c>
      <c r="F5520" t="n">
        <v>1236602.64</v>
      </c>
      <c r="G5520" t="n">
        <v>6266</v>
      </c>
      <c r="H5520" t="s">
        <v>124</v>
      </c>
    </row>
    <row r="5521">
      <c r="A5521" s="85" t="n">
        <v>43374</v>
      </c>
      <c r="B5521"/>
      <c r="C5521"/>
      <c r="D5521" t="s">
        <v>136</v>
      </c>
      <c r="E5521" t="s">
        <v>163</v>
      </c>
      <c r="F5521" t="n">
        <v>937101.9</v>
      </c>
      <c r="G5521" t="n">
        <v>8976</v>
      </c>
      <c r="H5521" t="s">
        <v>127</v>
      </c>
    </row>
    <row r="5522">
      <c r="A5522" s="85" t="n">
        <v>43344</v>
      </c>
      <c r="B5522"/>
      <c r="C5522"/>
      <c r="D5522" t="s">
        <v>155</v>
      </c>
      <c r="E5522" t="s">
        <v>163</v>
      </c>
      <c r="F5522" t="n">
        <v>429203.93</v>
      </c>
      <c r="G5522" t="n">
        <v>9896</v>
      </c>
      <c r="H5522" t="s">
        <v>134</v>
      </c>
    </row>
    <row r="5523">
      <c r="A5523" s="85" t="n">
        <v>42614</v>
      </c>
      <c r="B5523"/>
      <c r="C5523"/>
      <c r="D5523" t="s">
        <v>139</v>
      </c>
      <c r="E5523" t="s">
        <v>163</v>
      </c>
      <c r="F5523" t="n">
        <v>320957.48</v>
      </c>
      <c r="G5523" t="n">
        <v>735</v>
      </c>
      <c r="H5523" t="s">
        <v>124</v>
      </c>
    </row>
    <row r="5524">
      <c r="A5524" s="85" t="n">
        <v>42736</v>
      </c>
      <c r="B5524"/>
      <c r="C5524"/>
      <c r="D5524" t="s">
        <v>153</v>
      </c>
      <c r="E5524" t="s">
        <v>163</v>
      </c>
      <c r="F5524" t="n">
        <v>77863.65</v>
      </c>
      <c r="G5524" t="n">
        <v>451</v>
      </c>
      <c r="H5524" t="s">
        <v>124</v>
      </c>
    </row>
    <row r="5525">
      <c r="A5525" s="85" t="n">
        <v>43252</v>
      </c>
      <c r="B5525"/>
      <c r="C5525"/>
      <c r="D5525" t="s">
        <v>136</v>
      </c>
      <c r="E5525" t="s">
        <v>163</v>
      </c>
      <c r="F5525" t="n">
        <v>1088.38</v>
      </c>
      <c r="G5525" t="n">
        <v>25</v>
      </c>
      <c r="H5525" t="s">
        <v>125</v>
      </c>
    </row>
    <row r="5526">
      <c r="A5526" s="85" t="n">
        <v>42614</v>
      </c>
      <c r="B5526"/>
      <c r="C5526"/>
      <c r="D5526" t="s">
        <v>152</v>
      </c>
      <c r="E5526" t="s">
        <v>163</v>
      </c>
      <c r="F5526" t="n">
        <v>5038698.93</v>
      </c>
      <c r="G5526" t="n">
        <v>3810</v>
      </c>
      <c r="H5526" t="s">
        <v>121</v>
      </c>
    </row>
    <row r="5527">
      <c r="A5527" s="85" t="n">
        <v>42401</v>
      </c>
      <c r="B5527"/>
      <c r="C5527"/>
      <c r="D5527" t="s">
        <v>139</v>
      </c>
      <c r="E5527" t="s">
        <v>163</v>
      </c>
      <c r="F5527" t="n">
        <v>417541.95</v>
      </c>
      <c r="G5527" t="n">
        <v>965</v>
      </c>
      <c r="H5527" t="s">
        <v>133</v>
      </c>
    </row>
    <row r="5528">
      <c r="A5528" s="85" t="n">
        <v>42644</v>
      </c>
      <c r="B5528"/>
      <c r="C5528"/>
      <c r="D5528" t="s">
        <v>145</v>
      </c>
      <c r="E5528" t="s">
        <v>163</v>
      </c>
      <c r="F5528" t="n">
        <v>2.45</v>
      </c>
      <c r="G5528" t="n">
        <v>1</v>
      </c>
      <c r="H5528" t="s">
        <v>119</v>
      </c>
    </row>
    <row r="5529">
      <c r="A5529" s="85" t="n">
        <v>43191</v>
      </c>
      <c r="B5529"/>
      <c r="C5529"/>
      <c r="D5529" t="s">
        <v>150</v>
      </c>
      <c r="E5529" t="s">
        <v>163</v>
      </c>
      <c r="F5529" t="n">
        <v>11643294.87</v>
      </c>
      <c r="G5529" t="n">
        <v>289401</v>
      </c>
      <c r="H5529" t="s">
        <v>121</v>
      </c>
    </row>
    <row r="5530">
      <c r="A5530" s="85" t="n">
        <v>42552</v>
      </c>
      <c r="B5530"/>
      <c r="C5530"/>
      <c r="D5530" t="s">
        <v>140</v>
      </c>
      <c r="E5530" t="s">
        <v>163</v>
      </c>
      <c r="F5530" t="n">
        <v>65158.84</v>
      </c>
      <c r="G5530" t="n">
        <v>334</v>
      </c>
      <c r="H5530" t="s">
        <v>121</v>
      </c>
    </row>
    <row r="5531">
      <c r="A5531" s="85" t="n">
        <v>43497</v>
      </c>
      <c r="B5531"/>
      <c r="C5531"/>
      <c r="D5531" t="s">
        <v>161</v>
      </c>
      <c r="E5531" t="s">
        <v>163</v>
      </c>
      <c r="F5531" t="n">
        <v>783</v>
      </c>
      <c r="G5531" t="n">
        <v>26</v>
      </c>
      <c r="H5531" t="s">
        <v>125</v>
      </c>
    </row>
    <row r="5532">
      <c r="A5532" s="85" t="n">
        <v>43374</v>
      </c>
      <c r="B5532"/>
      <c r="C5532"/>
      <c r="D5532" t="s">
        <v>155</v>
      </c>
      <c r="E5532" t="s">
        <v>163</v>
      </c>
      <c r="F5532" t="n">
        <v>1021116.43</v>
      </c>
      <c r="G5532" t="n">
        <v>25197</v>
      </c>
      <c r="H5532" t="s">
        <v>121</v>
      </c>
    </row>
    <row r="5533">
      <c r="A5533" s="85" t="n">
        <v>43617</v>
      </c>
      <c r="B5533"/>
      <c r="C5533"/>
      <c r="D5533" t="s">
        <v>150</v>
      </c>
      <c r="E5533" t="s">
        <v>163</v>
      </c>
      <c r="F5533" t="n">
        <v>30199.39</v>
      </c>
      <c r="G5533" t="n">
        <v>740</v>
      </c>
      <c r="H5533" t="s">
        <v>130</v>
      </c>
    </row>
    <row r="5534">
      <c r="A5534" s="85" t="n">
        <v>43160</v>
      </c>
      <c r="B5534"/>
      <c r="C5534"/>
      <c r="D5534" t="s">
        <v>129</v>
      </c>
      <c r="E5534" t="s">
        <v>163</v>
      </c>
      <c r="F5534" t="n">
        <v>100090.49</v>
      </c>
      <c r="G5534" t="n">
        <v>510</v>
      </c>
      <c r="H5534" t="s">
        <v>124</v>
      </c>
    </row>
    <row r="5535">
      <c r="A5535" s="85" t="n">
        <v>43525</v>
      </c>
      <c r="B5535"/>
      <c r="C5535"/>
      <c r="D5535" t="s">
        <v>155</v>
      </c>
      <c r="E5535" t="s">
        <v>163</v>
      </c>
      <c r="F5535" t="n">
        <v>15424.13</v>
      </c>
      <c r="G5535" t="n">
        <v>100</v>
      </c>
      <c r="H5535" t="s">
        <v>124</v>
      </c>
    </row>
    <row r="5536">
      <c r="A5536" s="85" t="n">
        <v>43497</v>
      </c>
      <c r="B5536"/>
      <c r="C5536"/>
      <c r="D5536" t="s">
        <v>150</v>
      </c>
      <c r="E5536" t="s">
        <v>163</v>
      </c>
      <c r="F5536" t="n">
        <v>2035.18</v>
      </c>
      <c r="G5536" t="n">
        <v>56</v>
      </c>
      <c r="H5536" t="s">
        <v>125</v>
      </c>
    </row>
    <row r="5537">
      <c r="A5537" s="85" t="n">
        <v>43221</v>
      </c>
      <c r="B5537"/>
      <c r="C5537"/>
      <c r="D5537" t="s">
        <v>150</v>
      </c>
      <c r="E5537" t="s">
        <v>163</v>
      </c>
      <c r="F5537" t="n">
        <v>452884</v>
      </c>
      <c r="G5537" t="n">
        <v>13432</v>
      </c>
      <c r="H5537" t="s">
        <v>134</v>
      </c>
    </row>
    <row r="5538">
      <c r="A5538" s="85" t="n">
        <v>43040</v>
      </c>
      <c r="B5538"/>
      <c r="C5538"/>
      <c r="D5538" t="s">
        <v>154</v>
      </c>
      <c r="E5538" t="s">
        <v>163</v>
      </c>
      <c r="F5538" t="n">
        <v>758425.12</v>
      </c>
      <c r="G5538" t="n">
        <v>9120</v>
      </c>
      <c r="H5538" t="s">
        <v>133</v>
      </c>
    </row>
    <row r="5539">
      <c r="A5539" s="85" t="n">
        <v>42583</v>
      </c>
      <c r="B5539"/>
      <c r="C5539"/>
      <c r="D5539" t="s">
        <v>123</v>
      </c>
      <c r="E5539" t="s">
        <v>163</v>
      </c>
      <c r="F5539" t="n">
        <v>75.96</v>
      </c>
      <c r="G5539" t="n">
        <v>9</v>
      </c>
      <c r="H5539" t="s">
        <v>130</v>
      </c>
    </row>
    <row r="5540">
      <c r="A5540" s="85" t="n">
        <v>43617</v>
      </c>
      <c r="B5540"/>
      <c r="C5540"/>
      <c r="D5540" t="s">
        <v>147</v>
      </c>
      <c r="E5540" t="s">
        <v>163</v>
      </c>
      <c r="F5540" t="n">
        <v>150.08</v>
      </c>
      <c r="G5540" t="n">
        <v>1</v>
      </c>
      <c r="H5540" t="s">
        <v>127</v>
      </c>
    </row>
    <row r="5541">
      <c r="A5541" s="85" t="n">
        <v>42644</v>
      </c>
      <c r="B5541"/>
      <c r="C5541"/>
      <c r="D5541" t="s">
        <v>139</v>
      </c>
      <c r="E5541" t="s">
        <v>163</v>
      </c>
      <c r="F5541" t="n">
        <v>184971.51</v>
      </c>
      <c r="G5541" t="n">
        <v>493</v>
      </c>
      <c r="H5541" t="s">
        <v>134</v>
      </c>
    </row>
    <row r="5542">
      <c r="A5542" s="85" t="n">
        <v>43405</v>
      </c>
      <c r="B5542"/>
      <c r="C5542"/>
      <c r="D5542" t="s">
        <v>153</v>
      </c>
      <c r="E5542" t="s">
        <v>163</v>
      </c>
      <c r="F5542" t="n">
        <v>279209.77</v>
      </c>
      <c r="G5542" t="n">
        <v>3853</v>
      </c>
      <c r="H5542" t="s">
        <v>133</v>
      </c>
    </row>
    <row r="5543">
      <c r="A5543" s="85" t="n">
        <v>42767</v>
      </c>
      <c r="B5543"/>
      <c r="C5543"/>
      <c r="D5543" t="s">
        <v>155</v>
      </c>
      <c r="E5543" t="s">
        <v>163</v>
      </c>
      <c r="F5543" t="n">
        <v>237.75</v>
      </c>
      <c r="G5543" t="n">
        <v>2</v>
      </c>
      <c r="H5543" t="s">
        <v>142</v>
      </c>
    </row>
    <row r="5544">
      <c r="A5544" s="85" t="n">
        <v>42795</v>
      </c>
      <c r="B5544"/>
      <c r="C5544"/>
      <c r="D5544" t="s">
        <v>155</v>
      </c>
      <c r="E5544" t="s">
        <v>163</v>
      </c>
      <c r="F5544" t="n">
        <v>4468.07</v>
      </c>
      <c r="G5544" t="n">
        <v>67</v>
      </c>
      <c r="H5544" t="s">
        <v>124</v>
      </c>
    </row>
    <row r="5545">
      <c r="A5545" s="85" t="n">
        <v>43191</v>
      </c>
      <c r="B5545"/>
      <c r="C5545"/>
      <c r="D5545" t="s">
        <v>136</v>
      </c>
      <c r="E5545" t="s">
        <v>163</v>
      </c>
      <c r="F5545" t="n">
        <v>1072109.1</v>
      </c>
      <c r="G5545" t="n">
        <v>8760</v>
      </c>
      <c r="H5545" t="s">
        <v>133</v>
      </c>
    </row>
    <row r="5546">
      <c r="A5546" s="85" t="n">
        <v>42826</v>
      </c>
      <c r="B5546"/>
      <c r="C5546"/>
      <c r="D5546" t="s">
        <v>162</v>
      </c>
      <c r="E5546" t="s">
        <v>163</v>
      </c>
      <c r="F5546" t="n">
        <v>44359.02</v>
      </c>
      <c r="G5546" t="n">
        <v>567</v>
      </c>
      <c r="H5546" t="s">
        <v>134</v>
      </c>
    </row>
    <row r="5547">
      <c r="A5547" s="85" t="n">
        <v>42736</v>
      </c>
      <c r="B5547"/>
      <c r="C5547"/>
      <c r="D5547" t="s">
        <v>154</v>
      </c>
      <c r="E5547" t="s">
        <v>163</v>
      </c>
      <c r="F5547" t="n">
        <v>885053.24</v>
      </c>
      <c r="G5547" t="n">
        <v>9976</v>
      </c>
      <c r="H5547" t="s">
        <v>133</v>
      </c>
    </row>
    <row r="5548">
      <c r="A5548" s="85" t="n">
        <v>43617</v>
      </c>
      <c r="B5548"/>
      <c r="C5548"/>
      <c r="D5548" t="s">
        <v>139</v>
      </c>
      <c r="E5548" t="s">
        <v>163</v>
      </c>
      <c r="F5548" t="n">
        <v>611.32</v>
      </c>
      <c r="G5548" t="n">
        <v>2</v>
      </c>
      <c r="H5548" t="s">
        <v>125</v>
      </c>
    </row>
    <row r="5549">
      <c r="A5549" s="85" t="n">
        <v>43405</v>
      </c>
      <c r="B5549"/>
      <c r="C5549"/>
      <c r="D5549" t="s">
        <v>139</v>
      </c>
      <c r="E5549" t="s">
        <v>163</v>
      </c>
      <c r="F5549" t="n">
        <v>7484578.61</v>
      </c>
      <c r="G5549" t="n">
        <v>18050</v>
      </c>
      <c r="H5549" t="s">
        <v>121</v>
      </c>
    </row>
    <row r="5550">
      <c r="A5550" s="85" t="n">
        <v>42948</v>
      </c>
      <c r="B5550"/>
      <c r="C5550"/>
      <c r="D5550" t="s">
        <v>160</v>
      </c>
      <c r="E5550" t="s">
        <v>163</v>
      </c>
      <c r="F5550" t="n">
        <v>346136.27</v>
      </c>
      <c r="G5550" t="n">
        <v>760</v>
      </c>
      <c r="H5550" t="s">
        <v>125</v>
      </c>
    </row>
    <row r="5551">
      <c r="A5551" s="85" t="n">
        <v>42979</v>
      </c>
      <c r="B5551"/>
      <c r="C5551"/>
      <c r="D5551" t="s">
        <v>154</v>
      </c>
      <c r="E5551" t="s">
        <v>163</v>
      </c>
      <c r="F5551" t="n">
        <v>28087.99</v>
      </c>
      <c r="G5551" t="n">
        <v>237</v>
      </c>
      <c r="H5551" t="s">
        <v>130</v>
      </c>
    </row>
    <row r="5552">
      <c r="A5552" s="85" t="n">
        <v>42767</v>
      </c>
      <c r="B5552"/>
      <c r="C5552"/>
      <c r="D5552" t="s">
        <v>153</v>
      </c>
      <c r="E5552" t="s">
        <v>163</v>
      </c>
      <c r="F5552" t="n">
        <v>1823786.13</v>
      </c>
      <c r="G5552" t="n">
        <v>20198</v>
      </c>
      <c r="H5552" t="s">
        <v>121</v>
      </c>
    </row>
    <row r="5553">
      <c r="A5553" s="85" t="n">
        <v>43313</v>
      </c>
      <c r="B5553"/>
      <c r="C5553"/>
      <c r="D5553" t="s">
        <v>140</v>
      </c>
      <c r="E5553" t="s">
        <v>163</v>
      </c>
      <c r="F5553" t="n">
        <v>211068.23</v>
      </c>
      <c r="G5553" t="n">
        <v>271</v>
      </c>
      <c r="H5553" t="s">
        <v>119</v>
      </c>
    </row>
    <row r="5554">
      <c r="A5554" s="85" t="n">
        <v>43435</v>
      </c>
      <c r="B5554"/>
      <c r="C5554"/>
      <c r="D5554" t="s">
        <v>123</v>
      </c>
      <c r="E5554" t="s">
        <v>163</v>
      </c>
      <c r="F5554" t="n">
        <v>184191.47</v>
      </c>
      <c r="G5554" t="n">
        <v>666</v>
      </c>
      <c r="H5554" t="s">
        <v>127</v>
      </c>
    </row>
    <row r="5555">
      <c r="A5555" s="85" t="n">
        <v>42430</v>
      </c>
      <c r="B5555"/>
      <c r="C5555"/>
      <c r="D5555" t="s">
        <v>158</v>
      </c>
      <c r="E5555" t="s">
        <v>163</v>
      </c>
      <c r="F5555" t="n">
        <v>17932.59</v>
      </c>
      <c r="G5555" t="n">
        <v>2</v>
      </c>
      <c r="H5555" t="s">
        <v>119</v>
      </c>
    </row>
    <row r="5556">
      <c r="A5556" s="85" t="n">
        <v>43132</v>
      </c>
      <c r="B5556"/>
      <c r="C5556"/>
      <c r="D5556" t="s">
        <v>161</v>
      </c>
      <c r="E5556" t="s">
        <v>163</v>
      </c>
      <c r="F5556" t="n">
        <v>136211.7</v>
      </c>
      <c r="G5556" t="n">
        <v>4370</v>
      </c>
      <c r="H5556" t="s">
        <v>142</v>
      </c>
    </row>
    <row r="5557">
      <c r="A5557" s="85" t="n">
        <v>43040</v>
      </c>
      <c r="B5557"/>
      <c r="C5557"/>
      <c r="D5557" t="s">
        <v>123</v>
      </c>
      <c r="E5557" t="s">
        <v>163</v>
      </c>
      <c r="F5557" t="n">
        <v>151837.38</v>
      </c>
      <c r="G5557" t="n">
        <v>112</v>
      </c>
      <c r="H5557" t="s">
        <v>124</v>
      </c>
    </row>
    <row r="5558">
      <c r="A5558" s="85" t="n">
        <v>43070</v>
      </c>
      <c r="B5558"/>
      <c r="C5558"/>
      <c r="D5558" t="s">
        <v>148</v>
      </c>
      <c r="E5558" t="s">
        <v>163</v>
      </c>
      <c r="F5558" t="n">
        <v>1255.66</v>
      </c>
      <c r="G5558" t="n">
        <v>5</v>
      </c>
      <c r="H5558" t="s">
        <v>134</v>
      </c>
    </row>
    <row r="5559">
      <c r="A5559" s="85" t="n">
        <v>42583</v>
      </c>
      <c r="B5559"/>
      <c r="C5559"/>
      <c r="D5559" t="s">
        <v>139</v>
      </c>
      <c r="E5559" t="s">
        <v>163</v>
      </c>
      <c r="F5559" t="n">
        <v>94.93</v>
      </c>
      <c r="G5559" t="n">
        <v>2</v>
      </c>
      <c r="H5559" t="s">
        <v>142</v>
      </c>
    </row>
    <row r="5560">
      <c r="A5560" s="85" t="n">
        <v>43221</v>
      </c>
      <c r="B5560"/>
      <c r="C5560"/>
      <c r="D5560" t="s">
        <v>147</v>
      </c>
      <c r="E5560" t="s">
        <v>163</v>
      </c>
      <c r="F5560" t="n">
        <v>80.58</v>
      </c>
      <c r="G5560" t="n">
        <v>2</v>
      </c>
      <c r="H5560" t="s">
        <v>127</v>
      </c>
    </row>
    <row r="5561">
      <c r="A5561" s="85" t="n">
        <v>43282</v>
      </c>
      <c r="B5561"/>
      <c r="C5561"/>
      <c r="D5561" t="s">
        <v>154</v>
      </c>
      <c r="E5561" t="s">
        <v>163</v>
      </c>
      <c r="F5561" t="n">
        <v>657359.41</v>
      </c>
      <c r="G5561" t="n">
        <v>9626</v>
      </c>
      <c r="H5561" t="s">
        <v>127</v>
      </c>
    </row>
    <row r="5562">
      <c r="A5562" s="85" t="n">
        <v>43009</v>
      </c>
      <c r="B5562"/>
      <c r="C5562"/>
      <c r="D5562" t="s">
        <v>136</v>
      </c>
      <c r="E5562" t="s">
        <v>163</v>
      </c>
      <c r="F5562" t="n">
        <v>27969.98</v>
      </c>
      <c r="G5562" t="n">
        <v>179</v>
      </c>
      <c r="H5562" t="s">
        <v>130</v>
      </c>
    </row>
    <row r="5563">
      <c r="A5563" s="85" t="n">
        <v>43040</v>
      </c>
      <c r="B5563"/>
      <c r="C5563"/>
      <c r="D5563" t="s">
        <v>140</v>
      </c>
      <c r="E5563" t="s">
        <v>163</v>
      </c>
      <c r="F5563" t="n">
        <v>133742.57</v>
      </c>
      <c r="G5563" t="n">
        <v>320</v>
      </c>
      <c r="H5563" t="s">
        <v>133</v>
      </c>
    </row>
    <row r="5564">
      <c r="A5564" s="85" t="n">
        <v>43191</v>
      </c>
      <c r="B5564"/>
      <c r="C5564"/>
      <c r="D5564" t="s">
        <v>126</v>
      </c>
      <c r="E5564" t="s">
        <v>163</v>
      </c>
      <c r="F5564" t="n">
        <v>60512.53</v>
      </c>
      <c r="G5564" t="n">
        <v>600</v>
      </c>
      <c r="H5564" t="s">
        <v>130</v>
      </c>
    </row>
    <row r="5565">
      <c r="A5565" s="85" t="n">
        <v>42736</v>
      </c>
      <c r="B5565"/>
      <c r="C5565"/>
      <c r="D5565" t="s">
        <v>129</v>
      </c>
      <c r="E5565" t="s">
        <v>163</v>
      </c>
      <c r="F5565" t="n">
        <v>281077.97</v>
      </c>
      <c r="G5565" t="n">
        <v>5113</v>
      </c>
      <c r="H5565" t="s">
        <v>142</v>
      </c>
    </row>
    <row r="5566">
      <c r="A5566" s="85" t="n">
        <v>43405</v>
      </c>
      <c r="B5566"/>
      <c r="C5566"/>
      <c r="D5566" t="s">
        <v>159</v>
      </c>
      <c r="E5566" t="s">
        <v>163</v>
      </c>
      <c r="F5566" t="n">
        <v>4793.3</v>
      </c>
      <c r="G5566" t="n">
        <v>33</v>
      </c>
      <c r="H5566" t="s">
        <v>125</v>
      </c>
    </row>
    <row r="5567">
      <c r="A5567" s="85" t="n">
        <v>43040</v>
      </c>
      <c r="B5567"/>
      <c r="C5567"/>
      <c r="D5567" t="s">
        <v>152</v>
      </c>
      <c r="E5567" t="s">
        <v>163</v>
      </c>
      <c r="F5567" t="n">
        <v>4328396.33</v>
      </c>
      <c r="G5567" t="n">
        <v>4109</v>
      </c>
      <c r="H5567" t="s">
        <v>121</v>
      </c>
    </row>
    <row r="5568">
      <c r="A5568" s="85" t="n">
        <v>42979</v>
      </c>
      <c r="B5568"/>
      <c r="C5568"/>
      <c r="D5568" t="s">
        <v>153</v>
      </c>
      <c r="E5568" t="s">
        <v>163</v>
      </c>
      <c r="F5568" t="n">
        <v>2861608.76</v>
      </c>
      <c r="G5568" t="n">
        <v>26110</v>
      </c>
      <c r="H5568" t="s">
        <v>121</v>
      </c>
    </row>
    <row r="5569">
      <c r="A5569" s="85" t="n">
        <v>42430</v>
      </c>
      <c r="B5569"/>
      <c r="C5569"/>
      <c r="D5569" t="s">
        <v>123</v>
      </c>
      <c r="E5569" t="s">
        <v>163</v>
      </c>
      <c r="F5569" t="n">
        <v>921.43</v>
      </c>
      <c r="G5569" t="n">
        <v>17</v>
      </c>
      <c r="H5569" t="s">
        <v>130</v>
      </c>
    </row>
    <row r="5570">
      <c r="A5570" s="85" t="n">
        <v>43374</v>
      </c>
      <c r="B5570"/>
      <c r="C5570"/>
      <c r="D5570" t="s">
        <v>151</v>
      </c>
      <c r="E5570" t="s">
        <v>163</v>
      </c>
      <c r="F5570" t="n">
        <v>1563.63</v>
      </c>
      <c r="G5570" t="n">
        <v>25</v>
      </c>
      <c r="H5570" t="s">
        <v>127</v>
      </c>
    </row>
    <row r="5571">
      <c r="A5571" s="85" t="n">
        <v>42583</v>
      </c>
      <c r="B5571"/>
      <c r="C5571"/>
      <c r="D5571" t="s">
        <v>126</v>
      </c>
      <c r="E5571" t="s">
        <v>163</v>
      </c>
      <c r="F5571" t="n">
        <v>6222.24</v>
      </c>
      <c r="G5571" t="n">
        <v>61</v>
      </c>
      <c r="H5571" t="s">
        <v>125</v>
      </c>
    </row>
    <row r="5572">
      <c r="A5572" s="85" t="n">
        <v>43617</v>
      </c>
      <c r="B5572"/>
      <c r="C5572"/>
      <c r="D5572" t="s">
        <v>147</v>
      </c>
      <c r="E5572" t="s">
        <v>163</v>
      </c>
      <c r="F5572" t="n">
        <v>26612.73</v>
      </c>
      <c r="G5572" t="n">
        <v>168</v>
      </c>
      <c r="H5572" t="s">
        <v>134</v>
      </c>
    </row>
    <row r="5573">
      <c r="A5573" s="85" t="n">
        <v>43101</v>
      </c>
      <c r="B5573"/>
      <c r="C5573"/>
      <c r="D5573" t="s">
        <v>162</v>
      </c>
      <c r="E5573" t="s">
        <v>163</v>
      </c>
      <c r="F5573" t="n">
        <v>5328.18</v>
      </c>
      <c r="G5573" t="n">
        <v>53</v>
      </c>
      <c r="H5573" t="s">
        <v>130</v>
      </c>
    </row>
    <row r="5574">
      <c r="A5574" s="85" t="n">
        <v>42917</v>
      </c>
      <c r="B5574"/>
      <c r="C5574"/>
      <c r="D5574" t="s">
        <v>145</v>
      </c>
      <c r="E5574" t="s">
        <v>163</v>
      </c>
      <c r="F5574" t="n">
        <v>600</v>
      </c>
      <c r="G5574" t="n">
        <v>8</v>
      </c>
      <c r="H5574" t="s">
        <v>119</v>
      </c>
    </row>
    <row r="5575">
      <c r="A5575" s="85" t="n">
        <v>43435</v>
      </c>
      <c r="B5575"/>
      <c r="C5575"/>
      <c r="D5575" t="s">
        <v>126</v>
      </c>
      <c r="E5575" t="s">
        <v>163</v>
      </c>
      <c r="F5575" t="n">
        <v>23570169.76</v>
      </c>
      <c r="G5575" t="n">
        <v>279817</v>
      </c>
      <c r="H5575" t="s">
        <v>121</v>
      </c>
    </row>
    <row r="5576">
      <c r="A5576" s="85" t="n">
        <v>42461</v>
      </c>
      <c r="B5576"/>
      <c r="C5576"/>
      <c r="D5576" t="s">
        <v>152</v>
      </c>
      <c r="E5576" t="s">
        <v>163</v>
      </c>
      <c r="F5576" t="n">
        <v>4886.61</v>
      </c>
      <c r="G5576" t="n">
        <v>7</v>
      </c>
      <c r="H5576" t="s">
        <v>119</v>
      </c>
    </row>
    <row r="5577">
      <c r="A5577" s="85" t="n">
        <v>43344</v>
      </c>
      <c r="B5577"/>
      <c r="C5577"/>
      <c r="D5577" t="s">
        <v>136</v>
      </c>
      <c r="E5577" t="s">
        <v>163</v>
      </c>
      <c r="F5577" t="n">
        <v>300566.33</v>
      </c>
      <c r="G5577" t="n">
        <v>3703</v>
      </c>
      <c r="H5577" t="s">
        <v>134</v>
      </c>
    </row>
    <row r="5578">
      <c r="A5578" s="85" t="n">
        <v>42736</v>
      </c>
      <c r="B5578"/>
      <c r="C5578"/>
      <c r="D5578" t="s">
        <v>126</v>
      </c>
      <c r="E5578" t="s">
        <v>163</v>
      </c>
      <c r="F5578" t="n">
        <v>6179.7</v>
      </c>
      <c r="G5578" t="n">
        <v>58</v>
      </c>
      <c r="H5578" t="s">
        <v>125</v>
      </c>
    </row>
    <row r="5579">
      <c r="A5579" s="85" t="n">
        <v>42795</v>
      </c>
      <c r="B5579"/>
      <c r="C5579"/>
      <c r="D5579" t="s">
        <v>140</v>
      </c>
      <c r="E5579" t="s">
        <v>163</v>
      </c>
      <c r="F5579" t="n">
        <v>3524.43</v>
      </c>
      <c r="G5579" t="n">
        <v>20</v>
      </c>
      <c r="H5579" t="s">
        <v>134</v>
      </c>
    </row>
    <row r="5580">
      <c r="A5580" s="85" t="n">
        <v>42795</v>
      </c>
      <c r="B5580"/>
      <c r="C5580"/>
      <c r="D5580" t="s">
        <v>155</v>
      </c>
      <c r="E5580" t="s">
        <v>163</v>
      </c>
      <c r="F5580" t="n">
        <v>71642.86</v>
      </c>
      <c r="G5580" t="n">
        <v>1058</v>
      </c>
      <c r="H5580" t="s">
        <v>133</v>
      </c>
    </row>
    <row r="5581">
      <c r="A5581" s="85" t="n">
        <v>43586</v>
      </c>
      <c r="B5581"/>
      <c r="C5581"/>
      <c r="D5581" t="s">
        <v>154</v>
      </c>
      <c r="E5581" t="s">
        <v>163</v>
      </c>
      <c r="F5581" t="n">
        <v>1107039.69</v>
      </c>
      <c r="G5581" t="n">
        <v>12789</v>
      </c>
      <c r="H5581" t="s">
        <v>133</v>
      </c>
    </row>
    <row r="5582">
      <c r="A5582" s="85" t="n">
        <v>43344</v>
      </c>
      <c r="B5582"/>
      <c r="C5582"/>
      <c r="D5582" t="s">
        <v>140</v>
      </c>
      <c r="E5582" t="s">
        <v>163</v>
      </c>
      <c r="F5582" t="n">
        <v>18983.96</v>
      </c>
      <c r="G5582" t="n">
        <v>43</v>
      </c>
      <c r="H5582" t="s">
        <v>130</v>
      </c>
    </row>
    <row r="5583">
      <c r="A5583" s="85" t="n">
        <v>43101</v>
      </c>
      <c r="B5583"/>
      <c r="C5583"/>
      <c r="D5583" t="s">
        <v>155</v>
      </c>
      <c r="E5583" t="s">
        <v>163</v>
      </c>
      <c r="F5583" t="n">
        <v>3017.5</v>
      </c>
      <c r="G5583" t="n">
        <v>50</v>
      </c>
      <c r="H5583" t="s">
        <v>130</v>
      </c>
    </row>
    <row r="5584">
      <c r="A5584" s="85" t="n">
        <v>42583</v>
      </c>
      <c r="B5584"/>
      <c r="C5584"/>
      <c r="D5584" t="s">
        <v>126</v>
      </c>
      <c r="E5584" t="s">
        <v>163</v>
      </c>
      <c r="F5584" t="n">
        <v>567722.22</v>
      </c>
      <c r="G5584" t="n">
        <v>5084</v>
      </c>
      <c r="H5584" t="s">
        <v>124</v>
      </c>
    </row>
    <row r="5585">
      <c r="A5585" s="85" t="n">
        <v>42614</v>
      </c>
      <c r="B5585"/>
      <c r="C5585"/>
      <c r="D5585" t="s">
        <v>156</v>
      </c>
      <c r="E5585" t="s">
        <v>163</v>
      </c>
      <c r="F5585" t="n">
        <v>0</v>
      </c>
      <c r="G5585" t="n">
        <v>2</v>
      </c>
      <c r="H5585" t="s">
        <v>121</v>
      </c>
    </row>
    <row r="5586">
      <c r="A5586" s="85" t="n">
        <v>42614</v>
      </c>
      <c r="B5586"/>
      <c r="C5586"/>
      <c r="D5586" t="s">
        <v>145</v>
      </c>
      <c r="E5586" t="s">
        <v>163</v>
      </c>
      <c r="F5586" t="n">
        <v>415.25</v>
      </c>
      <c r="G5586" t="n">
        <v>4</v>
      </c>
      <c r="H5586" t="s">
        <v>119</v>
      </c>
    </row>
    <row r="5587">
      <c r="A5587" s="85" t="n">
        <v>43191</v>
      </c>
      <c r="B5587"/>
      <c r="C5587"/>
      <c r="D5587" t="s">
        <v>129</v>
      </c>
      <c r="E5587" t="s">
        <v>163</v>
      </c>
      <c r="F5587" t="n">
        <v>3010.35</v>
      </c>
      <c r="G5587" t="n">
        <v>55</v>
      </c>
      <c r="H5587" t="s">
        <v>125</v>
      </c>
    </row>
    <row r="5588">
      <c r="A5588" s="85" t="n">
        <v>42522</v>
      </c>
      <c r="B5588"/>
      <c r="C5588"/>
      <c r="D5588" t="s">
        <v>158</v>
      </c>
      <c r="E5588" t="s">
        <v>163</v>
      </c>
      <c r="F5588" t="n">
        <v>45584.37</v>
      </c>
      <c r="G5588" t="n">
        <v>1</v>
      </c>
      <c r="H5588" t="s">
        <v>124</v>
      </c>
    </row>
    <row r="5589">
      <c r="A5589" s="85" t="n">
        <v>42887</v>
      </c>
      <c r="B5589"/>
      <c r="C5589"/>
      <c r="D5589" t="s">
        <v>158</v>
      </c>
      <c r="E5589" t="s">
        <v>163</v>
      </c>
      <c r="F5589" t="n">
        <v>10175.67</v>
      </c>
      <c r="G5589" t="n">
        <v>1</v>
      </c>
      <c r="H5589" t="s">
        <v>119</v>
      </c>
    </row>
    <row r="5590">
      <c r="A5590" s="85" t="n">
        <v>42767</v>
      </c>
      <c r="B5590"/>
      <c r="C5590"/>
      <c r="D5590" t="s">
        <v>123</v>
      </c>
      <c r="E5590" t="s">
        <v>163</v>
      </c>
      <c r="F5590" t="n">
        <v>135924.76</v>
      </c>
      <c r="G5590" t="n">
        <v>600</v>
      </c>
      <c r="H5590" t="s">
        <v>127</v>
      </c>
    </row>
    <row r="5591">
      <c r="A5591" s="85" t="n">
        <v>43132</v>
      </c>
      <c r="B5591"/>
      <c r="C5591"/>
      <c r="D5591" t="s">
        <v>129</v>
      </c>
      <c r="E5591" t="s">
        <v>163</v>
      </c>
      <c r="F5591" t="n">
        <v>136901.82</v>
      </c>
      <c r="G5591" t="n">
        <v>575</v>
      </c>
      <c r="H5591" t="s">
        <v>119</v>
      </c>
    </row>
    <row r="5592">
      <c r="A5592" s="85" t="n">
        <v>43586</v>
      </c>
      <c r="B5592"/>
      <c r="C5592"/>
      <c r="D5592" t="s">
        <v>149</v>
      </c>
      <c r="E5592" t="s">
        <v>163</v>
      </c>
      <c r="F5592" t="n">
        <v>18168.48</v>
      </c>
      <c r="G5592" t="n">
        <v>122</v>
      </c>
      <c r="H5592" t="s">
        <v>125</v>
      </c>
    </row>
    <row r="5593">
      <c r="A5593" s="85" t="n">
        <v>42430</v>
      </c>
      <c r="B5593"/>
      <c r="C5593"/>
      <c r="D5593" t="s">
        <v>129</v>
      </c>
      <c r="E5593" t="s">
        <v>163</v>
      </c>
      <c r="F5593" t="n">
        <v>382892.77</v>
      </c>
      <c r="G5593" t="n">
        <v>3361</v>
      </c>
      <c r="H5593" t="s">
        <v>127</v>
      </c>
    </row>
    <row r="5594">
      <c r="A5594" s="85" t="n">
        <v>42461</v>
      </c>
      <c r="B5594"/>
      <c r="C5594"/>
      <c r="D5594" t="s">
        <v>152</v>
      </c>
      <c r="E5594" t="s">
        <v>163</v>
      </c>
      <c r="F5594" t="n">
        <v>60086.41</v>
      </c>
      <c r="G5594" t="n">
        <v>51</v>
      </c>
      <c r="H5594" t="s">
        <v>133</v>
      </c>
    </row>
    <row r="5595">
      <c r="A5595" s="85" t="n">
        <v>43435</v>
      </c>
      <c r="B5595"/>
      <c r="C5595"/>
      <c r="D5595" t="s">
        <v>153</v>
      </c>
      <c r="E5595" t="s">
        <v>163</v>
      </c>
      <c r="F5595" t="n">
        <v>820039.21</v>
      </c>
      <c r="G5595" t="n">
        <v>15970</v>
      </c>
      <c r="H5595" t="s">
        <v>142</v>
      </c>
    </row>
    <row r="5596">
      <c r="A5596" s="85" t="n">
        <v>43525</v>
      </c>
      <c r="B5596"/>
      <c r="C5596"/>
      <c r="D5596" t="s">
        <v>126</v>
      </c>
      <c r="E5596" t="s">
        <v>163</v>
      </c>
      <c r="F5596" t="n">
        <v>1192127.14</v>
      </c>
      <c r="G5596" t="n">
        <v>13479</v>
      </c>
      <c r="H5596" t="s">
        <v>134</v>
      </c>
    </row>
    <row r="5597">
      <c r="A5597" s="85" t="n">
        <v>43435</v>
      </c>
      <c r="B5597"/>
      <c r="C5597"/>
      <c r="D5597" t="s">
        <v>152</v>
      </c>
      <c r="E5597" t="s">
        <v>163</v>
      </c>
      <c r="F5597" t="n">
        <v>11524.63</v>
      </c>
      <c r="G5597" t="n">
        <v>15</v>
      </c>
      <c r="H5597" t="s">
        <v>127</v>
      </c>
    </row>
    <row r="5598">
      <c r="A5598" s="85" t="n">
        <v>42736</v>
      </c>
      <c r="B5598"/>
      <c r="C5598"/>
      <c r="D5598" t="s">
        <v>139</v>
      </c>
      <c r="E5598" t="s">
        <v>163</v>
      </c>
      <c r="F5598" t="n">
        <v>889499.01</v>
      </c>
      <c r="G5598" t="n">
        <v>2684</v>
      </c>
      <c r="H5598" t="s">
        <v>127</v>
      </c>
    </row>
    <row r="5599">
      <c r="A5599" s="85" t="n">
        <v>42491</v>
      </c>
      <c r="B5599"/>
      <c r="C5599"/>
      <c r="D5599" t="s">
        <v>126</v>
      </c>
      <c r="E5599" t="s">
        <v>163</v>
      </c>
      <c r="F5599" t="n">
        <v>3247528.08</v>
      </c>
      <c r="G5599" t="n">
        <v>35840</v>
      </c>
      <c r="H5599" t="s">
        <v>133</v>
      </c>
    </row>
    <row r="5600">
      <c r="A5600" s="85" t="n">
        <v>42675</v>
      </c>
      <c r="B5600"/>
      <c r="C5600"/>
      <c r="D5600" t="s">
        <v>126</v>
      </c>
      <c r="E5600" t="s">
        <v>163</v>
      </c>
      <c r="F5600" t="n">
        <v>10119.51</v>
      </c>
      <c r="G5600" t="n">
        <v>87</v>
      </c>
      <c r="H5600" t="s">
        <v>125</v>
      </c>
    </row>
    <row r="5601">
      <c r="A5601" s="85" t="n">
        <v>42614</v>
      </c>
      <c r="B5601"/>
      <c r="C5601"/>
      <c r="D5601" t="s">
        <v>149</v>
      </c>
      <c r="E5601" t="s">
        <v>163</v>
      </c>
      <c r="F5601" t="n">
        <v>1499983.5</v>
      </c>
      <c r="G5601" t="n">
        <v>12236</v>
      </c>
      <c r="H5601" t="s">
        <v>119</v>
      </c>
    </row>
    <row r="5602">
      <c r="A5602" s="85" t="n">
        <v>42461</v>
      </c>
      <c r="B5602"/>
      <c r="C5602"/>
      <c r="D5602" t="s">
        <v>149</v>
      </c>
      <c r="E5602" t="s">
        <v>163</v>
      </c>
      <c r="F5602" t="n">
        <v>918972.16</v>
      </c>
      <c r="G5602" t="n">
        <v>5855</v>
      </c>
      <c r="H5602" t="s">
        <v>134</v>
      </c>
    </row>
    <row r="5603">
      <c r="A5603" s="85" t="n">
        <v>42917</v>
      </c>
      <c r="B5603"/>
      <c r="C5603"/>
      <c r="D5603" t="s">
        <v>154</v>
      </c>
      <c r="E5603" t="s">
        <v>163</v>
      </c>
      <c r="F5603" t="n">
        <v>22050.78</v>
      </c>
      <c r="G5603" t="n">
        <v>178</v>
      </c>
      <c r="H5603" t="s">
        <v>130</v>
      </c>
    </row>
    <row r="5604">
      <c r="A5604" s="85" t="n">
        <v>43101</v>
      </c>
      <c r="B5604"/>
      <c r="C5604"/>
      <c r="D5604" t="s">
        <v>153</v>
      </c>
      <c r="E5604" t="s">
        <v>163</v>
      </c>
      <c r="F5604" t="n">
        <v>507602.77</v>
      </c>
      <c r="G5604" t="n">
        <v>9313</v>
      </c>
      <c r="H5604" t="s">
        <v>142</v>
      </c>
    </row>
    <row r="5605">
      <c r="A5605" s="85" t="n">
        <v>42736</v>
      </c>
      <c r="B5605"/>
      <c r="C5605"/>
      <c r="D5605" t="s">
        <v>137</v>
      </c>
      <c r="E5605" t="s">
        <v>163</v>
      </c>
      <c r="F5605" t="n">
        <v>-2260.56</v>
      </c>
      <c r="G5605" t="n">
        <v>12</v>
      </c>
      <c r="H5605" t="s">
        <v>121</v>
      </c>
    </row>
    <row r="5606">
      <c r="A5606" s="85" t="n">
        <v>43221</v>
      </c>
      <c r="B5606"/>
      <c r="C5606"/>
      <c r="D5606" t="s">
        <v>150</v>
      </c>
      <c r="E5606" t="s">
        <v>163</v>
      </c>
      <c r="F5606" t="n">
        <v>790.63</v>
      </c>
      <c r="G5606" t="n">
        <v>36</v>
      </c>
      <c r="H5606" t="s">
        <v>142</v>
      </c>
    </row>
    <row r="5607">
      <c r="A5607" s="85" t="n">
        <v>43191</v>
      </c>
      <c r="B5607"/>
      <c r="C5607"/>
      <c r="D5607" t="s">
        <v>154</v>
      </c>
      <c r="E5607" t="s">
        <v>163</v>
      </c>
      <c r="F5607" t="n">
        <v>650577.17</v>
      </c>
      <c r="G5607" t="n">
        <v>7748</v>
      </c>
      <c r="H5607" t="s">
        <v>133</v>
      </c>
    </row>
    <row r="5608">
      <c r="A5608" s="85" t="n">
        <v>43497</v>
      </c>
      <c r="B5608"/>
      <c r="C5608"/>
      <c r="D5608" t="s">
        <v>151</v>
      </c>
      <c r="E5608" t="s">
        <v>163</v>
      </c>
      <c r="F5608" t="n">
        <v>55.73</v>
      </c>
      <c r="G5608" t="n">
        <v>1</v>
      </c>
      <c r="H5608" t="s">
        <v>127</v>
      </c>
    </row>
    <row r="5609">
      <c r="A5609" s="85" t="n">
        <v>43191</v>
      </c>
      <c r="B5609"/>
      <c r="C5609"/>
      <c r="D5609" t="s">
        <v>153</v>
      </c>
      <c r="E5609" t="s">
        <v>163</v>
      </c>
      <c r="F5609" t="n">
        <v>149452.08</v>
      </c>
      <c r="G5609" t="n">
        <v>997</v>
      </c>
      <c r="H5609" t="s">
        <v>124</v>
      </c>
    </row>
    <row r="5610">
      <c r="A5610" s="85" t="n">
        <v>42826</v>
      </c>
      <c r="B5610"/>
      <c r="C5610"/>
      <c r="D5610" t="s">
        <v>149</v>
      </c>
      <c r="E5610" t="s">
        <v>163</v>
      </c>
      <c r="F5610" t="n">
        <v>369426.3</v>
      </c>
      <c r="G5610" t="n">
        <v>6279</v>
      </c>
      <c r="H5610" t="s">
        <v>142</v>
      </c>
    </row>
    <row r="5611">
      <c r="A5611" s="85" t="n">
        <v>43525</v>
      </c>
      <c r="B5611"/>
      <c r="C5611"/>
      <c r="D5611" t="s">
        <v>139</v>
      </c>
      <c r="E5611" t="s">
        <v>163</v>
      </c>
      <c r="F5611" t="n">
        <v>4481.67</v>
      </c>
      <c r="G5611" t="n">
        <v>9</v>
      </c>
      <c r="H5611" t="s">
        <v>125</v>
      </c>
    </row>
    <row r="5612">
      <c r="A5612" s="85" t="n">
        <v>42887</v>
      </c>
      <c r="B5612"/>
      <c r="C5612"/>
      <c r="D5612" t="s">
        <v>129</v>
      </c>
      <c r="E5612" t="s">
        <v>163</v>
      </c>
      <c r="F5612" t="n">
        <v>255760.66</v>
      </c>
      <c r="G5612" t="n">
        <v>1820</v>
      </c>
      <c r="H5612" t="s">
        <v>134</v>
      </c>
    </row>
    <row r="5613">
      <c r="A5613" s="85" t="n">
        <v>43070</v>
      </c>
      <c r="B5613"/>
      <c r="C5613"/>
      <c r="D5613" t="s">
        <v>136</v>
      </c>
      <c r="E5613" t="s">
        <v>163</v>
      </c>
      <c r="F5613" t="n">
        <v>92.57</v>
      </c>
      <c r="G5613" t="n">
        <v>2</v>
      </c>
      <c r="H5613" t="s">
        <v>142</v>
      </c>
    </row>
    <row r="5614">
      <c r="A5614" s="85" t="n">
        <v>43191</v>
      </c>
      <c r="B5614"/>
      <c r="C5614"/>
      <c r="D5614" t="s">
        <v>155</v>
      </c>
      <c r="E5614" t="s">
        <v>163</v>
      </c>
      <c r="F5614" t="n">
        <v>1216094.99</v>
      </c>
      <c r="G5614" t="n">
        <v>28483</v>
      </c>
      <c r="H5614" t="s">
        <v>121</v>
      </c>
    </row>
    <row r="5615">
      <c r="A5615" s="85" t="n">
        <v>43252</v>
      </c>
      <c r="B5615"/>
      <c r="C5615"/>
      <c r="D5615" t="s">
        <v>150</v>
      </c>
      <c r="E5615" t="s">
        <v>163</v>
      </c>
      <c r="F5615" t="n">
        <v>2260.89</v>
      </c>
      <c r="G5615" t="n">
        <v>98</v>
      </c>
      <c r="H5615" t="s">
        <v>125</v>
      </c>
    </row>
    <row r="5616">
      <c r="A5616" s="85" t="n">
        <v>42614</v>
      </c>
      <c r="B5616"/>
      <c r="C5616"/>
      <c r="D5616" t="s">
        <v>153</v>
      </c>
      <c r="E5616" t="s">
        <v>163</v>
      </c>
      <c r="F5616" t="n">
        <v>584210.71</v>
      </c>
      <c r="G5616" t="n">
        <v>11047</v>
      </c>
      <c r="H5616" t="s">
        <v>142</v>
      </c>
    </row>
    <row r="5617">
      <c r="A5617" s="85" t="n">
        <v>43617</v>
      </c>
      <c r="B5617"/>
      <c r="C5617"/>
      <c r="D5617" t="s">
        <v>143</v>
      </c>
      <c r="E5617" t="s">
        <v>163</v>
      </c>
      <c r="F5617" t="n">
        <v>483795.34</v>
      </c>
      <c r="G5617" t="n">
        <v>241</v>
      </c>
      <c r="H5617" t="s">
        <v>142</v>
      </c>
    </row>
    <row r="5618">
      <c r="A5618" s="85" t="n">
        <v>43191</v>
      </c>
      <c r="B5618"/>
      <c r="C5618"/>
      <c r="D5618" t="s">
        <v>145</v>
      </c>
      <c r="E5618" t="s">
        <v>163</v>
      </c>
      <c r="F5618" t="n">
        <v>1026</v>
      </c>
      <c r="G5618" t="n">
        <v>1</v>
      </c>
      <c r="H5618" t="s">
        <v>130</v>
      </c>
    </row>
    <row r="5619">
      <c r="A5619" s="85" t="n">
        <v>43466</v>
      </c>
      <c r="B5619"/>
      <c r="C5619"/>
      <c r="D5619" t="s">
        <v>159</v>
      </c>
      <c r="E5619" t="s">
        <v>163</v>
      </c>
      <c r="F5619" t="n">
        <v>604277.13</v>
      </c>
      <c r="G5619" t="n">
        <v>7319</v>
      </c>
      <c r="H5619" t="s">
        <v>142</v>
      </c>
    </row>
    <row r="5620">
      <c r="A5620" s="85" t="n">
        <v>42583</v>
      </c>
      <c r="B5620"/>
      <c r="C5620"/>
      <c r="D5620" t="s">
        <v>140</v>
      </c>
      <c r="E5620" t="s">
        <v>163</v>
      </c>
      <c r="F5620" t="n">
        <v>5625.06</v>
      </c>
      <c r="G5620" t="n">
        <v>19</v>
      </c>
      <c r="H5620" t="s">
        <v>125</v>
      </c>
    </row>
    <row r="5621">
      <c r="A5621" s="85" t="n">
        <v>42491</v>
      </c>
      <c r="B5621"/>
      <c r="C5621"/>
      <c r="D5621" t="s">
        <v>150</v>
      </c>
      <c r="E5621" t="s">
        <v>163</v>
      </c>
      <c r="F5621" t="n">
        <v>1397170.59</v>
      </c>
      <c r="G5621" t="n">
        <v>33934</v>
      </c>
      <c r="H5621" t="s">
        <v>127</v>
      </c>
    </row>
    <row r="5622">
      <c r="A5622" s="85" t="n">
        <v>43497</v>
      </c>
      <c r="B5622"/>
      <c r="C5622"/>
      <c r="D5622" t="s">
        <v>147</v>
      </c>
      <c r="E5622" t="s">
        <v>163</v>
      </c>
      <c r="F5622" t="n">
        <v>286.53</v>
      </c>
      <c r="G5622" t="n">
        <v>3</v>
      </c>
      <c r="H5622" t="s">
        <v>127</v>
      </c>
    </row>
    <row r="5623">
      <c r="A5623" s="85" t="n">
        <v>43040</v>
      </c>
      <c r="B5623"/>
      <c r="C5623"/>
      <c r="D5623" t="s">
        <v>159</v>
      </c>
      <c r="E5623" t="s">
        <v>163</v>
      </c>
      <c r="F5623" t="n">
        <v>782</v>
      </c>
      <c r="G5623" t="n">
        <v>8</v>
      </c>
      <c r="H5623" t="s">
        <v>121</v>
      </c>
    </row>
    <row r="5624">
      <c r="A5624" s="85" t="n">
        <v>42370</v>
      </c>
      <c r="B5624"/>
      <c r="C5624"/>
      <c r="D5624" t="s">
        <v>150</v>
      </c>
      <c r="E5624" t="s">
        <v>163</v>
      </c>
      <c r="F5624" t="n">
        <v>161527.74</v>
      </c>
      <c r="G5624" t="n">
        <v>2754</v>
      </c>
      <c r="H5624" t="s">
        <v>134</v>
      </c>
    </row>
    <row r="5625">
      <c r="A5625" s="85" t="n">
        <v>43374</v>
      </c>
      <c r="B5625"/>
      <c r="C5625"/>
      <c r="D5625" t="s">
        <v>136</v>
      </c>
      <c r="E5625" t="s">
        <v>163</v>
      </c>
      <c r="F5625" t="n">
        <v>418874.93</v>
      </c>
      <c r="G5625" t="n">
        <v>2771</v>
      </c>
      <c r="H5625" t="s">
        <v>124</v>
      </c>
    </row>
    <row r="5626">
      <c r="A5626" s="85" t="n">
        <v>43586</v>
      </c>
      <c r="B5626"/>
      <c r="C5626"/>
      <c r="D5626" t="s">
        <v>155</v>
      </c>
      <c r="E5626" t="s">
        <v>163</v>
      </c>
      <c r="F5626" t="n">
        <v>31628.16</v>
      </c>
      <c r="G5626" t="n">
        <v>141</v>
      </c>
      <c r="H5626" t="s">
        <v>124</v>
      </c>
    </row>
    <row r="5627">
      <c r="A5627" s="85" t="n">
        <v>43252</v>
      </c>
      <c r="B5627"/>
      <c r="C5627"/>
      <c r="D5627" t="s">
        <v>151</v>
      </c>
      <c r="E5627" t="s">
        <v>163</v>
      </c>
      <c r="F5627" t="n">
        <v>2001.4</v>
      </c>
      <c r="G5627" t="n">
        <v>31</v>
      </c>
      <c r="H5627" t="s">
        <v>121</v>
      </c>
    </row>
    <row r="5628">
      <c r="A5628" s="85" t="n">
        <v>43586</v>
      </c>
      <c r="B5628"/>
      <c r="C5628"/>
      <c r="D5628" t="s">
        <v>155</v>
      </c>
      <c r="E5628" t="s">
        <v>163</v>
      </c>
      <c r="F5628" t="n">
        <v>94154.94</v>
      </c>
      <c r="G5628" t="n">
        <v>1475</v>
      </c>
      <c r="H5628" t="s">
        <v>133</v>
      </c>
    </row>
    <row r="5629">
      <c r="A5629" s="85" t="n">
        <v>42675</v>
      </c>
      <c r="B5629"/>
      <c r="C5629"/>
      <c r="D5629" t="s">
        <v>129</v>
      </c>
      <c r="E5629" t="s">
        <v>163</v>
      </c>
      <c r="F5629" t="n">
        <v>3642844.41</v>
      </c>
      <c r="G5629" t="n">
        <v>19691</v>
      </c>
      <c r="H5629" t="s">
        <v>121</v>
      </c>
    </row>
    <row r="5630">
      <c r="A5630" s="85" t="n">
        <v>43617</v>
      </c>
      <c r="B5630"/>
      <c r="C5630"/>
      <c r="D5630" t="s">
        <v>143</v>
      </c>
      <c r="E5630" t="s">
        <v>163</v>
      </c>
      <c r="F5630" t="n">
        <v>1263041.7</v>
      </c>
      <c r="G5630" t="n">
        <v>746</v>
      </c>
      <c r="H5630" t="s">
        <v>121</v>
      </c>
    </row>
    <row r="5631">
      <c r="A5631" s="85" t="n">
        <v>42675</v>
      </c>
      <c r="B5631"/>
      <c r="C5631"/>
      <c r="D5631" t="s">
        <v>139</v>
      </c>
      <c r="E5631" t="s">
        <v>163</v>
      </c>
      <c r="F5631" t="n">
        <v>4292916.5</v>
      </c>
      <c r="G5631" t="n">
        <v>26478</v>
      </c>
      <c r="H5631" t="s">
        <v>121</v>
      </c>
    </row>
    <row r="5632">
      <c r="A5632" s="85" t="n">
        <v>42461</v>
      </c>
      <c r="B5632"/>
      <c r="C5632"/>
      <c r="D5632" t="s">
        <v>160</v>
      </c>
      <c r="E5632" t="s">
        <v>163</v>
      </c>
      <c r="F5632" t="n">
        <v>450939.85</v>
      </c>
      <c r="G5632" t="n">
        <v>1319</v>
      </c>
      <c r="H5632" t="s">
        <v>125</v>
      </c>
    </row>
    <row r="5633">
      <c r="A5633" s="85" t="n">
        <v>42856</v>
      </c>
      <c r="B5633"/>
      <c r="C5633"/>
      <c r="D5633" t="s">
        <v>154</v>
      </c>
      <c r="E5633" t="s">
        <v>163</v>
      </c>
      <c r="F5633" t="n">
        <v>3336099.38</v>
      </c>
      <c r="G5633" t="n">
        <v>42994</v>
      </c>
      <c r="H5633" t="s">
        <v>121</v>
      </c>
    </row>
    <row r="5634">
      <c r="A5634" s="85" t="n">
        <v>43466</v>
      </c>
      <c r="B5634"/>
      <c r="C5634"/>
      <c r="D5634" t="s">
        <v>155</v>
      </c>
      <c r="E5634" t="s">
        <v>163</v>
      </c>
      <c r="F5634" t="n">
        <v>417342.91</v>
      </c>
      <c r="G5634" t="n">
        <v>9492</v>
      </c>
      <c r="H5634" t="s">
        <v>134</v>
      </c>
    </row>
    <row r="5635">
      <c r="A5635" s="85" t="n">
        <v>43101</v>
      </c>
      <c r="B5635"/>
      <c r="C5635"/>
      <c r="D5635" t="s">
        <v>160</v>
      </c>
      <c r="E5635" t="s">
        <v>163</v>
      </c>
      <c r="F5635" t="n">
        <v>29625587.33</v>
      </c>
      <c r="G5635" t="n">
        <v>124109</v>
      </c>
      <c r="H5635" t="s">
        <v>142</v>
      </c>
    </row>
    <row r="5636">
      <c r="A5636" s="85" t="n">
        <v>43160</v>
      </c>
      <c r="B5636"/>
      <c r="C5636"/>
      <c r="D5636" t="s">
        <v>149</v>
      </c>
      <c r="E5636" t="s">
        <v>163</v>
      </c>
      <c r="F5636" t="n">
        <v>2761023.73</v>
      </c>
      <c r="G5636" t="n">
        <v>12362</v>
      </c>
      <c r="H5636" t="s">
        <v>124</v>
      </c>
    </row>
    <row r="5637">
      <c r="A5637" s="85" t="n">
        <v>42736</v>
      </c>
      <c r="B5637"/>
      <c r="C5637"/>
      <c r="D5637" t="s">
        <v>162</v>
      </c>
      <c r="E5637" t="s">
        <v>163</v>
      </c>
      <c r="F5637" t="n">
        <v>22841.3</v>
      </c>
      <c r="G5637" t="n">
        <v>940</v>
      </c>
      <c r="H5637" t="s">
        <v>142</v>
      </c>
    </row>
    <row r="5638">
      <c r="A5638" s="85" t="n">
        <v>42522</v>
      </c>
      <c r="B5638"/>
      <c r="C5638"/>
      <c r="D5638" t="s">
        <v>153</v>
      </c>
      <c r="E5638" t="s">
        <v>163</v>
      </c>
      <c r="F5638" t="n">
        <v>23558.24</v>
      </c>
      <c r="G5638" t="n">
        <v>376</v>
      </c>
      <c r="H5638" t="s">
        <v>134</v>
      </c>
    </row>
    <row r="5639">
      <c r="A5639" s="85" t="n">
        <v>42767</v>
      </c>
      <c r="B5639"/>
      <c r="C5639"/>
      <c r="D5639" t="s">
        <v>123</v>
      </c>
      <c r="E5639" t="s">
        <v>163</v>
      </c>
      <c r="F5639" t="n">
        <v>64763.66</v>
      </c>
      <c r="G5639" t="n">
        <v>127</v>
      </c>
      <c r="H5639" t="s">
        <v>134</v>
      </c>
    </row>
    <row r="5640">
      <c r="A5640" s="85" t="n">
        <v>43497</v>
      </c>
      <c r="B5640"/>
      <c r="C5640"/>
      <c r="D5640" t="s">
        <v>143</v>
      </c>
      <c r="E5640" t="s">
        <v>163</v>
      </c>
      <c r="F5640" t="n">
        <v>667286.16</v>
      </c>
      <c r="G5640" t="n">
        <v>354</v>
      </c>
      <c r="H5640" t="s">
        <v>142</v>
      </c>
    </row>
    <row r="5641">
      <c r="A5641" s="85" t="n">
        <v>42767</v>
      </c>
      <c r="B5641"/>
      <c r="C5641"/>
      <c r="D5641" t="s">
        <v>136</v>
      </c>
      <c r="E5641" t="s">
        <v>163</v>
      </c>
      <c r="F5641" t="n">
        <v>81161.72</v>
      </c>
      <c r="G5641" t="n">
        <v>940</v>
      </c>
      <c r="H5641" t="s">
        <v>119</v>
      </c>
    </row>
    <row r="5642">
      <c r="A5642" s="85" t="n">
        <v>43040</v>
      </c>
      <c r="B5642"/>
      <c r="C5642"/>
      <c r="D5642" t="s">
        <v>150</v>
      </c>
      <c r="E5642" t="s">
        <v>163</v>
      </c>
      <c r="F5642" t="n">
        <v>33678.88</v>
      </c>
      <c r="G5642" t="n">
        <v>818</v>
      </c>
      <c r="H5642" t="s">
        <v>130</v>
      </c>
    </row>
    <row r="5643">
      <c r="A5643" s="85" t="n">
        <v>42614</v>
      </c>
      <c r="B5643"/>
      <c r="C5643"/>
      <c r="D5643" t="s">
        <v>152</v>
      </c>
      <c r="E5643" t="s">
        <v>163</v>
      </c>
      <c r="F5643" t="n">
        <v>3231.34</v>
      </c>
      <c r="G5643" t="n">
        <v>8</v>
      </c>
      <c r="H5643" t="s">
        <v>127</v>
      </c>
    </row>
    <row r="5644">
      <c r="A5644" s="85" t="n">
        <v>43466</v>
      </c>
      <c r="B5644"/>
      <c r="C5644"/>
      <c r="D5644" t="s">
        <v>129</v>
      </c>
      <c r="E5644" t="s">
        <v>163</v>
      </c>
      <c r="F5644" t="n">
        <v>319404</v>
      </c>
      <c r="G5644" t="n">
        <v>5390</v>
      </c>
      <c r="H5644" t="s">
        <v>142</v>
      </c>
    </row>
    <row r="5645">
      <c r="A5645" s="85" t="n">
        <v>43466</v>
      </c>
      <c r="B5645"/>
      <c r="C5645"/>
      <c r="D5645" t="s">
        <v>135</v>
      </c>
      <c r="E5645" t="s">
        <v>163</v>
      </c>
      <c r="F5645" t="n">
        <v>13303.48</v>
      </c>
      <c r="G5645" t="n">
        <v>160</v>
      </c>
      <c r="H5645" t="s">
        <v>130</v>
      </c>
    </row>
    <row r="5646">
      <c r="A5646" s="85" t="n">
        <v>42370</v>
      </c>
      <c r="B5646"/>
      <c r="C5646"/>
      <c r="D5646" t="s">
        <v>154</v>
      </c>
      <c r="E5646" t="s">
        <v>163</v>
      </c>
      <c r="F5646" t="n">
        <v>9409.95</v>
      </c>
      <c r="G5646" t="n">
        <v>91</v>
      </c>
      <c r="H5646" t="s">
        <v>133</v>
      </c>
    </row>
    <row r="5647">
      <c r="A5647" s="85" t="n">
        <v>43586</v>
      </c>
      <c r="B5647"/>
      <c r="C5647"/>
      <c r="D5647" t="s">
        <v>151</v>
      </c>
      <c r="E5647" t="s">
        <v>163</v>
      </c>
      <c r="F5647" t="n">
        <v>63.43</v>
      </c>
      <c r="G5647" t="n">
        <v>1</v>
      </c>
      <c r="H5647" t="s">
        <v>130</v>
      </c>
    </row>
    <row r="5648">
      <c r="A5648" s="85" t="n">
        <v>42461</v>
      </c>
      <c r="B5648"/>
      <c r="C5648"/>
      <c r="D5648" t="s">
        <v>136</v>
      </c>
      <c r="E5648" t="s">
        <v>163</v>
      </c>
      <c r="F5648" t="n">
        <v>233915.93</v>
      </c>
      <c r="G5648" t="n">
        <v>1160</v>
      </c>
      <c r="H5648" t="s">
        <v>134</v>
      </c>
    </row>
    <row r="5649">
      <c r="A5649" s="85" t="n">
        <v>43040</v>
      </c>
      <c r="B5649"/>
      <c r="C5649"/>
      <c r="D5649" t="s">
        <v>148</v>
      </c>
      <c r="E5649" t="s">
        <v>163</v>
      </c>
      <c r="F5649" t="n">
        <v>4780.56</v>
      </c>
      <c r="G5649" t="n">
        <v>12</v>
      </c>
      <c r="H5649" t="s">
        <v>121</v>
      </c>
    </row>
    <row r="5650">
      <c r="A5650" s="85" t="n">
        <v>43466</v>
      </c>
      <c r="B5650"/>
      <c r="C5650"/>
      <c r="D5650" t="s">
        <v>140</v>
      </c>
      <c r="E5650" t="s">
        <v>163</v>
      </c>
      <c r="F5650" t="n">
        <v>138521.87</v>
      </c>
      <c r="G5650" t="n">
        <v>172</v>
      </c>
      <c r="H5650" t="s">
        <v>119</v>
      </c>
    </row>
    <row r="5651">
      <c r="A5651" s="85" t="n">
        <v>42856</v>
      </c>
      <c r="B5651"/>
      <c r="C5651"/>
      <c r="D5651" t="s">
        <v>162</v>
      </c>
      <c r="E5651" t="s">
        <v>163</v>
      </c>
      <c r="F5651" t="n">
        <v>30776.37</v>
      </c>
      <c r="G5651" t="n">
        <v>916</v>
      </c>
      <c r="H5651" t="s">
        <v>142</v>
      </c>
    </row>
    <row r="5652">
      <c r="A5652" s="85" t="n">
        <v>43497</v>
      </c>
      <c r="B5652"/>
      <c r="C5652"/>
      <c r="D5652" t="s">
        <v>162</v>
      </c>
      <c r="E5652" t="s">
        <v>163</v>
      </c>
      <c r="F5652" t="n">
        <v>26286.08</v>
      </c>
      <c r="G5652" t="n">
        <v>881</v>
      </c>
      <c r="H5652" t="s">
        <v>142</v>
      </c>
    </row>
    <row r="5653">
      <c r="A5653" s="85" t="n">
        <v>43586</v>
      </c>
      <c r="B5653"/>
      <c r="C5653"/>
      <c r="D5653" t="s">
        <v>126</v>
      </c>
      <c r="E5653" t="s">
        <v>163</v>
      </c>
      <c r="F5653" t="n">
        <v>1475486.51</v>
      </c>
      <c r="G5653" t="n">
        <v>11485</v>
      </c>
      <c r="H5653" t="s">
        <v>124</v>
      </c>
    </row>
    <row r="5654">
      <c r="A5654" s="85" t="n">
        <v>42614</v>
      </c>
      <c r="B5654"/>
      <c r="C5654"/>
      <c r="D5654" t="s">
        <v>149</v>
      </c>
      <c r="E5654" t="s">
        <v>163</v>
      </c>
      <c r="F5654" t="n">
        <v>312320.52</v>
      </c>
      <c r="G5654" t="n">
        <v>1584</v>
      </c>
      <c r="H5654" t="s">
        <v>130</v>
      </c>
    </row>
    <row r="5655">
      <c r="A5655" s="85" t="n">
        <v>42705</v>
      </c>
      <c r="B5655"/>
      <c r="C5655"/>
      <c r="D5655" t="s">
        <v>129</v>
      </c>
      <c r="E5655" t="s">
        <v>163</v>
      </c>
      <c r="F5655" t="n">
        <v>213110.3</v>
      </c>
      <c r="G5655" t="n">
        <v>1271</v>
      </c>
      <c r="H5655" t="s">
        <v>133</v>
      </c>
    </row>
    <row r="5656">
      <c r="A5656" s="85" t="n">
        <v>42917</v>
      </c>
      <c r="B5656"/>
      <c r="C5656"/>
      <c r="D5656" t="s">
        <v>153</v>
      </c>
      <c r="E5656" t="s">
        <v>163</v>
      </c>
      <c r="F5656" t="n">
        <v>557190.73</v>
      </c>
      <c r="G5656" t="n">
        <v>9769</v>
      </c>
      <c r="H5656" t="s">
        <v>142</v>
      </c>
    </row>
    <row r="5657">
      <c r="A5657" s="85" t="n">
        <v>42826</v>
      </c>
      <c r="B5657"/>
      <c r="C5657"/>
      <c r="D5657" t="s">
        <v>152</v>
      </c>
      <c r="E5657" t="s">
        <v>163</v>
      </c>
      <c r="F5657" t="n">
        <v>39083.54</v>
      </c>
      <c r="G5657" t="n">
        <v>33</v>
      </c>
      <c r="H5657" t="s">
        <v>134</v>
      </c>
    </row>
    <row r="5658">
      <c r="A5658" s="85" t="n">
        <v>43313</v>
      </c>
      <c r="B5658"/>
      <c r="C5658"/>
      <c r="D5658" t="s">
        <v>152</v>
      </c>
      <c r="E5658" t="s">
        <v>163</v>
      </c>
      <c r="F5658" t="n">
        <v>63974.38</v>
      </c>
      <c r="G5658" t="n">
        <v>66</v>
      </c>
      <c r="H5658" t="s">
        <v>134</v>
      </c>
    </row>
    <row r="5659">
      <c r="A5659" s="85" t="n">
        <v>43586</v>
      </c>
      <c r="B5659"/>
      <c r="C5659"/>
      <c r="D5659" t="s">
        <v>149</v>
      </c>
      <c r="E5659" t="s">
        <v>163</v>
      </c>
      <c r="F5659" t="n">
        <v>3725504.89</v>
      </c>
      <c r="G5659" t="n">
        <v>14851</v>
      </c>
      <c r="H5659" t="s">
        <v>124</v>
      </c>
    </row>
    <row r="5660">
      <c r="A5660" s="85" t="n">
        <v>43344</v>
      </c>
      <c r="B5660"/>
      <c r="C5660"/>
      <c r="D5660" t="s">
        <v>136</v>
      </c>
      <c r="E5660" t="s">
        <v>163</v>
      </c>
      <c r="F5660" t="n">
        <v>4629669.8</v>
      </c>
      <c r="G5660" t="n">
        <v>41026</v>
      </c>
      <c r="H5660" t="s">
        <v>121</v>
      </c>
    </row>
    <row r="5661">
      <c r="A5661" s="85" t="n">
        <v>43009</v>
      </c>
      <c r="B5661"/>
      <c r="C5661"/>
      <c r="D5661" t="s">
        <v>151</v>
      </c>
      <c r="E5661" t="s">
        <v>163</v>
      </c>
      <c r="F5661" t="n">
        <v>55.59</v>
      </c>
      <c r="G5661" t="n">
        <v>1</v>
      </c>
      <c r="H5661" t="s">
        <v>121</v>
      </c>
    </row>
    <row r="5662">
      <c r="A5662" s="85" t="n">
        <v>42948</v>
      </c>
      <c r="B5662"/>
      <c r="C5662"/>
      <c r="D5662" t="s">
        <v>154</v>
      </c>
      <c r="E5662" t="s">
        <v>163</v>
      </c>
      <c r="F5662" t="n">
        <v>62417.95</v>
      </c>
      <c r="G5662" t="n">
        <v>2147</v>
      </c>
      <c r="H5662" t="s">
        <v>142</v>
      </c>
    </row>
    <row r="5663">
      <c r="A5663" s="85" t="n">
        <v>43556</v>
      </c>
      <c r="B5663"/>
      <c r="C5663"/>
      <c r="D5663" t="s">
        <v>154</v>
      </c>
      <c r="E5663" t="s">
        <v>163</v>
      </c>
      <c r="F5663" t="n">
        <v>65630.27</v>
      </c>
      <c r="G5663" t="n">
        <v>1885</v>
      </c>
      <c r="H5663" t="s">
        <v>142</v>
      </c>
    </row>
    <row r="5664">
      <c r="A5664" s="85" t="n">
        <v>42917</v>
      </c>
      <c r="B5664"/>
      <c r="C5664"/>
      <c r="D5664" t="s">
        <v>148</v>
      </c>
      <c r="E5664" t="s">
        <v>163</v>
      </c>
      <c r="F5664" t="n">
        <v>2633.3</v>
      </c>
      <c r="G5664" t="n">
        <v>9</v>
      </c>
      <c r="H5664" t="s">
        <v>121</v>
      </c>
    </row>
    <row r="5665">
      <c r="A5665" s="85" t="n">
        <v>42370</v>
      </c>
      <c r="B5665"/>
      <c r="C5665"/>
      <c r="D5665" t="s">
        <v>136</v>
      </c>
      <c r="E5665" t="s">
        <v>163</v>
      </c>
      <c r="F5665" t="n">
        <v>1270.07</v>
      </c>
      <c r="G5665" t="n">
        <v>13</v>
      </c>
      <c r="H5665" t="s">
        <v>125</v>
      </c>
    </row>
    <row r="5666">
      <c r="A5666" s="85" t="n">
        <v>43132</v>
      </c>
      <c r="B5666"/>
      <c r="C5666"/>
      <c r="D5666" t="s">
        <v>145</v>
      </c>
      <c r="E5666" t="s">
        <v>163</v>
      </c>
      <c r="F5666" t="n">
        <v>118905.87</v>
      </c>
      <c r="G5666" t="n">
        <v>729</v>
      </c>
      <c r="H5666" t="s">
        <v>142</v>
      </c>
    </row>
    <row r="5667">
      <c r="A5667" s="85" t="n">
        <v>43282</v>
      </c>
      <c r="B5667"/>
      <c r="C5667"/>
      <c r="D5667" t="s">
        <v>139</v>
      </c>
      <c r="E5667" t="s">
        <v>163</v>
      </c>
      <c r="F5667" t="n">
        <v>5843375.72</v>
      </c>
      <c r="G5667" t="n">
        <v>22643</v>
      </c>
      <c r="H5667" t="s">
        <v>121</v>
      </c>
    </row>
    <row r="5668">
      <c r="A5668" s="85" t="n">
        <v>43556</v>
      </c>
      <c r="B5668"/>
      <c r="C5668"/>
      <c r="D5668" t="s">
        <v>153</v>
      </c>
      <c r="E5668" t="s">
        <v>163</v>
      </c>
      <c r="F5668" t="n">
        <v>203591.64</v>
      </c>
      <c r="G5668" t="n">
        <v>2322</v>
      </c>
      <c r="H5668" t="s">
        <v>134</v>
      </c>
    </row>
    <row r="5669">
      <c r="A5669" s="85" t="n">
        <v>42736</v>
      </c>
      <c r="B5669"/>
      <c r="C5669"/>
      <c r="D5669" t="s">
        <v>135</v>
      </c>
      <c r="E5669" t="s">
        <v>163</v>
      </c>
      <c r="F5669" t="n">
        <v>229269.82</v>
      </c>
      <c r="G5669" t="n">
        <v>2223</v>
      </c>
      <c r="H5669" t="s">
        <v>133</v>
      </c>
    </row>
    <row r="5670">
      <c r="A5670" s="85" t="n">
        <v>42583</v>
      </c>
      <c r="B5670"/>
      <c r="C5670"/>
      <c r="D5670" t="s">
        <v>155</v>
      </c>
      <c r="E5670" t="s">
        <v>163</v>
      </c>
      <c r="F5670" t="n">
        <v>5468.39</v>
      </c>
      <c r="G5670" t="n">
        <v>113</v>
      </c>
      <c r="H5670" t="s">
        <v>119</v>
      </c>
    </row>
    <row r="5671">
      <c r="A5671" s="85" t="n">
        <v>42736</v>
      </c>
      <c r="B5671"/>
      <c r="C5671"/>
      <c r="D5671" t="s">
        <v>139</v>
      </c>
      <c r="E5671" t="s">
        <v>163</v>
      </c>
      <c r="F5671" t="n">
        <v>994197.31</v>
      </c>
      <c r="G5671" t="n">
        <v>2401</v>
      </c>
      <c r="H5671" t="s">
        <v>133</v>
      </c>
    </row>
    <row r="5672">
      <c r="A5672" s="85" t="n">
        <v>43282</v>
      </c>
      <c r="B5672"/>
      <c r="C5672"/>
      <c r="D5672" t="s">
        <v>152</v>
      </c>
      <c r="E5672" t="s">
        <v>163</v>
      </c>
      <c r="F5672" t="n">
        <v>9727.33</v>
      </c>
      <c r="G5672" t="n">
        <v>17</v>
      </c>
      <c r="H5672" t="s">
        <v>127</v>
      </c>
    </row>
    <row r="5673">
      <c r="A5673" s="85" t="n">
        <v>43374</v>
      </c>
      <c r="B5673"/>
      <c r="C5673"/>
      <c r="D5673" t="s">
        <v>129</v>
      </c>
      <c r="E5673" t="s">
        <v>163</v>
      </c>
      <c r="F5673" t="n">
        <v>3817493.96</v>
      </c>
      <c r="G5673" t="n">
        <v>21403</v>
      </c>
      <c r="H5673" t="s">
        <v>121</v>
      </c>
    </row>
    <row r="5674">
      <c r="A5674" s="85" t="n">
        <v>43009</v>
      </c>
      <c r="B5674"/>
      <c r="C5674"/>
      <c r="D5674" t="s">
        <v>154</v>
      </c>
      <c r="E5674" t="s">
        <v>163</v>
      </c>
      <c r="F5674" t="n">
        <v>95973.41</v>
      </c>
      <c r="G5674" t="n">
        <v>1270</v>
      </c>
      <c r="H5674" t="s">
        <v>119</v>
      </c>
    </row>
    <row r="5675">
      <c r="A5675" s="85" t="n">
        <v>42767</v>
      </c>
      <c r="B5675"/>
      <c r="C5675"/>
      <c r="D5675" t="s">
        <v>145</v>
      </c>
      <c r="E5675" t="s">
        <v>163</v>
      </c>
      <c r="F5675" t="n">
        <v>5005.4</v>
      </c>
      <c r="G5675" t="n">
        <v>126</v>
      </c>
      <c r="H5675" t="s">
        <v>125</v>
      </c>
    </row>
    <row r="5676">
      <c r="A5676" s="85" t="n">
        <v>42552</v>
      </c>
      <c r="B5676"/>
      <c r="C5676"/>
      <c r="D5676" t="s">
        <v>159</v>
      </c>
      <c r="E5676" t="s">
        <v>163</v>
      </c>
      <c r="F5676" t="n">
        <v>8157.25</v>
      </c>
      <c r="G5676" t="n">
        <v>35</v>
      </c>
      <c r="H5676" t="s">
        <v>125</v>
      </c>
    </row>
    <row r="5677">
      <c r="A5677" s="85" t="n">
        <v>42795</v>
      </c>
      <c r="B5677"/>
      <c r="C5677"/>
      <c r="D5677" t="s">
        <v>139</v>
      </c>
      <c r="E5677" t="s">
        <v>163</v>
      </c>
      <c r="F5677" t="n">
        <v>172.32</v>
      </c>
      <c r="G5677" t="n">
        <v>2</v>
      </c>
      <c r="H5677" t="s">
        <v>142</v>
      </c>
    </row>
    <row r="5678">
      <c r="A5678" s="85" t="n">
        <v>43221</v>
      </c>
      <c r="B5678"/>
      <c r="C5678"/>
      <c r="D5678" t="s">
        <v>159</v>
      </c>
      <c r="E5678" t="s">
        <v>163</v>
      </c>
      <c r="F5678" t="n">
        <v>3532</v>
      </c>
      <c r="G5678" t="n">
        <v>32</v>
      </c>
      <c r="H5678" t="s">
        <v>125</v>
      </c>
    </row>
    <row r="5679">
      <c r="A5679" s="85" t="n">
        <v>43586</v>
      </c>
      <c r="B5679"/>
      <c r="C5679"/>
      <c r="D5679" t="s">
        <v>139</v>
      </c>
      <c r="E5679" t="s">
        <v>163</v>
      </c>
      <c r="F5679" t="n">
        <v>820202.21</v>
      </c>
      <c r="G5679" t="n">
        <v>1382</v>
      </c>
      <c r="H5679" t="s">
        <v>124</v>
      </c>
    </row>
    <row r="5680">
      <c r="A5680" s="85" t="n">
        <v>43282</v>
      </c>
      <c r="B5680"/>
      <c r="C5680"/>
      <c r="D5680" t="s">
        <v>154</v>
      </c>
      <c r="E5680" t="s">
        <v>163</v>
      </c>
      <c r="F5680" t="n">
        <v>675124.89</v>
      </c>
      <c r="G5680" t="n">
        <v>8193</v>
      </c>
      <c r="H5680" t="s">
        <v>133</v>
      </c>
    </row>
    <row r="5681">
      <c r="A5681" s="85" t="n">
        <v>42795</v>
      </c>
      <c r="B5681"/>
      <c r="C5681"/>
      <c r="D5681" t="s">
        <v>136</v>
      </c>
      <c r="E5681" t="s">
        <v>163</v>
      </c>
      <c r="F5681" t="n">
        <v>256307.57</v>
      </c>
      <c r="G5681" t="n">
        <v>1539</v>
      </c>
      <c r="H5681" t="s">
        <v>124</v>
      </c>
    </row>
    <row r="5682">
      <c r="A5682" s="85" t="n">
        <v>43070</v>
      </c>
      <c r="B5682"/>
      <c r="C5682"/>
      <c r="D5682" t="s">
        <v>126</v>
      </c>
      <c r="E5682" t="s">
        <v>163</v>
      </c>
      <c r="F5682" t="n">
        <v>5226228.7</v>
      </c>
      <c r="G5682" t="n">
        <v>54275</v>
      </c>
      <c r="H5682" t="s">
        <v>133</v>
      </c>
    </row>
    <row r="5683">
      <c r="A5683" s="85" t="n">
        <v>42917</v>
      </c>
      <c r="B5683"/>
      <c r="C5683"/>
      <c r="D5683" t="s">
        <v>153</v>
      </c>
      <c r="E5683" t="s">
        <v>163</v>
      </c>
      <c r="F5683" t="n">
        <v>202294.5</v>
      </c>
      <c r="G5683" t="n">
        <v>3273</v>
      </c>
      <c r="H5683" t="s">
        <v>133</v>
      </c>
    </row>
    <row r="5684">
      <c r="A5684" s="85" t="n">
        <v>43556</v>
      </c>
      <c r="B5684"/>
      <c r="C5684"/>
      <c r="D5684" t="s">
        <v>145</v>
      </c>
      <c r="E5684" t="s">
        <v>163</v>
      </c>
      <c r="F5684" t="n">
        <v>6408.95</v>
      </c>
      <c r="G5684" t="n">
        <v>26</v>
      </c>
      <c r="H5684" t="s">
        <v>133</v>
      </c>
    </row>
    <row r="5685">
      <c r="A5685" s="85" t="n">
        <v>43466</v>
      </c>
      <c r="B5685"/>
      <c r="C5685"/>
      <c r="D5685" t="s">
        <v>135</v>
      </c>
      <c r="E5685" t="s">
        <v>163</v>
      </c>
      <c r="F5685" t="n">
        <v>136746.92</v>
      </c>
      <c r="G5685" t="n">
        <v>1251</v>
      </c>
      <c r="H5685" t="s">
        <v>124</v>
      </c>
    </row>
    <row r="5686">
      <c r="A5686" s="85" t="n">
        <v>43282</v>
      </c>
      <c r="B5686"/>
      <c r="C5686"/>
      <c r="D5686" t="s">
        <v>159</v>
      </c>
      <c r="E5686" t="s">
        <v>163</v>
      </c>
      <c r="F5686" t="n">
        <v>4302</v>
      </c>
      <c r="G5686" t="n">
        <v>44</v>
      </c>
      <c r="H5686" t="s">
        <v>125</v>
      </c>
    </row>
    <row r="5687">
      <c r="A5687" s="85" t="n">
        <v>42644</v>
      </c>
      <c r="B5687"/>
      <c r="C5687"/>
      <c r="D5687" t="s">
        <v>139</v>
      </c>
      <c r="E5687" t="s">
        <v>163</v>
      </c>
      <c r="F5687" t="n">
        <v>920.67</v>
      </c>
      <c r="G5687" t="n">
        <v>6</v>
      </c>
      <c r="H5687" t="s">
        <v>142</v>
      </c>
    </row>
    <row r="5688">
      <c r="A5688" s="85" t="n">
        <v>43101</v>
      </c>
      <c r="B5688"/>
      <c r="C5688"/>
      <c r="D5688" t="s">
        <v>153</v>
      </c>
      <c r="E5688" t="s">
        <v>163</v>
      </c>
      <c r="F5688" t="n">
        <v>137555.56</v>
      </c>
      <c r="G5688" t="n">
        <v>1387</v>
      </c>
      <c r="H5688" t="s">
        <v>134</v>
      </c>
    </row>
    <row r="5689">
      <c r="A5689" s="85" t="n">
        <v>42887</v>
      </c>
      <c r="B5689"/>
      <c r="C5689"/>
      <c r="D5689" t="s">
        <v>126</v>
      </c>
      <c r="E5689" t="s">
        <v>163</v>
      </c>
      <c r="F5689" t="n">
        <v>966035.89</v>
      </c>
      <c r="G5689" t="n">
        <v>8065</v>
      </c>
      <c r="H5689" t="s">
        <v>124</v>
      </c>
    </row>
    <row r="5690">
      <c r="A5690" s="85" t="n">
        <v>43101</v>
      </c>
      <c r="B5690"/>
      <c r="C5690"/>
      <c r="D5690" t="s">
        <v>123</v>
      </c>
      <c r="E5690" t="s">
        <v>163</v>
      </c>
      <c r="F5690" t="n">
        <v>118454.25</v>
      </c>
      <c r="G5690" t="n">
        <v>698</v>
      </c>
      <c r="H5690" t="s">
        <v>127</v>
      </c>
    </row>
    <row r="5691">
      <c r="A5691" s="85" t="n">
        <v>42826</v>
      </c>
      <c r="B5691"/>
      <c r="C5691"/>
      <c r="D5691" t="s">
        <v>149</v>
      </c>
      <c r="E5691" t="s">
        <v>163</v>
      </c>
      <c r="F5691" t="n">
        <v>1596001.96</v>
      </c>
      <c r="G5691" t="n">
        <v>6816</v>
      </c>
      <c r="H5691" t="s">
        <v>124</v>
      </c>
    </row>
    <row r="5692">
      <c r="A5692" s="85" t="n">
        <v>43040</v>
      </c>
      <c r="B5692"/>
      <c r="C5692"/>
      <c r="D5692" t="s">
        <v>140</v>
      </c>
      <c r="E5692" t="s">
        <v>163</v>
      </c>
      <c r="F5692" t="n">
        <v>36387.34</v>
      </c>
      <c r="G5692" t="n">
        <v>97</v>
      </c>
      <c r="H5692" t="s">
        <v>124</v>
      </c>
    </row>
    <row r="5693">
      <c r="A5693" s="85" t="n">
        <v>43344</v>
      </c>
      <c r="B5693"/>
      <c r="C5693"/>
      <c r="D5693" t="s">
        <v>135</v>
      </c>
      <c r="E5693" t="s">
        <v>163</v>
      </c>
      <c r="F5693" t="n">
        <v>13934.06</v>
      </c>
      <c r="G5693" t="n">
        <v>157</v>
      </c>
      <c r="H5693" t="s">
        <v>130</v>
      </c>
    </row>
    <row r="5694">
      <c r="A5694" s="85" t="n">
        <v>43101</v>
      </c>
      <c r="B5694"/>
      <c r="C5694"/>
      <c r="D5694" t="s">
        <v>123</v>
      </c>
      <c r="E5694" t="s">
        <v>163</v>
      </c>
      <c r="F5694" t="n">
        <v>3544426.25</v>
      </c>
      <c r="G5694" t="n">
        <v>2486</v>
      </c>
      <c r="H5694" t="s">
        <v>121</v>
      </c>
    </row>
    <row r="5695">
      <c r="A5695" s="85" t="n">
        <v>43556</v>
      </c>
      <c r="B5695"/>
      <c r="C5695"/>
      <c r="D5695" t="s">
        <v>148</v>
      </c>
      <c r="E5695" t="s">
        <v>163</v>
      </c>
      <c r="F5695" t="n">
        <v>340523.88</v>
      </c>
      <c r="G5695" t="n">
        <v>5259</v>
      </c>
      <c r="H5695" t="s">
        <v>142</v>
      </c>
    </row>
    <row r="5696">
      <c r="A5696" s="85" t="n">
        <v>42461</v>
      </c>
      <c r="B5696"/>
      <c r="C5696"/>
      <c r="D5696" t="s">
        <v>126</v>
      </c>
      <c r="E5696" t="s">
        <v>163</v>
      </c>
      <c r="F5696" t="n">
        <v>95148.95</v>
      </c>
      <c r="G5696" t="n">
        <v>889</v>
      </c>
      <c r="H5696" t="s">
        <v>130</v>
      </c>
    </row>
    <row r="5697">
      <c r="A5697" s="85" t="n">
        <v>43466</v>
      </c>
      <c r="B5697"/>
      <c r="C5697"/>
      <c r="D5697" t="s">
        <v>155</v>
      </c>
      <c r="E5697" t="s">
        <v>163</v>
      </c>
      <c r="F5697" t="n">
        <v>7621.54</v>
      </c>
      <c r="G5697" t="n">
        <v>83</v>
      </c>
      <c r="H5697" t="s">
        <v>119</v>
      </c>
    </row>
    <row r="5698">
      <c r="A5698" s="85" t="n">
        <v>43466</v>
      </c>
      <c r="B5698"/>
      <c r="C5698"/>
      <c r="D5698" t="s">
        <v>149</v>
      </c>
      <c r="E5698" t="s">
        <v>163</v>
      </c>
      <c r="F5698" t="n">
        <v>150476.08</v>
      </c>
      <c r="G5698" t="n">
        <v>897</v>
      </c>
      <c r="H5698" t="s">
        <v>130</v>
      </c>
    </row>
    <row r="5699">
      <c r="A5699" s="85" t="n">
        <v>43101</v>
      </c>
      <c r="B5699"/>
      <c r="C5699"/>
      <c r="D5699" t="s">
        <v>139</v>
      </c>
      <c r="E5699" t="s">
        <v>163</v>
      </c>
      <c r="F5699" t="n">
        <v>161575.79</v>
      </c>
      <c r="G5699" t="n">
        <v>378</v>
      </c>
      <c r="H5699" t="s">
        <v>119</v>
      </c>
    </row>
    <row r="5700">
      <c r="A5700" s="85" t="n">
        <v>42675</v>
      </c>
      <c r="B5700"/>
      <c r="C5700"/>
      <c r="D5700" t="s">
        <v>154</v>
      </c>
      <c r="E5700" t="s">
        <v>163</v>
      </c>
      <c r="F5700" t="n">
        <v>3110883.14</v>
      </c>
      <c r="G5700" t="n">
        <v>38395</v>
      </c>
      <c r="H5700" t="s">
        <v>121</v>
      </c>
    </row>
    <row r="5701">
      <c r="A5701" s="85" t="n">
        <v>43009</v>
      </c>
      <c r="B5701"/>
      <c r="C5701"/>
      <c r="D5701" t="s">
        <v>155</v>
      </c>
      <c r="E5701" t="s">
        <v>163</v>
      </c>
      <c r="F5701" t="n">
        <v>11017.05</v>
      </c>
      <c r="G5701" t="n">
        <v>122</v>
      </c>
      <c r="H5701" t="s">
        <v>124</v>
      </c>
    </row>
    <row r="5702">
      <c r="A5702" s="85" t="n">
        <v>43313</v>
      </c>
      <c r="B5702"/>
      <c r="C5702"/>
      <c r="D5702" t="s">
        <v>123</v>
      </c>
      <c r="E5702" t="s">
        <v>163</v>
      </c>
      <c r="F5702" t="n">
        <v>279288.07</v>
      </c>
      <c r="G5702" t="n">
        <v>585</v>
      </c>
      <c r="H5702" t="s">
        <v>133</v>
      </c>
    </row>
    <row r="5703">
      <c r="A5703" s="85" t="n">
        <v>43040</v>
      </c>
      <c r="B5703"/>
      <c r="C5703"/>
      <c r="D5703" t="s">
        <v>140</v>
      </c>
      <c r="E5703" t="s">
        <v>163</v>
      </c>
      <c r="F5703" t="n">
        <v>515883.71</v>
      </c>
      <c r="G5703" t="n">
        <v>1455</v>
      </c>
      <c r="H5703" t="s">
        <v>127</v>
      </c>
    </row>
    <row r="5704">
      <c r="A5704" s="85" t="n">
        <v>43435</v>
      </c>
      <c r="B5704"/>
      <c r="C5704"/>
      <c r="D5704" t="s">
        <v>155</v>
      </c>
      <c r="E5704" t="s">
        <v>163</v>
      </c>
      <c r="F5704" t="n">
        <v>460681.94</v>
      </c>
      <c r="G5704" t="n">
        <v>10145</v>
      </c>
      <c r="H5704" t="s">
        <v>134</v>
      </c>
    </row>
    <row r="5705">
      <c r="A5705" s="85" t="n">
        <v>42522</v>
      </c>
      <c r="B5705"/>
      <c r="C5705"/>
      <c r="D5705" t="s">
        <v>143</v>
      </c>
      <c r="E5705" t="s">
        <v>163</v>
      </c>
      <c r="F5705" t="n">
        <v>363048.55</v>
      </c>
      <c r="G5705" t="n">
        <v>208</v>
      </c>
      <c r="H5705" t="s">
        <v>142</v>
      </c>
    </row>
    <row r="5706">
      <c r="A5706" s="85" t="n">
        <v>43617</v>
      </c>
      <c r="B5706"/>
      <c r="C5706"/>
      <c r="D5706" t="s">
        <v>145</v>
      </c>
      <c r="E5706" t="s">
        <v>163</v>
      </c>
      <c r="F5706" t="n">
        <v>1721.48</v>
      </c>
      <c r="G5706" t="n">
        <v>7</v>
      </c>
      <c r="H5706" t="s">
        <v>124</v>
      </c>
    </row>
    <row r="5707">
      <c r="A5707" s="85" t="n">
        <v>42491</v>
      </c>
      <c r="B5707"/>
      <c r="C5707"/>
      <c r="D5707" t="s">
        <v>135</v>
      </c>
      <c r="E5707" t="s">
        <v>163</v>
      </c>
      <c r="F5707" t="n">
        <v>13664.49</v>
      </c>
      <c r="G5707" t="n">
        <v>189</v>
      </c>
      <c r="H5707" t="s">
        <v>130</v>
      </c>
    </row>
    <row r="5708">
      <c r="A5708" s="85" t="n">
        <v>43132</v>
      </c>
      <c r="B5708"/>
      <c r="C5708"/>
      <c r="D5708" t="s">
        <v>136</v>
      </c>
      <c r="E5708" t="s">
        <v>163</v>
      </c>
      <c r="F5708" t="n">
        <v>3979720.96</v>
      </c>
      <c r="G5708" t="n">
        <v>38138</v>
      </c>
      <c r="H5708" t="s">
        <v>121</v>
      </c>
    </row>
    <row r="5709">
      <c r="A5709" s="85" t="n">
        <v>42795</v>
      </c>
      <c r="B5709"/>
      <c r="C5709"/>
      <c r="D5709" t="s">
        <v>156</v>
      </c>
      <c r="E5709" t="s">
        <v>163</v>
      </c>
      <c r="F5709" t="n">
        <v>275549.21</v>
      </c>
      <c r="G5709" t="n">
        <v>5379</v>
      </c>
      <c r="H5709" t="s">
        <v>127</v>
      </c>
    </row>
    <row r="5710">
      <c r="A5710" s="85" t="n">
        <v>43405</v>
      </c>
      <c r="B5710"/>
      <c r="C5710"/>
      <c r="D5710" t="s">
        <v>126</v>
      </c>
      <c r="E5710" t="s">
        <v>163</v>
      </c>
      <c r="F5710" t="n">
        <v>5606783.44</v>
      </c>
      <c r="G5710" t="n">
        <v>55433</v>
      </c>
      <c r="H5710" t="s">
        <v>133</v>
      </c>
    </row>
    <row r="5711">
      <c r="A5711" s="85" t="n">
        <v>42644</v>
      </c>
      <c r="B5711"/>
      <c r="C5711"/>
      <c r="D5711" t="s">
        <v>154</v>
      </c>
      <c r="E5711" t="s">
        <v>163</v>
      </c>
      <c r="F5711" t="n">
        <v>63257.45</v>
      </c>
      <c r="G5711" t="n">
        <v>836</v>
      </c>
      <c r="H5711" t="s">
        <v>124</v>
      </c>
    </row>
    <row r="5712">
      <c r="A5712" s="85" t="n">
        <v>43466</v>
      </c>
      <c r="B5712"/>
      <c r="C5712"/>
      <c r="D5712" t="s">
        <v>129</v>
      </c>
      <c r="E5712" t="s">
        <v>163</v>
      </c>
      <c r="F5712" t="n">
        <v>191552.92</v>
      </c>
      <c r="G5712" t="n">
        <v>664</v>
      </c>
      <c r="H5712" t="s">
        <v>119</v>
      </c>
    </row>
    <row r="5713">
      <c r="A5713" s="85" t="n">
        <v>43435</v>
      </c>
      <c r="B5713"/>
      <c r="C5713"/>
      <c r="D5713" t="s">
        <v>148</v>
      </c>
      <c r="E5713" t="s">
        <v>163</v>
      </c>
      <c r="F5713" t="n">
        <v>1132</v>
      </c>
      <c r="G5713" t="n">
        <v>20</v>
      </c>
      <c r="H5713" t="s">
        <v>125</v>
      </c>
    </row>
    <row r="5714">
      <c r="A5714" s="85" t="n">
        <v>43556</v>
      </c>
      <c r="B5714"/>
      <c r="C5714"/>
      <c r="D5714" t="s">
        <v>136</v>
      </c>
      <c r="E5714" t="s">
        <v>163</v>
      </c>
      <c r="F5714" t="n">
        <v>1390004.04</v>
      </c>
      <c r="G5714" t="n">
        <v>10677</v>
      </c>
      <c r="H5714" t="s">
        <v>133</v>
      </c>
    </row>
    <row r="5715">
      <c r="A5715" s="85" t="n">
        <v>43040</v>
      </c>
      <c r="B5715"/>
      <c r="C5715"/>
      <c r="D5715" t="s">
        <v>129</v>
      </c>
      <c r="E5715" t="s">
        <v>163</v>
      </c>
      <c r="F5715" t="n">
        <v>513207.56</v>
      </c>
      <c r="G5715" t="n">
        <v>5735</v>
      </c>
      <c r="H5715" t="s">
        <v>127</v>
      </c>
    </row>
    <row r="5716">
      <c r="A5716" s="85" t="n">
        <v>42948</v>
      </c>
      <c r="B5716"/>
      <c r="C5716"/>
      <c r="D5716" t="s">
        <v>155</v>
      </c>
      <c r="E5716" t="s">
        <v>163</v>
      </c>
      <c r="F5716" t="n">
        <v>1508290.73</v>
      </c>
      <c r="G5716" t="n">
        <v>30439</v>
      </c>
      <c r="H5716" t="s">
        <v>121</v>
      </c>
    </row>
    <row r="5717">
      <c r="A5717" s="85" t="n">
        <v>43282</v>
      </c>
      <c r="B5717"/>
      <c r="C5717"/>
      <c r="D5717" t="s">
        <v>143</v>
      </c>
      <c r="E5717" t="s">
        <v>163</v>
      </c>
      <c r="F5717" t="n">
        <v>1800</v>
      </c>
      <c r="G5717" t="n">
        <v>4</v>
      </c>
      <c r="H5717" t="s">
        <v>134</v>
      </c>
    </row>
    <row r="5718">
      <c r="A5718" s="85" t="n">
        <v>42491</v>
      </c>
      <c r="B5718"/>
      <c r="C5718"/>
      <c r="D5718" t="s">
        <v>126</v>
      </c>
      <c r="E5718" t="s">
        <v>163</v>
      </c>
      <c r="F5718" t="n">
        <v>9881.11</v>
      </c>
      <c r="G5718" t="n">
        <v>116</v>
      </c>
      <c r="H5718" t="s">
        <v>125</v>
      </c>
    </row>
    <row r="5719">
      <c r="A5719" s="85" t="n">
        <v>43040</v>
      </c>
      <c r="B5719"/>
      <c r="C5719"/>
      <c r="D5719" t="s">
        <v>155</v>
      </c>
      <c r="E5719" t="s">
        <v>163</v>
      </c>
      <c r="F5719" t="n">
        <v>4436.59</v>
      </c>
      <c r="G5719" t="n">
        <v>71</v>
      </c>
      <c r="H5719" t="s">
        <v>119</v>
      </c>
    </row>
    <row r="5720">
      <c r="A5720" s="85" t="n">
        <v>43617</v>
      </c>
      <c r="B5720"/>
      <c r="C5720"/>
      <c r="D5720" t="s">
        <v>156</v>
      </c>
      <c r="E5720" t="s">
        <v>163</v>
      </c>
      <c r="F5720" t="n">
        <v>22914.6</v>
      </c>
      <c r="G5720" t="n">
        <v>636</v>
      </c>
      <c r="H5720" t="s">
        <v>130</v>
      </c>
    </row>
    <row r="5721">
      <c r="A5721" s="85" t="n">
        <v>42491</v>
      </c>
      <c r="B5721"/>
      <c r="C5721"/>
      <c r="D5721" t="s">
        <v>148</v>
      </c>
      <c r="E5721" t="s">
        <v>163</v>
      </c>
      <c r="F5721" t="n">
        <v>380796.56</v>
      </c>
      <c r="G5721" t="n">
        <v>3882</v>
      </c>
      <c r="H5721" t="s">
        <v>142</v>
      </c>
    </row>
    <row r="5722">
      <c r="A5722" s="85" t="n">
        <v>42795</v>
      </c>
      <c r="B5722"/>
      <c r="C5722"/>
      <c r="D5722" t="s">
        <v>150</v>
      </c>
      <c r="E5722" t="s">
        <v>163</v>
      </c>
      <c r="F5722" t="n">
        <v>2704.47</v>
      </c>
      <c r="G5722" t="n">
        <v>69</v>
      </c>
      <c r="H5722" t="s">
        <v>125</v>
      </c>
    </row>
    <row r="5723">
      <c r="A5723" s="85" t="n">
        <v>42767</v>
      </c>
      <c r="B5723"/>
      <c r="C5723"/>
      <c r="D5723" t="s">
        <v>147</v>
      </c>
      <c r="E5723" t="s">
        <v>163</v>
      </c>
      <c r="F5723" t="n">
        <v>86.62</v>
      </c>
      <c r="G5723" t="n">
        <v>3</v>
      </c>
      <c r="H5723" t="s">
        <v>119</v>
      </c>
    </row>
    <row r="5724">
      <c r="A5724" s="85" t="n">
        <v>42644</v>
      </c>
      <c r="B5724"/>
      <c r="C5724"/>
      <c r="D5724" t="s">
        <v>135</v>
      </c>
      <c r="E5724" t="s">
        <v>163</v>
      </c>
      <c r="F5724" t="n">
        <v>929234.39</v>
      </c>
      <c r="G5724" t="n">
        <v>3399</v>
      </c>
      <c r="H5724" t="s">
        <v>119</v>
      </c>
    </row>
    <row r="5725">
      <c r="A5725" s="85" t="n">
        <v>42795</v>
      </c>
      <c r="B5725"/>
      <c r="C5725"/>
      <c r="D5725" t="s">
        <v>153</v>
      </c>
      <c r="E5725" t="s">
        <v>163</v>
      </c>
      <c r="F5725" t="n">
        <v>263220.93</v>
      </c>
      <c r="G5725" t="n">
        <v>3504</v>
      </c>
      <c r="H5725" t="s">
        <v>133</v>
      </c>
    </row>
    <row r="5726">
      <c r="A5726" s="85" t="n">
        <v>42705</v>
      </c>
      <c r="B5726"/>
      <c r="C5726"/>
      <c r="D5726" t="s">
        <v>147</v>
      </c>
      <c r="E5726" t="s">
        <v>163</v>
      </c>
      <c r="F5726" t="n">
        <v>105.36</v>
      </c>
      <c r="G5726" t="n">
        <v>3</v>
      </c>
      <c r="H5726" t="s">
        <v>119</v>
      </c>
    </row>
    <row r="5727">
      <c r="A5727" s="85" t="n">
        <v>43101</v>
      </c>
      <c r="B5727"/>
      <c r="C5727"/>
      <c r="D5727" t="s">
        <v>148</v>
      </c>
      <c r="E5727" t="s">
        <v>163</v>
      </c>
      <c r="F5727" t="n">
        <v>2558</v>
      </c>
      <c r="G5727" t="n">
        <v>24</v>
      </c>
      <c r="H5727" t="s">
        <v>125</v>
      </c>
    </row>
    <row r="5728">
      <c r="A5728" s="85" t="n">
        <v>43221</v>
      </c>
      <c r="B5728"/>
      <c r="C5728"/>
      <c r="D5728" t="s">
        <v>158</v>
      </c>
      <c r="E5728" t="s">
        <v>163</v>
      </c>
      <c r="F5728" t="n">
        <v>8860.8</v>
      </c>
      <c r="G5728" t="n">
        <v>1</v>
      </c>
      <c r="H5728" t="s">
        <v>127</v>
      </c>
    </row>
    <row r="5729">
      <c r="A5729" s="85" t="n">
        <v>42979</v>
      </c>
      <c r="B5729"/>
      <c r="C5729"/>
      <c r="D5729" t="s">
        <v>135</v>
      </c>
      <c r="E5729" t="s">
        <v>163</v>
      </c>
      <c r="F5729" t="n">
        <v>17933.82</v>
      </c>
      <c r="G5729" t="n">
        <v>230</v>
      </c>
      <c r="H5729" t="s">
        <v>130</v>
      </c>
    </row>
    <row r="5730">
      <c r="A5730" s="85" t="n">
        <v>42705</v>
      </c>
      <c r="B5730"/>
      <c r="C5730"/>
      <c r="D5730" t="s">
        <v>139</v>
      </c>
      <c r="E5730" t="s">
        <v>163</v>
      </c>
      <c r="F5730" t="n">
        <v>5597031.19</v>
      </c>
      <c r="G5730" t="n">
        <v>29661</v>
      </c>
      <c r="H5730" t="s">
        <v>121</v>
      </c>
    </row>
    <row r="5731">
      <c r="A5731" s="85" t="n">
        <v>43160</v>
      </c>
      <c r="B5731"/>
      <c r="C5731"/>
      <c r="D5731" t="s">
        <v>145</v>
      </c>
      <c r="E5731" t="s">
        <v>163</v>
      </c>
      <c r="F5731" t="n">
        <v>73275.27</v>
      </c>
      <c r="G5731" t="n">
        <v>238</v>
      </c>
      <c r="H5731" t="s">
        <v>134</v>
      </c>
    </row>
    <row r="5732">
      <c r="A5732" s="85" t="n">
        <v>43009</v>
      </c>
      <c r="B5732"/>
      <c r="C5732"/>
      <c r="D5732" t="s">
        <v>123</v>
      </c>
      <c r="E5732" t="s">
        <v>163</v>
      </c>
      <c r="F5732" t="n">
        <v>1968.69</v>
      </c>
      <c r="G5732" t="n">
        <v>19</v>
      </c>
      <c r="H5732" t="s">
        <v>130</v>
      </c>
    </row>
    <row r="5733">
      <c r="A5733" s="85" t="n">
        <v>42795</v>
      </c>
      <c r="B5733"/>
      <c r="C5733"/>
      <c r="D5733" t="s">
        <v>152</v>
      </c>
      <c r="E5733" t="s">
        <v>163</v>
      </c>
      <c r="F5733" t="n">
        <v>4971031.7</v>
      </c>
      <c r="G5733" t="n">
        <v>4232</v>
      </c>
      <c r="H5733" t="s">
        <v>121</v>
      </c>
    </row>
    <row r="5734">
      <c r="A5734" s="85" t="n">
        <v>42767</v>
      </c>
      <c r="B5734"/>
      <c r="C5734"/>
      <c r="D5734" t="s">
        <v>150</v>
      </c>
      <c r="E5734" t="s">
        <v>163</v>
      </c>
      <c r="F5734" t="n">
        <v>349791.61</v>
      </c>
      <c r="G5734" t="n">
        <v>5560</v>
      </c>
      <c r="H5734" t="s">
        <v>124</v>
      </c>
    </row>
    <row r="5735">
      <c r="A5735" s="85" t="n">
        <v>43435</v>
      </c>
      <c r="B5735"/>
      <c r="C5735"/>
      <c r="D5735" t="s">
        <v>150</v>
      </c>
      <c r="E5735" t="s">
        <v>163</v>
      </c>
      <c r="F5735" t="n">
        <v>2194828.78</v>
      </c>
      <c r="G5735" t="n">
        <v>40459</v>
      </c>
      <c r="H5735" t="s">
        <v>133</v>
      </c>
    </row>
    <row r="5736">
      <c r="A5736" s="85" t="n">
        <v>43132</v>
      </c>
      <c r="B5736"/>
      <c r="C5736"/>
      <c r="D5736" t="s">
        <v>123</v>
      </c>
      <c r="E5736" t="s">
        <v>163</v>
      </c>
      <c r="F5736" t="n">
        <v>229960.85</v>
      </c>
      <c r="G5736" t="n">
        <v>204</v>
      </c>
      <c r="H5736" t="s">
        <v>134</v>
      </c>
    </row>
    <row r="5737">
      <c r="A5737" s="85" t="n">
        <v>42767</v>
      </c>
      <c r="B5737"/>
      <c r="C5737"/>
      <c r="D5737" t="s">
        <v>136</v>
      </c>
      <c r="E5737" t="s">
        <v>163</v>
      </c>
      <c r="F5737" t="n">
        <v>229.22</v>
      </c>
      <c r="G5737" t="n">
        <v>1</v>
      </c>
      <c r="H5737" t="s">
        <v>142</v>
      </c>
    </row>
    <row r="5738">
      <c r="A5738" s="85" t="n">
        <v>43009</v>
      </c>
      <c r="B5738"/>
      <c r="C5738"/>
      <c r="D5738" t="s">
        <v>140</v>
      </c>
      <c r="E5738" t="s">
        <v>163</v>
      </c>
      <c r="F5738" t="n">
        <v>2436.91</v>
      </c>
      <c r="G5738" t="n">
        <v>44</v>
      </c>
      <c r="H5738" t="s">
        <v>134</v>
      </c>
    </row>
    <row r="5739">
      <c r="A5739" s="85" t="n">
        <v>43040</v>
      </c>
      <c r="B5739"/>
      <c r="C5739"/>
      <c r="D5739" t="s">
        <v>123</v>
      </c>
      <c r="E5739" t="s">
        <v>163</v>
      </c>
      <c r="F5739" t="n">
        <v>1642.78</v>
      </c>
      <c r="G5739" t="n">
        <v>13</v>
      </c>
      <c r="H5739" t="s">
        <v>130</v>
      </c>
    </row>
    <row r="5740">
      <c r="A5740" s="85" t="n">
        <v>42583</v>
      </c>
      <c r="B5740"/>
      <c r="C5740"/>
      <c r="D5740" t="s">
        <v>150</v>
      </c>
      <c r="E5740" t="s">
        <v>163</v>
      </c>
      <c r="F5740" t="n">
        <v>274583.17</v>
      </c>
      <c r="G5740" t="n">
        <v>12045</v>
      </c>
      <c r="H5740" t="s">
        <v>119</v>
      </c>
    </row>
    <row r="5741">
      <c r="A5741" s="85" t="n">
        <v>43282</v>
      </c>
      <c r="B5741"/>
      <c r="C5741"/>
      <c r="D5741" t="s">
        <v>123</v>
      </c>
      <c r="E5741" t="s">
        <v>163</v>
      </c>
      <c r="F5741" t="n">
        <v>153331.72</v>
      </c>
      <c r="G5741" t="n">
        <v>667</v>
      </c>
      <c r="H5741" t="s">
        <v>127</v>
      </c>
    </row>
    <row r="5742">
      <c r="A5742" s="85" t="n">
        <v>43405</v>
      </c>
      <c r="B5742"/>
      <c r="C5742"/>
      <c r="D5742" t="s">
        <v>149</v>
      </c>
      <c r="E5742" t="s">
        <v>163</v>
      </c>
      <c r="F5742" t="n">
        <v>200239.75</v>
      </c>
      <c r="G5742" t="n">
        <v>1366</v>
      </c>
      <c r="H5742" t="s">
        <v>130</v>
      </c>
    </row>
    <row r="5743">
      <c r="A5743" s="85" t="n">
        <v>43070</v>
      </c>
      <c r="B5743"/>
      <c r="C5743"/>
      <c r="D5743" t="s">
        <v>162</v>
      </c>
      <c r="E5743" t="s">
        <v>163</v>
      </c>
      <c r="F5743" t="n">
        <v>7429.96</v>
      </c>
      <c r="G5743" t="n">
        <v>83</v>
      </c>
      <c r="H5743" t="s">
        <v>130</v>
      </c>
    </row>
    <row r="5744">
      <c r="A5744" s="85" t="n">
        <v>43405</v>
      </c>
      <c r="B5744"/>
      <c r="C5744"/>
      <c r="D5744" t="s">
        <v>162</v>
      </c>
      <c r="E5744" t="s">
        <v>163</v>
      </c>
      <c r="F5744" t="n">
        <v>43716.67</v>
      </c>
      <c r="G5744" t="n">
        <v>543</v>
      </c>
      <c r="H5744" t="s">
        <v>124</v>
      </c>
    </row>
    <row r="5745">
      <c r="A5745" s="85" t="n">
        <v>42370</v>
      </c>
      <c r="B5745"/>
      <c r="C5745"/>
      <c r="D5745" t="s">
        <v>136</v>
      </c>
      <c r="E5745" t="s">
        <v>163</v>
      </c>
      <c r="F5745" t="n">
        <v>90246.37</v>
      </c>
      <c r="G5745" t="n">
        <v>908</v>
      </c>
      <c r="H5745" t="s">
        <v>119</v>
      </c>
    </row>
    <row r="5746">
      <c r="A5746" s="85" t="n">
        <v>43556</v>
      </c>
      <c r="B5746"/>
      <c r="C5746"/>
      <c r="D5746" t="s">
        <v>160</v>
      </c>
      <c r="E5746" t="s">
        <v>163</v>
      </c>
      <c r="F5746" t="n">
        <v>1946184.74</v>
      </c>
      <c r="G5746" t="n">
        <v>7764</v>
      </c>
      <c r="H5746" t="s">
        <v>134</v>
      </c>
    </row>
    <row r="5747">
      <c r="A5747" s="85" t="n">
        <v>43313</v>
      </c>
      <c r="B5747"/>
      <c r="C5747"/>
      <c r="D5747" t="s">
        <v>123</v>
      </c>
      <c r="E5747" t="s">
        <v>163</v>
      </c>
      <c r="F5747" t="n">
        <v>4630210.65</v>
      </c>
      <c r="G5747" t="n">
        <v>3971</v>
      </c>
      <c r="H5747" t="s">
        <v>121</v>
      </c>
    </row>
    <row r="5748">
      <c r="A5748" s="85" t="n">
        <v>42401</v>
      </c>
      <c r="B5748"/>
      <c r="C5748"/>
      <c r="D5748" t="s">
        <v>160</v>
      </c>
      <c r="E5748" t="s">
        <v>163</v>
      </c>
      <c r="F5748" t="n">
        <v>396028.63</v>
      </c>
      <c r="G5748" t="n">
        <v>1140</v>
      </c>
      <c r="H5748" t="s">
        <v>125</v>
      </c>
    </row>
    <row r="5749">
      <c r="A5749" s="85" t="n">
        <v>42430</v>
      </c>
      <c r="B5749"/>
      <c r="C5749"/>
      <c r="D5749" t="s">
        <v>162</v>
      </c>
      <c r="E5749" t="s">
        <v>163</v>
      </c>
      <c r="F5749" t="n">
        <v>976.5</v>
      </c>
      <c r="G5749" t="n">
        <v>14</v>
      </c>
      <c r="H5749" t="s">
        <v>125</v>
      </c>
    </row>
    <row r="5750">
      <c r="A5750" s="85" t="n">
        <v>43525</v>
      </c>
      <c r="B5750"/>
      <c r="C5750"/>
      <c r="D5750" t="s">
        <v>139</v>
      </c>
      <c r="E5750" t="s">
        <v>163</v>
      </c>
      <c r="F5750" t="n">
        <v>263133.12</v>
      </c>
      <c r="G5750" t="n">
        <v>585</v>
      </c>
      <c r="H5750" t="s">
        <v>119</v>
      </c>
    </row>
    <row r="5751">
      <c r="A5751" s="85" t="n">
        <v>43344</v>
      </c>
      <c r="B5751"/>
      <c r="C5751"/>
      <c r="D5751" t="s">
        <v>147</v>
      </c>
      <c r="E5751" t="s">
        <v>163</v>
      </c>
      <c r="F5751" t="n">
        <v>520.35</v>
      </c>
      <c r="G5751" t="n">
        <v>3</v>
      </c>
      <c r="H5751" t="s">
        <v>119</v>
      </c>
    </row>
    <row r="5752">
      <c r="A5752" s="85" t="n">
        <v>42705</v>
      </c>
      <c r="B5752"/>
      <c r="C5752"/>
      <c r="D5752" t="s">
        <v>155</v>
      </c>
      <c r="E5752" t="s">
        <v>163</v>
      </c>
      <c r="F5752" t="n">
        <v>7713.39</v>
      </c>
      <c r="G5752" t="n">
        <v>126</v>
      </c>
      <c r="H5752" t="s">
        <v>119</v>
      </c>
    </row>
    <row r="5753">
      <c r="A5753" s="85" t="n">
        <v>43132</v>
      </c>
      <c r="B5753"/>
      <c r="C5753"/>
      <c r="D5753" t="s">
        <v>154</v>
      </c>
      <c r="E5753" t="s">
        <v>163</v>
      </c>
      <c r="F5753" t="n">
        <v>35399.65</v>
      </c>
      <c r="G5753" t="n">
        <v>1065</v>
      </c>
      <c r="H5753" t="s">
        <v>142</v>
      </c>
    </row>
    <row r="5754">
      <c r="A5754" s="85" t="n">
        <v>43405</v>
      </c>
      <c r="B5754"/>
      <c r="C5754"/>
      <c r="D5754" t="s">
        <v>151</v>
      </c>
      <c r="E5754" t="s">
        <v>163</v>
      </c>
      <c r="F5754" t="n">
        <v>1369.21</v>
      </c>
      <c r="G5754" t="n">
        <v>23</v>
      </c>
      <c r="H5754" t="s">
        <v>127</v>
      </c>
    </row>
    <row r="5755">
      <c r="A5755" s="85" t="n">
        <v>42491</v>
      </c>
      <c r="B5755"/>
      <c r="C5755"/>
      <c r="D5755" t="s">
        <v>136</v>
      </c>
      <c r="E5755" t="s">
        <v>163</v>
      </c>
      <c r="F5755" t="n">
        <v>1237.1</v>
      </c>
      <c r="G5755" t="n">
        <v>24</v>
      </c>
      <c r="H5755" t="s">
        <v>125</v>
      </c>
    </row>
    <row r="5756">
      <c r="A5756" s="85" t="n">
        <v>43405</v>
      </c>
      <c r="B5756"/>
      <c r="C5756"/>
      <c r="D5756" t="s">
        <v>160</v>
      </c>
      <c r="E5756" t="s">
        <v>163</v>
      </c>
      <c r="F5756" t="n">
        <v>42943033.62</v>
      </c>
      <c r="G5756" t="n">
        <v>107049</v>
      </c>
      <c r="H5756" t="s">
        <v>142</v>
      </c>
    </row>
    <row r="5757">
      <c r="A5757" s="85" t="n">
        <v>42401</v>
      </c>
      <c r="B5757"/>
      <c r="C5757"/>
      <c r="D5757" t="s">
        <v>149</v>
      </c>
      <c r="E5757" t="s">
        <v>163</v>
      </c>
      <c r="F5757" t="n">
        <v>322504.03</v>
      </c>
      <c r="G5757" t="n">
        <v>3133</v>
      </c>
      <c r="H5757" t="s">
        <v>142</v>
      </c>
    </row>
    <row r="5758">
      <c r="A5758" s="85" t="n">
        <v>42887</v>
      </c>
      <c r="B5758"/>
      <c r="C5758"/>
      <c r="D5758" t="s">
        <v>136</v>
      </c>
      <c r="E5758" t="s">
        <v>163</v>
      </c>
      <c r="F5758" t="n">
        <v>2005220.09</v>
      </c>
      <c r="G5758" t="n">
        <v>13902</v>
      </c>
      <c r="H5758" t="s">
        <v>133</v>
      </c>
    </row>
    <row r="5759">
      <c r="A5759" s="85" t="n">
        <v>42675</v>
      </c>
      <c r="B5759"/>
      <c r="C5759"/>
      <c r="D5759" t="s">
        <v>129</v>
      </c>
      <c r="E5759" t="s">
        <v>163</v>
      </c>
      <c r="F5759" t="n">
        <v>10170.92</v>
      </c>
      <c r="G5759" t="n">
        <v>414</v>
      </c>
      <c r="H5759" t="s">
        <v>130</v>
      </c>
    </row>
    <row r="5760">
      <c r="A5760" s="85" t="n">
        <v>42917</v>
      </c>
      <c r="B5760"/>
      <c r="C5760"/>
      <c r="D5760" t="s">
        <v>150</v>
      </c>
      <c r="E5760" t="s">
        <v>163</v>
      </c>
      <c r="F5760" t="n">
        <v>870.22</v>
      </c>
      <c r="G5760" t="n">
        <v>36</v>
      </c>
      <c r="H5760" t="s">
        <v>142</v>
      </c>
    </row>
    <row r="5761">
      <c r="A5761" s="85" t="n">
        <v>43160</v>
      </c>
      <c r="B5761"/>
      <c r="C5761"/>
      <c r="D5761" t="s">
        <v>143</v>
      </c>
      <c r="E5761" t="s">
        <v>163</v>
      </c>
      <c r="F5761" t="n">
        <v>1292315.27</v>
      </c>
      <c r="G5761" t="n">
        <v>852</v>
      </c>
      <c r="H5761" t="s">
        <v>121</v>
      </c>
    </row>
    <row r="5762">
      <c r="A5762" s="85" t="n">
        <v>42491</v>
      </c>
      <c r="B5762"/>
      <c r="C5762"/>
      <c r="D5762" t="s">
        <v>123</v>
      </c>
      <c r="E5762" t="s">
        <v>163</v>
      </c>
      <c r="F5762" t="n">
        <v>423.96</v>
      </c>
      <c r="G5762" t="n">
        <v>4</v>
      </c>
      <c r="H5762" t="s">
        <v>130</v>
      </c>
    </row>
    <row r="5763">
      <c r="A5763" s="85" t="n">
        <v>42401</v>
      </c>
      <c r="B5763"/>
      <c r="C5763"/>
      <c r="D5763" t="s">
        <v>126</v>
      </c>
      <c r="E5763" t="s">
        <v>163</v>
      </c>
      <c r="F5763" t="n">
        <v>1670557.11</v>
      </c>
      <c r="G5763" t="n">
        <v>20659</v>
      </c>
      <c r="H5763" t="s">
        <v>119</v>
      </c>
    </row>
    <row r="5764">
      <c r="A5764" s="85" t="n">
        <v>42826</v>
      </c>
      <c r="B5764"/>
      <c r="C5764"/>
      <c r="D5764" t="s">
        <v>161</v>
      </c>
      <c r="E5764" t="s">
        <v>163</v>
      </c>
      <c r="F5764" t="n">
        <v>1481.25</v>
      </c>
      <c r="G5764" t="n">
        <v>46</v>
      </c>
      <c r="H5764" t="s">
        <v>125</v>
      </c>
    </row>
    <row r="5765">
      <c r="A5765" s="85" t="n">
        <v>43497</v>
      </c>
      <c r="B5765"/>
      <c r="C5765"/>
      <c r="D5765" t="s">
        <v>147</v>
      </c>
      <c r="E5765" t="s">
        <v>163</v>
      </c>
      <c r="F5765" t="n">
        <v>19466.14</v>
      </c>
      <c r="G5765" t="n">
        <v>119</v>
      </c>
      <c r="H5765" t="s">
        <v>119</v>
      </c>
    </row>
    <row r="5766">
      <c r="A5766" s="85" t="n">
        <v>42826</v>
      </c>
      <c r="B5766"/>
      <c r="C5766"/>
      <c r="D5766" t="s">
        <v>143</v>
      </c>
      <c r="E5766" t="s">
        <v>163</v>
      </c>
      <c r="F5766" t="n">
        <v>752882.37</v>
      </c>
      <c r="G5766" t="n">
        <v>548</v>
      </c>
      <c r="H5766" t="s">
        <v>121</v>
      </c>
    </row>
    <row r="5767">
      <c r="A5767" s="85" t="n">
        <v>42856</v>
      </c>
      <c r="B5767"/>
      <c r="C5767"/>
      <c r="D5767" t="s">
        <v>140</v>
      </c>
      <c r="E5767" t="s">
        <v>163</v>
      </c>
      <c r="F5767" t="n">
        <v>1229.26</v>
      </c>
      <c r="G5767" t="n">
        <v>7</v>
      </c>
      <c r="H5767" t="s">
        <v>134</v>
      </c>
    </row>
    <row r="5768">
      <c r="A5768" s="85" t="n">
        <v>42736</v>
      </c>
      <c r="B5768"/>
      <c r="C5768"/>
      <c r="D5768" t="s">
        <v>129</v>
      </c>
      <c r="E5768" t="s">
        <v>163</v>
      </c>
      <c r="F5768" t="n">
        <v>69198.2</v>
      </c>
      <c r="G5768" t="n">
        <v>324</v>
      </c>
      <c r="H5768" t="s">
        <v>124</v>
      </c>
    </row>
    <row r="5769">
      <c r="A5769" s="85" t="n">
        <v>42917</v>
      </c>
      <c r="B5769"/>
      <c r="C5769"/>
      <c r="D5769" t="s">
        <v>147</v>
      </c>
      <c r="E5769" t="s">
        <v>163</v>
      </c>
      <c r="F5769" t="n">
        <v>228.72</v>
      </c>
      <c r="G5769" t="n">
        <v>2</v>
      </c>
      <c r="H5769" t="s">
        <v>124</v>
      </c>
    </row>
    <row r="5770">
      <c r="A5770" s="85" t="n">
        <v>43160</v>
      </c>
      <c r="B5770"/>
      <c r="C5770"/>
      <c r="D5770" t="s">
        <v>153</v>
      </c>
      <c r="E5770" t="s">
        <v>163</v>
      </c>
      <c r="F5770" t="n">
        <v>312840.17</v>
      </c>
      <c r="G5770" t="n">
        <v>3996</v>
      </c>
      <c r="H5770" t="s">
        <v>133</v>
      </c>
    </row>
    <row r="5771">
      <c r="A5771" s="85" t="n">
        <v>43313</v>
      </c>
      <c r="B5771"/>
      <c r="C5771"/>
      <c r="D5771" t="s">
        <v>140</v>
      </c>
      <c r="E5771" t="s">
        <v>163</v>
      </c>
      <c r="F5771" t="n">
        <v>414126.01</v>
      </c>
      <c r="G5771" t="n">
        <v>551</v>
      </c>
      <c r="H5771" t="s">
        <v>133</v>
      </c>
    </row>
    <row r="5772">
      <c r="A5772" s="85" t="n">
        <v>42552</v>
      </c>
      <c r="B5772"/>
      <c r="C5772"/>
      <c r="D5772" t="s">
        <v>160</v>
      </c>
      <c r="E5772" t="s">
        <v>163</v>
      </c>
      <c r="F5772" t="n">
        <v>5503207.11</v>
      </c>
      <c r="G5772" t="n">
        <v>16393</v>
      </c>
      <c r="H5772" t="s">
        <v>121</v>
      </c>
    </row>
    <row r="5773">
      <c r="A5773" s="85" t="n">
        <v>42826</v>
      </c>
      <c r="B5773"/>
      <c r="C5773"/>
      <c r="D5773" t="s">
        <v>145</v>
      </c>
      <c r="E5773" t="s">
        <v>163</v>
      </c>
      <c r="F5773" t="n">
        <v>3753.39</v>
      </c>
      <c r="G5773" t="n">
        <v>41</v>
      </c>
      <c r="H5773" t="s">
        <v>125</v>
      </c>
    </row>
    <row r="5774">
      <c r="A5774" s="85" t="n">
        <v>43160</v>
      </c>
      <c r="B5774"/>
      <c r="C5774"/>
      <c r="D5774" t="s">
        <v>152</v>
      </c>
      <c r="E5774" t="s">
        <v>163</v>
      </c>
      <c r="F5774" t="n">
        <v>59450.95</v>
      </c>
      <c r="G5774" t="n">
        <v>67</v>
      </c>
      <c r="H5774" t="s">
        <v>134</v>
      </c>
    </row>
    <row r="5775">
      <c r="A5775" s="85" t="n">
        <v>42705</v>
      </c>
      <c r="B5775"/>
      <c r="C5775"/>
      <c r="D5775" t="s">
        <v>145</v>
      </c>
      <c r="E5775" t="s">
        <v>163</v>
      </c>
      <c r="F5775" t="n">
        <v>245829.01</v>
      </c>
      <c r="G5775" t="n">
        <v>1046</v>
      </c>
      <c r="H5775" t="s">
        <v>121</v>
      </c>
    </row>
    <row r="5776">
      <c r="A5776" s="85" t="n">
        <v>42614</v>
      </c>
      <c r="B5776"/>
      <c r="C5776"/>
      <c r="D5776" t="s">
        <v>150</v>
      </c>
      <c r="E5776" t="s">
        <v>163</v>
      </c>
      <c r="F5776" t="n">
        <v>1706429.85</v>
      </c>
      <c r="G5776" t="n">
        <v>37381</v>
      </c>
      <c r="H5776" t="s">
        <v>127</v>
      </c>
    </row>
    <row r="5777">
      <c r="A5777" s="85" t="n">
        <v>42979</v>
      </c>
      <c r="B5777"/>
      <c r="C5777"/>
      <c r="D5777" t="s">
        <v>149</v>
      </c>
      <c r="E5777" t="s">
        <v>163</v>
      </c>
      <c r="F5777" t="n">
        <v>2116241.39</v>
      </c>
      <c r="G5777" t="n">
        <v>9501</v>
      </c>
      <c r="H5777" t="s">
        <v>124</v>
      </c>
    </row>
    <row r="5778">
      <c r="A5778" s="85" t="n">
        <v>42675</v>
      </c>
      <c r="B5778"/>
      <c r="C5778"/>
      <c r="D5778" t="s">
        <v>137</v>
      </c>
      <c r="E5778" t="s">
        <v>163</v>
      </c>
      <c r="F5778" t="n">
        <v>-1119.42</v>
      </c>
      <c r="G5778" t="n">
        <v>17</v>
      </c>
      <c r="H5778" t="s">
        <v>127</v>
      </c>
    </row>
    <row r="5779">
      <c r="A5779" s="85" t="n">
        <v>43405</v>
      </c>
      <c r="B5779"/>
      <c r="C5779"/>
      <c r="D5779" t="s">
        <v>158</v>
      </c>
      <c r="E5779" t="s">
        <v>163</v>
      </c>
      <c r="F5779" t="n">
        <v>82472.96</v>
      </c>
      <c r="G5779" t="n">
        <v>1</v>
      </c>
      <c r="H5779" t="s">
        <v>133</v>
      </c>
    </row>
    <row r="5780">
      <c r="A5780" s="85" t="n">
        <v>43497</v>
      </c>
      <c r="B5780"/>
      <c r="C5780"/>
      <c r="D5780" t="s">
        <v>162</v>
      </c>
      <c r="E5780" t="s">
        <v>163</v>
      </c>
      <c r="F5780" t="n">
        <v>73859.92</v>
      </c>
      <c r="G5780" t="n">
        <v>875</v>
      </c>
      <c r="H5780" t="s">
        <v>134</v>
      </c>
    </row>
    <row r="5781">
      <c r="A5781" s="85" t="n">
        <v>43556</v>
      </c>
      <c r="B5781"/>
      <c r="C5781"/>
      <c r="D5781" t="s">
        <v>139</v>
      </c>
      <c r="E5781" t="s">
        <v>163</v>
      </c>
      <c r="F5781" t="n">
        <v>1471504.39</v>
      </c>
      <c r="G5781" t="n">
        <v>2998</v>
      </c>
      <c r="H5781" t="s">
        <v>133</v>
      </c>
    </row>
    <row r="5782">
      <c r="A5782" s="85" t="n">
        <v>42401</v>
      </c>
      <c r="B5782"/>
      <c r="C5782"/>
      <c r="D5782" t="s">
        <v>123</v>
      </c>
      <c r="E5782" t="s">
        <v>163</v>
      </c>
      <c r="F5782" t="n">
        <v>20449.47</v>
      </c>
      <c r="G5782" t="n">
        <v>117</v>
      </c>
      <c r="H5782" t="s">
        <v>133</v>
      </c>
    </row>
    <row r="5783">
      <c r="A5783" s="85" t="n">
        <v>43191</v>
      </c>
      <c r="B5783"/>
      <c r="C5783"/>
      <c r="D5783" t="s">
        <v>162</v>
      </c>
      <c r="E5783" t="s">
        <v>163</v>
      </c>
      <c r="F5783" t="n">
        <v>14402.42</v>
      </c>
      <c r="G5783" t="n">
        <v>204</v>
      </c>
      <c r="H5783" t="s">
        <v>124</v>
      </c>
    </row>
    <row r="5784">
      <c r="A5784" s="85" t="n">
        <v>43617</v>
      </c>
      <c r="B5784"/>
      <c r="C5784"/>
      <c r="D5784" t="s">
        <v>161</v>
      </c>
      <c r="E5784" t="s">
        <v>163</v>
      </c>
      <c r="F5784" t="n">
        <v>863.75</v>
      </c>
      <c r="G5784" t="n">
        <v>29</v>
      </c>
      <c r="H5784" t="s">
        <v>125</v>
      </c>
    </row>
    <row r="5785">
      <c r="A5785" s="85" t="n">
        <v>43586</v>
      </c>
      <c r="B5785"/>
      <c r="C5785"/>
      <c r="D5785" t="s">
        <v>159</v>
      </c>
      <c r="E5785" t="s">
        <v>163</v>
      </c>
      <c r="F5785" t="n">
        <v>734284.31</v>
      </c>
      <c r="G5785" t="n">
        <v>9038</v>
      </c>
      <c r="H5785" t="s">
        <v>142</v>
      </c>
    </row>
    <row r="5786">
      <c r="A5786" s="85" t="n">
        <v>42767</v>
      </c>
      <c r="B5786"/>
      <c r="C5786"/>
      <c r="D5786" t="s">
        <v>160</v>
      </c>
      <c r="E5786" t="s">
        <v>163</v>
      </c>
      <c r="F5786" t="n">
        <v>5537130.13</v>
      </c>
      <c r="G5786" t="n">
        <v>16531</v>
      </c>
      <c r="H5786" t="s">
        <v>121</v>
      </c>
    </row>
    <row r="5787">
      <c r="A5787" s="85" t="n">
        <v>42491</v>
      </c>
      <c r="B5787"/>
      <c r="C5787"/>
      <c r="D5787" t="s">
        <v>140</v>
      </c>
      <c r="E5787" t="s">
        <v>163</v>
      </c>
      <c r="F5787" t="n">
        <v>6628.31</v>
      </c>
      <c r="G5787" t="n">
        <v>512</v>
      </c>
      <c r="H5787" t="s">
        <v>142</v>
      </c>
    </row>
    <row r="5788">
      <c r="A5788" s="85" t="n">
        <v>42887</v>
      </c>
      <c r="B5788"/>
      <c r="C5788"/>
      <c r="D5788" t="s">
        <v>162</v>
      </c>
      <c r="E5788" t="s">
        <v>163</v>
      </c>
      <c r="F5788" t="n">
        <v>1189760.35</v>
      </c>
      <c r="G5788" t="n">
        <v>14630</v>
      </c>
      <c r="H5788" t="s">
        <v>121</v>
      </c>
    </row>
    <row r="5789">
      <c r="A5789" s="85" t="n">
        <v>43221</v>
      </c>
      <c r="B5789"/>
      <c r="C5789"/>
      <c r="D5789" t="s">
        <v>135</v>
      </c>
      <c r="E5789" t="s">
        <v>163</v>
      </c>
      <c r="F5789" t="n">
        <v>80</v>
      </c>
      <c r="G5789" t="n">
        <v>1</v>
      </c>
      <c r="H5789" t="s">
        <v>125</v>
      </c>
    </row>
    <row r="5790">
      <c r="A5790" s="85" t="n">
        <v>43405</v>
      </c>
      <c r="B5790"/>
      <c r="C5790"/>
      <c r="D5790" t="s">
        <v>123</v>
      </c>
      <c r="E5790" t="s">
        <v>163</v>
      </c>
      <c r="F5790" t="n">
        <v>163399.98</v>
      </c>
      <c r="G5790" t="n">
        <v>782</v>
      </c>
      <c r="H5790" t="s">
        <v>127</v>
      </c>
    </row>
    <row r="5791">
      <c r="A5791" s="85" t="n">
        <v>43556</v>
      </c>
      <c r="B5791"/>
      <c r="C5791"/>
      <c r="D5791" t="s">
        <v>149</v>
      </c>
      <c r="E5791" t="s">
        <v>163</v>
      </c>
      <c r="F5791" t="n">
        <v>144944.78</v>
      </c>
      <c r="G5791" t="n">
        <v>1014</v>
      </c>
      <c r="H5791" t="s">
        <v>130</v>
      </c>
    </row>
    <row r="5792">
      <c r="A5792" s="85" t="n">
        <v>42370</v>
      </c>
      <c r="B5792"/>
      <c r="C5792"/>
      <c r="D5792" t="s">
        <v>161</v>
      </c>
      <c r="E5792" t="s">
        <v>163</v>
      </c>
      <c r="F5792" t="n">
        <v>266</v>
      </c>
      <c r="G5792" t="n">
        <v>9</v>
      </c>
      <c r="H5792" t="s">
        <v>134</v>
      </c>
    </row>
    <row r="5793">
      <c r="A5793" s="85" t="n">
        <v>42675</v>
      </c>
      <c r="B5793"/>
      <c r="C5793"/>
      <c r="D5793" t="s">
        <v>155</v>
      </c>
      <c r="E5793" t="s">
        <v>163</v>
      </c>
      <c r="F5793" t="n">
        <v>177677.92</v>
      </c>
      <c r="G5793" t="n">
        <v>2891</v>
      </c>
      <c r="H5793" t="s">
        <v>134</v>
      </c>
    </row>
    <row r="5794">
      <c r="A5794" s="85" t="n">
        <v>43132</v>
      </c>
      <c r="B5794"/>
      <c r="C5794"/>
      <c r="D5794" t="s">
        <v>158</v>
      </c>
      <c r="E5794" t="s">
        <v>163</v>
      </c>
      <c r="F5794" t="n">
        <v>38520.6</v>
      </c>
      <c r="G5794" t="n">
        <v>1</v>
      </c>
      <c r="H5794" t="s">
        <v>124</v>
      </c>
    </row>
    <row r="5795">
      <c r="A5795" s="85" t="n">
        <v>42675</v>
      </c>
      <c r="B5795"/>
      <c r="C5795"/>
      <c r="D5795" t="s">
        <v>140</v>
      </c>
      <c r="E5795" t="s">
        <v>163</v>
      </c>
      <c r="F5795" t="n">
        <v>10685.9</v>
      </c>
      <c r="G5795" t="n">
        <v>638</v>
      </c>
      <c r="H5795" t="s">
        <v>142</v>
      </c>
    </row>
    <row r="5796">
      <c r="A5796" s="85" t="n">
        <v>42948</v>
      </c>
      <c r="B5796"/>
      <c r="C5796"/>
      <c r="D5796" t="s">
        <v>139</v>
      </c>
      <c r="E5796" t="s">
        <v>163</v>
      </c>
      <c r="F5796" t="n">
        <v>160591.63</v>
      </c>
      <c r="G5796" t="n">
        <v>395</v>
      </c>
      <c r="H5796" t="s">
        <v>119</v>
      </c>
    </row>
    <row r="5797">
      <c r="A5797" s="85" t="n">
        <v>42795</v>
      </c>
      <c r="B5797"/>
      <c r="C5797"/>
      <c r="D5797" t="s">
        <v>154</v>
      </c>
      <c r="E5797" t="s">
        <v>163</v>
      </c>
      <c r="F5797" t="n">
        <v>872839.58</v>
      </c>
      <c r="G5797" t="n">
        <v>10148</v>
      </c>
      <c r="H5797" t="s">
        <v>133</v>
      </c>
    </row>
    <row r="5798">
      <c r="A5798" s="85" t="n">
        <v>42491</v>
      </c>
      <c r="B5798"/>
      <c r="C5798"/>
      <c r="D5798" t="s">
        <v>123</v>
      </c>
      <c r="E5798" t="s">
        <v>163</v>
      </c>
      <c r="F5798" t="n">
        <v>64766.08</v>
      </c>
      <c r="G5798" t="n">
        <v>259</v>
      </c>
      <c r="H5798" t="s">
        <v>133</v>
      </c>
    </row>
    <row r="5799">
      <c r="A5799" s="85" t="n">
        <v>43252</v>
      </c>
      <c r="B5799"/>
      <c r="C5799"/>
      <c r="D5799" t="s">
        <v>140</v>
      </c>
      <c r="E5799" t="s">
        <v>163</v>
      </c>
      <c r="F5799" t="n">
        <v>28643.86</v>
      </c>
      <c r="G5799" t="n">
        <v>1007</v>
      </c>
      <c r="H5799" t="s">
        <v>142</v>
      </c>
    </row>
    <row r="5800">
      <c r="A5800" s="85" t="n">
        <v>43070</v>
      </c>
      <c r="B5800"/>
      <c r="C5800"/>
      <c r="D5800" t="s">
        <v>149</v>
      </c>
      <c r="E5800" t="s">
        <v>163</v>
      </c>
      <c r="F5800" t="n">
        <v>26501.12</v>
      </c>
      <c r="G5800" t="n">
        <v>176</v>
      </c>
      <c r="H5800" t="s">
        <v>125</v>
      </c>
    </row>
    <row r="5801">
      <c r="A5801" s="85" t="n">
        <v>43132</v>
      </c>
      <c r="B5801"/>
      <c r="C5801"/>
      <c r="D5801" t="s">
        <v>136</v>
      </c>
      <c r="E5801" t="s">
        <v>163</v>
      </c>
      <c r="F5801" t="n">
        <v>208312.43</v>
      </c>
      <c r="G5801" t="n">
        <v>2597</v>
      </c>
      <c r="H5801" t="s">
        <v>134</v>
      </c>
    </row>
    <row r="5802">
      <c r="A5802" s="85" t="n">
        <v>43191</v>
      </c>
      <c r="B5802"/>
      <c r="C5802"/>
      <c r="D5802" t="s">
        <v>162</v>
      </c>
      <c r="E5802" t="s">
        <v>163</v>
      </c>
      <c r="F5802" t="n">
        <v>32872.96</v>
      </c>
      <c r="G5802" t="n">
        <v>837</v>
      </c>
      <c r="H5802" t="s">
        <v>142</v>
      </c>
    </row>
    <row r="5803">
      <c r="A5803" s="85" t="n">
        <v>42917</v>
      </c>
      <c r="B5803"/>
      <c r="C5803"/>
      <c r="D5803" t="s">
        <v>129</v>
      </c>
      <c r="E5803" t="s">
        <v>163</v>
      </c>
      <c r="F5803" t="n">
        <v>90328.14</v>
      </c>
      <c r="G5803" t="n">
        <v>354</v>
      </c>
      <c r="H5803" t="s">
        <v>119</v>
      </c>
    </row>
    <row r="5804">
      <c r="A5804" s="85" t="n">
        <v>42614</v>
      </c>
      <c r="B5804"/>
      <c r="C5804"/>
      <c r="D5804" t="s">
        <v>145</v>
      </c>
      <c r="E5804" t="s">
        <v>163</v>
      </c>
      <c r="F5804" t="n">
        <v>5476.73</v>
      </c>
      <c r="G5804" t="n">
        <v>15</v>
      </c>
      <c r="H5804" t="s">
        <v>130</v>
      </c>
    </row>
    <row r="5805">
      <c r="A5805" s="85" t="n">
        <v>43282</v>
      </c>
      <c r="B5805"/>
      <c r="C5805"/>
      <c r="D5805" t="s">
        <v>129</v>
      </c>
      <c r="E5805" t="s">
        <v>163</v>
      </c>
      <c r="F5805" t="n">
        <v>621006.23</v>
      </c>
      <c r="G5805" t="n">
        <v>8313</v>
      </c>
      <c r="H5805" t="s">
        <v>127</v>
      </c>
    </row>
    <row r="5806">
      <c r="A5806" s="85" t="n">
        <v>42795</v>
      </c>
      <c r="B5806"/>
      <c r="C5806"/>
      <c r="D5806" t="s">
        <v>151</v>
      </c>
      <c r="E5806" t="s">
        <v>163</v>
      </c>
      <c r="F5806" t="n">
        <v>246.68</v>
      </c>
      <c r="G5806" t="n">
        <v>5</v>
      </c>
      <c r="H5806" t="s">
        <v>121</v>
      </c>
    </row>
    <row r="5807">
      <c r="A5807" s="85" t="n">
        <v>42614</v>
      </c>
      <c r="B5807"/>
      <c r="C5807"/>
      <c r="D5807" t="s">
        <v>145</v>
      </c>
      <c r="E5807" t="s">
        <v>163</v>
      </c>
      <c r="F5807" t="n">
        <v>10126.12</v>
      </c>
      <c r="G5807" t="n">
        <v>29</v>
      </c>
      <c r="H5807" t="s">
        <v>133</v>
      </c>
    </row>
    <row r="5808">
      <c r="A5808" s="85" t="n">
        <v>43617</v>
      </c>
      <c r="B5808"/>
      <c r="C5808"/>
      <c r="D5808" t="s">
        <v>162</v>
      </c>
      <c r="E5808" t="s">
        <v>163</v>
      </c>
      <c r="F5808" t="n">
        <v>655.71</v>
      </c>
      <c r="G5808" t="n">
        <v>8</v>
      </c>
      <c r="H5808" t="s">
        <v>125</v>
      </c>
    </row>
    <row r="5809">
      <c r="A5809" s="85" t="n">
        <v>42461</v>
      </c>
      <c r="B5809"/>
      <c r="C5809"/>
      <c r="D5809" t="s">
        <v>147</v>
      </c>
      <c r="E5809" t="s">
        <v>163</v>
      </c>
      <c r="F5809" t="n">
        <v>242.85</v>
      </c>
      <c r="G5809" t="n">
        <v>4</v>
      </c>
      <c r="H5809" t="s">
        <v>127</v>
      </c>
    </row>
    <row r="5810">
      <c r="A5810" s="85" t="n">
        <v>42705</v>
      </c>
      <c r="B5810"/>
      <c r="C5810"/>
      <c r="D5810" t="s">
        <v>135</v>
      </c>
      <c r="E5810" t="s">
        <v>163</v>
      </c>
      <c r="F5810" t="n">
        <v>331189</v>
      </c>
      <c r="G5810" t="n">
        <v>2138</v>
      </c>
      <c r="H5810" t="s">
        <v>134</v>
      </c>
    </row>
    <row r="5811">
      <c r="A5811" s="85" t="n">
        <v>43586</v>
      </c>
      <c r="B5811"/>
      <c r="C5811"/>
      <c r="D5811" t="s">
        <v>161</v>
      </c>
      <c r="E5811" t="s">
        <v>163</v>
      </c>
      <c r="F5811" t="n">
        <v>1565.25</v>
      </c>
      <c r="G5811" t="n">
        <v>52</v>
      </c>
      <c r="H5811" t="s">
        <v>125</v>
      </c>
    </row>
    <row r="5812">
      <c r="A5812" s="85" t="n">
        <v>43525</v>
      </c>
      <c r="B5812"/>
      <c r="C5812"/>
      <c r="D5812" t="s">
        <v>140</v>
      </c>
      <c r="E5812" t="s">
        <v>163</v>
      </c>
      <c r="F5812" t="n">
        <v>200737.92</v>
      </c>
      <c r="G5812" t="n">
        <v>192</v>
      </c>
      <c r="H5812" t="s">
        <v>124</v>
      </c>
    </row>
    <row r="5813">
      <c r="A5813" s="85" t="n">
        <v>42552</v>
      </c>
      <c r="B5813"/>
      <c r="C5813"/>
      <c r="D5813" t="s">
        <v>153</v>
      </c>
      <c r="E5813" t="s">
        <v>163</v>
      </c>
      <c r="F5813" t="n">
        <v>179576.03</v>
      </c>
      <c r="G5813" t="n">
        <v>2887</v>
      </c>
      <c r="H5813" t="s">
        <v>133</v>
      </c>
    </row>
    <row r="5814">
      <c r="A5814" s="85" t="n">
        <v>42522</v>
      </c>
      <c r="B5814"/>
      <c r="C5814"/>
      <c r="D5814" t="s">
        <v>154</v>
      </c>
      <c r="E5814" t="s">
        <v>163</v>
      </c>
      <c r="F5814" t="n">
        <v>50278.22</v>
      </c>
      <c r="G5814" t="n">
        <v>762</v>
      </c>
      <c r="H5814" t="s">
        <v>124</v>
      </c>
    </row>
    <row r="5815">
      <c r="A5815" s="85" t="n">
        <v>43009</v>
      </c>
      <c r="B5815"/>
      <c r="C5815"/>
      <c r="D5815" t="s">
        <v>154</v>
      </c>
      <c r="E5815" t="s">
        <v>163</v>
      </c>
      <c r="F5815" t="n">
        <v>3036316.74</v>
      </c>
      <c r="G5815" t="n">
        <v>38309</v>
      </c>
      <c r="H5815" t="s">
        <v>121</v>
      </c>
    </row>
    <row r="5816">
      <c r="A5816" s="85" t="n">
        <v>42736</v>
      </c>
      <c r="B5816"/>
      <c r="C5816"/>
      <c r="D5816" t="s">
        <v>126</v>
      </c>
      <c r="E5816" t="s">
        <v>163</v>
      </c>
      <c r="F5816" t="n">
        <v>69832.23</v>
      </c>
      <c r="G5816" t="n">
        <v>645</v>
      </c>
      <c r="H5816" t="s">
        <v>130</v>
      </c>
    </row>
    <row r="5817">
      <c r="A5817" s="85" t="n">
        <v>42917</v>
      </c>
      <c r="B5817"/>
      <c r="C5817"/>
      <c r="D5817" t="s">
        <v>152</v>
      </c>
      <c r="E5817" t="s">
        <v>163</v>
      </c>
      <c r="F5817" t="n">
        <v>69597.22</v>
      </c>
      <c r="G5817" t="n">
        <v>61</v>
      </c>
      <c r="H5817" t="s">
        <v>124</v>
      </c>
    </row>
    <row r="5818">
      <c r="A5818" s="85" t="n">
        <v>43009</v>
      </c>
      <c r="B5818"/>
      <c r="C5818"/>
      <c r="D5818" t="s">
        <v>123</v>
      </c>
      <c r="E5818" t="s">
        <v>163</v>
      </c>
      <c r="F5818" t="n">
        <v>3774004.9</v>
      </c>
      <c r="G5818" t="n">
        <v>2833</v>
      </c>
      <c r="H5818" t="s">
        <v>121</v>
      </c>
    </row>
    <row r="5819">
      <c r="A5819" s="85" t="n">
        <v>42736</v>
      </c>
      <c r="B5819"/>
      <c r="C5819"/>
      <c r="D5819" t="s">
        <v>126</v>
      </c>
      <c r="E5819" t="s">
        <v>163</v>
      </c>
      <c r="F5819" t="n">
        <v>3970711.27</v>
      </c>
      <c r="G5819" t="n">
        <v>38776</v>
      </c>
      <c r="H5819" t="s">
        <v>133</v>
      </c>
    </row>
    <row r="5820">
      <c r="A5820" s="85" t="n">
        <v>43586</v>
      </c>
      <c r="B5820"/>
      <c r="C5820"/>
      <c r="D5820" t="s">
        <v>153</v>
      </c>
      <c r="E5820" t="s">
        <v>163</v>
      </c>
      <c r="F5820" t="n">
        <v>239867.77</v>
      </c>
      <c r="G5820" t="n">
        <v>2822</v>
      </c>
      <c r="H5820" t="s">
        <v>134</v>
      </c>
    </row>
    <row r="5821">
      <c r="A5821" s="85" t="n">
        <v>42767</v>
      </c>
      <c r="B5821"/>
      <c r="C5821"/>
      <c r="D5821" t="s">
        <v>155</v>
      </c>
      <c r="E5821" t="s">
        <v>163</v>
      </c>
      <c r="F5821" t="n">
        <v>150595.99</v>
      </c>
      <c r="G5821" t="n">
        <v>3163</v>
      </c>
      <c r="H5821" t="s">
        <v>134</v>
      </c>
    </row>
    <row r="5822">
      <c r="A5822" s="85" t="n">
        <v>43525</v>
      </c>
      <c r="B5822"/>
      <c r="C5822"/>
      <c r="D5822" t="s">
        <v>145</v>
      </c>
      <c r="E5822" t="s">
        <v>163</v>
      </c>
      <c r="F5822" t="n">
        <v>984.94</v>
      </c>
      <c r="G5822" t="n">
        <v>3</v>
      </c>
      <c r="H5822" t="s">
        <v>130</v>
      </c>
    </row>
    <row r="5823">
      <c r="A5823" s="85" t="n">
        <v>43344</v>
      </c>
      <c r="B5823"/>
      <c r="C5823"/>
      <c r="D5823" t="s">
        <v>156</v>
      </c>
      <c r="E5823" t="s">
        <v>163</v>
      </c>
      <c r="F5823" t="n">
        <v>153861.97</v>
      </c>
      <c r="G5823" t="n">
        <v>2374</v>
      </c>
      <c r="H5823" t="s">
        <v>127</v>
      </c>
    </row>
    <row r="5824">
      <c r="A5824" s="85" t="n">
        <v>43070</v>
      </c>
      <c r="B5824"/>
      <c r="C5824"/>
      <c r="D5824" t="s">
        <v>154</v>
      </c>
      <c r="E5824" t="s">
        <v>163</v>
      </c>
      <c r="F5824" t="n">
        <v>64784.45</v>
      </c>
      <c r="G5824" t="n">
        <v>2077</v>
      </c>
      <c r="H5824" t="s">
        <v>142</v>
      </c>
    </row>
    <row r="5825">
      <c r="A5825" s="85" t="n">
        <v>42461</v>
      </c>
      <c r="B5825"/>
      <c r="C5825"/>
      <c r="D5825" t="s">
        <v>147</v>
      </c>
      <c r="E5825" t="s">
        <v>163</v>
      </c>
      <c r="F5825" t="n">
        <v>0.34</v>
      </c>
      <c r="G5825" t="n">
        <v>1</v>
      </c>
      <c r="H5825" t="s">
        <v>130</v>
      </c>
    </row>
    <row r="5826">
      <c r="A5826" s="85" t="n">
        <v>42491</v>
      </c>
      <c r="B5826"/>
      <c r="C5826"/>
      <c r="D5826" t="s">
        <v>140</v>
      </c>
      <c r="E5826" t="s">
        <v>163</v>
      </c>
      <c r="F5826" t="n">
        <v>44305.79</v>
      </c>
      <c r="G5826" t="n">
        <v>129</v>
      </c>
      <c r="H5826" t="s">
        <v>119</v>
      </c>
    </row>
    <row r="5827">
      <c r="A5827" s="85" t="n">
        <v>43040</v>
      </c>
      <c r="B5827"/>
      <c r="C5827"/>
      <c r="D5827" t="s">
        <v>150</v>
      </c>
      <c r="E5827" t="s">
        <v>163</v>
      </c>
      <c r="F5827" t="n">
        <v>11102190.98</v>
      </c>
      <c r="G5827" t="n">
        <v>267479</v>
      </c>
      <c r="H5827" t="s">
        <v>121</v>
      </c>
    </row>
    <row r="5828">
      <c r="A5828" s="85" t="n">
        <v>43221</v>
      </c>
      <c r="B5828"/>
      <c r="C5828"/>
      <c r="D5828" t="s">
        <v>161</v>
      </c>
      <c r="E5828" t="s">
        <v>163</v>
      </c>
      <c r="F5828" t="n">
        <v>76494.7</v>
      </c>
      <c r="G5828" t="n">
        <v>2383</v>
      </c>
      <c r="H5828" t="s">
        <v>142</v>
      </c>
    </row>
    <row r="5829">
      <c r="A5829" s="85" t="n">
        <v>42736</v>
      </c>
      <c r="B5829"/>
      <c r="C5829"/>
      <c r="D5829" t="s">
        <v>154</v>
      </c>
      <c r="E5829" t="s">
        <v>163</v>
      </c>
      <c r="F5829" t="n">
        <v>3357017.92</v>
      </c>
      <c r="G5829" t="n">
        <v>41655</v>
      </c>
      <c r="H5829" t="s">
        <v>121</v>
      </c>
    </row>
    <row r="5830">
      <c r="A5830" s="85" t="n">
        <v>43497</v>
      </c>
      <c r="B5830"/>
      <c r="C5830"/>
      <c r="D5830" t="s">
        <v>140</v>
      </c>
      <c r="E5830" t="s">
        <v>163</v>
      </c>
      <c r="F5830" t="n">
        <v>480198.58</v>
      </c>
      <c r="G5830" t="n">
        <v>1363</v>
      </c>
      <c r="H5830" t="s">
        <v>127</v>
      </c>
    </row>
    <row r="5831">
      <c r="A5831" s="85" t="n">
        <v>42522</v>
      </c>
      <c r="B5831"/>
      <c r="C5831"/>
      <c r="D5831" t="s">
        <v>162</v>
      </c>
      <c r="E5831" t="s">
        <v>163</v>
      </c>
      <c r="F5831" t="n">
        <v>9480.43</v>
      </c>
      <c r="G5831" t="n">
        <v>135</v>
      </c>
      <c r="H5831" t="s">
        <v>124</v>
      </c>
    </row>
    <row r="5832">
      <c r="A5832" s="85" t="n">
        <v>43009</v>
      </c>
      <c r="B5832"/>
      <c r="C5832"/>
      <c r="D5832" t="s">
        <v>154</v>
      </c>
      <c r="E5832" t="s">
        <v>163</v>
      </c>
      <c r="F5832" t="n">
        <v>927.24</v>
      </c>
      <c r="G5832" t="n">
        <v>6</v>
      </c>
      <c r="H5832" t="s">
        <v>125</v>
      </c>
    </row>
    <row r="5833">
      <c r="A5833" s="85" t="n">
        <v>43070</v>
      </c>
      <c r="B5833"/>
      <c r="C5833"/>
      <c r="D5833" t="s">
        <v>154</v>
      </c>
      <c r="E5833" t="s">
        <v>163</v>
      </c>
      <c r="F5833" t="n">
        <v>918094.36</v>
      </c>
      <c r="G5833" t="n">
        <v>11834</v>
      </c>
      <c r="H5833" t="s">
        <v>133</v>
      </c>
    </row>
    <row r="5834">
      <c r="A5834" s="85" t="n">
        <v>42522</v>
      </c>
      <c r="B5834"/>
      <c r="C5834"/>
      <c r="D5834" t="s">
        <v>161</v>
      </c>
      <c r="E5834" t="s">
        <v>163</v>
      </c>
      <c r="F5834" t="n">
        <v>1679.3</v>
      </c>
      <c r="G5834" t="n">
        <v>58</v>
      </c>
      <c r="H5834" t="s">
        <v>134</v>
      </c>
    </row>
    <row r="5835">
      <c r="A5835" s="85" t="n">
        <v>43191</v>
      </c>
      <c r="B5835"/>
      <c r="C5835"/>
      <c r="D5835" t="s">
        <v>152</v>
      </c>
      <c r="E5835" t="s">
        <v>163</v>
      </c>
      <c r="F5835" t="n">
        <v>45299.75</v>
      </c>
      <c r="G5835" t="n">
        <v>56</v>
      </c>
      <c r="H5835" t="s">
        <v>134</v>
      </c>
    </row>
    <row r="5836">
      <c r="A5836" s="85" t="n">
        <v>43282</v>
      </c>
      <c r="B5836"/>
      <c r="C5836"/>
      <c r="D5836" t="s">
        <v>150</v>
      </c>
      <c r="E5836" t="s">
        <v>163</v>
      </c>
      <c r="F5836" t="n">
        <v>1784216.12</v>
      </c>
      <c r="G5836" t="n">
        <v>43391</v>
      </c>
      <c r="H5836" t="s">
        <v>127</v>
      </c>
    </row>
    <row r="5837">
      <c r="A5837" s="85" t="n">
        <v>42401</v>
      </c>
      <c r="B5837"/>
      <c r="C5837"/>
      <c r="D5837" t="s">
        <v>149</v>
      </c>
      <c r="E5837" t="s">
        <v>163</v>
      </c>
      <c r="F5837" t="n">
        <v>1132706.58</v>
      </c>
      <c r="G5837" t="n">
        <v>9069</v>
      </c>
      <c r="H5837" t="s">
        <v>119</v>
      </c>
    </row>
    <row r="5838">
      <c r="A5838" s="85" t="n">
        <v>42826</v>
      </c>
      <c r="B5838"/>
      <c r="C5838"/>
      <c r="D5838" t="s">
        <v>150</v>
      </c>
      <c r="E5838" t="s">
        <v>163</v>
      </c>
      <c r="F5838" t="n">
        <v>340112.56</v>
      </c>
      <c r="G5838" t="n">
        <v>15976</v>
      </c>
      <c r="H5838" t="s">
        <v>119</v>
      </c>
    </row>
    <row r="5839">
      <c r="A5839" s="85" t="n">
        <v>43040</v>
      </c>
      <c r="B5839"/>
      <c r="C5839"/>
      <c r="D5839" t="s">
        <v>135</v>
      </c>
      <c r="E5839" t="s">
        <v>163</v>
      </c>
      <c r="F5839" t="n">
        <v>601967.23</v>
      </c>
      <c r="G5839" t="n">
        <v>1477</v>
      </c>
      <c r="H5839" t="s">
        <v>124</v>
      </c>
    </row>
    <row r="5840">
      <c r="A5840" s="85" t="n">
        <v>42644</v>
      </c>
      <c r="B5840"/>
      <c r="C5840"/>
      <c r="D5840" t="s">
        <v>129</v>
      </c>
      <c r="E5840" t="s">
        <v>163</v>
      </c>
      <c r="F5840" t="n">
        <v>170502.67</v>
      </c>
      <c r="G5840" t="n">
        <v>1101</v>
      </c>
      <c r="H5840" t="s">
        <v>134</v>
      </c>
    </row>
    <row r="5841">
      <c r="A5841" s="85" t="n">
        <v>42826</v>
      </c>
      <c r="B5841"/>
      <c r="C5841"/>
      <c r="D5841" t="s">
        <v>126</v>
      </c>
      <c r="E5841" t="s">
        <v>163</v>
      </c>
      <c r="F5841" t="n">
        <v>2480600.59</v>
      </c>
      <c r="G5841" t="n">
        <v>30728</v>
      </c>
      <c r="H5841" t="s">
        <v>127</v>
      </c>
    </row>
    <row r="5842">
      <c r="A5842" s="85" t="n">
        <v>42736</v>
      </c>
      <c r="B5842"/>
      <c r="C5842"/>
      <c r="D5842" t="s">
        <v>154</v>
      </c>
      <c r="E5842" t="s">
        <v>163</v>
      </c>
      <c r="F5842" t="n">
        <v>65797.7</v>
      </c>
      <c r="G5842" t="n">
        <v>930</v>
      </c>
      <c r="H5842" t="s">
        <v>124</v>
      </c>
    </row>
    <row r="5843">
      <c r="A5843" s="85" t="n">
        <v>42736</v>
      </c>
      <c r="B5843"/>
      <c r="C5843"/>
      <c r="D5843" t="s">
        <v>140</v>
      </c>
      <c r="E5843" t="s">
        <v>163</v>
      </c>
      <c r="F5843" t="n">
        <v>425109.77</v>
      </c>
      <c r="G5843" t="n">
        <v>1154</v>
      </c>
      <c r="H5843" t="s">
        <v>127</v>
      </c>
    </row>
    <row r="5844">
      <c r="A5844" s="85" t="n">
        <v>42795</v>
      </c>
      <c r="B5844"/>
      <c r="C5844"/>
      <c r="D5844" t="s">
        <v>154</v>
      </c>
      <c r="E5844" t="s">
        <v>163</v>
      </c>
      <c r="F5844" t="n">
        <v>666293.35</v>
      </c>
      <c r="G5844" t="n">
        <v>7897</v>
      </c>
      <c r="H5844" t="s">
        <v>127</v>
      </c>
    </row>
    <row r="5845">
      <c r="A5845" s="85" t="n">
        <v>42736</v>
      </c>
      <c r="B5845"/>
      <c r="C5845"/>
      <c r="D5845" t="s">
        <v>153</v>
      </c>
      <c r="E5845" t="s">
        <v>163</v>
      </c>
      <c r="F5845" t="n">
        <v>1752172.31</v>
      </c>
      <c r="G5845" t="n">
        <v>19467</v>
      </c>
      <c r="H5845" t="s">
        <v>121</v>
      </c>
    </row>
    <row r="5846">
      <c r="A5846" s="85" t="n">
        <v>43374</v>
      </c>
      <c r="B5846"/>
      <c r="C5846"/>
      <c r="D5846" t="s">
        <v>135</v>
      </c>
      <c r="E5846" t="s">
        <v>163</v>
      </c>
      <c r="F5846" t="n">
        <v>13255.5</v>
      </c>
      <c r="G5846" t="n">
        <v>160</v>
      </c>
      <c r="H5846" t="s">
        <v>130</v>
      </c>
    </row>
    <row r="5847">
      <c r="A5847" s="85" t="n">
        <v>43525</v>
      </c>
      <c r="B5847"/>
      <c r="C5847"/>
      <c r="D5847" t="s">
        <v>140</v>
      </c>
      <c r="E5847" t="s">
        <v>163</v>
      </c>
      <c r="F5847" t="n">
        <v>665336.87</v>
      </c>
      <c r="G5847" t="n">
        <v>1786</v>
      </c>
      <c r="H5847" t="s">
        <v>127</v>
      </c>
    </row>
    <row r="5848">
      <c r="A5848" s="85" t="n">
        <v>43191</v>
      </c>
      <c r="B5848"/>
      <c r="C5848"/>
      <c r="D5848" t="s">
        <v>135</v>
      </c>
      <c r="E5848" t="s">
        <v>163</v>
      </c>
      <c r="F5848" t="n">
        <v>4280958.1</v>
      </c>
      <c r="G5848" t="n">
        <v>42076</v>
      </c>
      <c r="H5848" t="s">
        <v>121</v>
      </c>
    </row>
    <row r="5849">
      <c r="A5849" s="85" t="n">
        <v>42401</v>
      </c>
      <c r="B5849"/>
      <c r="C5849"/>
      <c r="D5849" t="s">
        <v>149</v>
      </c>
      <c r="E5849" t="s">
        <v>163</v>
      </c>
      <c r="F5849" t="n">
        <v>216528.43</v>
      </c>
      <c r="G5849" t="n">
        <v>1300</v>
      </c>
      <c r="H5849" t="s">
        <v>130</v>
      </c>
    </row>
    <row r="5850">
      <c r="A5850" s="85" t="n">
        <v>42430</v>
      </c>
      <c r="B5850"/>
      <c r="C5850"/>
      <c r="D5850" t="s">
        <v>140</v>
      </c>
      <c r="E5850" t="s">
        <v>163</v>
      </c>
      <c r="F5850" t="n">
        <v>30065.16</v>
      </c>
      <c r="G5850" t="n">
        <v>136</v>
      </c>
      <c r="H5850" t="s">
        <v>119</v>
      </c>
    </row>
    <row r="5851">
      <c r="A5851" s="85" t="n">
        <v>43466</v>
      </c>
      <c r="B5851"/>
      <c r="C5851"/>
      <c r="D5851" t="s">
        <v>145</v>
      </c>
      <c r="E5851" t="s">
        <v>163</v>
      </c>
      <c r="F5851" t="n">
        <v>32948.64</v>
      </c>
      <c r="G5851" t="n">
        <v>132</v>
      </c>
      <c r="H5851" t="s">
        <v>134</v>
      </c>
    </row>
    <row r="5852">
      <c r="A5852" s="85" t="n">
        <v>43282</v>
      </c>
      <c r="B5852"/>
      <c r="C5852"/>
      <c r="D5852" t="s">
        <v>162</v>
      </c>
      <c r="E5852" t="s">
        <v>163</v>
      </c>
      <c r="F5852" t="n">
        <v>46494.64</v>
      </c>
      <c r="G5852" t="n">
        <v>617</v>
      </c>
      <c r="H5852" t="s">
        <v>119</v>
      </c>
    </row>
    <row r="5853">
      <c r="A5853" s="85" t="n">
        <v>43617</v>
      </c>
      <c r="B5853"/>
      <c r="C5853"/>
      <c r="D5853" t="s">
        <v>160</v>
      </c>
      <c r="E5853" t="s">
        <v>163</v>
      </c>
      <c r="F5853" t="n">
        <v>2015731.86</v>
      </c>
      <c r="G5853" t="n">
        <v>7682</v>
      </c>
      <c r="H5853" t="s">
        <v>134</v>
      </c>
    </row>
    <row r="5854">
      <c r="A5854" s="85" t="n">
        <v>42979</v>
      </c>
      <c r="B5854"/>
      <c r="C5854"/>
      <c r="D5854" t="s">
        <v>154</v>
      </c>
      <c r="E5854" t="s">
        <v>163</v>
      </c>
      <c r="F5854" t="n">
        <v>59641.52</v>
      </c>
      <c r="G5854" t="n">
        <v>1895</v>
      </c>
      <c r="H5854" t="s">
        <v>142</v>
      </c>
    </row>
    <row r="5855">
      <c r="A5855" s="85" t="n">
        <v>43070</v>
      </c>
      <c r="B5855"/>
      <c r="C5855"/>
      <c r="D5855" t="s">
        <v>126</v>
      </c>
      <c r="E5855" t="s">
        <v>163</v>
      </c>
      <c r="F5855" t="n">
        <v>797699.26</v>
      </c>
      <c r="G5855" t="n">
        <v>9371</v>
      </c>
      <c r="H5855" t="s">
        <v>134</v>
      </c>
    </row>
    <row r="5856">
      <c r="A5856" s="85" t="n">
        <v>42614</v>
      </c>
      <c r="B5856"/>
      <c r="C5856"/>
      <c r="D5856" t="s">
        <v>149</v>
      </c>
      <c r="E5856" t="s">
        <v>163</v>
      </c>
      <c r="F5856" t="n">
        <v>282462.88</v>
      </c>
      <c r="G5856" t="n">
        <v>3427</v>
      </c>
      <c r="H5856" t="s">
        <v>142</v>
      </c>
    </row>
    <row r="5857">
      <c r="A5857" s="85" t="n">
        <v>42491</v>
      </c>
      <c r="B5857"/>
      <c r="C5857"/>
      <c r="D5857" t="s">
        <v>135</v>
      </c>
      <c r="E5857" t="s">
        <v>163</v>
      </c>
      <c r="F5857" t="n">
        <v>260155.07</v>
      </c>
      <c r="G5857" t="n">
        <v>3651</v>
      </c>
      <c r="H5857" t="s">
        <v>127</v>
      </c>
    </row>
    <row r="5858">
      <c r="A5858" s="85" t="n">
        <v>42887</v>
      </c>
      <c r="B5858"/>
      <c r="C5858"/>
      <c r="D5858" t="s">
        <v>155</v>
      </c>
      <c r="E5858" t="s">
        <v>163</v>
      </c>
      <c r="F5858" t="n">
        <v>56998.4</v>
      </c>
      <c r="G5858" t="n">
        <v>978</v>
      </c>
      <c r="H5858" t="s">
        <v>133</v>
      </c>
    </row>
    <row r="5859">
      <c r="A5859" s="85" t="n">
        <v>42644</v>
      </c>
      <c r="B5859"/>
      <c r="C5859"/>
      <c r="D5859" t="s">
        <v>160</v>
      </c>
      <c r="E5859" t="s">
        <v>163</v>
      </c>
      <c r="F5859" t="n">
        <v>1.38</v>
      </c>
      <c r="G5859" t="n">
        <v>4</v>
      </c>
      <c r="H5859" t="s">
        <v>127</v>
      </c>
    </row>
    <row r="5860">
      <c r="A5860" s="85" t="n">
        <v>43497</v>
      </c>
      <c r="B5860"/>
      <c r="C5860"/>
      <c r="D5860" t="s">
        <v>145</v>
      </c>
      <c r="E5860" t="s">
        <v>163</v>
      </c>
      <c r="F5860" t="n">
        <v>218977.42</v>
      </c>
      <c r="G5860" t="n">
        <v>1008</v>
      </c>
      <c r="H5860" t="s">
        <v>142</v>
      </c>
    </row>
    <row r="5861">
      <c r="A5861" s="85" t="n">
        <v>43252</v>
      </c>
      <c r="B5861"/>
      <c r="C5861"/>
      <c r="D5861" t="s">
        <v>149</v>
      </c>
      <c r="E5861" t="s">
        <v>163</v>
      </c>
      <c r="F5861" t="n">
        <v>3391733.72</v>
      </c>
      <c r="G5861" t="n">
        <v>40994</v>
      </c>
      <c r="H5861" t="s">
        <v>134</v>
      </c>
    </row>
    <row r="5862">
      <c r="A5862" s="85" t="n">
        <v>43101</v>
      </c>
      <c r="B5862"/>
      <c r="C5862"/>
      <c r="D5862" t="s">
        <v>150</v>
      </c>
      <c r="E5862" t="s">
        <v>163</v>
      </c>
      <c r="F5862" t="n">
        <v>377.36</v>
      </c>
      <c r="G5862" t="n">
        <v>20</v>
      </c>
      <c r="H5862" t="s">
        <v>142</v>
      </c>
    </row>
    <row r="5863">
      <c r="A5863" s="85" t="n">
        <v>42401</v>
      </c>
      <c r="B5863"/>
      <c r="C5863"/>
      <c r="D5863" t="s">
        <v>126</v>
      </c>
      <c r="E5863" t="s">
        <v>163</v>
      </c>
      <c r="F5863" t="n">
        <v>8640.77</v>
      </c>
      <c r="G5863" t="n">
        <v>74</v>
      </c>
      <c r="H5863" t="s">
        <v>125</v>
      </c>
    </row>
    <row r="5864">
      <c r="A5864" s="85" t="n">
        <v>43586</v>
      </c>
      <c r="B5864"/>
      <c r="C5864"/>
      <c r="D5864" t="s">
        <v>139</v>
      </c>
      <c r="E5864" t="s">
        <v>163</v>
      </c>
      <c r="F5864" t="n">
        <v>413.08</v>
      </c>
      <c r="G5864" t="n">
        <v>2</v>
      </c>
      <c r="H5864" t="s">
        <v>125</v>
      </c>
    </row>
    <row r="5865">
      <c r="A5865" s="85" t="n">
        <v>42614</v>
      </c>
      <c r="B5865"/>
      <c r="C5865"/>
      <c r="D5865" t="s">
        <v>136</v>
      </c>
      <c r="E5865" t="s">
        <v>163</v>
      </c>
      <c r="F5865" t="n">
        <v>1640635.43</v>
      </c>
      <c r="G5865" t="n">
        <v>10487</v>
      </c>
      <c r="H5865" t="s">
        <v>133</v>
      </c>
    </row>
    <row r="5866">
      <c r="A5866" s="85" t="n">
        <v>43282</v>
      </c>
      <c r="B5866"/>
      <c r="C5866"/>
      <c r="D5866" t="s">
        <v>143</v>
      </c>
      <c r="E5866" t="s">
        <v>163</v>
      </c>
      <c r="F5866" t="n">
        <v>887325.63</v>
      </c>
      <c r="G5866" t="n">
        <v>576</v>
      </c>
      <c r="H5866" t="s">
        <v>121</v>
      </c>
    </row>
    <row r="5867">
      <c r="A5867" s="85" t="n">
        <v>43252</v>
      </c>
      <c r="B5867"/>
      <c r="C5867"/>
      <c r="D5867" t="s">
        <v>150</v>
      </c>
      <c r="E5867" t="s">
        <v>163</v>
      </c>
      <c r="F5867" t="n">
        <v>2027005.55</v>
      </c>
      <c r="G5867" t="n">
        <v>48428</v>
      </c>
      <c r="H5867" t="s">
        <v>127</v>
      </c>
    </row>
    <row r="5868">
      <c r="A5868" s="85" t="n">
        <v>42491</v>
      </c>
      <c r="B5868"/>
      <c r="C5868"/>
      <c r="D5868" t="s">
        <v>129</v>
      </c>
      <c r="E5868" t="s">
        <v>163</v>
      </c>
      <c r="F5868" t="n">
        <v>41274.5</v>
      </c>
      <c r="G5868" t="n">
        <v>292</v>
      </c>
      <c r="H5868" t="s">
        <v>134</v>
      </c>
    </row>
    <row r="5869">
      <c r="A5869" s="85" t="n">
        <v>43101</v>
      </c>
      <c r="B5869"/>
      <c r="C5869"/>
      <c r="D5869" t="s">
        <v>159</v>
      </c>
      <c r="E5869" t="s">
        <v>163</v>
      </c>
      <c r="F5869" t="n">
        <v>8223.5</v>
      </c>
      <c r="G5869" t="n">
        <v>66</v>
      </c>
      <c r="H5869" t="s">
        <v>125</v>
      </c>
    </row>
    <row r="5870">
      <c r="A5870" s="85" t="n">
        <v>42614</v>
      </c>
      <c r="B5870"/>
      <c r="C5870"/>
      <c r="D5870" t="s">
        <v>162</v>
      </c>
      <c r="E5870" t="s">
        <v>163</v>
      </c>
      <c r="F5870" t="n">
        <v>40554.67</v>
      </c>
      <c r="G5870" t="n">
        <v>470</v>
      </c>
      <c r="H5870" t="s">
        <v>119</v>
      </c>
    </row>
    <row r="5871">
      <c r="A5871" s="85" t="n">
        <v>42401</v>
      </c>
      <c r="B5871"/>
      <c r="C5871"/>
      <c r="D5871" t="s">
        <v>161</v>
      </c>
      <c r="E5871" t="s">
        <v>163</v>
      </c>
      <c r="F5871" t="n">
        <v>40</v>
      </c>
      <c r="G5871" t="n">
        <v>1</v>
      </c>
      <c r="H5871" t="s">
        <v>127</v>
      </c>
    </row>
    <row r="5872">
      <c r="A5872" s="85" t="n">
        <v>43070</v>
      </c>
      <c r="B5872"/>
      <c r="C5872"/>
      <c r="D5872" t="s">
        <v>136</v>
      </c>
      <c r="E5872" t="s">
        <v>163</v>
      </c>
      <c r="F5872" t="n">
        <v>316159.14</v>
      </c>
      <c r="G5872" t="n">
        <v>1961</v>
      </c>
      <c r="H5872" t="s">
        <v>124</v>
      </c>
    </row>
    <row r="5873">
      <c r="A5873" s="85" t="n">
        <v>42522</v>
      </c>
      <c r="B5873"/>
      <c r="C5873"/>
      <c r="D5873" t="s">
        <v>153</v>
      </c>
      <c r="E5873" t="s">
        <v>163</v>
      </c>
      <c r="F5873" t="n">
        <v>56748.33</v>
      </c>
      <c r="G5873" t="n">
        <v>454</v>
      </c>
      <c r="H5873" t="s">
        <v>124</v>
      </c>
    </row>
    <row r="5874">
      <c r="A5874" s="85" t="n">
        <v>43160</v>
      </c>
      <c r="B5874"/>
      <c r="C5874"/>
      <c r="D5874" t="s">
        <v>145</v>
      </c>
      <c r="E5874" t="s">
        <v>163</v>
      </c>
      <c r="F5874" t="n">
        <v>182810.07</v>
      </c>
      <c r="G5874" t="n">
        <v>492</v>
      </c>
      <c r="H5874" t="s">
        <v>127</v>
      </c>
    </row>
    <row r="5875">
      <c r="A5875" s="85" t="n">
        <v>43009</v>
      </c>
      <c r="B5875"/>
      <c r="C5875"/>
      <c r="D5875" t="s">
        <v>155</v>
      </c>
      <c r="E5875" t="s">
        <v>163</v>
      </c>
      <c r="F5875" t="n">
        <v>1334931.04</v>
      </c>
      <c r="G5875" t="n">
        <v>27544</v>
      </c>
      <c r="H5875" t="s">
        <v>121</v>
      </c>
    </row>
    <row r="5876">
      <c r="A5876" s="85" t="n">
        <v>43252</v>
      </c>
      <c r="B5876"/>
      <c r="C5876"/>
      <c r="D5876" t="s">
        <v>139</v>
      </c>
      <c r="E5876" t="s">
        <v>163</v>
      </c>
      <c r="F5876" t="n">
        <v>1412988.94</v>
      </c>
      <c r="G5876" t="n">
        <v>5089</v>
      </c>
      <c r="H5876" t="s">
        <v>127</v>
      </c>
    </row>
    <row r="5877">
      <c r="A5877" s="85" t="n">
        <v>43435</v>
      </c>
      <c r="B5877"/>
      <c r="C5877"/>
      <c r="D5877" t="s">
        <v>136</v>
      </c>
      <c r="E5877" t="s">
        <v>163</v>
      </c>
      <c r="F5877" t="n">
        <v>1183395.59</v>
      </c>
      <c r="G5877" t="n">
        <v>9102</v>
      </c>
      <c r="H5877" t="s">
        <v>133</v>
      </c>
    </row>
    <row r="5878">
      <c r="A5878" s="85" t="n">
        <v>43435</v>
      </c>
      <c r="B5878"/>
      <c r="C5878"/>
      <c r="D5878" t="s">
        <v>139</v>
      </c>
      <c r="E5878" t="s">
        <v>163</v>
      </c>
      <c r="F5878" t="n">
        <v>661343.2</v>
      </c>
      <c r="G5878" t="n">
        <v>1304</v>
      </c>
      <c r="H5878" t="s">
        <v>124</v>
      </c>
    </row>
    <row r="5879">
      <c r="A5879" s="85" t="n">
        <v>42491</v>
      </c>
      <c r="B5879"/>
      <c r="C5879"/>
      <c r="D5879" t="s">
        <v>155</v>
      </c>
      <c r="E5879" t="s">
        <v>163</v>
      </c>
      <c r="F5879" t="n">
        <v>1351470.9</v>
      </c>
      <c r="G5879" t="n">
        <v>28887</v>
      </c>
      <c r="H5879" t="s">
        <v>121</v>
      </c>
    </row>
    <row r="5880">
      <c r="A5880" s="85" t="n">
        <v>43040</v>
      </c>
      <c r="B5880"/>
      <c r="C5880"/>
      <c r="D5880" t="s">
        <v>154</v>
      </c>
      <c r="E5880" t="s">
        <v>163</v>
      </c>
      <c r="F5880" t="n">
        <v>526.55</v>
      </c>
      <c r="G5880" t="n">
        <v>6</v>
      </c>
      <c r="H5880" t="s">
        <v>125</v>
      </c>
    </row>
    <row r="5881">
      <c r="A5881" s="85" t="n">
        <v>43070</v>
      </c>
      <c r="B5881"/>
      <c r="C5881"/>
      <c r="D5881" t="s">
        <v>155</v>
      </c>
      <c r="E5881" t="s">
        <v>163</v>
      </c>
      <c r="F5881" t="n">
        <v>66550.21</v>
      </c>
      <c r="G5881" t="n">
        <v>1132</v>
      </c>
      <c r="H5881" t="s">
        <v>133</v>
      </c>
    </row>
    <row r="5882">
      <c r="A5882" s="85" t="n">
        <v>43070</v>
      </c>
      <c r="B5882"/>
      <c r="C5882"/>
      <c r="D5882" t="s">
        <v>145</v>
      </c>
      <c r="E5882" t="s">
        <v>163</v>
      </c>
      <c r="F5882" t="n">
        <v>52865.11</v>
      </c>
      <c r="G5882" t="n">
        <v>549</v>
      </c>
      <c r="H5882" t="s">
        <v>134</v>
      </c>
    </row>
    <row r="5883">
      <c r="A5883" s="85" t="n">
        <v>43497</v>
      </c>
      <c r="B5883"/>
      <c r="C5883"/>
      <c r="D5883" t="s">
        <v>153</v>
      </c>
      <c r="E5883" t="s">
        <v>163</v>
      </c>
      <c r="F5883" t="n">
        <v>141877.15</v>
      </c>
      <c r="G5883" t="n">
        <v>1728</v>
      </c>
      <c r="H5883" t="s">
        <v>119</v>
      </c>
    </row>
    <row r="5884">
      <c r="A5884" s="85" t="n">
        <v>43586</v>
      </c>
      <c r="B5884"/>
      <c r="C5884"/>
      <c r="D5884" t="s">
        <v>136</v>
      </c>
      <c r="E5884" t="s">
        <v>163</v>
      </c>
      <c r="F5884" t="n">
        <v>1757.88</v>
      </c>
      <c r="G5884" t="n">
        <v>16</v>
      </c>
      <c r="H5884" t="s">
        <v>125</v>
      </c>
    </row>
    <row r="5885">
      <c r="A5885" s="85" t="n">
        <v>42887</v>
      </c>
      <c r="B5885"/>
      <c r="C5885"/>
      <c r="D5885" t="s">
        <v>151</v>
      </c>
      <c r="E5885" t="s">
        <v>163</v>
      </c>
      <c r="F5885" t="n">
        <v>242.14</v>
      </c>
      <c r="G5885" t="n">
        <v>4</v>
      </c>
      <c r="H5885" t="s">
        <v>127</v>
      </c>
    </row>
    <row r="5886">
      <c r="A5886" s="85" t="n">
        <v>43617</v>
      </c>
      <c r="B5886"/>
      <c r="C5886"/>
      <c r="D5886" t="s">
        <v>129</v>
      </c>
      <c r="E5886" t="s">
        <v>163</v>
      </c>
      <c r="F5886" t="n">
        <v>511535.55</v>
      </c>
      <c r="G5886" t="n">
        <v>5543</v>
      </c>
      <c r="H5886" t="s">
        <v>127</v>
      </c>
    </row>
    <row r="5887">
      <c r="A5887" s="85" t="n">
        <v>42736</v>
      </c>
      <c r="B5887"/>
      <c r="C5887"/>
      <c r="D5887" t="s">
        <v>139</v>
      </c>
      <c r="E5887" t="s">
        <v>163</v>
      </c>
      <c r="F5887" t="n">
        <v>4618473.01</v>
      </c>
      <c r="G5887" t="n">
        <v>16895</v>
      </c>
      <c r="H5887" t="s">
        <v>121</v>
      </c>
    </row>
    <row r="5888">
      <c r="A5888" s="85" t="n">
        <v>43009</v>
      </c>
      <c r="B5888"/>
      <c r="C5888"/>
      <c r="D5888" t="s">
        <v>136</v>
      </c>
      <c r="E5888" t="s">
        <v>163</v>
      </c>
      <c r="F5888" t="n">
        <v>247.4</v>
      </c>
      <c r="G5888" t="n">
        <v>2</v>
      </c>
      <c r="H5888" t="s">
        <v>142</v>
      </c>
    </row>
    <row r="5889">
      <c r="A5889" s="85" t="n">
        <v>42887</v>
      </c>
      <c r="B5889"/>
      <c r="C5889"/>
      <c r="D5889" t="s">
        <v>135</v>
      </c>
      <c r="E5889" t="s">
        <v>163</v>
      </c>
      <c r="F5889" t="n">
        <v>897310</v>
      </c>
      <c r="G5889" t="n">
        <v>5308</v>
      </c>
      <c r="H5889" t="s">
        <v>119</v>
      </c>
    </row>
    <row r="5890">
      <c r="A5890" s="85" t="n">
        <v>42614</v>
      </c>
      <c r="B5890"/>
      <c r="C5890"/>
      <c r="D5890" t="s">
        <v>154</v>
      </c>
      <c r="E5890" t="s">
        <v>163</v>
      </c>
      <c r="F5890" t="n">
        <v>31357.67</v>
      </c>
      <c r="G5890" t="n">
        <v>296</v>
      </c>
      <c r="H5890" t="s">
        <v>130</v>
      </c>
    </row>
    <row r="5891">
      <c r="A5891" s="85" t="n">
        <v>43070</v>
      </c>
      <c r="B5891"/>
      <c r="C5891"/>
      <c r="D5891" t="s">
        <v>162</v>
      </c>
      <c r="E5891" t="s">
        <v>163</v>
      </c>
      <c r="F5891" t="n">
        <v>1146526.47</v>
      </c>
      <c r="G5891" t="n">
        <v>13927</v>
      </c>
      <c r="H5891" t="s">
        <v>121</v>
      </c>
    </row>
    <row r="5892">
      <c r="A5892" s="85" t="n">
        <v>42979</v>
      </c>
      <c r="B5892"/>
      <c r="C5892"/>
      <c r="D5892" t="s">
        <v>126</v>
      </c>
      <c r="E5892" t="s">
        <v>163</v>
      </c>
      <c r="F5892" t="n">
        <v>3202266.51</v>
      </c>
      <c r="G5892" t="n">
        <v>33400</v>
      </c>
      <c r="H5892" t="s">
        <v>127</v>
      </c>
    </row>
    <row r="5893">
      <c r="A5893" s="85" t="n">
        <v>43040</v>
      </c>
      <c r="B5893"/>
      <c r="C5893"/>
      <c r="D5893" t="s">
        <v>148</v>
      </c>
      <c r="E5893" t="s">
        <v>163</v>
      </c>
      <c r="F5893" t="n">
        <v>2545</v>
      </c>
      <c r="G5893" t="n">
        <v>21</v>
      </c>
      <c r="H5893" t="s">
        <v>125</v>
      </c>
    </row>
    <row r="5894">
      <c r="A5894" s="85" t="n">
        <v>43160</v>
      </c>
      <c r="B5894"/>
      <c r="C5894"/>
      <c r="D5894" t="s">
        <v>152</v>
      </c>
      <c r="E5894" t="s">
        <v>163</v>
      </c>
      <c r="F5894" t="n">
        <v>14334.81</v>
      </c>
      <c r="G5894" t="n">
        <v>22</v>
      </c>
      <c r="H5894" t="s">
        <v>127</v>
      </c>
    </row>
    <row r="5895">
      <c r="A5895" s="85" t="n">
        <v>43040</v>
      </c>
      <c r="B5895"/>
      <c r="C5895"/>
      <c r="D5895" t="s">
        <v>149</v>
      </c>
      <c r="E5895" t="s">
        <v>163</v>
      </c>
      <c r="F5895" t="n">
        <v>5302305.93</v>
      </c>
      <c r="G5895" t="n">
        <v>36629</v>
      </c>
      <c r="H5895" t="s">
        <v>133</v>
      </c>
    </row>
    <row r="5896">
      <c r="A5896" s="85" t="n">
        <v>42736</v>
      </c>
      <c r="B5896"/>
      <c r="C5896"/>
      <c r="D5896" t="s">
        <v>150</v>
      </c>
      <c r="E5896" t="s">
        <v>163</v>
      </c>
      <c r="F5896" t="n">
        <v>9996267.82</v>
      </c>
      <c r="G5896" t="n">
        <v>244074</v>
      </c>
      <c r="H5896" t="s">
        <v>121</v>
      </c>
    </row>
    <row r="5897">
      <c r="A5897" s="85" t="n">
        <v>42736</v>
      </c>
      <c r="B5897"/>
      <c r="C5897"/>
      <c r="D5897" t="s">
        <v>155</v>
      </c>
      <c r="E5897" t="s">
        <v>163</v>
      </c>
      <c r="F5897" t="n">
        <v>156775.1</v>
      </c>
      <c r="G5897" t="n">
        <v>3080</v>
      </c>
      <c r="H5897" t="s">
        <v>134</v>
      </c>
    </row>
    <row r="5898">
      <c r="A5898" s="85" t="n">
        <v>42675</v>
      </c>
      <c r="B5898"/>
      <c r="C5898"/>
      <c r="D5898" t="s">
        <v>150</v>
      </c>
      <c r="E5898" t="s">
        <v>163</v>
      </c>
      <c r="F5898" t="n">
        <v>11159032.75</v>
      </c>
      <c r="G5898" t="n">
        <v>256380</v>
      </c>
      <c r="H5898" t="s">
        <v>121</v>
      </c>
    </row>
    <row r="5899">
      <c r="A5899" s="85" t="n">
        <v>43282</v>
      </c>
      <c r="B5899"/>
      <c r="C5899"/>
      <c r="D5899" t="s">
        <v>154</v>
      </c>
      <c r="E5899" t="s">
        <v>163</v>
      </c>
      <c r="F5899" t="n">
        <v>129716.15</v>
      </c>
      <c r="G5899" t="n">
        <v>2039</v>
      </c>
      <c r="H5899" t="s">
        <v>119</v>
      </c>
    </row>
    <row r="5900">
      <c r="A5900" s="85" t="n">
        <v>42614</v>
      </c>
      <c r="B5900"/>
      <c r="C5900"/>
      <c r="D5900" t="s">
        <v>155</v>
      </c>
      <c r="E5900" t="s">
        <v>163</v>
      </c>
      <c r="F5900" t="n">
        <v>5091.29</v>
      </c>
      <c r="G5900" t="n">
        <v>117</v>
      </c>
      <c r="H5900" t="s">
        <v>119</v>
      </c>
    </row>
    <row r="5901">
      <c r="A5901" s="85" t="n">
        <v>43191</v>
      </c>
      <c r="B5901"/>
      <c r="C5901"/>
      <c r="D5901" t="s">
        <v>126</v>
      </c>
      <c r="E5901" t="s">
        <v>163</v>
      </c>
      <c r="F5901" t="n">
        <v>8149.45</v>
      </c>
      <c r="G5901" t="n">
        <v>56</v>
      </c>
      <c r="H5901" t="s">
        <v>125</v>
      </c>
    </row>
    <row r="5902">
      <c r="A5902" s="85" t="n">
        <v>43101</v>
      </c>
      <c r="B5902"/>
      <c r="C5902"/>
      <c r="D5902" t="s">
        <v>145</v>
      </c>
      <c r="E5902" t="s">
        <v>163</v>
      </c>
      <c r="F5902" t="n">
        <v>247627.34</v>
      </c>
      <c r="G5902" t="n">
        <v>1052</v>
      </c>
      <c r="H5902" t="s">
        <v>121</v>
      </c>
    </row>
    <row r="5903">
      <c r="A5903" s="85" t="n">
        <v>43160</v>
      </c>
      <c r="B5903"/>
      <c r="C5903"/>
      <c r="D5903" t="s">
        <v>147</v>
      </c>
      <c r="E5903" t="s">
        <v>163</v>
      </c>
      <c r="F5903" t="n">
        <v>3056.51</v>
      </c>
      <c r="G5903" t="n">
        <v>10</v>
      </c>
      <c r="H5903" t="s">
        <v>134</v>
      </c>
    </row>
    <row r="5904">
      <c r="A5904" s="85" t="n">
        <v>43282</v>
      </c>
      <c r="B5904"/>
      <c r="C5904"/>
      <c r="D5904" t="s">
        <v>147</v>
      </c>
      <c r="E5904" t="s">
        <v>163</v>
      </c>
      <c r="F5904" t="n">
        <v>2744.47</v>
      </c>
      <c r="G5904" t="n">
        <v>9</v>
      </c>
      <c r="H5904" t="s">
        <v>127</v>
      </c>
    </row>
    <row r="5905">
      <c r="A5905" s="85" t="n">
        <v>42948</v>
      </c>
      <c r="B5905"/>
      <c r="C5905"/>
      <c r="D5905" t="s">
        <v>129</v>
      </c>
      <c r="E5905" t="s">
        <v>163</v>
      </c>
      <c r="F5905" t="n">
        <v>321299.3</v>
      </c>
      <c r="G5905" t="n">
        <v>5825</v>
      </c>
      <c r="H5905" t="s">
        <v>142</v>
      </c>
    </row>
    <row r="5906">
      <c r="A5906" s="85" t="n">
        <v>43160</v>
      </c>
      <c r="B5906"/>
      <c r="C5906"/>
      <c r="D5906" t="s">
        <v>145</v>
      </c>
      <c r="E5906" t="s">
        <v>163</v>
      </c>
      <c r="F5906" t="n">
        <v>12816.08</v>
      </c>
      <c r="G5906" t="n">
        <v>43</v>
      </c>
      <c r="H5906" t="s">
        <v>124</v>
      </c>
    </row>
    <row r="5907">
      <c r="A5907" s="85" t="n">
        <v>42826</v>
      </c>
      <c r="B5907"/>
      <c r="C5907"/>
      <c r="D5907" t="s">
        <v>137</v>
      </c>
      <c r="E5907" t="s">
        <v>163</v>
      </c>
      <c r="F5907" t="n">
        <v>-391.55</v>
      </c>
      <c r="G5907" t="n">
        <v>1</v>
      </c>
      <c r="H5907" t="s">
        <v>127</v>
      </c>
    </row>
    <row r="5908">
      <c r="A5908" s="85" t="n">
        <v>43374</v>
      </c>
      <c r="B5908"/>
      <c r="C5908"/>
      <c r="D5908" t="s">
        <v>139</v>
      </c>
      <c r="E5908" t="s">
        <v>163</v>
      </c>
      <c r="F5908" t="n">
        <v>1314733.47</v>
      </c>
      <c r="G5908" t="n">
        <v>2828</v>
      </c>
      <c r="H5908" t="s">
        <v>133</v>
      </c>
    </row>
    <row r="5909">
      <c r="A5909" s="85" t="n">
        <v>42736</v>
      </c>
      <c r="B5909"/>
      <c r="C5909"/>
      <c r="D5909" t="s">
        <v>129</v>
      </c>
      <c r="E5909" t="s">
        <v>163</v>
      </c>
      <c r="F5909" t="n">
        <v>164034.87</v>
      </c>
      <c r="G5909" t="n">
        <v>1211</v>
      </c>
      <c r="H5909" t="s">
        <v>134</v>
      </c>
    </row>
    <row r="5910">
      <c r="A5910" s="85" t="n">
        <v>42979</v>
      </c>
      <c r="B5910"/>
      <c r="C5910"/>
      <c r="D5910" t="s">
        <v>153</v>
      </c>
      <c r="E5910" t="s">
        <v>163</v>
      </c>
      <c r="F5910" t="n">
        <v>780459.13</v>
      </c>
      <c r="G5910" t="n">
        <v>8705</v>
      </c>
      <c r="H5910" t="s">
        <v>127</v>
      </c>
    </row>
    <row r="5911">
      <c r="A5911" s="85" t="n">
        <v>42675</v>
      </c>
      <c r="B5911"/>
      <c r="C5911"/>
      <c r="D5911" t="s">
        <v>147</v>
      </c>
      <c r="E5911" t="s">
        <v>163</v>
      </c>
      <c r="F5911" t="n">
        <v>947.9</v>
      </c>
      <c r="G5911" t="n">
        <v>3</v>
      </c>
      <c r="H5911" t="s">
        <v>134</v>
      </c>
    </row>
    <row r="5912">
      <c r="A5912" s="85" t="n">
        <v>42583</v>
      </c>
      <c r="B5912"/>
      <c r="C5912"/>
      <c r="D5912" t="s">
        <v>155</v>
      </c>
      <c r="E5912" t="s">
        <v>163</v>
      </c>
      <c r="F5912" t="n">
        <v>44923.04</v>
      </c>
      <c r="G5912" t="n">
        <v>816</v>
      </c>
      <c r="H5912" t="s">
        <v>133</v>
      </c>
    </row>
    <row r="5913">
      <c r="A5913" s="85" t="n">
        <v>43282</v>
      </c>
      <c r="B5913"/>
      <c r="C5913"/>
      <c r="D5913" t="s">
        <v>136</v>
      </c>
      <c r="E5913" t="s">
        <v>163</v>
      </c>
      <c r="F5913" t="n">
        <v>1098137.76</v>
      </c>
      <c r="G5913" t="n">
        <v>8998</v>
      </c>
      <c r="H5913" t="s">
        <v>133</v>
      </c>
    </row>
    <row r="5914">
      <c r="A5914" s="85" t="n">
        <v>43374</v>
      </c>
      <c r="B5914"/>
      <c r="C5914"/>
      <c r="D5914" t="s">
        <v>126</v>
      </c>
      <c r="E5914" t="s">
        <v>163</v>
      </c>
      <c r="F5914" t="n">
        <v>39.58</v>
      </c>
      <c r="G5914" t="n">
        <v>7</v>
      </c>
      <c r="H5914" t="s">
        <v>142</v>
      </c>
    </row>
    <row r="5915">
      <c r="A5915" s="85" t="n">
        <v>42795</v>
      </c>
      <c r="B5915"/>
      <c r="C5915"/>
      <c r="D5915" t="s">
        <v>153</v>
      </c>
      <c r="E5915" t="s">
        <v>163</v>
      </c>
      <c r="F5915" t="n">
        <v>70431.86</v>
      </c>
      <c r="G5915" t="n">
        <v>1324</v>
      </c>
      <c r="H5915" t="s">
        <v>119</v>
      </c>
    </row>
    <row r="5916">
      <c r="A5916" s="85" t="n">
        <v>43132</v>
      </c>
      <c r="B5916"/>
      <c r="C5916"/>
      <c r="D5916" t="s">
        <v>158</v>
      </c>
      <c r="E5916" t="s">
        <v>163</v>
      </c>
      <c r="F5916" t="n">
        <v>88639.58</v>
      </c>
      <c r="G5916" t="n">
        <v>8</v>
      </c>
      <c r="H5916" t="s">
        <v>119</v>
      </c>
    </row>
    <row r="5917">
      <c r="A5917" s="85" t="n">
        <v>43132</v>
      </c>
      <c r="B5917"/>
      <c r="C5917"/>
      <c r="D5917" t="s">
        <v>154</v>
      </c>
      <c r="E5917" t="s">
        <v>163</v>
      </c>
      <c r="F5917" t="n">
        <v>63106.2</v>
      </c>
      <c r="G5917" t="n">
        <v>904</v>
      </c>
      <c r="H5917" t="s">
        <v>124</v>
      </c>
    </row>
    <row r="5918">
      <c r="A5918" s="85" t="n">
        <v>42552</v>
      </c>
      <c r="B5918"/>
      <c r="C5918"/>
      <c r="D5918" t="s">
        <v>155</v>
      </c>
      <c r="E5918" t="s">
        <v>163</v>
      </c>
      <c r="F5918" t="n">
        <v>2030425.63</v>
      </c>
      <c r="G5918" t="n">
        <v>40293</v>
      </c>
      <c r="H5918" t="s">
        <v>121</v>
      </c>
    </row>
    <row r="5919">
      <c r="A5919" s="85" t="n">
        <v>43313</v>
      </c>
      <c r="B5919"/>
      <c r="C5919"/>
      <c r="D5919" t="s">
        <v>160</v>
      </c>
      <c r="E5919" t="s">
        <v>163</v>
      </c>
      <c r="F5919" t="n">
        <v>43129302.98</v>
      </c>
      <c r="G5919" t="n">
        <v>107919</v>
      </c>
      <c r="H5919" t="s">
        <v>142</v>
      </c>
    </row>
    <row r="5920">
      <c r="A5920" s="85" t="n">
        <v>42705</v>
      </c>
      <c r="B5920"/>
      <c r="C5920"/>
      <c r="D5920" t="s">
        <v>156</v>
      </c>
      <c r="E5920" t="s">
        <v>163</v>
      </c>
      <c r="F5920" t="n">
        <v>7838.5</v>
      </c>
      <c r="G5920" t="n">
        <v>152</v>
      </c>
      <c r="H5920" t="s">
        <v>125</v>
      </c>
    </row>
    <row r="5921">
      <c r="A5921" s="85" t="n">
        <v>43252</v>
      </c>
      <c r="B5921"/>
      <c r="C5921"/>
      <c r="D5921" t="s">
        <v>140</v>
      </c>
      <c r="E5921" t="s">
        <v>163</v>
      </c>
      <c r="F5921" t="n">
        <v>343480.38</v>
      </c>
      <c r="G5921" t="n">
        <v>520</v>
      </c>
      <c r="H5921" t="s">
        <v>133</v>
      </c>
    </row>
    <row r="5922">
      <c r="A5922" s="85" t="n">
        <v>42795</v>
      </c>
      <c r="B5922"/>
      <c r="C5922"/>
      <c r="D5922" t="s">
        <v>160</v>
      </c>
      <c r="E5922" t="s">
        <v>163</v>
      </c>
      <c r="F5922" t="n">
        <v>33469960.07</v>
      </c>
      <c r="G5922" t="n">
        <v>82329</v>
      </c>
      <c r="H5922" t="s">
        <v>142</v>
      </c>
    </row>
    <row r="5923">
      <c r="A5923" s="85" t="n">
        <v>43435</v>
      </c>
      <c r="B5923"/>
      <c r="C5923"/>
      <c r="D5923" t="s">
        <v>139</v>
      </c>
      <c r="E5923" t="s">
        <v>163</v>
      </c>
      <c r="F5923" t="n">
        <v>2465.93</v>
      </c>
      <c r="G5923" t="n">
        <v>4</v>
      </c>
      <c r="H5923" t="s">
        <v>125</v>
      </c>
    </row>
    <row r="5924">
      <c r="A5924" s="85" t="n">
        <v>43009</v>
      </c>
      <c r="B5924"/>
      <c r="C5924"/>
      <c r="D5924" t="s">
        <v>162</v>
      </c>
      <c r="E5924" t="s">
        <v>163</v>
      </c>
      <c r="F5924" t="n">
        <v>1118.75</v>
      </c>
      <c r="G5924" t="n">
        <v>16</v>
      </c>
      <c r="H5924" t="s">
        <v>125</v>
      </c>
    </row>
    <row r="5925">
      <c r="A5925" s="85" t="n">
        <v>43282</v>
      </c>
      <c r="B5925"/>
      <c r="C5925"/>
      <c r="D5925" t="s">
        <v>139</v>
      </c>
      <c r="E5925" t="s">
        <v>163</v>
      </c>
      <c r="F5925" t="n">
        <v>169196.89</v>
      </c>
      <c r="G5925" t="n">
        <v>736</v>
      </c>
      <c r="H5925" t="s">
        <v>119</v>
      </c>
    </row>
    <row r="5926">
      <c r="A5926" s="85" t="n">
        <v>42856</v>
      </c>
      <c r="B5926"/>
      <c r="C5926"/>
      <c r="D5926" t="s">
        <v>152</v>
      </c>
      <c r="E5926" t="s">
        <v>163</v>
      </c>
      <c r="F5926" t="n">
        <v>3492.01</v>
      </c>
      <c r="G5926" t="n">
        <v>7</v>
      </c>
      <c r="H5926" t="s">
        <v>119</v>
      </c>
    </row>
    <row r="5927">
      <c r="A5927" s="85" t="n">
        <v>43556</v>
      </c>
      <c r="B5927"/>
      <c r="C5927"/>
      <c r="D5927" t="s">
        <v>152</v>
      </c>
      <c r="E5927" t="s">
        <v>163</v>
      </c>
      <c r="F5927" t="n">
        <v>76246.09</v>
      </c>
      <c r="G5927" t="n">
        <v>72</v>
      </c>
      <c r="H5927" t="s">
        <v>134</v>
      </c>
    </row>
    <row r="5928">
      <c r="A5928" s="85" t="n">
        <v>42522</v>
      </c>
      <c r="B5928"/>
      <c r="C5928"/>
      <c r="D5928" t="s">
        <v>126</v>
      </c>
      <c r="E5928" t="s">
        <v>163</v>
      </c>
      <c r="F5928" t="n">
        <v>51.83</v>
      </c>
      <c r="G5928" t="n">
        <v>1</v>
      </c>
      <c r="H5928" t="s">
        <v>142</v>
      </c>
    </row>
    <row r="5929">
      <c r="A5929" s="85" t="n">
        <v>43009</v>
      </c>
      <c r="B5929"/>
      <c r="C5929"/>
      <c r="D5929" t="s">
        <v>149</v>
      </c>
      <c r="E5929" t="s">
        <v>163</v>
      </c>
      <c r="F5929" t="n">
        <v>40526248.17</v>
      </c>
      <c r="G5929" t="n">
        <v>270807</v>
      </c>
      <c r="H5929" t="s">
        <v>121</v>
      </c>
    </row>
    <row r="5930">
      <c r="A5930" s="85" t="n">
        <v>43040</v>
      </c>
      <c r="B5930"/>
      <c r="C5930"/>
      <c r="D5930" t="s">
        <v>129</v>
      </c>
      <c r="E5930" t="s">
        <v>163</v>
      </c>
      <c r="F5930" t="n">
        <v>212777.22</v>
      </c>
      <c r="G5930" t="n">
        <v>1252</v>
      </c>
      <c r="H5930" t="s">
        <v>133</v>
      </c>
    </row>
    <row r="5931">
      <c r="A5931" s="85" t="n">
        <v>42705</v>
      </c>
      <c r="B5931"/>
      <c r="C5931"/>
      <c r="D5931" t="s">
        <v>153</v>
      </c>
      <c r="E5931" t="s">
        <v>163</v>
      </c>
      <c r="F5931" t="n">
        <v>210275.73</v>
      </c>
      <c r="G5931" t="n">
        <v>4100</v>
      </c>
      <c r="H5931" t="s">
        <v>133</v>
      </c>
    </row>
    <row r="5932">
      <c r="A5932" s="85" t="n">
        <v>43221</v>
      </c>
      <c r="B5932"/>
      <c r="C5932"/>
      <c r="D5932" t="s">
        <v>135</v>
      </c>
      <c r="E5932" t="s">
        <v>163</v>
      </c>
      <c r="F5932" t="n">
        <v>349265.72</v>
      </c>
      <c r="G5932" t="n">
        <v>4727</v>
      </c>
      <c r="H5932" t="s">
        <v>127</v>
      </c>
    </row>
    <row r="5933">
      <c r="A5933" s="85" t="n">
        <v>43617</v>
      </c>
      <c r="B5933"/>
      <c r="C5933"/>
      <c r="D5933" t="s">
        <v>123</v>
      </c>
      <c r="E5933" t="s">
        <v>163</v>
      </c>
      <c r="F5933" t="n">
        <v>512232.76</v>
      </c>
      <c r="G5933" t="n">
        <v>424</v>
      </c>
      <c r="H5933" t="s">
        <v>133</v>
      </c>
    </row>
    <row r="5934">
      <c r="A5934" s="85" t="n">
        <v>42767</v>
      </c>
      <c r="B5934"/>
      <c r="C5934"/>
      <c r="D5934" t="s">
        <v>155</v>
      </c>
      <c r="E5934" t="s">
        <v>163</v>
      </c>
      <c r="F5934" t="n">
        <v>56879.07</v>
      </c>
      <c r="G5934" t="n">
        <v>797</v>
      </c>
      <c r="H5934" t="s">
        <v>133</v>
      </c>
    </row>
    <row r="5935">
      <c r="A5935" s="85" t="n">
        <v>42979</v>
      </c>
      <c r="B5935"/>
      <c r="C5935"/>
      <c r="D5935" t="s">
        <v>155</v>
      </c>
      <c r="E5935" t="s">
        <v>163</v>
      </c>
      <c r="F5935" t="n">
        <v>1770863.98</v>
      </c>
      <c r="G5935" t="n">
        <v>41165</v>
      </c>
      <c r="H5935" t="s">
        <v>121</v>
      </c>
    </row>
    <row r="5936">
      <c r="A5936" s="85" t="n">
        <v>43070</v>
      </c>
      <c r="B5936"/>
      <c r="C5936"/>
      <c r="D5936" t="s">
        <v>136</v>
      </c>
      <c r="E5936" t="s">
        <v>163</v>
      </c>
      <c r="F5936" t="n">
        <v>95320.45</v>
      </c>
      <c r="G5936" t="n">
        <v>1016</v>
      </c>
      <c r="H5936" t="s">
        <v>119</v>
      </c>
    </row>
    <row r="5937">
      <c r="A5937" s="85" t="n">
        <v>42430</v>
      </c>
      <c r="B5937"/>
      <c r="C5937"/>
      <c r="D5937" t="s">
        <v>129</v>
      </c>
      <c r="E5937" t="s">
        <v>163</v>
      </c>
      <c r="F5937" t="n">
        <v>11367.64</v>
      </c>
      <c r="G5937" t="n">
        <v>64</v>
      </c>
      <c r="H5937" t="s">
        <v>125</v>
      </c>
    </row>
    <row r="5938">
      <c r="A5938" s="85" t="n">
        <v>42736</v>
      </c>
      <c r="B5938"/>
      <c r="C5938"/>
      <c r="D5938" t="s">
        <v>135</v>
      </c>
      <c r="E5938" t="s">
        <v>163</v>
      </c>
      <c r="F5938" t="n">
        <v>250548.61</v>
      </c>
      <c r="G5938" t="n">
        <v>3246</v>
      </c>
      <c r="H5938" t="s">
        <v>127</v>
      </c>
    </row>
    <row r="5939">
      <c r="A5939" s="85" t="n">
        <v>42856</v>
      </c>
      <c r="B5939"/>
      <c r="C5939"/>
      <c r="D5939" t="s">
        <v>161</v>
      </c>
      <c r="E5939" t="s">
        <v>163</v>
      </c>
      <c r="F5939" t="n">
        <v>9270.35</v>
      </c>
      <c r="G5939" t="n">
        <v>309</v>
      </c>
      <c r="H5939" t="s">
        <v>134</v>
      </c>
    </row>
    <row r="5940">
      <c r="A5940" s="85" t="n">
        <v>42887</v>
      </c>
      <c r="B5940"/>
      <c r="C5940"/>
      <c r="D5940" t="s">
        <v>160</v>
      </c>
      <c r="E5940" t="s">
        <v>163</v>
      </c>
      <c r="F5940" t="n">
        <v>1071087.08</v>
      </c>
      <c r="G5940" t="n">
        <v>3768</v>
      </c>
      <c r="H5940" t="s">
        <v>134</v>
      </c>
    </row>
    <row r="5941">
      <c r="A5941" s="85" t="n">
        <v>43556</v>
      </c>
      <c r="B5941"/>
      <c r="C5941"/>
      <c r="D5941" t="s">
        <v>143</v>
      </c>
      <c r="E5941" t="s">
        <v>163</v>
      </c>
      <c r="F5941" t="n">
        <v>985489.39</v>
      </c>
      <c r="G5941" t="n">
        <v>655</v>
      </c>
      <c r="H5941" t="s">
        <v>121</v>
      </c>
    </row>
    <row r="5942">
      <c r="A5942" s="85" t="n">
        <v>43405</v>
      </c>
      <c r="B5942"/>
      <c r="C5942"/>
      <c r="D5942" t="s">
        <v>136</v>
      </c>
      <c r="E5942" t="s">
        <v>163</v>
      </c>
      <c r="F5942" t="n">
        <v>6015281.7</v>
      </c>
      <c r="G5942" t="n">
        <v>52459</v>
      </c>
      <c r="H5942" t="s">
        <v>121</v>
      </c>
    </row>
    <row r="5943">
      <c r="A5943" s="85" t="n">
        <v>42767</v>
      </c>
      <c r="B5943"/>
      <c r="C5943"/>
      <c r="D5943" t="s">
        <v>126</v>
      </c>
      <c r="E5943" t="s">
        <v>163</v>
      </c>
      <c r="F5943" t="n">
        <v>2154764.88</v>
      </c>
      <c r="G5943" t="n">
        <v>25438</v>
      </c>
      <c r="H5943" t="s">
        <v>127</v>
      </c>
    </row>
    <row r="5944">
      <c r="A5944" s="85" t="n">
        <v>43344</v>
      </c>
      <c r="B5944"/>
      <c r="C5944"/>
      <c r="D5944" t="s">
        <v>129</v>
      </c>
      <c r="E5944" t="s">
        <v>163</v>
      </c>
      <c r="F5944" t="n">
        <v>290567.04</v>
      </c>
      <c r="G5944" t="n">
        <v>2126</v>
      </c>
      <c r="H5944" t="s">
        <v>134</v>
      </c>
    </row>
    <row r="5945">
      <c r="A5945" s="85" t="n">
        <v>43101</v>
      </c>
      <c r="B5945"/>
      <c r="C5945"/>
      <c r="D5945" t="s">
        <v>162</v>
      </c>
      <c r="E5945" t="s">
        <v>163</v>
      </c>
      <c r="F5945" t="n">
        <v>18898.53</v>
      </c>
      <c r="G5945" t="n">
        <v>249</v>
      </c>
      <c r="H5945" t="s">
        <v>124</v>
      </c>
    </row>
    <row r="5946">
      <c r="A5946" s="85" t="n">
        <v>42826</v>
      </c>
      <c r="B5946"/>
      <c r="C5946"/>
      <c r="D5946" t="s">
        <v>147</v>
      </c>
      <c r="E5946" t="s">
        <v>163</v>
      </c>
      <c r="F5946" t="n">
        <v>75</v>
      </c>
      <c r="G5946" t="n">
        <v>2</v>
      </c>
      <c r="H5946" t="s">
        <v>142</v>
      </c>
    </row>
    <row r="5947">
      <c r="A5947" s="85" t="n">
        <v>43009</v>
      </c>
      <c r="B5947"/>
      <c r="C5947"/>
      <c r="D5947" t="s">
        <v>149</v>
      </c>
      <c r="E5947" t="s">
        <v>163</v>
      </c>
      <c r="F5947" t="n">
        <v>218692.61</v>
      </c>
      <c r="G5947" t="n">
        <v>1208</v>
      </c>
      <c r="H5947" t="s">
        <v>130</v>
      </c>
    </row>
    <row r="5948">
      <c r="A5948" s="85" t="n">
        <v>43405</v>
      </c>
      <c r="B5948"/>
      <c r="C5948"/>
      <c r="D5948" t="s">
        <v>147</v>
      </c>
      <c r="E5948" t="s">
        <v>163</v>
      </c>
      <c r="F5948" t="n">
        <v>-25.88</v>
      </c>
      <c r="G5948" t="n">
        <v>2</v>
      </c>
      <c r="H5948" t="s">
        <v>119</v>
      </c>
    </row>
    <row r="5949">
      <c r="A5949" s="85" t="n">
        <v>42491</v>
      </c>
      <c r="B5949"/>
      <c r="C5949"/>
      <c r="D5949" t="s">
        <v>153</v>
      </c>
      <c r="E5949" t="s">
        <v>163</v>
      </c>
      <c r="F5949" t="n">
        <v>24858.49</v>
      </c>
      <c r="G5949" t="n">
        <v>477</v>
      </c>
      <c r="H5949" t="s">
        <v>134</v>
      </c>
    </row>
    <row r="5950">
      <c r="A5950" s="85" t="n">
        <v>43435</v>
      </c>
      <c r="B5950"/>
      <c r="C5950"/>
      <c r="D5950" t="s">
        <v>150</v>
      </c>
      <c r="E5950" t="s">
        <v>163</v>
      </c>
      <c r="F5950" t="n">
        <v>385410.65</v>
      </c>
      <c r="G5950" t="n">
        <v>16688</v>
      </c>
      <c r="H5950" t="s">
        <v>119</v>
      </c>
    </row>
    <row r="5951">
      <c r="A5951" s="85" t="n">
        <v>42767</v>
      </c>
      <c r="B5951"/>
      <c r="C5951"/>
      <c r="D5951" t="s">
        <v>139</v>
      </c>
      <c r="E5951" t="s">
        <v>163</v>
      </c>
      <c r="F5951" t="n">
        <v>28496.84</v>
      </c>
      <c r="G5951" t="n">
        <v>96</v>
      </c>
      <c r="H5951" t="s">
        <v>130</v>
      </c>
    </row>
    <row r="5952">
      <c r="A5952" s="85" t="n">
        <v>43344</v>
      </c>
      <c r="B5952"/>
      <c r="C5952"/>
      <c r="D5952" t="s">
        <v>162</v>
      </c>
      <c r="E5952" t="s">
        <v>163</v>
      </c>
      <c r="F5952" t="n">
        <v>66348.44</v>
      </c>
      <c r="G5952" t="n">
        <v>807</v>
      </c>
      <c r="H5952" t="s">
        <v>134</v>
      </c>
    </row>
    <row r="5953">
      <c r="A5953" s="85" t="n">
        <v>42430</v>
      </c>
      <c r="B5953"/>
      <c r="C5953"/>
      <c r="D5953" t="s">
        <v>139</v>
      </c>
      <c r="E5953" t="s">
        <v>163</v>
      </c>
      <c r="F5953" t="n">
        <v>6781366.62</v>
      </c>
      <c r="G5953" t="n">
        <v>15551</v>
      </c>
      <c r="H5953" t="s">
        <v>121</v>
      </c>
    </row>
    <row r="5954">
      <c r="A5954" s="85" t="n">
        <v>43252</v>
      </c>
      <c r="B5954"/>
      <c r="C5954"/>
      <c r="D5954" t="s">
        <v>129</v>
      </c>
      <c r="E5954" t="s">
        <v>163</v>
      </c>
      <c r="F5954" t="n">
        <v>130491.23</v>
      </c>
      <c r="G5954" t="n">
        <v>621</v>
      </c>
      <c r="H5954" t="s">
        <v>124</v>
      </c>
    </row>
    <row r="5955">
      <c r="A5955" s="85" t="n">
        <v>43617</v>
      </c>
      <c r="B5955"/>
      <c r="C5955"/>
      <c r="D5955" t="s">
        <v>149</v>
      </c>
      <c r="E5955" t="s">
        <v>163</v>
      </c>
      <c r="F5955" t="n">
        <v>3247677.15</v>
      </c>
      <c r="G5955" t="n">
        <v>26865</v>
      </c>
      <c r="H5955" t="s">
        <v>134</v>
      </c>
    </row>
    <row r="5956">
      <c r="A5956" s="85" t="n">
        <v>43132</v>
      </c>
      <c r="B5956"/>
      <c r="C5956"/>
      <c r="D5956" t="s">
        <v>150</v>
      </c>
      <c r="E5956" t="s">
        <v>163</v>
      </c>
      <c r="F5956" t="n">
        <v>2324027.75</v>
      </c>
      <c r="G5956" t="n">
        <v>44517</v>
      </c>
      <c r="H5956" t="s">
        <v>133</v>
      </c>
    </row>
    <row r="5957">
      <c r="A5957" s="85" t="n">
        <v>42644</v>
      </c>
      <c r="B5957"/>
      <c r="C5957"/>
      <c r="D5957" t="s">
        <v>160</v>
      </c>
      <c r="E5957" t="s">
        <v>163</v>
      </c>
      <c r="F5957" t="n">
        <v>5108551.27</v>
      </c>
      <c r="G5957" t="n">
        <v>26903</v>
      </c>
      <c r="H5957" t="s">
        <v>121</v>
      </c>
    </row>
    <row r="5958">
      <c r="A5958" s="85" t="n">
        <v>43435</v>
      </c>
      <c r="B5958"/>
      <c r="C5958"/>
      <c r="D5958" t="s">
        <v>135</v>
      </c>
      <c r="E5958" t="s">
        <v>163</v>
      </c>
      <c r="F5958" t="n">
        <v>367737.55</v>
      </c>
      <c r="G5958" t="n">
        <v>4987</v>
      </c>
      <c r="H5958" t="s">
        <v>127</v>
      </c>
    </row>
    <row r="5959">
      <c r="A5959" s="85" t="n">
        <v>42736</v>
      </c>
      <c r="B5959"/>
      <c r="C5959"/>
      <c r="D5959" t="s">
        <v>137</v>
      </c>
      <c r="E5959" t="s">
        <v>163</v>
      </c>
      <c r="F5959" t="n">
        <v>1461.19</v>
      </c>
      <c r="G5959" t="n">
        <v>3</v>
      </c>
      <c r="H5959" t="s">
        <v>127</v>
      </c>
    </row>
    <row r="5960">
      <c r="A5960" s="85" t="n">
        <v>43556</v>
      </c>
      <c r="B5960"/>
      <c r="C5960"/>
      <c r="D5960" t="s">
        <v>162</v>
      </c>
      <c r="E5960" t="s">
        <v>163</v>
      </c>
      <c r="F5960" t="n">
        <v>1136637.5</v>
      </c>
      <c r="G5960" t="n">
        <v>12962</v>
      </c>
      <c r="H5960" t="s">
        <v>121</v>
      </c>
    </row>
    <row r="5961">
      <c r="A5961" s="85" t="n">
        <v>42887</v>
      </c>
      <c r="B5961"/>
      <c r="C5961"/>
      <c r="D5961" t="s">
        <v>136</v>
      </c>
      <c r="E5961" t="s">
        <v>163</v>
      </c>
      <c r="F5961" t="n">
        <v>1597.84</v>
      </c>
      <c r="G5961" t="n">
        <v>17</v>
      </c>
      <c r="H5961" t="s">
        <v>125</v>
      </c>
    </row>
    <row r="5962">
      <c r="A5962" s="85" t="n">
        <v>43374</v>
      </c>
      <c r="B5962"/>
      <c r="C5962"/>
      <c r="D5962" t="s">
        <v>123</v>
      </c>
      <c r="E5962" t="s">
        <v>163</v>
      </c>
      <c r="F5962" t="n">
        <v>5818220.57</v>
      </c>
      <c r="G5962" t="n">
        <v>3141</v>
      </c>
      <c r="H5962" t="s">
        <v>121</v>
      </c>
    </row>
    <row r="5963">
      <c r="A5963" s="85" t="n">
        <v>42795</v>
      </c>
      <c r="B5963"/>
      <c r="C5963"/>
      <c r="D5963" t="s">
        <v>143</v>
      </c>
      <c r="E5963" t="s">
        <v>163</v>
      </c>
      <c r="F5963" t="n">
        <v>484105.06</v>
      </c>
      <c r="G5963" t="n">
        <v>263</v>
      </c>
      <c r="H5963" t="s">
        <v>142</v>
      </c>
    </row>
    <row r="5964">
      <c r="A5964" s="85" t="n">
        <v>42979</v>
      </c>
      <c r="B5964"/>
      <c r="C5964"/>
      <c r="D5964" t="s">
        <v>140</v>
      </c>
      <c r="E5964" t="s">
        <v>163</v>
      </c>
      <c r="F5964" t="n">
        <v>82566.52</v>
      </c>
      <c r="G5964" t="n">
        <v>527</v>
      </c>
      <c r="H5964" t="s">
        <v>121</v>
      </c>
    </row>
    <row r="5965">
      <c r="A5965" s="85" t="n">
        <v>43617</v>
      </c>
      <c r="B5965"/>
      <c r="C5965"/>
      <c r="D5965" t="s">
        <v>152</v>
      </c>
      <c r="E5965" t="s">
        <v>163</v>
      </c>
      <c r="F5965" t="n">
        <v>5891.63</v>
      </c>
      <c r="G5965" t="n">
        <v>7</v>
      </c>
      <c r="H5965" t="s">
        <v>127</v>
      </c>
    </row>
    <row r="5966">
      <c r="A5966" s="85" t="n">
        <v>42522</v>
      </c>
      <c r="B5966"/>
      <c r="C5966"/>
      <c r="D5966" t="s">
        <v>148</v>
      </c>
      <c r="E5966" t="s">
        <v>163</v>
      </c>
      <c r="F5966" t="n">
        <v>2944.29</v>
      </c>
      <c r="G5966" t="n">
        <v>4</v>
      </c>
      <c r="H5966" t="s">
        <v>134</v>
      </c>
    </row>
    <row r="5967">
      <c r="A5967" s="85" t="n">
        <v>42767</v>
      </c>
      <c r="B5967"/>
      <c r="C5967"/>
      <c r="D5967" t="s">
        <v>155</v>
      </c>
      <c r="E5967" t="s">
        <v>163</v>
      </c>
      <c r="F5967" t="n">
        <v>6749.6</v>
      </c>
      <c r="G5967" t="n">
        <v>117</v>
      </c>
      <c r="H5967" t="s">
        <v>119</v>
      </c>
    </row>
    <row r="5968">
      <c r="A5968" s="85" t="n">
        <v>42430</v>
      </c>
      <c r="B5968"/>
      <c r="C5968"/>
      <c r="D5968" t="s">
        <v>154</v>
      </c>
      <c r="E5968" t="s">
        <v>163</v>
      </c>
      <c r="F5968" t="n">
        <v>2694014.53</v>
      </c>
      <c r="G5968" t="n">
        <v>36508</v>
      </c>
      <c r="H5968" t="s">
        <v>121</v>
      </c>
    </row>
    <row r="5969">
      <c r="A5969" s="85" t="n">
        <v>42856</v>
      </c>
      <c r="B5969"/>
      <c r="C5969"/>
      <c r="D5969" t="s">
        <v>149</v>
      </c>
      <c r="E5969" t="s">
        <v>163</v>
      </c>
      <c r="F5969" t="n">
        <v>226340.09</v>
      </c>
      <c r="G5969" t="n">
        <v>1304</v>
      </c>
      <c r="H5969" t="s">
        <v>130</v>
      </c>
    </row>
    <row r="5970">
      <c r="A5970" s="85" t="n">
        <v>43101</v>
      </c>
      <c r="B5970"/>
      <c r="C5970"/>
      <c r="D5970" t="s">
        <v>154</v>
      </c>
      <c r="E5970" t="s">
        <v>163</v>
      </c>
      <c r="F5970" t="n">
        <v>33423.18</v>
      </c>
      <c r="G5970" t="n">
        <v>836</v>
      </c>
      <c r="H5970" t="s">
        <v>142</v>
      </c>
    </row>
    <row r="5971">
      <c r="A5971" s="85" t="n">
        <v>43466</v>
      </c>
      <c r="B5971"/>
      <c r="C5971"/>
      <c r="D5971" t="s">
        <v>151</v>
      </c>
      <c r="E5971" t="s">
        <v>163</v>
      </c>
      <c r="F5971" t="n">
        <v>247.56</v>
      </c>
      <c r="G5971" t="n">
        <v>6</v>
      </c>
      <c r="H5971" t="s">
        <v>121</v>
      </c>
    </row>
    <row r="5972">
      <c r="A5972" s="85" t="n">
        <v>43252</v>
      </c>
      <c r="B5972"/>
      <c r="C5972"/>
      <c r="D5972" t="s">
        <v>162</v>
      </c>
      <c r="E5972" t="s">
        <v>163</v>
      </c>
      <c r="F5972" t="n">
        <v>86805.01</v>
      </c>
      <c r="G5972" t="n">
        <v>1156</v>
      </c>
      <c r="H5972" t="s">
        <v>134</v>
      </c>
    </row>
    <row r="5973">
      <c r="A5973" s="85" t="n">
        <v>43009</v>
      </c>
      <c r="B5973"/>
      <c r="C5973"/>
      <c r="D5973" t="s">
        <v>155</v>
      </c>
      <c r="E5973" t="s">
        <v>163</v>
      </c>
      <c r="F5973" t="n">
        <v>75518.85</v>
      </c>
      <c r="G5973" t="n">
        <v>1099</v>
      </c>
      <c r="H5973" t="s">
        <v>127</v>
      </c>
    </row>
    <row r="5974">
      <c r="A5974" s="85" t="n">
        <v>42979</v>
      </c>
      <c r="B5974"/>
      <c r="C5974"/>
      <c r="D5974" t="s">
        <v>140</v>
      </c>
      <c r="E5974" t="s">
        <v>163</v>
      </c>
      <c r="F5974" t="n">
        <v>12472.81</v>
      </c>
      <c r="G5974" t="n">
        <v>690</v>
      </c>
      <c r="H5974" t="s">
        <v>142</v>
      </c>
    </row>
    <row r="5975">
      <c r="A5975" s="85" t="n">
        <v>42552</v>
      </c>
      <c r="B5975"/>
      <c r="C5975"/>
      <c r="D5975" t="s">
        <v>155</v>
      </c>
      <c r="E5975" t="s">
        <v>163</v>
      </c>
      <c r="F5975" t="n">
        <v>10604.79</v>
      </c>
      <c r="G5975" t="n">
        <v>218</v>
      </c>
      <c r="H5975" t="s">
        <v>119</v>
      </c>
    </row>
    <row r="5976">
      <c r="A5976" s="85" t="n">
        <v>43221</v>
      </c>
      <c r="B5976"/>
      <c r="C5976"/>
      <c r="D5976" t="s">
        <v>152</v>
      </c>
      <c r="E5976" t="s">
        <v>163</v>
      </c>
      <c r="F5976" t="n">
        <v>129729.27</v>
      </c>
      <c r="G5976" t="n">
        <v>129</v>
      </c>
      <c r="H5976" t="s">
        <v>124</v>
      </c>
    </row>
    <row r="5977">
      <c r="A5977" s="85" t="n">
        <v>43009</v>
      </c>
      <c r="B5977"/>
      <c r="C5977"/>
      <c r="D5977" t="s">
        <v>152</v>
      </c>
      <c r="E5977" t="s">
        <v>163</v>
      </c>
      <c r="F5977" t="n">
        <v>89694.3</v>
      </c>
      <c r="G5977" t="n">
        <v>76</v>
      </c>
      <c r="H5977" t="s">
        <v>124</v>
      </c>
    </row>
    <row r="5978">
      <c r="A5978" s="85" t="n">
        <v>43586</v>
      </c>
      <c r="B5978"/>
      <c r="C5978"/>
      <c r="D5978" t="s">
        <v>139</v>
      </c>
      <c r="E5978" t="s">
        <v>163</v>
      </c>
      <c r="F5978" t="n">
        <v>7680711.77</v>
      </c>
      <c r="G5978" t="n">
        <v>18242</v>
      </c>
      <c r="H5978" t="s">
        <v>121</v>
      </c>
    </row>
    <row r="5979">
      <c r="A5979" s="85" t="n">
        <v>43160</v>
      </c>
      <c r="B5979"/>
      <c r="C5979"/>
      <c r="D5979" t="s">
        <v>123</v>
      </c>
      <c r="E5979" t="s">
        <v>163</v>
      </c>
      <c r="F5979" t="n">
        <v>3059.47</v>
      </c>
      <c r="G5979" t="n">
        <v>16</v>
      </c>
      <c r="H5979" t="s">
        <v>130</v>
      </c>
    </row>
    <row r="5980">
      <c r="A5980" s="85" t="n">
        <v>43282</v>
      </c>
      <c r="B5980"/>
      <c r="C5980"/>
      <c r="D5980" t="s">
        <v>148</v>
      </c>
      <c r="E5980" t="s">
        <v>163</v>
      </c>
      <c r="F5980" t="n">
        <v>1169.6</v>
      </c>
      <c r="G5980" t="n">
        <v>23</v>
      </c>
      <c r="H5980" t="s">
        <v>125</v>
      </c>
    </row>
    <row r="5981">
      <c r="A5981" s="85" t="n">
        <v>42795</v>
      </c>
      <c r="B5981"/>
      <c r="C5981"/>
      <c r="D5981" t="s">
        <v>135</v>
      </c>
      <c r="E5981" t="s">
        <v>163</v>
      </c>
      <c r="F5981" t="n">
        <v>426</v>
      </c>
      <c r="G5981" t="n">
        <v>4</v>
      </c>
      <c r="H5981" t="s">
        <v>125</v>
      </c>
    </row>
    <row r="5982">
      <c r="A5982" s="85" t="n">
        <v>43556</v>
      </c>
      <c r="B5982"/>
      <c r="C5982"/>
      <c r="D5982" t="s">
        <v>129</v>
      </c>
      <c r="E5982" t="s">
        <v>163</v>
      </c>
      <c r="F5982" t="n">
        <v>178875.65</v>
      </c>
      <c r="G5982" t="n">
        <v>681</v>
      </c>
      <c r="H5982" t="s">
        <v>119</v>
      </c>
    </row>
    <row r="5983">
      <c r="A5983" s="85" t="n">
        <v>42430</v>
      </c>
      <c r="B5983"/>
      <c r="C5983"/>
      <c r="D5983" t="s">
        <v>156</v>
      </c>
      <c r="E5983" t="s">
        <v>163</v>
      </c>
      <c r="F5983" t="n">
        <v>1457.7</v>
      </c>
      <c r="G5983" t="n">
        <v>98</v>
      </c>
      <c r="H5983" t="s">
        <v>121</v>
      </c>
    </row>
    <row r="5984">
      <c r="A5984" s="85" t="n">
        <v>43160</v>
      </c>
      <c r="B5984"/>
      <c r="C5984"/>
      <c r="D5984" t="s">
        <v>126</v>
      </c>
      <c r="E5984" t="s">
        <v>163</v>
      </c>
      <c r="F5984" t="n">
        <v>3090383.45</v>
      </c>
      <c r="G5984" t="n">
        <v>36783</v>
      </c>
      <c r="H5984" t="s">
        <v>127</v>
      </c>
    </row>
    <row r="5985">
      <c r="A5985" s="85" t="n">
        <v>42522</v>
      </c>
      <c r="B5985"/>
      <c r="C5985"/>
      <c r="D5985" t="s">
        <v>147</v>
      </c>
      <c r="E5985" t="s">
        <v>163</v>
      </c>
      <c r="F5985" t="n">
        <v>974.77</v>
      </c>
      <c r="G5985" t="n">
        <v>4</v>
      </c>
      <c r="H5985" t="s">
        <v>124</v>
      </c>
    </row>
    <row r="5986">
      <c r="A5986" s="85" t="n">
        <v>42826</v>
      </c>
      <c r="B5986"/>
      <c r="C5986"/>
      <c r="D5986" t="s">
        <v>153</v>
      </c>
      <c r="E5986" t="s">
        <v>163</v>
      </c>
      <c r="F5986" t="n">
        <v>564372.87</v>
      </c>
      <c r="G5986" t="n">
        <v>6851</v>
      </c>
      <c r="H5986" t="s">
        <v>127</v>
      </c>
    </row>
    <row r="5987">
      <c r="A5987" s="85" t="n">
        <v>42979</v>
      </c>
      <c r="B5987"/>
      <c r="C5987"/>
      <c r="D5987" t="s">
        <v>162</v>
      </c>
      <c r="E5987" t="s">
        <v>163</v>
      </c>
      <c r="F5987" t="n">
        <v>61146.55</v>
      </c>
      <c r="G5987" t="n">
        <v>752</v>
      </c>
      <c r="H5987" t="s">
        <v>134</v>
      </c>
    </row>
    <row r="5988">
      <c r="A5988" s="85" t="n">
        <v>43617</v>
      </c>
      <c r="B5988"/>
      <c r="C5988"/>
      <c r="D5988" t="s">
        <v>135</v>
      </c>
      <c r="E5988" t="s">
        <v>163</v>
      </c>
      <c r="F5988" t="n">
        <v>17347.32</v>
      </c>
      <c r="G5988" t="n">
        <v>193</v>
      </c>
      <c r="H5988" t="s">
        <v>130</v>
      </c>
    </row>
    <row r="5989">
      <c r="A5989" s="85" t="n">
        <v>43405</v>
      </c>
      <c r="B5989"/>
      <c r="C5989"/>
      <c r="D5989" t="s">
        <v>135</v>
      </c>
      <c r="E5989" t="s">
        <v>163</v>
      </c>
      <c r="F5989" t="n">
        <v>315.43</v>
      </c>
      <c r="G5989" t="n">
        <v>4</v>
      </c>
      <c r="H5989" t="s">
        <v>125</v>
      </c>
    </row>
    <row r="5990">
      <c r="A5990" s="85" t="n">
        <v>43160</v>
      </c>
      <c r="B5990"/>
      <c r="C5990"/>
      <c r="D5990" t="s">
        <v>126</v>
      </c>
      <c r="E5990" t="s">
        <v>163</v>
      </c>
      <c r="F5990" t="n">
        <v>29723697.55</v>
      </c>
      <c r="G5990" t="n">
        <v>372479</v>
      </c>
      <c r="H5990" t="s">
        <v>121</v>
      </c>
    </row>
    <row r="5991">
      <c r="A5991" s="85" t="n">
        <v>43191</v>
      </c>
      <c r="B5991"/>
      <c r="C5991"/>
      <c r="D5991" t="s">
        <v>159</v>
      </c>
      <c r="E5991" t="s">
        <v>163</v>
      </c>
      <c r="F5991" t="n">
        <v>4422</v>
      </c>
      <c r="G5991" t="n">
        <v>33</v>
      </c>
      <c r="H5991" t="s">
        <v>125</v>
      </c>
    </row>
    <row r="5992">
      <c r="A5992" s="85" t="n">
        <v>42614</v>
      </c>
      <c r="B5992"/>
      <c r="C5992"/>
      <c r="D5992" t="s">
        <v>152</v>
      </c>
      <c r="E5992" t="s">
        <v>163</v>
      </c>
      <c r="F5992" t="n">
        <v>9294.39</v>
      </c>
      <c r="G5992" t="n">
        <v>10</v>
      </c>
      <c r="H5992" t="s">
        <v>119</v>
      </c>
    </row>
    <row r="5993">
      <c r="A5993" s="85" t="n">
        <v>43101</v>
      </c>
      <c r="B5993"/>
      <c r="C5993"/>
      <c r="D5993" t="s">
        <v>162</v>
      </c>
      <c r="E5993" t="s">
        <v>163</v>
      </c>
      <c r="F5993" t="n">
        <v>53449.09</v>
      </c>
      <c r="G5993" t="n">
        <v>661</v>
      </c>
      <c r="H5993" t="s">
        <v>134</v>
      </c>
    </row>
    <row r="5994">
      <c r="A5994" s="85" t="n">
        <v>43191</v>
      </c>
      <c r="B5994"/>
      <c r="C5994"/>
      <c r="D5994" t="s">
        <v>140</v>
      </c>
      <c r="E5994" t="s">
        <v>163</v>
      </c>
      <c r="F5994" t="n">
        <v>17774.67</v>
      </c>
      <c r="G5994" t="n">
        <v>768</v>
      </c>
      <c r="H5994" t="s">
        <v>142</v>
      </c>
    </row>
    <row r="5995">
      <c r="A5995" s="85" t="n">
        <v>43160</v>
      </c>
      <c r="B5995"/>
      <c r="C5995"/>
      <c r="D5995" t="s">
        <v>155</v>
      </c>
      <c r="E5995" t="s">
        <v>163</v>
      </c>
      <c r="F5995" t="n">
        <v>1504018.23</v>
      </c>
      <c r="G5995" t="n">
        <v>35067</v>
      </c>
      <c r="H5995" t="s">
        <v>121</v>
      </c>
    </row>
    <row r="5996">
      <c r="A5996" s="85" t="n">
        <v>42401</v>
      </c>
      <c r="B5996"/>
      <c r="C5996"/>
      <c r="D5996" t="s">
        <v>155</v>
      </c>
      <c r="E5996" t="s">
        <v>163</v>
      </c>
      <c r="F5996" t="n">
        <v>3103.13</v>
      </c>
      <c r="G5996" t="n">
        <v>28</v>
      </c>
      <c r="H5996" t="s">
        <v>130</v>
      </c>
    </row>
    <row r="5997">
      <c r="A5997" s="85" t="n">
        <v>42795</v>
      </c>
      <c r="B5997"/>
      <c r="C5997"/>
      <c r="D5997" t="s">
        <v>155</v>
      </c>
      <c r="E5997" t="s">
        <v>163</v>
      </c>
      <c r="F5997" t="n">
        <v>1693320.58</v>
      </c>
      <c r="G5997" t="n">
        <v>38886</v>
      </c>
      <c r="H5997" t="s">
        <v>121</v>
      </c>
    </row>
    <row r="5998">
      <c r="A5998" s="85" t="n">
        <v>42401</v>
      </c>
      <c r="B5998"/>
      <c r="C5998"/>
      <c r="D5998" t="s">
        <v>149</v>
      </c>
      <c r="E5998" t="s">
        <v>163</v>
      </c>
      <c r="F5998" t="n">
        <v>37889805.75</v>
      </c>
      <c r="G5998" t="n">
        <v>257828</v>
      </c>
      <c r="H5998" t="s">
        <v>121</v>
      </c>
    </row>
    <row r="5999">
      <c r="A5999" s="85" t="n">
        <v>43252</v>
      </c>
      <c r="B5999"/>
      <c r="C5999"/>
      <c r="D5999" t="s">
        <v>150</v>
      </c>
      <c r="E5999" t="s">
        <v>163</v>
      </c>
      <c r="F5999" t="n">
        <v>14581667.33</v>
      </c>
      <c r="G5999" t="n">
        <v>371722</v>
      </c>
      <c r="H5999" t="s">
        <v>121</v>
      </c>
    </row>
    <row r="6000">
      <c r="A6000" s="85" t="n">
        <v>42491</v>
      </c>
      <c r="B6000"/>
      <c r="C6000"/>
      <c r="D6000" t="s">
        <v>136</v>
      </c>
      <c r="E6000" t="s">
        <v>163</v>
      </c>
      <c r="F6000" t="n">
        <v>7144320.47</v>
      </c>
      <c r="G6000" t="n">
        <v>66828</v>
      </c>
      <c r="H6000" t="s">
        <v>121</v>
      </c>
    </row>
    <row r="6001">
      <c r="A6001" s="85" t="n">
        <v>43040</v>
      </c>
      <c r="B6001"/>
      <c r="C6001"/>
      <c r="D6001" t="s">
        <v>126</v>
      </c>
      <c r="E6001" t="s">
        <v>163</v>
      </c>
      <c r="F6001" t="n">
        <v>11075.48</v>
      </c>
      <c r="G6001" t="n">
        <v>92</v>
      </c>
      <c r="H6001" t="s">
        <v>125</v>
      </c>
    </row>
    <row r="6002">
      <c r="A6002" s="85" t="n">
        <v>43525</v>
      </c>
      <c r="B6002"/>
      <c r="C6002"/>
      <c r="D6002" t="s">
        <v>162</v>
      </c>
      <c r="E6002" t="s">
        <v>163</v>
      </c>
      <c r="F6002" t="n">
        <v>98281.25</v>
      </c>
      <c r="G6002" t="n">
        <v>1596</v>
      </c>
      <c r="H6002" t="s">
        <v>134</v>
      </c>
    </row>
    <row r="6003">
      <c r="A6003" s="85" t="n">
        <v>42430</v>
      </c>
      <c r="B6003"/>
      <c r="C6003"/>
      <c r="D6003" t="s">
        <v>139</v>
      </c>
      <c r="E6003" t="s">
        <v>163</v>
      </c>
      <c r="F6003" t="n">
        <v>141828.39</v>
      </c>
      <c r="G6003" t="n">
        <v>346</v>
      </c>
      <c r="H6003" t="s">
        <v>119</v>
      </c>
    </row>
    <row r="6004">
      <c r="A6004" s="85" t="n">
        <v>42461</v>
      </c>
      <c r="B6004"/>
      <c r="C6004"/>
      <c r="D6004" t="s">
        <v>162</v>
      </c>
      <c r="E6004" t="s">
        <v>163</v>
      </c>
      <c r="F6004" t="n">
        <v>8498.29</v>
      </c>
      <c r="G6004" t="n">
        <v>102</v>
      </c>
      <c r="H6004" t="s">
        <v>124</v>
      </c>
    </row>
    <row r="6005">
      <c r="A6005" s="85" t="n">
        <v>43435</v>
      </c>
      <c r="B6005"/>
      <c r="C6005"/>
      <c r="D6005" t="s">
        <v>151</v>
      </c>
      <c r="E6005" t="s">
        <v>163</v>
      </c>
      <c r="F6005" t="n">
        <v>322.99</v>
      </c>
      <c r="G6005" t="n">
        <v>5</v>
      </c>
      <c r="H6005" t="s">
        <v>121</v>
      </c>
    </row>
    <row r="6006">
      <c r="A6006" s="85" t="n">
        <v>43617</v>
      </c>
      <c r="B6006"/>
      <c r="C6006"/>
      <c r="D6006" t="s">
        <v>162</v>
      </c>
      <c r="E6006" t="s">
        <v>163</v>
      </c>
      <c r="F6006" t="n">
        <v>81626.07</v>
      </c>
      <c r="G6006" t="n">
        <v>971</v>
      </c>
      <c r="H6006" t="s">
        <v>134</v>
      </c>
    </row>
    <row r="6007">
      <c r="A6007" s="85" t="n">
        <v>42826</v>
      </c>
      <c r="B6007"/>
      <c r="C6007"/>
      <c r="D6007" t="s">
        <v>149</v>
      </c>
      <c r="E6007" t="s">
        <v>163</v>
      </c>
      <c r="F6007" t="n">
        <v>6675188.31</v>
      </c>
      <c r="G6007" t="n">
        <v>45942</v>
      </c>
      <c r="H6007" t="s">
        <v>127</v>
      </c>
    </row>
    <row r="6008">
      <c r="A6008" s="85" t="n">
        <v>43040</v>
      </c>
      <c r="B6008"/>
      <c r="C6008"/>
      <c r="D6008" t="s">
        <v>153</v>
      </c>
      <c r="E6008" t="s">
        <v>163</v>
      </c>
      <c r="F6008" t="n">
        <v>2143081.82</v>
      </c>
      <c r="G6008" t="n">
        <v>22684</v>
      </c>
      <c r="H6008" t="s">
        <v>121</v>
      </c>
    </row>
    <row r="6009">
      <c r="A6009" s="85" t="n">
        <v>43374</v>
      </c>
      <c r="B6009"/>
      <c r="C6009"/>
      <c r="D6009" t="s">
        <v>159</v>
      </c>
      <c r="E6009" t="s">
        <v>163</v>
      </c>
      <c r="F6009" t="n">
        <v>1419.5</v>
      </c>
      <c r="G6009" t="n">
        <v>13</v>
      </c>
      <c r="H6009" t="s">
        <v>121</v>
      </c>
    </row>
    <row r="6010">
      <c r="A6010" s="85" t="n">
        <v>43101</v>
      </c>
      <c r="B6010"/>
      <c r="C6010"/>
      <c r="D6010" t="s">
        <v>152</v>
      </c>
      <c r="E6010" t="s">
        <v>163</v>
      </c>
      <c r="F6010" t="n">
        <v>6142.96</v>
      </c>
      <c r="G6010" t="n">
        <v>11</v>
      </c>
      <c r="H6010" t="s">
        <v>119</v>
      </c>
    </row>
    <row r="6011">
      <c r="A6011" s="85" t="n">
        <v>43009</v>
      </c>
      <c r="B6011"/>
      <c r="C6011"/>
      <c r="D6011" t="s">
        <v>156</v>
      </c>
      <c r="E6011" t="s">
        <v>163</v>
      </c>
      <c r="F6011" t="n">
        <v>9373.58</v>
      </c>
      <c r="G6011" t="n">
        <v>159</v>
      </c>
      <c r="H6011" t="s">
        <v>125</v>
      </c>
    </row>
    <row r="6012">
      <c r="A6012" s="85" t="n">
        <v>43313</v>
      </c>
      <c r="B6012"/>
      <c r="C6012"/>
      <c r="D6012" t="s">
        <v>148</v>
      </c>
      <c r="E6012" t="s">
        <v>163</v>
      </c>
      <c r="F6012" t="n">
        <v>1255.66</v>
      </c>
      <c r="G6012" t="n">
        <v>5</v>
      </c>
      <c r="H6012" t="s">
        <v>134</v>
      </c>
    </row>
    <row r="6013">
      <c r="A6013" s="85" t="n">
        <v>42401</v>
      </c>
      <c r="B6013"/>
      <c r="C6013"/>
      <c r="D6013" t="s">
        <v>140</v>
      </c>
      <c r="E6013" t="s">
        <v>163</v>
      </c>
      <c r="F6013" t="n">
        <v>16876.24</v>
      </c>
      <c r="G6013" t="n">
        <v>37</v>
      </c>
      <c r="H6013" t="s">
        <v>130</v>
      </c>
    </row>
    <row r="6014">
      <c r="A6014" s="85" t="n">
        <v>42461</v>
      </c>
      <c r="B6014"/>
      <c r="C6014"/>
      <c r="D6014" t="s">
        <v>161</v>
      </c>
      <c r="E6014" t="s">
        <v>163</v>
      </c>
      <c r="F6014" t="n">
        <v>2458.75</v>
      </c>
      <c r="G6014" t="n">
        <v>78</v>
      </c>
      <c r="H6014" t="s">
        <v>125</v>
      </c>
    </row>
    <row r="6015">
      <c r="A6015" s="85" t="n">
        <v>42736</v>
      </c>
      <c r="B6015"/>
      <c r="C6015"/>
      <c r="D6015" t="s">
        <v>129</v>
      </c>
      <c r="E6015" t="s">
        <v>163</v>
      </c>
      <c r="F6015" t="n">
        <v>164113.97</v>
      </c>
      <c r="G6015" t="n">
        <v>946</v>
      </c>
      <c r="H6015" t="s">
        <v>133</v>
      </c>
    </row>
    <row r="6016">
      <c r="A6016" s="85" t="n">
        <v>42767</v>
      </c>
      <c r="B6016"/>
      <c r="C6016"/>
      <c r="D6016" t="s">
        <v>136</v>
      </c>
      <c r="E6016" t="s">
        <v>163</v>
      </c>
      <c r="F6016" t="n">
        <v>1446446.71</v>
      </c>
      <c r="G6016" t="n">
        <v>10080</v>
      </c>
      <c r="H6016" t="s">
        <v>133</v>
      </c>
    </row>
    <row r="6017">
      <c r="A6017" s="85" t="n">
        <v>42370</v>
      </c>
      <c r="B6017"/>
      <c r="C6017"/>
      <c r="D6017" t="s">
        <v>139</v>
      </c>
      <c r="E6017" t="s">
        <v>163</v>
      </c>
      <c r="F6017" t="n">
        <v>591.38</v>
      </c>
      <c r="G6017" t="n">
        <v>9</v>
      </c>
      <c r="H6017" t="s">
        <v>142</v>
      </c>
    </row>
    <row r="6018">
      <c r="A6018" s="85" t="n">
        <v>43374</v>
      </c>
      <c r="B6018"/>
      <c r="C6018"/>
      <c r="D6018" t="s">
        <v>153</v>
      </c>
      <c r="E6018" t="s">
        <v>163</v>
      </c>
      <c r="F6018" t="n">
        <v>191747.73</v>
      </c>
      <c r="G6018" t="n">
        <v>846</v>
      </c>
      <c r="H6018" t="s">
        <v>124</v>
      </c>
    </row>
    <row r="6019">
      <c r="A6019" s="85" t="n">
        <v>43586</v>
      </c>
      <c r="B6019"/>
      <c r="C6019"/>
      <c r="D6019" t="s">
        <v>145</v>
      </c>
      <c r="E6019" t="s">
        <v>163</v>
      </c>
      <c r="F6019" t="n">
        <v>52937.89</v>
      </c>
      <c r="G6019" t="n">
        <v>214</v>
      </c>
      <c r="H6019" t="s">
        <v>134</v>
      </c>
    </row>
    <row r="6020">
      <c r="A6020" s="85" t="n">
        <v>42826</v>
      </c>
      <c r="B6020"/>
      <c r="C6020"/>
      <c r="D6020" t="s">
        <v>154</v>
      </c>
      <c r="E6020" t="s">
        <v>163</v>
      </c>
      <c r="F6020" t="n">
        <v>2912764.35</v>
      </c>
      <c r="G6020" t="n">
        <v>39318</v>
      </c>
      <c r="H6020" t="s">
        <v>121</v>
      </c>
    </row>
    <row r="6021">
      <c r="A6021" s="85" t="n">
        <v>43435</v>
      </c>
      <c r="B6021"/>
      <c r="C6021"/>
      <c r="D6021" t="s">
        <v>155</v>
      </c>
      <c r="E6021" t="s">
        <v>163</v>
      </c>
      <c r="F6021" t="n">
        <v>82452.67</v>
      </c>
      <c r="G6021" t="n">
        <v>1321</v>
      </c>
      <c r="H6021" t="s">
        <v>127</v>
      </c>
    </row>
    <row r="6022">
      <c r="A6022" s="85" t="n">
        <v>42917</v>
      </c>
      <c r="B6022"/>
      <c r="C6022"/>
      <c r="D6022" t="s">
        <v>154</v>
      </c>
      <c r="E6022" t="s">
        <v>163</v>
      </c>
      <c r="F6022" t="n">
        <v>726942.42</v>
      </c>
      <c r="G6022" t="n">
        <v>8910</v>
      </c>
      <c r="H6022" t="s">
        <v>133</v>
      </c>
    </row>
    <row r="6023">
      <c r="A6023" s="85" t="n">
        <v>43525</v>
      </c>
      <c r="B6023"/>
      <c r="C6023"/>
      <c r="D6023" t="s">
        <v>145</v>
      </c>
      <c r="E6023" t="s">
        <v>163</v>
      </c>
      <c r="F6023" t="n">
        <v>236015.27</v>
      </c>
      <c r="G6023" t="n">
        <v>1109</v>
      </c>
      <c r="H6023" t="s">
        <v>142</v>
      </c>
    </row>
    <row r="6024">
      <c r="A6024" s="85" t="n">
        <v>43617</v>
      </c>
      <c r="B6024"/>
      <c r="C6024"/>
      <c r="D6024" t="s">
        <v>140</v>
      </c>
      <c r="E6024" t="s">
        <v>163</v>
      </c>
      <c r="F6024" t="n">
        <v>6510.68</v>
      </c>
      <c r="G6024" t="n">
        <v>29</v>
      </c>
      <c r="H6024" t="s">
        <v>134</v>
      </c>
    </row>
    <row r="6025">
      <c r="A6025" s="85" t="n">
        <v>43525</v>
      </c>
      <c r="B6025"/>
      <c r="C6025"/>
      <c r="D6025" t="s">
        <v>136</v>
      </c>
      <c r="E6025" t="s">
        <v>163</v>
      </c>
      <c r="F6025" t="n">
        <v>6213452.84</v>
      </c>
      <c r="G6025" t="n">
        <v>53000</v>
      </c>
      <c r="H6025" t="s">
        <v>121</v>
      </c>
    </row>
    <row r="6026">
      <c r="A6026" s="85" t="n">
        <v>43101</v>
      </c>
      <c r="B6026"/>
      <c r="C6026"/>
      <c r="D6026" t="s">
        <v>154</v>
      </c>
      <c r="E6026" t="s">
        <v>163</v>
      </c>
      <c r="F6026" t="n">
        <v>20917.59</v>
      </c>
      <c r="G6026" t="n">
        <v>181</v>
      </c>
      <c r="H6026" t="s">
        <v>130</v>
      </c>
    </row>
    <row r="6027">
      <c r="A6027" s="85" t="n">
        <v>42767</v>
      </c>
      <c r="B6027"/>
      <c r="C6027"/>
      <c r="D6027" t="s">
        <v>136</v>
      </c>
      <c r="E6027" t="s">
        <v>163</v>
      </c>
      <c r="F6027" t="n">
        <v>174196.03</v>
      </c>
      <c r="G6027" t="n">
        <v>1233</v>
      </c>
      <c r="H6027" t="s">
        <v>124</v>
      </c>
    </row>
    <row r="6028">
      <c r="A6028" s="85" t="n">
        <v>43586</v>
      </c>
      <c r="B6028"/>
      <c r="C6028"/>
      <c r="D6028" t="s">
        <v>139</v>
      </c>
      <c r="E6028" t="s">
        <v>163</v>
      </c>
      <c r="F6028" t="n">
        <v>242560.98</v>
      </c>
      <c r="G6028" t="n">
        <v>603</v>
      </c>
      <c r="H6028" t="s">
        <v>119</v>
      </c>
    </row>
    <row r="6029">
      <c r="A6029" s="85" t="n">
        <v>43466</v>
      </c>
      <c r="B6029"/>
      <c r="C6029"/>
      <c r="D6029" t="s">
        <v>145</v>
      </c>
      <c r="E6029" t="s">
        <v>163</v>
      </c>
      <c r="F6029" t="n">
        <v>58360.83</v>
      </c>
      <c r="G6029" t="n">
        <v>213</v>
      </c>
      <c r="H6029" t="s">
        <v>127</v>
      </c>
    </row>
    <row r="6030">
      <c r="A6030" s="85" t="n">
        <v>43313</v>
      </c>
      <c r="B6030"/>
      <c r="C6030"/>
      <c r="D6030" t="s">
        <v>156</v>
      </c>
      <c r="E6030" t="s">
        <v>163</v>
      </c>
      <c r="F6030" t="n">
        <v>23264.48</v>
      </c>
      <c r="G6030" t="n">
        <v>615</v>
      </c>
      <c r="H6030" t="s">
        <v>130</v>
      </c>
    </row>
    <row r="6031">
      <c r="A6031" s="85" t="n">
        <v>43497</v>
      </c>
      <c r="B6031"/>
      <c r="C6031"/>
      <c r="D6031" t="s">
        <v>150</v>
      </c>
      <c r="E6031" t="s">
        <v>163</v>
      </c>
      <c r="F6031" t="n">
        <v>839.97</v>
      </c>
      <c r="G6031" t="n">
        <v>28</v>
      </c>
      <c r="H6031" t="s">
        <v>142</v>
      </c>
    </row>
    <row r="6032">
      <c r="A6032" s="85" t="n">
        <v>42887</v>
      </c>
      <c r="B6032"/>
      <c r="C6032"/>
      <c r="D6032" t="s">
        <v>153</v>
      </c>
      <c r="E6032" t="s">
        <v>163</v>
      </c>
      <c r="F6032" t="n">
        <v>127804.08</v>
      </c>
      <c r="G6032" t="n">
        <v>1505</v>
      </c>
      <c r="H6032" t="s">
        <v>119</v>
      </c>
    </row>
    <row r="6033">
      <c r="A6033" s="85" t="n">
        <v>43586</v>
      </c>
      <c r="B6033"/>
      <c r="C6033"/>
      <c r="D6033" t="s">
        <v>139</v>
      </c>
      <c r="E6033" t="s">
        <v>163</v>
      </c>
      <c r="F6033" t="n">
        <v>110.68</v>
      </c>
      <c r="G6033" t="n">
        <v>2</v>
      </c>
      <c r="H6033" t="s">
        <v>142</v>
      </c>
    </row>
    <row r="6034">
      <c r="A6034" s="85" t="n">
        <v>42826</v>
      </c>
      <c r="B6034"/>
      <c r="C6034"/>
      <c r="D6034" t="s">
        <v>160</v>
      </c>
      <c r="E6034" t="s">
        <v>163</v>
      </c>
      <c r="F6034" t="n">
        <v>26296796.59</v>
      </c>
      <c r="G6034" t="n">
        <v>60857</v>
      </c>
      <c r="H6034" t="s">
        <v>142</v>
      </c>
    </row>
    <row r="6035">
      <c r="A6035" s="85" t="n">
        <v>43009</v>
      </c>
      <c r="B6035"/>
      <c r="C6035"/>
      <c r="D6035" t="s">
        <v>147</v>
      </c>
      <c r="E6035" t="s">
        <v>163</v>
      </c>
      <c r="F6035" t="n">
        <v>144.76</v>
      </c>
      <c r="G6035" t="n">
        <v>1</v>
      </c>
      <c r="H6035" t="s">
        <v>134</v>
      </c>
    </row>
    <row r="6036">
      <c r="A6036" s="85" t="n">
        <v>43466</v>
      </c>
      <c r="B6036"/>
      <c r="C6036"/>
      <c r="D6036" t="s">
        <v>148</v>
      </c>
      <c r="E6036" t="s">
        <v>163</v>
      </c>
      <c r="F6036" t="n">
        <v>304505.02</v>
      </c>
      <c r="G6036" t="n">
        <v>5134</v>
      </c>
      <c r="H6036" t="s">
        <v>142</v>
      </c>
    </row>
    <row r="6037">
      <c r="A6037" s="85" t="n">
        <v>42401</v>
      </c>
      <c r="B6037"/>
      <c r="C6037"/>
      <c r="D6037" t="s">
        <v>129</v>
      </c>
      <c r="E6037" t="s">
        <v>163</v>
      </c>
      <c r="F6037" t="n">
        <v>22665.39</v>
      </c>
      <c r="G6037" t="n">
        <v>208</v>
      </c>
      <c r="H6037" t="s">
        <v>133</v>
      </c>
    </row>
    <row r="6038">
      <c r="A6038" s="85" t="n">
        <v>43221</v>
      </c>
      <c r="B6038"/>
      <c r="C6038"/>
      <c r="D6038" t="s">
        <v>160</v>
      </c>
      <c r="E6038" t="s">
        <v>163</v>
      </c>
      <c r="F6038" t="n">
        <v>6483359.82</v>
      </c>
      <c r="G6038" t="n">
        <v>19947</v>
      </c>
      <c r="H6038" t="s">
        <v>121</v>
      </c>
    </row>
    <row r="6039">
      <c r="A6039" s="85" t="n">
        <v>43556</v>
      </c>
      <c r="B6039"/>
      <c r="C6039"/>
      <c r="D6039" t="s">
        <v>140</v>
      </c>
      <c r="E6039" t="s">
        <v>163</v>
      </c>
      <c r="F6039" t="n">
        <v>570606.98</v>
      </c>
      <c r="G6039" t="n">
        <v>1453</v>
      </c>
      <c r="H6039" t="s">
        <v>127</v>
      </c>
    </row>
    <row r="6040">
      <c r="A6040" s="85" t="n">
        <v>43009</v>
      </c>
      <c r="B6040"/>
      <c r="C6040"/>
      <c r="D6040" t="s">
        <v>162</v>
      </c>
      <c r="E6040" t="s">
        <v>163</v>
      </c>
      <c r="F6040" t="n">
        <v>23579.69</v>
      </c>
      <c r="G6040" t="n">
        <v>863</v>
      </c>
      <c r="H6040" t="s">
        <v>142</v>
      </c>
    </row>
    <row r="6041">
      <c r="A6041" s="85" t="n">
        <v>42767</v>
      </c>
      <c r="B6041"/>
      <c r="C6041"/>
      <c r="D6041" t="s">
        <v>135</v>
      </c>
      <c r="E6041" t="s">
        <v>163</v>
      </c>
      <c r="F6041" t="n">
        <v>3514067.04</v>
      </c>
      <c r="G6041" t="n">
        <v>35577</v>
      </c>
      <c r="H6041" t="s">
        <v>121</v>
      </c>
    </row>
    <row r="6042">
      <c r="A6042" s="85" t="n">
        <v>43040</v>
      </c>
      <c r="B6042"/>
      <c r="C6042"/>
      <c r="D6042" t="s">
        <v>153</v>
      </c>
      <c r="E6042" t="s">
        <v>163</v>
      </c>
      <c r="F6042" t="n">
        <v>147256.28</v>
      </c>
      <c r="G6042" t="n">
        <v>1589</v>
      </c>
      <c r="H6042" t="s">
        <v>134</v>
      </c>
    </row>
    <row r="6043">
      <c r="A6043" s="85" t="n">
        <v>43556</v>
      </c>
      <c r="B6043"/>
      <c r="C6043"/>
      <c r="D6043" t="s">
        <v>145</v>
      </c>
      <c r="E6043" t="s">
        <v>163</v>
      </c>
      <c r="F6043" t="n">
        <v>1700</v>
      </c>
      <c r="G6043" t="n">
        <v>13</v>
      </c>
      <c r="H6043" t="s">
        <v>119</v>
      </c>
    </row>
    <row r="6044">
      <c r="A6044" s="85" t="n">
        <v>43617</v>
      </c>
      <c r="B6044"/>
      <c r="C6044"/>
      <c r="D6044" t="s">
        <v>155</v>
      </c>
      <c r="E6044" t="s">
        <v>163</v>
      </c>
      <c r="F6044" t="n">
        <v>71478.84</v>
      </c>
      <c r="G6044" t="n">
        <v>1164</v>
      </c>
      <c r="H6044" t="s">
        <v>133</v>
      </c>
    </row>
    <row r="6045">
      <c r="A6045" s="85" t="n">
        <v>42705</v>
      </c>
      <c r="B6045"/>
      <c r="C6045"/>
      <c r="D6045" t="s">
        <v>126</v>
      </c>
      <c r="E6045" t="s">
        <v>163</v>
      </c>
      <c r="F6045" t="n">
        <v>3440520.46</v>
      </c>
      <c r="G6045" t="n">
        <v>36683</v>
      </c>
      <c r="H6045" t="s">
        <v>127</v>
      </c>
    </row>
    <row r="6046">
      <c r="A6046" s="85" t="n">
        <v>43040</v>
      </c>
      <c r="B6046"/>
      <c r="C6046"/>
      <c r="D6046" t="s">
        <v>160</v>
      </c>
      <c r="E6046" t="s">
        <v>163</v>
      </c>
      <c r="F6046" t="n">
        <v>360731.23</v>
      </c>
      <c r="G6046" t="n">
        <v>708</v>
      </c>
      <c r="H6046" t="s">
        <v>125</v>
      </c>
    </row>
    <row r="6047">
      <c r="A6047" s="85" t="n">
        <v>43101</v>
      </c>
      <c r="B6047"/>
      <c r="C6047"/>
      <c r="D6047" t="s">
        <v>161</v>
      </c>
      <c r="E6047" t="s">
        <v>163</v>
      </c>
      <c r="F6047" t="n">
        <v>588</v>
      </c>
      <c r="G6047" t="n">
        <v>19</v>
      </c>
      <c r="H6047" t="s">
        <v>125</v>
      </c>
    </row>
    <row r="6048">
      <c r="A6048" s="85" t="n">
        <v>43252</v>
      </c>
      <c r="B6048"/>
      <c r="C6048"/>
      <c r="D6048" t="s">
        <v>147</v>
      </c>
      <c r="E6048" t="s">
        <v>163</v>
      </c>
      <c r="F6048" t="n">
        <v>63315.2</v>
      </c>
      <c r="G6048" t="n">
        <v>273</v>
      </c>
      <c r="H6048" t="s">
        <v>121</v>
      </c>
    </row>
    <row r="6049">
      <c r="A6049" s="85" t="n">
        <v>43617</v>
      </c>
      <c r="B6049"/>
      <c r="C6049"/>
      <c r="D6049" t="s">
        <v>158</v>
      </c>
      <c r="E6049" t="s">
        <v>163</v>
      </c>
      <c r="F6049" t="n">
        <v>83268.51</v>
      </c>
      <c r="G6049" t="n">
        <v>3</v>
      </c>
      <c r="H6049" t="s">
        <v>133</v>
      </c>
    </row>
    <row r="6050">
      <c r="A6050" s="85" t="n">
        <v>42461</v>
      </c>
      <c r="B6050"/>
      <c r="C6050"/>
      <c r="D6050" t="s">
        <v>136</v>
      </c>
      <c r="E6050" t="s">
        <v>163</v>
      </c>
      <c r="F6050" t="n">
        <v>1272994.2</v>
      </c>
      <c r="G6050" t="n">
        <v>8014</v>
      </c>
      <c r="H6050" t="s">
        <v>133</v>
      </c>
    </row>
    <row r="6051">
      <c r="A6051" s="85" t="n">
        <v>42461</v>
      </c>
      <c r="B6051"/>
      <c r="C6051"/>
      <c r="D6051" t="s">
        <v>155</v>
      </c>
      <c r="E6051" t="s">
        <v>163</v>
      </c>
      <c r="F6051" t="n">
        <v>414.75</v>
      </c>
      <c r="G6051" t="n">
        <v>3</v>
      </c>
      <c r="H6051" t="s">
        <v>142</v>
      </c>
    </row>
    <row r="6052">
      <c r="A6052" s="85" t="n">
        <v>43497</v>
      </c>
      <c r="B6052"/>
      <c r="C6052"/>
      <c r="D6052" t="s">
        <v>151</v>
      </c>
      <c r="E6052" t="s">
        <v>163</v>
      </c>
      <c r="F6052" t="n">
        <v>123.75</v>
      </c>
      <c r="G6052" t="n">
        <v>2</v>
      </c>
      <c r="H6052" t="s">
        <v>133</v>
      </c>
    </row>
    <row r="6053">
      <c r="A6053" s="85" t="n">
        <v>43160</v>
      </c>
      <c r="B6053"/>
      <c r="C6053"/>
      <c r="D6053" t="s">
        <v>139</v>
      </c>
      <c r="E6053" t="s">
        <v>163</v>
      </c>
      <c r="F6053" t="n">
        <v>222024.55</v>
      </c>
      <c r="G6053" t="n">
        <v>620</v>
      </c>
      <c r="H6053" t="s">
        <v>119</v>
      </c>
    </row>
    <row r="6054">
      <c r="A6054" s="85" t="n">
        <v>42583</v>
      </c>
      <c r="B6054"/>
      <c r="C6054"/>
      <c r="D6054" t="s">
        <v>139</v>
      </c>
      <c r="E6054" t="s">
        <v>163</v>
      </c>
      <c r="F6054" t="n">
        <v>111101.29</v>
      </c>
      <c r="G6054" t="n">
        <v>307</v>
      </c>
      <c r="H6054" t="s">
        <v>134</v>
      </c>
    </row>
    <row r="6055">
      <c r="A6055" s="85" t="n">
        <v>42979</v>
      </c>
      <c r="B6055"/>
      <c r="C6055"/>
      <c r="D6055" t="s">
        <v>159</v>
      </c>
      <c r="E6055" t="s">
        <v>163</v>
      </c>
      <c r="F6055" t="n">
        <v>4577.5</v>
      </c>
      <c r="G6055" t="n">
        <v>24</v>
      </c>
      <c r="H6055" t="s">
        <v>121</v>
      </c>
    </row>
    <row r="6056">
      <c r="A6056" s="85" t="n">
        <v>43252</v>
      </c>
      <c r="B6056"/>
      <c r="C6056"/>
      <c r="D6056" t="s">
        <v>147</v>
      </c>
      <c r="E6056" t="s">
        <v>163</v>
      </c>
      <c r="F6056" t="n">
        <v>1243.18</v>
      </c>
      <c r="G6056" t="n">
        <v>8</v>
      </c>
      <c r="H6056" t="s">
        <v>127</v>
      </c>
    </row>
    <row r="6057">
      <c r="A6057" s="85" t="n">
        <v>42491</v>
      </c>
      <c r="B6057"/>
      <c r="C6057"/>
      <c r="D6057" t="s">
        <v>145</v>
      </c>
      <c r="E6057" t="s">
        <v>163</v>
      </c>
      <c r="F6057" t="n">
        <v>2509.98</v>
      </c>
      <c r="G6057" t="n">
        <v>10</v>
      </c>
      <c r="H6057" t="s">
        <v>130</v>
      </c>
    </row>
    <row r="6058">
      <c r="A6058" s="85" t="n">
        <v>42491</v>
      </c>
      <c r="B6058"/>
      <c r="C6058"/>
      <c r="D6058" t="s">
        <v>126</v>
      </c>
      <c r="E6058" t="s">
        <v>163</v>
      </c>
      <c r="F6058" t="n">
        <v>72774.23</v>
      </c>
      <c r="G6058" t="n">
        <v>925</v>
      </c>
      <c r="H6058" t="s">
        <v>130</v>
      </c>
    </row>
    <row r="6059">
      <c r="A6059" s="85" t="n">
        <v>42795</v>
      </c>
      <c r="B6059"/>
      <c r="C6059"/>
      <c r="D6059" t="s">
        <v>150</v>
      </c>
      <c r="E6059" t="s">
        <v>163</v>
      </c>
      <c r="F6059" t="n">
        <v>2744232.74</v>
      </c>
      <c r="G6059" t="n">
        <v>48649</v>
      </c>
      <c r="H6059" t="s">
        <v>133</v>
      </c>
    </row>
    <row r="6060">
      <c r="A6060" s="85" t="n">
        <v>43191</v>
      </c>
      <c r="B6060"/>
      <c r="C6060"/>
      <c r="D6060" t="s">
        <v>159</v>
      </c>
      <c r="E6060" t="s">
        <v>163</v>
      </c>
      <c r="F6060" t="n">
        <v>565648.66</v>
      </c>
      <c r="G6060" t="n">
        <v>6772</v>
      </c>
      <c r="H6060" t="s">
        <v>142</v>
      </c>
    </row>
    <row r="6061">
      <c r="A6061" s="85" t="n">
        <v>42522</v>
      </c>
      <c r="B6061"/>
      <c r="C6061"/>
      <c r="D6061" t="s">
        <v>162</v>
      </c>
      <c r="E6061" t="s">
        <v>163</v>
      </c>
      <c r="F6061" t="n">
        <v>80664.74</v>
      </c>
      <c r="G6061" t="n">
        <v>1017</v>
      </c>
      <c r="H6061" t="s">
        <v>133</v>
      </c>
    </row>
    <row r="6062">
      <c r="A6062" s="85" t="n">
        <v>42644</v>
      </c>
      <c r="B6062"/>
      <c r="C6062"/>
      <c r="D6062" t="s">
        <v>123</v>
      </c>
      <c r="E6062" t="s">
        <v>163</v>
      </c>
      <c r="F6062" t="n">
        <v>107489.52</v>
      </c>
      <c r="G6062" t="n">
        <v>99</v>
      </c>
      <c r="H6062" t="s">
        <v>124</v>
      </c>
    </row>
    <row r="6063">
      <c r="A6063" s="85" t="n">
        <v>42614</v>
      </c>
      <c r="B6063"/>
      <c r="C6063"/>
      <c r="D6063" t="s">
        <v>136</v>
      </c>
      <c r="E6063" t="s">
        <v>163</v>
      </c>
      <c r="F6063" t="n">
        <v>8139709.35</v>
      </c>
      <c r="G6063" t="n">
        <v>58448</v>
      </c>
      <c r="H6063" t="s">
        <v>121</v>
      </c>
    </row>
    <row r="6064">
      <c r="A6064" s="85" t="n">
        <v>42948</v>
      </c>
      <c r="B6064"/>
      <c r="C6064"/>
      <c r="D6064" t="s">
        <v>126</v>
      </c>
      <c r="E6064" t="s">
        <v>163</v>
      </c>
      <c r="F6064" t="n">
        <v>1.39</v>
      </c>
      <c r="G6064" t="n">
        <v>1</v>
      </c>
      <c r="H6064" t="s">
        <v>142</v>
      </c>
    </row>
    <row r="6065">
      <c r="A6065" s="85" t="n">
        <v>43221</v>
      </c>
      <c r="B6065"/>
      <c r="C6065"/>
      <c r="D6065" t="s">
        <v>153</v>
      </c>
      <c r="E6065" t="s">
        <v>163</v>
      </c>
      <c r="F6065" t="n">
        <v>94221.15</v>
      </c>
      <c r="G6065" t="n">
        <v>1317</v>
      </c>
      <c r="H6065" t="s">
        <v>119</v>
      </c>
    </row>
    <row r="6066">
      <c r="A6066" s="85" t="n">
        <v>42917</v>
      </c>
      <c r="B6066"/>
      <c r="C6066"/>
      <c r="D6066" t="s">
        <v>153</v>
      </c>
      <c r="E6066" t="s">
        <v>163</v>
      </c>
      <c r="F6066" t="n">
        <v>585331.11</v>
      </c>
      <c r="G6066" t="n">
        <v>6951</v>
      </c>
      <c r="H6066" t="s">
        <v>127</v>
      </c>
    </row>
    <row r="6067">
      <c r="A6067" s="85" t="n">
        <v>42461</v>
      </c>
      <c r="B6067"/>
      <c r="C6067"/>
      <c r="D6067" t="s">
        <v>137</v>
      </c>
      <c r="E6067" t="s">
        <v>163</v>
      </c>
      <c r="F6067" t="n">
        <v>8787.29</v>
      </c>
      <c r="G6067" t="n">
        <v>11</v>
      </c>
      <c r="H6067" t="s">
        <v>121</v>
      </c>
    </row>
    <row r="6068">
      <c r="A6068" s="85" t="n">
        <v>42767</v>
      </c>
      <c r="B6068"/>
      <c r="C6068"/>
      <c r="D6068" t="s">
        <v>155</v>
      </c>
      <c r="E6068" t="s">
        <v>163</v>
      </c>
      <c r="F6068" t="n">
        <v>1269027.12</v>
      </c>
      <c r="G6068" t="n">
        <v>29237</v>
      </c>
      <c r="H6068" t="s">
        <v>121</v>
      </c>
    </row>
    <row r="6069">
      <c r="A6069" s="85" t="n">
        <v>43466</v>
      </c>
      <c r="B6069"/>
      <c r="C6069"/>
      <c r="D6069" t="s">
        <v>145</v>
      </c>
      <c r="E6069" t="s">
        <v>163</v>
      </c>
      <c r="F6069" t="n">
        <v>1823.27</v>
      </c>
      <c r="G6069" t="n">
        <v>17</v>
      </c>
      <c r="H6069" t="s">
        <v>133</v>
      </c>
    </row>
    <row r="6070">
      <c r="A6070" s="85" t="n">
        <v>43525</v>
      </c>
      <c r="B6070"/>
      <c r="C6070"/>
      <c r="D6070" t="s">
        <v>139</v>
      </c>
      <c r="E6070" t="s">
        <v>163</v>
      </c>
      <c r="F6070" t="n">
        <v>870084.1</v>
      </c>
      <c r="G6070" t="n">
        <v>1251</v>
      </c>
      <c r="H6070" t="s">
        <v>124</v>
      </c>
    </row>
    <row r="6071">
      <c r="A6071" s="85" t="n">
        <v>42675</v>
      </c>
      <c r="B6071"/>
      <c r="C6071"/>
      <c r="D6071" t="s">
        <v>139</v>
      </c>
      <c r="E6071" t="s">
        <v>163</v>
      </c>
      <c r="F6071" t="n">
        <v>237752.28</v>
      </c>
      <c r="G6071" t="n">
        <v>959</v>
      </c>
      <c r="H6071" t="s">
        <v>124</v>
      </c>
    </row>
    <row r="6072">
      <c r="A6072" s="85" t="n">
        <v>42583</v>
      </c>
      <c r="B6072"/>
      <c r="C6072"/>
      <c r="D6072" t="s">
        <v>150</v>
      </c>
      <c r="E6072" t="s">
        <v>163</v>
      </c>
      <c r="F6072" t="n">
        <v>214047.61</v>
      </c>
      <c r="G6072" t="n">
        <v>4695</v>
      </c>
      <c r="H6072" t="s">
        <v>134</v>
      </c>
    </row>
    <row r="6073">
      <c r="A6073" s="85" t="n">
        <v>42887</v>
      </c>
      <c r="B6073"/>
      <c r="C6073"/>
      <c r="D6073" t="s">
        <v>123</v>
      </c>
      <c r="E6073" t="s">
        <v>163</v>
      </c>
      <c r="F6073" t="n">
        <v>3717124.32</v>
      </c>
      <c r="G6073" t="n">
        <v>4014</v>
      </c>
      <c r="H6073" t="s">
        <v>121</v>
      </c>
    </row>
    <row r="6074">
      <c r="A6074" s="85" t="n">
        <v>43070</v>
      </c>
      <c r="B6074"/>
      <c r="C6074"/>
      <c r="D6074" t="s">
        <v>148</v>
      </c>
      <c r="E6074" t="s">
        <v>163</v>
      </c>
      <c r="F6074" t="n">
        <v>5787.9</v>
      </c>
      <c r="G6074" t="n">
        <v>11</v>
      </c>
      <c r="H6074" t="s">
        <v>121</v>
      </c>
    </row>
    <row r="6075">
      <c r="A6075" s="85" t="n">
        <v>42705</v>
      </c>
      <c r="B6075"/>
      <c r="C6075"/>
      <c r="D6075" t="s">
        <v>123</v>
      </c>
      <c r="E6075" t="s">
        <v>163</v>
      </c>
      <c r="F6075" t="n">
        <v>69642.38</v>
      </c>
      <c r="G6075" t="n">
        <v>47</v>
      </c>
      <c r="H6075" t="s">
        <v>119</v>
      </c>
    </row>
    <row r="6076">
      <c r="A6076" s="85" t="n">
        <v>42736</v>
      </c>
      <c r="B6076"/>
      <c r="C6076"/>
      <c r="D6076" t="s">
        <v>159</v>
      </c>
      <c r="E6076" t="s">
        <v>163</v>
      </c>
      <c r="F6076" t="n">
        <v>38.6</v>
      </c>
      <c r="G6076" t="n">
        <v>1</v>
      </c>
      <c r="H6076" t="s">
        <v>134</v>
      </c>
    </row>
    <row r="6077">
      <c r="A6077" s="85" t="n">
        <v>43374</v>
      </c>
      <c r="B6077"/>
      <c r="C6077"/>
      <c r="D6077" t="s">
        <v>158</v>
      </c>
      <c r="E6077" t="s">
        <v>163</v>
      </c>
      <c r="F6077" t="n">
        <v>150052.28</v>
      </c>
      <c r="G6077" t="n">
        <v>17</v>
      </c>
      <c r="H6077" t="s">
        <v>119</v>
      </c>
    </row>
    <row r="6078">
      <c r="A6078" s="85" t="n">
        <v>42461</v>
      </c>
      <c r="B6078"/>
      <c r="C6078"/>
      <c r="D6078" t="s">
        <v>135</v>
      </c>
      <c r="E6078" t="s">
        <v>163</v>
      </c>
      <c r="F6078" t="n">
        <v>519330.37</v>
      </c>
      <c r="G6078" t="n">
        <v>801</v>
      </c>
      <c r="H6078" t="s">
        <v>124</v>
      </c>
    </row>
    <row r="6079">
      <c r="A6079" s="85" t="n">
        <v>42370</v>
      </c>
      <c r="B6079"/>
      <c r="C6079"/>
      <c r="D6079" t="s">
        <v>126</v>
      </c>
      <c r="E6079" t="s">
        <v>163</v>
      </c>
      <c r="F6079" t="n">
        <v>10563.93</v>
      </c>
      <c r="G6079" t="n">
        <v>116</v>
      </c>
      <c r="H6079" t="s">
        <v>125</v>
      </c>
    </row>
    <row r="6080">
      <c r="A6080" s="85" t="n">
        <v>42826</v>
      </c>
      <c r="B6080"/>
      <c r="C6080"/>
      <c r="D6080" t="s">
        <v>135</v>
      </c>
      <c r="E6080" t="s">
        <v>163</v>
      </c>
      <c r="F6080" t="n">
        <v>14218.99</v>
      </c>
      <c r="G6080" t="n">
        <v>193</v>
      </c>
      <c r="H6080" t="s">
        <v>130</v>
      </c>
    </row>
    <row r="6081">
      <c r="A6081" s="85" t="n">
        <v>43070</v>
      </c>
      <c r="B6081"/>
      <c r="C6081"/>
      <c r="D6081" t="s">
        <v>140</v>
      </c>
      <c r="E6081" t="s">
        <v>163</v>
      </c>
      <c r="F6081" t="n">
        <v>100971.36</v>
      </c>
      <c r="G6081" t="n">
        <v>145</v>
      </c>
      <c r="H6081" t="s">
        <v>124</v>
      </c>
    </row>
    <row r="6082">
      <c r="A6082" s="85" t="n">
        <v>42614</v>
      </c>
      <c r="B6082"/>
      <c r="C6082"/>
      <c r="D6082" t="s">
        <v>159</v>
      </c>
      <c r="E6082" t="s">
        <v>163</v>
      </c>
      <c r="F6082" t="n">
        <v>398907.75</v>
      </c>
      <c r="G6082" t="n">
        <v>6378</v>
      </c>
      <c r="H6082" t="s">
        <v>142</v>
      </c>
    </row>
    <row r="6083">
      <c r="A6083" s="85" t="n">
        <v>42887</v>
      </c>
      <c r="B6083"/>
      <c r="C6083"/>
      <c r="D6083" t="s">
        <v>160</v>
      </c>
      <c r="E6083" t="s">
        <v>163</v>
      </c>
      <c r="F6083" t="n">
        <v>7086714.78</v>
      </c>
      <c r="G6083" t="n">
        <v>20030</v>
      </c>
      <c r="H6083" t="s">
        <v>121</v>
      </c>
    </row>
    <row r="6084">
      <c r="A6084" s="85" t="n">
        <v>42644</v>
      </c>
      <c r="B6084"/>
      <c r="C6084"/>
      <c r="D6084" t="s">
        <v>129</v>
      </c>
      <c r="E6084" t="s">
        <v>163</v>
      </c>
      <c r="F6084" t="n">
        <v>3697.85</v>
      </c>
      <c r="G6084" t="n">
        <v>144</v>
      </c>
      <c r="H6084" t="s">
        <v>125</v>
      </c>
    </row>
    <row r="6085">
      <c r="A6085" s="85" t="n">
        <v>43405</v>
      </c>
      <c r="B6085"/>
      <c r="C6085"/>
      <c r="D6085" t="s">
        <v>153</v>
      </c>
      <c r="E6085" t="s">
        <v>163</v>
      </c>
      <c r="F6085" t="n">
        <v>822191.16</v>
      </c>
      <c r="G6085" t="n">
        <v>9313</v>
      </c>
      <c r="H6085" t="s">
        <v>127</v>
      </c>
    </row>
    <row r="6086">
      <c r="A6086" s="85" t="n">
        <v>43344</v>
      </c>
      <c r="B6086"/>
      <c r="C6086"/>
      <c r="D6086" t="s">
        <v>149</v>
      </c>
      <c r="E6086" t="s">
        <v>163</v>
      </c>
      <c r="F6086" t="n">
        <v>38251174.48</v>
      </c>
      <c r="G6086" t="n">
        <v>267599</v>
      </c>
      <c r="H6086" t="s">
        <v>121</v>
      </c>
    </row>
    <row r="6087">
      <c r="A6087" s="85" t="n">
        <v>43374</v>
      </c>
      <c r="B6087"/>
      <c r="C6087"/>
      <c r="D6087" t="s">
        <v>162</v>
      </c>
      <c r="E6087" t="s">
        <v>163</v>
      </c>
      <c r="F6087" t="n">
        <v>27512.92</v>
      </c>
      <c r="G6087" t="n">
        <v>893</v>
      </c>
      <c r="H6087" t="s">
        <v>142</v>
      </c>
    </row>
    <row r="6088">
      <c r="A6088" s="85" t="n">
        <v>42826</v>
      </c>
      <c r="B6088"/>
      <c r="C6088"/>
      <c r="D6088" t="s">
        <v>139</v>
      </c>
      <c r="E6088" t="s">
        <v>163</v>
      </c>
      <c r="F6088" t="n">
        <v>143171.62</v>
      </c>
      <c r="G6088" t="n">
        <v>390</v>
      </c>
      <c r="H6088" t="s">
        <v>119</v>
      </c>
    </row>
    <row r="6089">
      <c r="A6089" s="85" t="n">
        <v>43009</v>
      </c>
      <c r="B6089"/>
      <c r="C6089"/>
      <c r="D6089" t="s">
        <v>149</v>
      </c>
      <c r="E6089" t="s">
        <v>163</v>
      </c>
      <c r="F6089" t="n">
        <v>313562.32</v>
      </c>
      <c r="G6089" t="n">
        <v>3438</v>
      </c>
      <c r="H6089" t="s">
        <v>142</v>
      </c>
    </row>
    <row r="6090">
      <c r="A6090" s="85" t="n">
        <v>43252</v>
      </c>
      <c r="B6090"/>
      <c r="C6090"/>
      <c r="D6090" t="s">
        <v>136</v>
      </c>
      <c r="E6090" t="s">
        <v>163</v>
      </c>
      <c r="F6090" t="n">
        <v>41.75</v>
      </c>
      <c r="G6090" t="n">
        <v>2</v>
      </c>
      <c r="H6090" t="s">
        <v>142</v>
      </c>
    </row>
    <row r="6091">
      <c r="A6091" s="85" t="n">
        <v>42795</v>
      </c>
      <c r="B6091"/>
      <c r="C6091"/>
      <c r="D6091" t="s">
        <v>139</v>
      </c>
      <c r="E6091" t="s">
        <v>163</v>
      </c>
      <c r="F6091" t="n">
        <v>3349.71</v>
      </c>
      <c r="G6091" t="n">
        <v>6</v>
      </c>
      <c r="H6091" t="s">
        <v>125</v>
      </c>
    </row>
    <row r="6092">
      <c r="A6092" s="85" t="n">
        <v>43586</v>
      </c>
      <c r="B6092"/>
      <c r="C6092"/>
      <c r="D6092" t="s">
        <v>147</v>
      </c>
      <c r="E6092" t="s">
        <v>163</v>
      </c>
      <c r="F6092" t="n">
        <v>39757.26</v>
      </c>
      <c r="G6092" t="n">
        <v>212</v>
      </c>
      <c r="H6092" t="s">
        <v>134</v>
      </c>
    </row>
    <row r="6093">
      <c r="A6093" s="85" t="n">
        <v>42979</v>
      </c>
      <c r="B6093"/>
      <c r="C6093"/>
      <c r="D6093" t="s">
        <v>145</v>
      </c>
      <c r="E6093" t="s">
        <v>163</v>
      </c>
      <c r="F6093" t="n">
        <v>244525.62</v>
      </c>
      <c r="G6093" t="n">
        <v>1029</v>
      </c>
      <c r="H6093" t="s">
        <v>121</v>
      </c>
    </row>
    <row r="6094">
      <c r="A6094" s="85" t="n">
        <v>43525</v>
      </c>
      <c r="B6094"/>
      <c r="C6094"/>
      <c r="D6094" t="s">
        <v>137</v>
      </c>
      <c r="E6094" t="s">
        <v>163</v>
      </c>
      <c r="F6094" t="n">
        <v>305.78</v>
      </c>
      <c r="G6094" t="n">
        <v>1</v>
      </c>
      <c r="H6094" t="s">
        <v>127</v>
      </c>
    </row>
    <row r="6095">
      <c r="A6095" s="85" t="n">
        <v>42767</v>
      </c>
      <c r="B6095"/>
      <c r="C6095"/>
      <c r="D6095" t="s">
        <v>148</v>
      </c>
      <c r="E6095" t="s">
        <v>163</v>
      </c>
      <c r="F6095" t="n">
        <v>19549.3</v>
      </c>
      <c r="G6095" t="n">
        <v>23</v>
      </c>
      <c r="H6095" t="s">
        <v>121</v>
      </c>
    </row>
    <row r="6096">
      <c r="A6096" s="85" t="n">
        <v>42644</v>
      </c>
      <c r="B6096"/>
      <c r="C6096"/>
      <c r="D6096" t="s">
        <v>150</v>
      </c>
      <c r="E6096" t="s">
        <v>163</v>
      </c>
      <c r="F6096" t="n">
        <v>3500.54</v>
      </c>
      <c r="G6096" t="n">
        <v>88</v>
      </c>
      <c r="H6096" t="s">
        <v>125</v>
      </c>
    </row>
    <row r="6097">
      <c r="A6097" s="85" t="n">
        <v>42461</v>
      </c>
      <c r="B6097"/>
      <c r="C6097"/>
      <c r="D6097" t="s">
        <v>136</v>
      </c>
      <c r="E6097" t="s">
        <v>163</v>
      </c>
      <c r="F6097" t="n">
        <v>5306.25</v>
      </c>
      <c r="G6097" t="n">
        <v>33</v>
      </c>
      <c r="H6097" t="s">
        <v>125</v>
      </c>
    </row>
    <row r="6098">
      <c r="A6098" s="85" t="n">
        <v>43617</v>
      </c>
      <c r="B6098"/>
      <c r="C6098"/>
      <c r="D6098" t="s">
        <v>155</v>
      </c>
      <c r="E6098" t="s">
        <v>163</v>
      </c>
      <c r="F6098" t="n">
        <v>970577.61</v>
      </c>
      <c r="G6098" t="n">
        <v>24635</v>
      </c>
      <c r="H6098" t="s">
        <v>121</v>
      </c>
    </row>
    <row r="6099">
      <c r="A6099" s="85" t="n">
        <v>43586</v>
      </c>
      <c r="B6099"/>
      <c r="C6099"/>
      <c r="D6099" t="s">
        <v>147</v>
      </c>
      <c r="E6099" t="s">
        <v>163</v>
      </c>
      <c r="F6099" t="n">
        <v>477.28</v>
      </c>
      <c r="G6099" t="n">
        <v>6</v>
      </c>
      <c r="H6099" t="s">
        <v>127</v>
      </c>
    </row>
    <row r="6100">
      <c r="A6100" s="85" t="n">
        <v>43374</v>
      </c>
      <c r="B6100"/>
      <c r="C6100"/>
      <c r="D6100" t="s">
        <v>156</v>
      </c>
      <c r="E6100" t="s">
        <v>163</v>
      </c>
      <c r="F6100" t="n">
        <v>208175.45</v>
      </c>
      <c r="G6100" t="n">
        <v>3287</v>
      </c>
      <c r="H6100" t="s">
        <v>127</v>
      </c>
    </row>
    <row r="6101">
      <c r="A6101" s="85" t="n">
        <v>43221</v>
      </c>
      <c r="B6101"/>
      <c r="C6101"/>
      <c r="D6101" t="s">
        <v>148</v>
      </c>
      <c r="E6101" t="s">
        <v>163</v>
      </c>
      <c r="F6101" t="n">
        <v>803</v>
      </c>
      <c r="G6101" t="n">
        <v>1</v>
      </c>
      <c r="H6101" t="s">
        <v>121</v>
      </c>
    </row>
    <row r="6102">
      <c r="A6102" s="85" t="n">
        <v>42522</v>
      </c>
      <c r="B6102"/>
      <c r="C6102"/>
      <c r="D6102" t="s">
        <v>153</v>
      </c>
      <c r="E6102" t="s">
        <v>163</v>
      </c>
      <c r="F6102" t="n">
        <v>460292.19</v>
      </c>
      <c r="G6102" t="n">
        <v>6240</v>
      </c>
      <c r="H6102" t="s">
        <v>127</v>
      </c>
    </row>
    <row r="6103">
      <c r="A6103" s="85" t="n">
        <v>43070</v>
      </c>
      <c r="B6103"/>
      <c r="C6103"/>
      <c r="D6103" t="s">
        <v>145</v>
      </c>
      <c r="E6103" t="s">
        <v>163</v>
      </c>
      <c r="F6103" t="n">
        <v>178001.8</v>
      </c>
      <c r="G6103" t="n">
        <v>1382</v>
      </c>
      <c r="H6103" t="s">
        <v>127</v>
      </c>
    </row>
    <row r="6104">
      <c r="A6104" s="85" t="n">
        <v>43191</v>
      </c>
      <c r="B6104"/>
      <c r="C6104"/>
      <c r="D6104" t="s">
        <v>153</v>
      </c>
      <c r="E6104" t="s">
        <v>163</v>
      </c>
      <c r="F6104" t="n">
        <v>726332.11</v>
      </c>
      <c r="G6104" t="n">
        <v>12752</v>
      </c>
      <c r="H6104" t="s">
        <v>142</v>
      </c>
    </row>
    <row r="6105">
      <c r="A6105" s="85" t="n">
        <v>43282</v>
      </c>
      <c r="B6105"/>
      <c r="C6105"/>
      <c r="D6105" t="s">
        <v>155</v>
      </c>
      <c r="E6105" t="s">
        <v>163</v>
      </c>
      <c r="F6105" t="n">
        <v>2313.06</v>
      </c>
      <c r="G6105" t="n">
        <v>8</v>
      </c>
      <c r="H6105" t="s">
        <v>142</v>
      </c>
    </row>
    <row r="6106">
      <c r="A6106" s="85" t="n">
        <v>43132</v>
      </c>
      <c r="B6106"/>
      <c r="C6106"/>
      <c r="D6106" t="s">
        <v>158</v>
      </c>
      <c r="E6106" t="s">
        <v>163</v>
      </c>
      <c r="F6106" t="n">
        <v>225993.9</v>
      </c>
      <c r="G6106" t="n">
        <v>11</v>
      </c>
      <c r="H6106" t="s">
        <v>121</v>
      </c>
    </row>
    <row r="6107">
      <c r="A6107" s="85" t="n">
        <v>42856</v>
      </c>
      <c r="B6107"/>
      <c r="C6107"/>
      <c r="D6107" t="s">
        <v>156</v>
      </c>
      <c r="E6107" t="s">
        <v>163</v>
      </c>
      <c r="F6107" t="n">
        <v>223130.96</v>
      </c>
      <c r="G6107" t="n">
        <v>4333</v>
      </c>
      <c r="H6107" t="s">
        <v>127</v>
      </c>
    </row>
    <row r="6108">
      <c r="A6108" s="85" t="n">
        <v>42705</v>
      </c>
      <c r="B6108"/>
      <c r="C6108"/>
      <c r="D6108" t="s">
        <v>136</v>
      </c>
      <c r="E6108" t="s">
        <v>163</v>
      </c>
      <c r="F6108" t="n">
        <v>1247530.97</v>
      </c>
      <c r="G6108" t="n">
        <v>9296</v>
      </c>
      <c r="H6108" t="s">
        <v>127</v>
      </c>
    </row>
    <row r="6109">
      <c r="A6109" s="85" t="n">
        <v>42522</v>
      </c>
      <c r="B6109"/>
      <c r="C6109"/>
      <c r="D6109" t="s">
        <v>152</v>
      </c>
      <c r="E6109" t="s">
        <v>163</v>
      </c>
      <c r="F6109" t="n">
        <v>7094.11</v>
      </c>
      <c r="G6109" t="n">
        <v>5</v>
      </c>
      <c r="H6109" t="s">
        <v>134</v>
      </c>
    </row>
    <row r="6110">
      <c r="A6110" s="85" t="n">
        <v>43070</v>
      </c>
      <c r="B6110"/>
      <c r="C6110"/>
      <c r="D6110" t="s">
        <v>161</v>
      </c>
      <c r="E6110" t="s">
        <v>163</v>
      </c>
      <c r="F6110" t="n">
        <v>324557.1</v>
      </c>
      <c r="G6110" t="n">
        <v>10663</v>
      </c>
      <c r="H6110" t="s">
        <v>142</v>
      </c>
    </row>
    <row r="6111">
      <c r="A6111" s="85" t="n">
        <v>42461</v>
      </c>
      <c r="B6111"/>
      <c r="C6111"/>
      <c r="D6111" t="s">
        <v>135</v>
      </c>
      <c r="E6111" t="s">
        <v>163</v>
      </c>
      <c r="F6111" t="n">
        <v>814256.48</v>
      </c>
      <c r="G6111" t="n">
        <v>4748</v>
      </c>
      <c r="H6111" t="s">
        <v>119</v>
      </c>
    </row>
    <row r="6112">
      <c r="A6112" s="85" t="n">
        <v>42887</v>
      </c>
      <c r="B6112"/>
      <c r="C6112"/>
      <c r="D6112" t="s">
        <v>145</v>
      </c>
      <c r="E6112" t="s">
        <v>163</v>
      </c>
      <c r="F6112" t="n">
        <v>187219.9</v>
      </c>
      <c r="G6112" t="n">
        <v>1042</v>
      </c>
      <c r="H6112" t="s">
        <v>142</v>
      </c>
    </row>
    <row r="6113">
      <c r="A6113" s="85" t="n">
        <v>43435</v>
      </c>
      <c r="B6113"/>
      <c r="C6113"/>
      <c r="D6113" t="s">
        <v>149</v>
      </c>
      <c r="E6113" t="s">
        <v>163</v>
      </c>
      <c r="F6113" t="n">
        <v>3626574.78</v>
      </c>
      <c r="G6113" t="n">
        <v>14429</v>
      </c>
      <c r="H6113" t="s">
        <v>124</v>
      </c>
    </row>
    <row r="6114">
      <c r="A6114" s="85" t="n">
        <v>42491</v>
      </c>
      <c r="B6114"/>
      <c r="C6114"/>
      <c r="D6114" t="s">
        <v>154</v>
      </c>
      <c r="E6114" t="s">
        <v>163</v>
      </c>
      <c r="F6114" t="n">
        <v>52600.57</v>
      </c>
      <c r="G6114" t="n">
        <v>746</v>
      </c>
      <c r="H6114" t="s">
        <v>124</v>
      </c>
    </row>
    <row r="6115">
      <c r="A6115" s="85" t="n">
        <v>43252</v>
      </c>
      <c r="B6115"/>
      <c r="C6115"/>
      <c r="D6115" t="s">
        <v>159</v>
      </c>
      <c r="E6115" t="s">
        <v>163</v>
      </c>
      <c r="F6115" t="n">
        <v>192</v>
      </c>
      <c r="G6115" t="n">
        <v>1</v>
      </c>
      <c r="H6115" t="s">
        <v>130</v>
      </c>
    </row>
    <row r="6116">
      <c r="A6116" s="85" t="n">
        <v>43617</v>
      </c>
      <c r="B6116"/>
      <c r="C6116"/>
      <c r="D6116" t="s">
        <v>153</v>
      </c>
      <c r="E6116" t="s">
        <v>163</v>
      </c>
      <c r="F6116" t="n">
        <v>233697.36</v>
      </c>
      <c r="G6116" t="n">
        <v>2768</v>
      </c>
      <c r="H6116" t="s">
        <v>134</v>
      </c>
    </row>
    <row r="6117">
      <c r="A6117" s="85" t="n">
        <v>42705</v>
      </c>
      <c r="B6117"/>
      <c r="C6117"/>
      <c r="D6117" t="s">
        <v>140</v>
      </c>
      <c r="E6117" t="s">
        <v>163</v>
      </c>
      <c r="F6117" t="n">
        <v>82588.95</v>
      </c>
      <c r="G6117" t="n">
        <v>438</v>
      </c>
      <c r="H6117" t="s">
        <v>121</v>
      </c>
    </row>
    <row r="6118">
      <c r="A6118" s="85" t="n">
        <v>43191</v>
      </c>
      <c r="B6118"/>
      <c r="C6118"/>
      <c r="D6118" t="s">
        <v>129</v>
      </c>
      <c r="E6118" t="s">
        <v>163</v>
      </c>
      <c r="F6118" t="n">
        <v>590861.51</v>
      </c>
      <c r="G6118" t="n">
        <v>5849</v>
      </c>
      <c r="H6118" t="s">
        <v>127</v>
      </c>
    </row>
    <row r="6119">
      <c r="A6119" s="85" t="n">
        <v>42887</v>
      </c>
      <c r="B6119"/>
      <c r="C6119"/>
      <c r="D6119" t="s">
        <v>155</v>
      </c>
      <c r="E6119" t="s">
        <v>163</v>
      </c>
      <c r="F6119" t="n">
        <v>93010.59</v>
      </c>
      <c r="G6119" t="n">
        <v>1311</v>
      </c>
      <c r="H6119" t="s">
        <v>127</v>
      </c>
    </row>
    <row r="6120">
      <c r="A6120" s="85" t="n">
        <v>43435</v>
      </c>
      <c r="B6120"/>
      <c r="C6120"/>
      <c r="D6120" t="s">
        <v>148</v>
      </c>
      <c r="E6120" t="s">
        <v>163</v>
      </c>
      <c r="F6120" t="n">
        <v>8430.86</v>
      </c>
      <c r="G6120" t="n">
        <v>12</v>
      </c>
      <c r="H6120" t="s">
        <v>121</v>
      </c>
    </row>
    <row r="6121">
      <c r="A6121" s="85" t="n">
        <v>42430</v>
      </c>
      <c r="B6121"/>
      <c r="C6121"/>
      <c r="D6121" t="s">
        <v>123</v>
      </c>
      <c r="E6121" t="s">
        <v>163</v>
      </c>
      <c r="F6121" t="n">
        <v>1983680.85</v>
      </c>
      <c r="G6121" t="n">
        <v>2537</v>
      </c>
      <c r="H6121" t="s">
        <v>121</v>
      </c>
    </row>
    <row r="6122">
      <c r="A6122" s="85" t="n">
        <v>42401</v>
      </c>
      <c r="B6122"/>
      <c r="C6122"/>
      <c r="D6122" t="s">
        <v>154</v>
      </c>
      <c r="E6122" t="s">
        <v>163</v>
      </c>
      <c r="F6122" t="n">
        <v>1337.51</v>
      </c>
      <c r="G6122" t="n">
        <v>16</v>
      </c>
      <c r="H6122" t="s">
        <v>125</v>
      </c>
    </row>
    <row r="6123">
      <c r="A6123" s="85" t="n">
        <v>42856</v>
      </c>
      <c r="B6123"/>
      <c r="C6123"/>
      <c r="D6123" t="s">
        <v>145</v>
      </c>
      <c r="E6123" t="s">
        <v>163</v>
      </c>
      <c r="F6123" t="n">
        <v>135</v>
      </c>
      <c r="G6123" t="n">
        <v>1</v>
      </c>
      <c r="H6123" t="s">
        <v>119</v>
      </c>
    </row>
    <row r="6124">
      <c r="A6124" s="85" t="n">
        <v>42675</v>
      </c>
      <c r="B6124"/>
      <c r="C6124"/>
      <c r="D6124" t="s">
        <v>129</v>
      </c>
      <c r="E6124" t="s">
        <v>163</v>
      </c>
      <c r="F6124" t="n">
        <v>138567.48</v>
      </c>
      <c r="G6124" t="n">
        <v>813</v>
      </c>
      <c r="H6124" t="s">
        <v>133</v>
      </c>
    </row>
    <row r="6125">
      <c r="A6125" s="85" t="n">
        <v>42583</v>
      </c>
      <c r="B6125"/>
      <c r="C6125"/>
      <c r="D6125" t="s">
        <v>137</v>
      </c>
      <c r="E6125" t="s">
        <v>163</v>
      </c>
      <c r="F6125" t="n">
        <v>1201.94</v>
      </c>
      <c r="G6125" t="n">
        <v>3</v>
      </c>
      <c r="H6125" t="s">
        <v>127</v>
      </c>
    </row>
    <row r="6126">
      <c r="A6126" s="85" t="n">
        <v>42856</v>
      </c>
      <c r="B6126"/>
      <c r="C6126"/>
      <c r="D6126" t="s">
        <v>136</v>
      </c>
      <c r="E6126" t="s">
        <v>163</v>
      </c>
      <c r="F6126" t="n">
        <v>6723314.76</v>
      </c>
      <c r="G6126" t="n">
        <v>53333</v>
      </c>
      <c r="H6126" t="s">
        <v>121</v>
      </c>
    </row>
    <row r="6127">
      <c r="A6127" s="85" t="n">
        <v>42430</v>
      </c>
      <c r="B6127"/>
      <c r="C6127"/>
      <c r="D6127" t="s">
        <v>147</v>
      </c>
      <c r="E6127" t="s">
        <v>163</v>
      </c>
      <c r="F6127" t="n">
        <v>335.49</v>
      </c>
      <c r="G6127" t="n">
        <v>3</v>
      </c>
      <c r="H6127" t="s">
        <v>127</v>
      </c>
    </row>
    <row r="6128">
      <c r="A6128" s="85" t="n">
        <v>42614</v>
      </c>
      <c r="B6128"/>
      <c r="C6128"/>
      <c r="D6128" t="s">
        <v>139</v>
      </c>
      <c r="E6128" t="s">
        <v>163</v>
      </c>
      <c r="F6128" t="n">
        <v>177785.83</v>
      </c>
      <c r="G6128" t="n">
        <v>473</v>
      </c>
      <c r="H6128" t="s">
        <v>119</v>
      </c>
    </row>
    <row r="6129">
      <c r="A6129" s="85" t="n">
        <v>42552</v>
      </c>
      <c r="B6129"/>
      <c r="C6129"/>
      <c r="D6129" t="s">
        <v>154</v>
      </c>
      <c r="E6129" t="s">
        <v>163</v>
      </c>
      <c r="F6129" t="n">
        <v>3982998.68</v>
      </c>
      <c r="G6129" t="n">
        <v>54596</v>
      </c>
      <c r="H6129" t="s">
        <v>121</v>
      </c>
    </row>
    <row r="6130">
      <c r="A6130" s="85" t="n">
        <v>42979</v>
      </c>
      <c r="B6130"/>
      <c r="C6130"/>
      <c r="D6130" t="s">
        <v>155</v>
      </c>
      <c r="E6130" t="s">
        <v>163</v>
      </c>
      <c r="F6130" t="n">
        <v>67276.3</v>
      </c>
      <c r="G6130" t="n">
        <v>1152</v>
      </c>
      <c r="H6130" t="s">
        <v>133</v>
      </c>
    </row>
    <row r="6131">
      <c r="A6131" s="85" t="n">
        <v>43009</v>
      </c>
      <c r="B6131"/>
      <c r="C6131"/>
      <c r="D6131" t="s">
        <v>148</v>
      </c>
      <c r="E6131" t="s">
        <v>163</v>
      </c>
      <c r="F6131" t="n">
        <v>2120</v>
      </c>
      <c r="G6131" t="n">
        <v>16</v>
      </c>
      <c r="H6131" t="s">
        <v>125</v>
      </c>
    </row>
    <row r="6132">
      <c r="A6132" s="85" t="n">
        <v>42979</v>
      </c>
      <c r="B6132"/>
      <c r="C6132"/>
      <c r="D6132" t="s">
        <v>126</v>
      </c>
      <c r="E6132" t="s">
        <v>163</v>
      </c>
      <c r="F6132" t="n">
        <v>27561737.41</v>
      </c>
      <c r="G6132" t="n">
        <v>308416</v>
      </c>
      <c r="H6132" t="s">
        <v>121</v>
      </c>
    </row>
    <row r="6133">
      <c r="A6133" s="85" t="n">
        <v>42948</v>
      </c>
      <c r="B6133"/>
      <c r="C6133"/>
      <c r="D6133" t="s">
        <v>153</v>
      </c>
      <c r="E6133" t="s">
        <v>163</v>
      </c>
      <c r="F6133" t="n">
        <v>49947.38</v>
      </c>
      <c r="G6133" t="n">
        <v>761</v>
      </c>
      <c r="H6133" t="s">
        <v>130</v>
      </c>
    </row>
    <row r="6134">
      <c r="A6134" s="85" t="n">
        <v>43040</v>
      </c>
      <c r="B6134"/>
      <c r="C6134"/>
      <c r="D6134" t="s">
        <v>149</v>
      </c>
      <c r="E6134" t="s">
        <v>163</v>
      </c>
      <c r="F6134" t="n">
        <v>215465.36</v>
      </c>
      <c r="G6134" t="n">
        <v>1297</v>
      </c>
      <c r="H6134" t="s">
        <v>130</v>
      </c>
    </row>
    <row r="6135">
      <c r="A6135" s="85" t="n">
        <v>42401</v>
      </c>
      <c r="B6135"/>
      <c r="C6135"/>
      <c r="D6135" t="s">
        <v>148</v>
      </c>
      <c r="E6135" t="s">
        <v>163</v>
      </c>
      <c r="F6135" t="n">
        <v>342164.81</v>
      </c>
      <c r="G6135" t="n">
        <v>3526</v>
      </c>
      <c r="H6135" t="s">
        <v>142</v>
      </c>
    </row>
    <row r="6136">
      <c r="A6136" s="85" t="n">
        <v>43374</v>
      </c>
      <c r="B6136"/>
      <c r="C6136"/>
      <c r="D6136" t="s">
        <v>152</v>
      </c>
      <c r="E6136" t="s">
        <v>163</v>
      </c>
      <c r="F6136" t="n">
        <v>4406601.44</v>
      </c>
      <c r="G6136" t="n">
        <v>3978</v>
      </c>
      <c r="H6136" t="s">
        <v>121</v>
      </c>
    </row>
    <row r="6137">
      <c r="A6137" s="85" t="n">
        <v>42887</v>
      </c>
      <c r="B6137"/>
      <c r="C6137"/>
      <c r="D6137" t="s">
        <v>126</v>
      </c>
      <c r="E6137" t="s">
        <v>163</v>
      </c>
      <c r="F6137" t="n">
        <v>3300171.13</v>
      </c>
      <c r="G6137" t="n">
        <v>39831</v>
      </c>
      <c r="H6137" t="s">
        <v>127</v>
      </c>
    </row>
    <row r="6138">
      <c r="A6138" s="85" t="n">
        <v>43221</v>
      </c>
      <c r="B6138"/>
      <c r="C6138"/>
      <c r="D6138" t="s">
        <v>153</v>
      </c>
      <c r="E6138" t="s">
        <v>163</v>
      </c>
      <c r="F6138" t="n">
        <v>2043126.54</v>
      </c>
      <c r="G6138" t="n">
        <v>21989</v>
      </c>
      <c r="H6138" t="s">
        <v>121</v>
      </c>
    </row>
    <row r="6139">
      <c r="A6139" s="85" t="n">
        <v>42795</v>
      </c>
      <c r="B6139"/>
      <c r="C6139"/>
      <c r="D6139" t="s">
        <v>140</v>
      </c>
      <c r="E6139" t="s">
        <v>163</v>
      </c>
      <c r="F6139" t="n">
        <v>108854.08</v>
      </c>
      <c r="G6139" t="n">
        <v>67</v>
      </c>
      <c r="H6139" t="s">
        <v>124</v>
      </c>
    </row>
    <row r="6140">
      <c r="A6140" s="85" t="n">
        <v>42552</v>
      </c>
      <c r="B6140"/>
      <c r="C6140"/>
      <c r="D6140" t="s">
        <v>150</v>
      </c>
      <c r="E6140" t="s">
        <v>163</v>
      </c>
      <c r="F6140" t="n">
        <v>2151906.09</v>
      </c>
      <c r="G6140" t="n">
        <v>37739</v>
      </c>
      <c r="H6140" t="s">
        <v>133</v>
      </c>
    </row>
    <row r="6141">
      <c r="A6141" s="85" t="n">
        <v>43617</v>
      </c>
      <c r="B6141"/>
      <c r="C6141"/>
      <c r="D6141" t="s">
        <v>154</v>
      </c>
      <c r="E6141" t="s">
        <v>163</v>
      </c>
      <c r="F6141" t="n">
        <v>561019.87</v>
      </c>
      <c r="G6141" t="n">
        <v>6377</v>
      </c>
      <c r="H6141" t="s">
        <v>127</v>
      </c>
    </row>
    <row r="6142">
      <c r="A6142" s="85" t="n">
        <v>42826</v>
      </c>
      <c r="B6142"/>
      <c r="C6142"/>
      <c r="D6142" t="s">
        <v>136</v>
      </c>
      <c r="E6142" t="s">
        <v>163</v>
      </c>
      <c r="F6142" t="n">
        <v>1546232.99</v>
      </c>
      <c r="G6142" t="n">
        <v>10627</v>
      </c>
      <c r="H6142" t="s">
        <v>133</v>
      </c>
    </row>
    <row r="6143">
      <c r="A6143" s="85" t="n">
        <v>42856</v>
      </c>
      <c r="B6143"/>
      <c r="C6143"/>
      <c r="D6143" t="s">
        <v>150</v>
      </c>
      <c r="E6143" t="s">
        <v>163</v>
      </c>
      <c r="F6143" t="n">
        <v>309338.48</v>
      </c>
      <c r="G6143" t="n">
        <v>11750</v>
      </c>
      <c r="H6143" t="s">
        <v>134</v>
      </c>
    </row>
    <row r="6144">
      <c r="A6144" s="85" t="n">
        <v>43282</v>
      </c>
      <c r="B6144"/>
      <c r="C6144"/>
      <c r="D6144" t="s">
        <v>155</v>
      </c>
      <c r="E6144" t="s">
        <v>163</v>
      </c>
      <c r="F6144" t="n">
        <v>2198.24</v>
      </c>
      <c r="G6144" t="n">
        <v>49</v>
      </c>
      <c r="H6144" t="s">
        <v>130</v>
      </c>
    </row>
    <row r="6145">
      <c r="A6145" s="85" t="n">
        <v>43586</v>
      </c>
      <c r="B6145"/>
      <c r="C6145"/>
      <c r="D6145" t="s">
        <v>139</v>
      </c>
      <c r="E6145" t="s">
        <v>163</v>
      </c>
      <c r="F6145" t="n">
        <v>493728.35</v>
      </c>
      <c r="G6145" t="n">
        <v>1251</v>
      </c>
      <c r="H6145" t="s">
        <v>134</v>
      </c>
    </row>
    <row r="6146">
      <c r="A6146" s="85" t="n">
        <v>43070</v>
      </c>
      <c r="B6146"/>
      <c r="C6146"/>
      <c r="D6146" t="s">
        <v>162</v>
      </c>
      <c r="E6146" t="s">
        <v>163</v>
      </c>
      <c r="F6146" t="n">
        <v>152551.34</v>
      </c>
      <c r="G6146" t="n">
        <v>1868</v>
      </c>
      <c r="H6146" t="s">
        <v>133</v>
      </c>
    </row>
    <row r="6147">
      <c r="A6147" s="85" t="n">
        <v>42370</v>
      </c>
      <c r="B6147"/>
      <c r="C6147"/>
      <c r="D6147" t="s">
        <v>139</v>
      </c>
      <c r="E6147" t="s">
        <v>163</v>
      </c>
      <c r="F6147" t="n">
        <v>915109.03</v>
      </c>
      <c r="G6147" t="n">
        <v>2127</v>
      </c>
      <c r="H6147" t="s">
        <v>127</v>
      </c>
    </row>
    <row r="6148">
      <c r="A6148" s="85" t="n">
        <v>43009</v>
      </c>
      <c r="B6148"/>
      <c r="C6148"/>
      <c r="D6148" t="s">
        <v>152</v>
      </c>
      <c r="E6148" t="s">
        <v>163</v>
      </c>
      <c r="F6148" t="n">
        <v>12892.82</v>
      </c>
      <c r="G6148" t="n">
        <v>16</v>
      </c>
      <c r="H6148" t="s">
        <v>127</v>
      </c>
    </row>
    <row r="6149">
      <c r="A6149" s="85" t="n">
        <v>43525</v>
      </c>
      <c r="B6149"/>
      <c r="C6149"/>
      <c r="D6149" t="s">
        <v>143</v>
      </c>
      <c r="E6149" t="s">
        <v>163</v>
      </c>
      <c r="F6149" t="n">
        <v>720</v>
      </c>
      <c r="G6149" t="n">
        <v>5</v>
      </c>
      <c r="H6149" t="s">
        <v>134</v>
      </c>
    </row>
    <row r="6150">
      <c r="A6150" s="85" t="n">
        <v>42826</v>
      </c>
      <c r="B6150"/>
      <c r="C6150"/>
      <c r="D6150" t="s">
        <v>159</v>
      </c>
      <c r="E6150" t="s">
        <v>163</v>
      </c>
      <c r="F6150" t="n">
        <v>457910.55</v>
      </c>
      <c r="G6150" t="n">
        <v>5772</v>
      </c>
      <c r="H6150" t="s">
        <v>142</v>
      </c>
    </row>
    <row r="6151">
      <c r="A6151" s="85" t="n">
        <v>43466</v>
      </c>
      <c r="B6151"/>
      <c r="C6151"/>
      <c r="D6151" t="s">
        <v>149</v>
      </c>
      <c r="E6151" t="s">
        <v>163</v>
      </c>
      <c r="F6151" t="n">
        <v>22523.05</v>
      </c>
      <c r="G6151" t="n">
        <v>137</v>
      </c>
      <c r="H6151" t="s">
        <v>125</v>
      </c>
    </row>
    <row r="6152">
      <c r="A6152" s="85" t="n">
        <v>42370</v>
      </c>
      <c r="B6152"/>
      <c r="C6152"/>
      <c r="D6152" t="s">
        <v>154</v>
      </c>
      <c r="E6152" t="s">
        <v>163</v>
      </c>
      <c r="F6152" t="n">
        <v>695373.16</v>
      </c>
      <c r="G6152" t="n">
        <v>7370</v>
      </c>
      <c r="H6152" t="s">
        <v>127</v>
      </c>
    </row>
    <row r="6153">
      <c r="A6153" s="85" t="n">
        <v>43160</v>
      </c>
      <c r="B6153"/>
      <c r="C6153"/>
      <c r="D6153" t="s">
        <v>145</v>
      </c>
      <c r="E6153" t="s">
        <v>163</v>
      </c>
      <c r="F6153" t="n">
        <v>263325.68</v>
      </c>
      <c r="G6153" t="n">
        <v>1176</v>
      </c>
      <c r="H6153" t="s">
        <v>121</v>
      </c>
    </row>
    <row r="6154">
      <c r="A6154" s="85" t="n">
        <v>43497</v>
      </c>
      <c r="B6154"/>
      <c r="C6154"/>
      <c r="D6154" t="s">
        <v>161</v>
      </c>
      <c r="E6154" t="s">
        <v>163</v>
      </c>
      <c r="F6154" t="n">
        <v>21888.75</v>
      </c>
      <c r="G6154" t="n">
        <v>731</v>
      </c>
      <c r="H6154" t="s">
        <v>134</v>
      </c>
    </row>
    <row r="6155">
      <c r="A6155" s="85" t="n">
        <v>43009</v>
      </c>
      <c r="B6155"/>
      <c r="C6155"/>
      <c r="D6155" t="s">
        <v>135</v>
      </c>
      <c r="E6155" t="s">
        <v>163</v>
      </c>
      <c r="F6155" t="n">
        <v>12866.37</v>
      </c>
      <c r="G6155" t="n">
        <v>175</v>
      </c>
      <c r="H6155" t="s">
        <v>130</v>
      </c>
    </row>
    <row r="6156">
      <c r="A6156" s="85" t="n">
        <v>43586</v>
      </c>
      <c r="B6156"/>
      <c r="C6156"/>
      <c r="D6156" t="s">
        <v>129</v>
      </c>
      <c r="E6156" t="s">
        <v>163</v>
      </c>
      <c r="F6156" t="n">
        <v>123794.53</v>
      </c>
      <c r="G6156" t="n">
        <v>739</v>
      </c>
      <c r="H6156" t="s">
        <v>124</v>
      </c>
    </row>
    <row r="6157">
      <c r="A6157" s="85" t="n">
        <v>42552</v>
      </c>
      <c r="B6157"/>
      <c r="C6157"/>
      <c r="D6157" t="s">
        <v>150</v>
      </c>
      <c r="E6157" t="s">
        <v>163</v>
      </c>
      <c r="F6157" t="n">
        <v>333668.81</v>
      </c>
      <c r="G6157" t="n">
        <v>15075</v>
      </c>
      <c r="H6157" t="s">
        <v>119</v>
      </c>
    </row>
    <row r="6158">
      <c r="A6158" s="85" t="n">
        <v>42856</v>
      </c>
      <c r="B6158"/>
      <c r="C6158"/>
      <c r="D6158" t="s">
        <v>136</v>
      </c>
      <c r="E6158" t="s">
        <v>163</v>
      </c>
      <c r="F6158" t="n">
        <v>1396.47</v>
      </c>
      <c r="G6158" t="n">
        <v>22</v>
      </c>
      <c r="H6158" t="s">
        <v>125</v>
      </c>
    </row>
    <row r="6159">
      <c r="A6159" s="85" t="n">
        <v>43497</v>
      </c>
      <c r="B6159"/>
      <c r="C6159"/>
      <c r="D6159" t="s">
        <v>129</v>
      </c>
      <c r="E6159" t="s">
        <v>163</v>
      </c>
      <c r="F6159" t="n">
        <v>512033.43</v>
      </c>
      <c r="G6159" t="n">
        <v>4613</v>
      </c>
      <c r="H6159" t="s">
        <v>127</v>
      </c>
    </row>
    <row r="6160">
      <c r="A6160" s="85" t="n">
        <v>42430</v>
      </c>
      <c r="B6160"/>
      <c r="C6160"/>
      <c r="D6160" t="s">
        <v>161</v>
      </c>
      <c r="E6160" t="s">
        <v>163</v>
      </c>
      <c r="F6160" t="n">
        <v>943</v>
      </c>
      <c r="G6160" t="n">
        <v>35</v>
      </c>
      <c r="H6160" t="s">
        <v>125</v>
      </c>
    </row>
    <row r="6161">
      <c r="A6161" s="85" t="n">
        <v>43405</v>
      </c>
      <c r="B6161"/>
      <c r="C6161"/>
      <c r="D6161" t="s">
        <v>123</v>
      </c>
      <c r="E6161" t="s">
        <v>163</v>
      </c>
      <c r="F6161" t="n">
        <v>535017.64</v>
      </c>
      <c r="G6161" t="n">
        <v>569</v>
      </c>
      <c r="H6161" t="s">
        <v>133</v>
      </c>
    </row>
    <row r="6162">
      <c r="A6162" s="85" t="n">
        <v>43132</v>
      </c>
      <c r="B6162"/>
      <c r="C6162"/>
      <c r="D6162" t="s">
        <v>145</v>
      </c>
      <c r="E6162" t="s">
        <v>163</v>
      </c>
      <c r="F6162" t="n">
        <v>1020</v>
      </c>
      <c r="G6162" t="n">
        <v>8</v>
      </c>
      <c r="H6162" t="s">
        <v>119</v>
      </c>
    </row>
    <row r="6163">
      <c r="A6163" s="85" t="n">
        <v>43556</v>
      </c>
      <c r="B6163"/>
      <c r="C6163"/>
      <c r="D6163" t="s">
        <v>150</v>
      </c>
      <c r="E6163" t="s">
        <v>163</v>
      </c>
      <c r="F6163" t="n">
        <v>2543.99</v>
      </c>
      <c r="G6163" t="n">
        <v>54</v>
      </c>
      <c r="H6163" t="s">
        <v>125</v>
      </c>
    </row>
    <row r="6164">
      <c r="A6164" s="85" t="n">
        <v>43040</v>
      </c>
      <c r="B6164"/>
      <c r="C6164"/>
      <c r="D6164" t="s">
        <v>123</v>
      </c>
      <c r="E6164" t="s">
        <v>163</v>
      </c>
      <c r="F6164" t="n">
        <v>45705.92</v>
      </c>
      <c r="G6164" t="n">
        <v>27</v>
      </c>
      <c r="H6164" t="s">
        <v>119</v>
      </c>
    </row>
    <row r="6165">
      <c r="A6165" s="85" t="n">
        <v>42430</v>
      </c>
      <c r="B6165"/>
      <c r="C6165"/>
      <c r="D6165" t="s">
        <v>143</v>
      </c>
      <c r="E6165" t="s">
        <v>163</v>
      </c>
      <c r="F6165" t="n">
        <v>374693.73</v>
      </c>
      <c r="G6165" t="n">
        <v>226</v>
      </c>
      <c r="H6165" t="s">
        <v>142</v>
      </c>
    </row>
    <row r="6166">
      <c r="A6166" s="85" t="n">
        <v>43221</v>
      </c>
      <c r="B6166"/>
      <c r="C6166"/>
      <c r="D6166" t="s">
        <v>139</v>
      </c>
      <c r="E6166" t="s">
        <v>163</v>
      </c>
      <c r="F6166" t="n">
        <v>665561.54</v>
      </c>
      <c r="G6166" t="n">
        <v>1158</v>
      </c>
      <c r="H6166" t="s">
        <v>124</v>
      </c>
    </row>
    <row r="6167">
      <c r="A6167" s="85" t="n">
        <v>42401</v>
      </c>
      <c r="B6167"/>
      <c r="C6167"/>
      <c r="D6167" t="s">
        <v>126</v>
      </c>
      <c r="E6167" t="s">
        <v>163</v>
      </c>
      <c r="F6167" t="n">
        <v>23626901.03</v>
      </c>
      <c r="G6167" t="n">
        <v>266191</v>
      </c>
      <c r="H6167" t="s">
        <v>121</v>
      </c>
    </row>
    <row r="6168">
      <c r="A6168" s="85" t="n">
        <v>43556</v>
      </c>
      <c r="B6168"/>
      <c r="C6168"/>
      <c r="D6168" t="s">
        <v>135</v>
      </c>
      <c r="E6168" t="s">
        <v>163</v>
      </c>
      <c r="F6168" t="n">
        <v>304.26</v>
      </c>
      <c r="G6168" t="n">
        <v>4</v>
      </c>
      <c r="H6168" t="s">
        <v>125</v>
      </c>
    </row>
    <row r="6169">
      <c r="A6169" s="85" t="n">
        <v>43617</v>
      </c>
      <c r="B6169"/>
      <c r="C6169"/>
      <c r="D6169" t="s">
        <v>155</v>
      </c>
      <c r="E6169" t="s">
        <v>163</v>
      </c>
      <c r="F6169" t="n">
        <v>32281.64</v>
      </c>
      <c r="G6169" t="n">
        <v>137</v>
      </c>
      <c r="H6169" t="s">
        <v>124</v>
      </c>
    </row>
    <row r="6170">
      <c r="A6170" s="85" t="n">
        <v>42705</v>
      </c>
      <c r="B6170"/>
      <c r="C6170"/>
      <c r="D6170" t="s">
        <v>129</v>
      </c>
      <c r="E6170" t="s">
        <v>163</v>
      </c>
      <c r="F6170" t="n">
        <v>324991.38</v>
      </c>
      <c r="G6170" t="n">
        <v>6478</v>
      </c>
      <c r="H6170" t="s">
        <v>142</v>
      </c>
    </row>
    <row r="6171">
      <c r="A6171" s="85" t="n">
        <v>42583</v>
      </c>
      <c r="B6171"/>
      <c r="C6171"/>
      <c r="D6171" t="s">
        <v>126</v>
      </c>
      <c r="E6171" t="s">
        <v>163</v>
      </c>
      <c r="F6171" t="n">
        <v>1603537.81</v>
      </c>
      <c r="G6171" t="n">
        <v>19529</v>
      </c>
      <c r="H6171" t="s">
        <v>119</v>
      </c>
    </row>
    <row r="6172">
      <c r="A6172" s="85" t="n">
        <v>43556</v>
      </c>
      <c r="B6172"/>
      <c r="C6172"/>
      <c r="D6172" t="s">
        <v>161</v>
      </c>
      <c r="E6172" t="s">
        <v>163</v>
      </c>
      <c r="F6172" t="n">
        <v>130916.55</v>
      </c>
      <c r="G6172" t="n">
        <v>4621</v>
      </c>
      <c r="H6172" t="s">
        <v>142</v>
      </c>
    </row>
    <row r="6173">
      <c r="A6173" s="85" t="n">
        <v>42583</v>
      </c>
      <c r="B6173"/>
      <c r="C6173"/>
      <c r="D6173" t="s">
        <v>147</v>
      </c>
      <c r="E6173" t="s">
        <v>163</v>
      </c>
      <c r="F6173" t="n">
        <v>60186.82</v>
      </c>
      <c r="G6173" t="n">
        <v>165</v>
      </c>
      <c r="H6173" t="s">
        <v>121</v>
      </c>
    </row>
    <row r="6174">
      <c r="A6174" s="85" t="n">
        <v>43132</v>
      </c>
      <c r="B6174"/>
      <c r="C6174"/>
      <c r="D6174" t="s">
        <v>129</v>
      </c>
      <c r="E6174" t="s">
        <v>163</v>
      </c>
      <c r="F6174" t="n">
        <v>3517739.01</v>
      </c>
      <c r="G6174" t="n">
        <v>20590</v>
      </c>
      <c r="H6174" t="s">
        <v>121</v>
      </c>
    </row>
    <row r="6175">
      <c r="A6175" s="85" t="n">
        <v>43344</v>
      </c>
      <c r="B6175"/>
      <c r="C6175"/>
      <c r="D6175" t="s">
        <v>129</v>
      </c>
      <c r="E6175" t="s">
        <v>163</v>
      </c>
      <c r="F6175" t="n">
        <v>3691.15</v>
      </c>
      <c r="G6175" t="n">
        <v>60</v>
      </c>
      <c r="H6175" t="s">
        <v>125</v>
      </c>
    </row>
    <row r="6176">
      <c r="A6176" s="85" t="n">
        <v>43525</v>
      </c>
      <c r="B6176"/>
      <c r="C6176"/>
      <c r="D6176" t="s">
        <v>129</v>
      </c>
      <c r="E6176" t="s">
        <v>163</v>
      </c>
      <c r="F6176" t="n">
        <v>500513.3</v>
      </c>
      <c r="G6176" t="n">
        <v>7545</v>
      </c>
      <c r="H6176" t="s">
        <v>142</v>
      </c>
    </row>
    <row r="6177">
      <c r="A6177" s="85" t="n">
        <v>43252</v>
      </c>
      <c r="B6177"/>
      <c r="C6177"/>
      <c r="D6177" t="s">
        <v>135</v>
      </c>
      <c r="E6177" t="s">
        <v>163</v>
      </c>
      <c r="F6177" t="n">
        <v>480005.02</v>
      </c>
      <c r="G6177" t="n">
        <v>7314</v>
      </c>
      <c r="H6177" t="s">
        <v>127</v>
      </c>
    </row>
    <row r="6178">
      <c r="A6178" s="85" t="n">
        <v>43313</v>
      </c>
      <c r="B6178"/>
      <c r="C6178"/>
      <c r="D6178" t="s">
        <v>135</v>
      </c>
      <c r="E6178" t="s">
        <v>163</v>
      </c>
      <c r="F6178" t="n">
        <v>18217.15</v>
      </c>
      <c r="G6178" t="n">
        <v>219</v>
      </c>
      <c r="H6178" t="s">
        <v>130</v>
      </c>
    </row>
    <row r="6179">
      <c r="A6179" s="85" t="n">
        <v>42552</v>
      </c>
      <c r="B6179"/>
      <c r="C6179"/>
      <c r="D6179" t="s">
        <v>135</v>
      </c>
      <c r="E6179" t="s">
        <v>163</v>
      </c>
      <c r="F6179" t="n">
        <v>16161.07</v>
      </c>
      <c r="G6179" t="n">
        <v>222</v>
      </c>
      <c r="H6179" t="s">
        <v>130</v>
      </c>
    </row>
    <row r="6180">
      <c r="A6180" s="85" t="n">
        <v>42401</v>
      </c>
      <c r="B6180"/>
      <c r="C6180"/>
      <c r="D6180" t="s">
        <v>123</v>
      </c>
      <c r="E6180" t="s">
        <v>163</v>
      </c>
      <c r="F6180" t="n">
        <v>1970473.02</v>
      </c>
      <c r="G6180" t="n">
        <v>2521</v>
      </c>
      <c r="H6180" t="s">
        <v>121</v>
      </c>
    </row>
    <row r="6181">
      <c r="A6181" s="85" t="n">
        <v>43525</v>
      </c>
      <c r="B6181"/>
      <c r="C6181"/>
      <c r="D6181" t="s">
        <v>160</v>
      </c>
      <c r="E6181" t="s">
        <v>163</v>
      </c>
      <c r="F6181" t="n">
        <v>1962.24</v>
      </c>
      <c r="G6181" t="n">
        <v>4</v>
      </c>
      <c r="H6181" t="s">
        <v>127</v>
      </c>
    </row>
    <row r="6182">
      <c r="A6182" s="85" t="n">
        <v>43405</v>
      </c>
      <c r="B6182"/>
      <c r="C6182"/>
      <c r="D6182" t="s">
        <v>129</v>
      </c>
      <c r="E6182" t="s">
        <v>163</v>
      </c>
      <c r="F6182" t="n">
        <v>864618.1</v>
      </c>
      <c r="G6182" t="n">
        <v>8928</v>
      </c>
      <c r="H6182" t="s">
        <v>127</v>
      </c>
    </row>
    <row r="6183">
      <c r="A6183" s="85" t="n">
        <v>43525</v>
      </c>
      <c r="B6183"/>
      <c r="C6183"/>
      <c r="D6183" t="s">
        <v>145</v>
      </c>
      <c r="E6183" t="s">
        <v>163</v>
      </c>
      <c r="F6183" t="n">
        <v>1700</v>
      </c>
      <c r="G6183" t="n">
        <v>12</v>
      </c>
      <c r="H6183" t="s">
        <v>119</v>
      </c>
    </row>
    <row r="6184">
      <c r="A6184" s="85" t="n">
        <v>43497</v>
      </c>
      <c r="B6184"/>
      <c r="C6184"/>
      <c r="D6184" t="s">
        <v>123</v>
      </c>
      <c r="E6184" t="s">
        <v>163</v>
      </c>
      <c r="F6184" t="n">
        <v>254876.36</v>
      </c>
      <c r="G6184" t="n">
        <v>237</v>
      </c>
      <c r="H6184" t="s">
        <v>134</v>
      </c>
    </row>
    <row r="6185">
      <c r="A6185" s="85" t="n">
        <v>42917</v>
      </c>
      <c r="B6185"/>
      <c r="C6185"/>
      <c r="D6185" t="s">
        <v>126</v>
      </c>
      <c r="E6185" t="s">
        <v>163</v>
      </c>
      <c r="F6185" t="n">
        <v>764967.71</v>
      </c>
      <c r="G6185" t="n">
        <v>6301</v>
      </c>
      <c r="H6185" t="s">
        <v>124</v>
      </c>
    </row>
    <row r="6186">
      <c r="A6186" s="85" t="n">
        <v>42856</v>
      </c>
      <c r="B6186"/>
      <c r="C6186"/>
      <c r="D6186" t="s">
        <v>137</v>
      </c>
      <c r="E6186" t="s">
        <v>163</v>
      </c>
      <c r="F6186" t="n">
        <v>-354.88</v>
      </c>
      <c r="G6186" t="n">
        <v>1</v>
      </c>
      <c r="H6186" t="s">
        <v>121</v>
      </c>
    </row>
    <row r="6187">
      <c r="A6187" s="85" t="n">
        <v>42401</v>
      </c>
      <c r="B6187"/>
      <c r="C6187"/>
      <c r="D6187" t="s">
        <v>137</v>
      </c>
      <c r="E6187" t="s">
        <v>163</v>
      </c>
      <c r="F6187" t="n">
        <v>93.7</v>
      </c>
      <c r="G6187" t="n">
        <v>1</v>
      </c>
      <c r="H6187" t="s">
        <v>125</v>
      </c>
    </row>
    <row r="6188">
      <c r="A6188" s="85" t="n">
        <v>42401</v>
      </c>
      <c r="B6188"/>
      <c r="C6188"/>
      <c r="D6188" t="s">
        <v>158</v>
      </c>
      <c r="E6188" t="s">
        <v>163</v>
      </c>
      <c r="F6188" t="n">
        <v>23244</v>
      </c>
      <c r="G6188" t="n">
        <v>2</v>
      </c>
      <c r="H6188" t="s">
        <v>121</v>
      </c>
    </row>
    <row r="6189">
      <c r="A6189" s="85" t="n">
        <v>42461</v>
      </c>
      <c r="B6189"/>
      <c r="C6189"/>
      <c r="D6189" t="s">
        <v>148</v>
      </c>
      <c r="E6189" t="s">
        <v>163</v>
      </c>
      <c r="F6189" t="n">
        <v>456237.43</v>
      </c>
      <c r="G6189" t="n">
        <v>4864</v>
      </c>
      <c r="H6189" t="s">
        <v>142</v>
      </c>
    </row>
    <row r="6190">
      <c r="A6190" s="85" t="n">
        <v>43252</v>
      </c>
      <c r="B6190"/>
      <c r="C6190"/>
      <c r="D6190" t="s">
        <v>153</v>
      </c>
      <c r="E6190" t="s">
        <v>163</v>
      </c>
      <c r="F6190" t="n">
        <v>199471.66</v>
      </c>
      <c r="G6190" t="n">
        <v>1127</v>
      </c>
      <c r="H6190" t="s">
        <v>124</v>
      </c>
    </row>
    <row r="6191">
      <c r="A6191" s="85" t="n">
        <v>42736</v>
      </c>
      <c r="B6191"/>
      <c r="C6191"/>
      <c r="D6191" t="s">
        <v>145</v>
      </c>
      <c r="E6191" t="s">
        <v>163</v>
      </c>
      <c r="F6191" t="n">
        <v>6846.21</v>
      </c>
      <c r="G6191" t="n">
        <v>27</v>
      </c>
      <c r="H6191" t="s">
        <v>133</v>
      </c>
    </row>
    <row r="6192">
      <c r="A6192" s="85" t="n">
        <v>43252</v>
      </c>
      <c r="B6192"/>
      <c r="C6192"/>
      <c r="D6192" t="s">
        <v>154</v>
      </c>
      <c r="E6192" t="s">
        <v>163</v>
      </c>
      <c r="F6192" t="n">
        <v>145825.8</v>
      </c>
      <c r="G6192" t="n">
        <v>2042</v>
      </c>
      <c r="H6192" t="s">
        <v>134</v>
      </c>
    </row>
    <row r="6193">
      <c r="A6193" s="85" t="n">
        <v>42401</v>
      </c>
      <c r="B6193"/>
      <c r="C6193"/>
      <c r="D6193" t="s">
        <v>160</v>
      </c>
      <c r="E6193" t="s">
        <v>163</v>
      </c>
      <c r="F6193" t="n">
        <v>222.6</v>
      </c>
      <c r="G6193" t="n">
        <v>1</v>
      </c>
      <c r="H6193" t="s">
        <v>127</v>
      </c>
    </row>
    <row r="6194">
      <c r="A6194" s="85" t="n">
        <v>42948</v>
      </c>
      <c r="B6194"/>
      <c r="C6194"/>
      <c r="D6194" t="s">
        <v>145</v>
      </c>
      <c r="E6194" t="s">
        <v>163</v>
      </c>
      <c r="F6194" t="n">
        <v>155167.74</v>
      </c>
      <c r="G6194" t="n">
        <v>395</v>
      </c>
      <c r="H6194" t="s">
        <v>127</v>
      </c>
    </row>
    <row r="6195">
      <c r="A6195" s="85" t="n">
        <v>42614</v>
      </c>
      <c r="B6195"/>
      <c r="C6195"/>
      <c r="D6195" t="s">
        <v>149</v>
      </c>
      <c r="E6195" t="s">
        <v>163</v>
      </c>
      <c r="F6195" t="n">
        <v>30037.11</v>
      </c>
      <c r="G6195" t="n">
        <v>170</v>
      </c>
      <c r="H6195" t="s">
        <v>125</v>
      </c>
    </row>
    <row r="6196">
      <c r="A6196" s="85" t="n">
        <v>43132</v>
      </c>
      <c r="B6196"/>
      <c r="C6196"/>
      <c r="D6196" t="s">
        <v>154</v>
      </c>
      <c r="E6196" t="s">
        <v>163</v>
      </c>
      <c r="F6196" t="n">
        <v>487333.79</v>
      </c>
      <c r="G6196" t="n">
        <v>5683</v>
      </c>
      <c r="H6196" t="s">
        <v>127</v>
      </c>
    </row>
    <row r="6197">
      <c r="A6197" s="85" t="n">
        <v>42856</v>
      </c>
      <c r="B6197"/>
      <c r="C6197"/>
      <c r="D6197" t="s">
        <v>153</v>
      </c>
      <c r="E6197" t="s">
        <v>163</v>
      </c>
      <c r="F6197" t="n">
        <v>37656.92</v>
      </c>
      <c r="G6197" t="n">
        <v>677</v>
      </c>
      <c r="H6197" t="s">
        <v>130</v>
      </c>
    </row>
    <row r="6198">
      <c r="A6198" s="85" t="n">
        <v>43497</v>
      </c>
      <c r="B6198"/>
      <c r="C6198"/>
      <c r="D6198" t="s">
        <v>153</v>
      </c>
      <c r="E6198" t="s">
        <v>163</v>
      </c>
      <c r="F6198" t="n">
        <v>36035.45</v>
      </c>
      <c r="G6198" t="n">
        <v>581</v>
      </c>
      <c r="H6198" t="s">
        <v>130</v>
      </c>
    </row>
    <row r="6199">
      <c r="A6199" s="85" t="n">
        <v>43405</v>
      </c>
      <c r="B6199"/>
      <c r="C6199"/>
      <c r="D6199" t="s">
        <v>153</v>
      </c>
      <c r="E6199" t="s">
        <v>163</v>
      </c>
      <c r="F6199" t="n">
        <v>5070.47</v>
      </c>
      <c r="G6199" t="n">
        <v>96</v>
      </c>
      <c r="H6199" t="s">
        <v>125</v>
      </c>
    </row>
    <row r="6200">
      <c r="A6200" s="85" t="n">
        <v>42401</v>
      </c>
      <c r="B6200"/>
      <c r="C6200"/>
      <c r="D6200" t="s">
        <v>150</v>
      </c>
      <c r="E6200" t="s">
        <v>163</v>
      </c>
      <c r="F6200" t="n">
        <v>320119.02</v>
      </c>
      <c r="G6200" t="n">
        <v>13228</v>
      </c>
      <c r="H6200" t="s">
        <v>119</v>
      </c>
    </row>
    <row r="6201">
      <c r="A6201" s="85" t="n">
        <v>42522</v>
      </c>
      <c r="B6201"/>
      <c r="C6201"/>
      <c r="D6201" t="s">
        <v>162</v>
      </c>
      <c r="E6201" t="s">
        <v>163</v>
      </c>
      <c r="F6201" t="n">
        <v>7750.77</v>
      </c>
      <c r="G6201" t="n">
        <v>81</v>
      </c>
      <c r="H6201" t="s">
        <v>130</v>
      </c>
    </row>
    <row r="6202">
      <c r="A6202" s="85" t="n">
        <v>42736</v>
      </c>
      <c r="B6202"/>
      <c r="C6202"/>
      <c r="D6202" t="s">
        <v>150</v>
      </c>
      <c r="E6202" t="s">
        <v>163</v>
      </c>
      <c r="F6202" t="n">
        <v>938.22</v>
      </c>
      <c r="G6202" t="n">
        <v>29</v>
      </c>
      <c r="H6202" t="s">
        <v>142</v>
      </c>
    </row>
    <row r="6203">
      <c r="A6203" s="85" t="n">
        <v>43497</v>
      </c>
      <c r="B6203"/>
      <c r="C6203"/>
      <c r="D6203" t="s">
        <v>145</v>
      </c>
      <c r="E6203" t="s">
        <v>163</v>
      </c>
      <c r="F6203" t="n">
        <v>53622.89</v>
      </c>
      <c r="G6203" t="n">
        <v>162</v>
      </c>
      <c r="H6203" t="s">
        <v>134</v>
      </c>
    </row>
    <row r="6204">
      <c r="A6204" s="85" t="n">
        <v>42644</v>
      </c>
      <c r="B6204"/>
      <c r="C6204"/>
      <c r="D6204" t="s">
        <v>123</v>
      </c>
      <c r="E6204" t="s">
        <v>163</v>
      </c>
      <c r="F6204" t="n">
        <v>5.04</v>
      </c>
      <c r="G6204" t="n">
        <v>1</v>
      </c>
      <c r="H6204" t="s">
        <v>125</v>
      </c>
    </row>
    <row r="6205">
      <c r="A6205" s="85" t="n">
        <v>42948</v>
      </c>
      <c r="B6205"/>
      <c r="C6205"/>
      <c r="D6205" t="s">
        <v>161</v>
      </c>
      <c r="E6205" t="s">
        <v>163</v>
      </c>
      <c r="F6205" t="n">
        <v>30</v>
      </c>
      <c r="G6205" t="n">
        <v>1</v>
      </c>
      <c r="H6205" t="s">
        <v>127</v>
      </c>
    </row>
    <row r="6206">
      <c r="A6206" s="85" t="n">
        <v>42917</v>
      </c>
      <c r="B6206"/>
      <c r="C6206"/>
      <c r="D6206" t="s">
        <v>149</v>
      </c>
      <c r="E6206" t="s">
        <v>163</v>
      </c>
      <c r="F6206" t="n">
        <v>1692952.6</v>
      </c>
      <c r="G6206" t="n">
        <v>7623</v>
      </c>
      <c r="H6206" t="s">
        <v>124</v>
      </c>
    </row>
    <row r="6207">
      <c r="A6207" s="85" t="n">
        <v>42491</v>
      </c>
      <c r="B6207"/>
      <c r="C6207"/>
      <c r="D6207" t="s">
        <v>150</v>
      </c>
      <c r="E6207" t="s">
        <v>163</v>
      </c>
      <c r="F6207" t="n">
        <v>43684.57</v>
      </c>
      <c r="G6207" t="n">
        <v>971</v>
      </c>
      <c r="H6207" t="s">
        <v>130</v>
      </c>
    </row>
    <row r="6208">
      <c r="A6208" s="85" t="n">
        <v>43344</v>
      </c>
      <c r="B6208"/>
      <c r="C6208"/>
      <c r="D6208" t="s">
        <v>139</v>
      </c>
      <c r="E6208" t="s">
        <v>163</v>
      </c>
      <c r="F6208" t="n">
        <v>1182762.75</v>
      </c>
      <c r="G6208" t="n">
        <v>2567</v>
      </c>
      <c r="H6208" t="s">
        <v>133</v>
      </c>
    </row>
    <row r="6209">
      <c r="A6209" s="85" t="n">
        <v>42430</v>
      </c>
      <c r="B6209"/>
      <c r="C6209"/>
      <c r="D6209" t="s">
        <v>147</v>
      </c>
      <c r="E6209" t="s">
        <v>163</v>
      </c>
      <c r="F6209" t="n">
        <v>252.32</v>
      </c>
      <c r="G6209" t="n">
        <v>5</v>
      </c>
      <c r="H6209" t="s">
        <v>119</v>
      </c>
    </row>
    <row r="6210">
      <c r="A6210" s="85" t="n">
        <v>42401</v>
      </c>
      <c r="B6210"/>
      <c r="C6210"/>
      <c r="D6210" t="s">
        <v>145</v>
      </c>
      <c r="E6210" t="s">
        <v>163</v>
      </c>
      <c r="F6210" t="n">
        <v>-1033.1</v>
      </c>
      <c r="G6210" t="n">
        <v>20</v>
      </c>
      <c r="H6210" t="s">
        <v>119</v>
      </c>
    </row>
    <row r="6211">
      <c r="A6211" s="85" t="n">
        <v>42461</v>
      </c>
      <c r="B6211"/>
      <c r="C6211"/>
      <c r="D6211" t="s">
        <v>155</v>
      </c>
      <c r="E6211" t="s">
        <v>163</v>
      </c>
      <c r="F6211" t="n">
        <v>60996.03</v>
      </c>
      <c r="G6211" t="n">
        <v>978</v>
      </c>
      <c r="H6211" t="s">
        <v>127</v>
      </c>
    </row>
    <row r="6212">
      <c r="A6212" s="85" t="n">
        <v>42979</v>
      </c>
      <c r="B6212"/>
      <c r="C6212"/>
      <c r="D6212" t="s">
        <v>153</v>
      </c>
      <c r="E6212" t="s">
        <v>163</v>
      </c>
      <c r="F6212" t="n">
        <v>93561.24</v>
      </c>
      <c r="G6212" t="n">
        <v>1363</v>
      </c>
      <c r="H6212" t="s">
        <v>119</v>
      </c>
    </row>
    <row r="6213">
      <c r="A6213" s="85" t="n">
        <v>43040</v>
      </c>
      <c r="B6213"/>
      <c r="C6213"/>
      <c r="D6213" t="s">
        <v>135</v>
      </c>
      <c r="E6213" t="s">
        <v>163</v>
      </c>
      <c r="F6213" t="n">
        <v>13555.15</v>
      </c>
      <c r="G6213" t="n">
        <v>157</v>
      </c>
      <c r="H6213" t="s">
        <v>130</v>
      </c>
    </row>
    <row r="6214">
      <c r="A6214" s="85" t="n">
        <v>43009</v>
      </c>
      <c r="B6214"/>
      <c r="C6214"/>
      <c r="D6214" t="s">
        <v>123</v>
      </c>
      <c r="E6214" t="s">
        <v>163</v>
      </c>
      <c r="F6214" t="n">
        <v>182185.13</v>
      </c>
      <c r="G6214" t="n">
        <v>154</v>
      </c>
      <c r="H6214" t="s">
        <v>124</v>
      </c>
    </row>
    <row r="6215">
      <c r="A6215" s="85" t="n">
        <v>42856</v>
      </c>
      <c r="B6215"/>
      <c r="C6215"/>
      <c r="D6215" t="s">
        <v>149</v>
      </c>
      <c r="E6215" t="s">
        <v>163</v>
      </c>
      <c r="F6215" t="n">
        <v>279661.82</v>
      </c>
      <c r="G6215" t="n">
        <v>3164</v>
      </c>
      <c r="H6215" t="s">
        <v>142</v>
      </c>
    </row>
    <row r="6216">
      <c r="A6216" s="85" t="n">
        <v>43252</v>
      </c>
      <c r="B6216"/>
      <c r="C6216"/>
      <c r="D6216" t="s">
        <v>155</v>
      </c>
      <c r="E6216" t="s">
        <v>163</v>
      </c>
      <c r="F6216" t="n">
        <v>80856.59</v>
      </c>
      <c r="G6216" t="n">
        <v>1622</v>
      </c>
      <c r="H6216" t="s">
        <v>133</v>
      </c>
    </row>
    <row r="6217">
      <c r="A6217" s="85" t="n">
        <v>42461</v>
      </c>
      <c r="B6217"/>
      <c r="C6217"/>
      <c r="D6217" t="s">
        <v>126</v>
      </c>
      <c r="E6217" t="s">
        <v>163</v>
      </c>
      <c r="F6217" t="n">
        <v>2891687.1</v>
      </c>
      <c r="G6217" t="n">
        <v>30306</v>
      </c>
      <c r="H6217" t="s">
        <v>127</v>
      </c>
    </row>
    <row r="6218">
      <c r="A6218" s="85" t="n">
        <v>42430</v>
      </c>
      <c r="B6218"/>
      <c r="C6218"/>
      <c r="D6218" t="s">
        <v>145</v>
      </c>
      <c r="E6218" t="s">
        <v>163</v>
      </c>
      <c r="F6218" t="n">
        <v>806</v>
      </c>
      <c r="G6218" t="n">
        <v>3</v>
      </c>
      <c r="H6218" t="s">
        <v>133</v>
      </c>
    </row>
    <row r="6219">
      <c r="A6219" s="85" t="n">
        <v>43040</v>
      </c>
      <c r="B6219"/>
      <c r="C6219"/>
      <c r="D6219" t="s">
        <v>153</v>
      </c>
      <c r="E6219" t="s">
        <v>163</v>
      </c>
      <c r="F6219" t="n">
        <v>110216.8</v>
      </c>
      <c r="G6219" t="n">
        <v>1174</v>
      </c>
      <c r="H6219" t="s">
        <v>119</v>
      </c>
    </row>
    <row r="6220">
      <c r="A6220" s="85" t="n">
        <v>43040</v>
      </c>
      <c r="B6220"/>
      <c r="C6220"/>
      <c r="D6220" t="s">
        <v>129</v>
      </c>
      <c r="E6220" t="s">
        <v>163</v>
      </c>
      <c r="F6220" t="n">
        <v>3773454.51</v>
      </c>
      <c r="G6220" t="n">
        <v>20945</v>
      </c>
      <c r="H6220" t="s">
        <v>121</v>
      </c>
    </row>
    <row r="6221">
      <c r="A6221" s="85" t="n">
        <v>42491</v>
      </c>
      <c r="B6221"/>
      <c r="C6221"/>
      <c r="D6221" t="s">
        <v>139</v>
      </c>
      <c r="E6221" t="s">
        <v>163</v>
      </c>
      <c r="F6221" t="n">
        <v>76270.27</v>
      </c>
      <c r="G6221" t="n">
        <v>211</v>
      </c>
      <c r="H6221" t="s">
        <v>134</v>
      </c>
    </row>
    <row r="6222">
      <c r="A6222" s="85" t="n">
        <v>43344</v>
      </c>
      <c r="B6222"/>
      <c r="C6222"/>
      <c r="D6222" t="s">
        <v>161</v>
      </c>
      <c r="E6222" t="s">
        <v>163</v>
      </c>
      <c r="F6222" t="n">
        <v>55005.55</v>
      </c>
      <c r="G6222" t="n">
        <v>1816</v>
      </c>
      <c r="H6222" t="s">
        <v>121</v>
      </c>
    </row>
    <row r="6223">
      <c r="A6223" s="85" t="n">
        <v>42461</v>
      </c>
      <c r="B6223"/>
      <c r="C6223"/>
      <c r="D6223" t="s">
        <v>152</v>
      </c>
      <c r="E6223" t="s">
        <v>163</v>
      </c>
      <c r="F6223" t="n">
        <v>4758649.27</v>
      </c>
      <c r="G6223" t="n">
        <v>3740</v>
      </c>
      <c r="H6223" t="s">
        <v>121</v>
      </c>
    </row>
    <row r="6224">
      <c r="A6224" s="85" t="n">
        <v>43586</v>
      </c>
      <c r="B6224"/>
      <c r="C6224"/>
      <c r="D6224" t="s">
        <v>145</v>
      </c>
      <c r="E6224" t="s">
        <v>163</v>
      </c>
      <c r="F6224" t="n">
        <v>1105</v>
      </c>
      <c r="G6224" t="n">
        <v>8</v>
      </c>
      <c r="H6224" t="s">
        <v>119</v>
      </c>
    </row>
    <row r="6225">
      <c r="A6225" s="85" t="n">
        <v>43497</v>
      </c>
      <c r="B6225"/>
      <c r="C6225"/>
      <c r="D6225" t="s">
        <v>136</v>
      </c>
      <c r="E6225" t="s">
        <v>163</v>
      </c>
      <c r="F6225" t="n">
        <v>1189762.82</v>
      </c>
      <c r="G6225" t="n">
        <v>9140</v>
      </c>
      <c r="H6225" t="s">
        <v>133</v>
      </c>
    </row>
    <row r="6226">
      <c r="A6226" s="85" t="n">
        <v>43344</v>
      </c>
      <c r="B6226"/>
      <c r="C6226"/>
      <c r="D6226" t="s">
        <v>123</v>
      </c>
      <c r="E6226" t="s">
        <v>163</v>
      </c>
      <c r="F6226" t="n">
        <v>191873.07</v>
      </c>
      <c r="G6226" t="n">
        <v>685</v>
      </c>
      <c r="H6226" t="s">
        <v>127</v>
      </c>
    </row>
    <row r="6227">
      <c r="A6227" s="85" t="n">
        <v>42767</v>
      </c>
      <c r="B6227"/>
      <c r="C6227"/>
      <c r="D6227" t="s">
        <v>135</v>
      </c>
      <c r="E6227" t="s">
        <v>163</v>
      </c>
      <c r="F6227" t="n">
        <v>292178.07</v>
      </c>
      <c r="G6227" t="n">
        <v>1953</v>
      </c>
      <c r="H6227" t="s">
        <v>134</v>
      </c>
    </row>
    <row r="6228">
      <c r="A6228" s="85" t="n">
        <v>43009</v>
      </c>
      <c r="B6228"/>
      <c r="C6228"/>
      <c r="D6228" t="s">
        <v>135</v>
      </c>
      <c r="E6228" t="s">
        <v>163</v>
      </c>
      <c r="F6228" t="n">
        <v>716110.63</v>
      </c>
      <c r="G6228" t="n">
        <v>3941</v>
      </c>
      <c r="H6228" t="s">
        <v>119</v>
      </c>
    </row>
    <row r="6229">
      <c r="A6229" s="85" t="n">
        <v>43374</v>
      </c>
      <c r="B6229"/>
      <c r="C6229"/>
      <c r="D6229" t="s">
        <v>161</v>
      </c>
      <c r="E6229" t="s">
        <v>163</v>
      </c>
      <c r="F6229" t="n">
        <v>40538</v>
      </c>
      <c r="G6229" t="n">
        <v>1350</v>
      </c>
      <c r="H6229" t="s">
        <v>121</v>
      </c>
    </row>
    <row r="6230">
      <c r="A6230" s="85" t="n">
        <v>43497</v>
      </c>
      <c r="B6230"/>
      <c r="C6230"/>
      <c r="D6230" t="s">
        <v>126</v>
      </c>
      <c r="E6230" t="s">
        <v>163</v>
      </c>
      <c r="F6230" t="n">
        <v>2536373.5</v>
      </c>
      <c r="G6230" t="n">
        <v>30594</v>
      </c>
      <c r="H6230" t="s">
        <v>119</v>
      </c>
    </row>
    <row r="6231">
      <c r="A6231" s="85" t="n">
        <v>43617</v>
      </c>
      <c r="B6231"/>
      <c r="C6231"/>
      <c r="D6231" t="s">
        <v>156</v>
      </c>
      <c r="E6231" t="s">
        <v>163</v>
      </c>
      <c r="F6231" t="n">
        <v>8.03</v>
      </c>
      <c r="G6231" t="n">
        <v>1</v>
      </c>
      <c r="H6231" t="s">
        <v>121</v>
      </c>
    </row>
    <row r="6232">
      <c r="A6232" s="85" t="n">
        <v>43101</v>
      </c>
      <c r="B6232"/>
      <c r="C6232"/>
      <c r="D6232" t="s">
        <v>152</v>
      </c>
      <c r="E6232" t="s">
        <v>163</v>
      </c>
      <c r="F6232" t="n">
        <v>81249.07</v>
      </c>
      <c r="G6232" t="n">
        <v>89</v>
      </c>
      <c r="H6232" t="s">
        <v>133</v>
      </c>
    </row>
    <row r="6233">
      <c r="A6233" s="85" t="n">
        <v>42767</v>
      </c>
      <c r="B6233"/>
      <c r="C6233"/>
      <c r="D6233" t="s">
        <v>159</v>
      </c>
      <c r="E6233" t="s">
        <v>163</v>
      </c>
      <c r="F6233" t="n">
        <v>1258</v>
      </c>
      <c r="G6233" t="n">
        <v>14</v>
      </c>
      <c r="H6233" t="s">
        <v>121</v>
      </c>
    </row>
    <row r="6234">
      <c r="A6234" s="85" t="n">
        <v>42461</v>
      </c>
      <c r="B6234"/>
      <c r="C6234"/>
      <c r="D6234" t="s">
        <v>155</v>
      </c>
      <c r="E6234" t="s">
        <v>163</v>
      </c>
      <c r="F6234" t="n">
        <v>1901138.8</v>
      </c>
      <c r="G6234" t="n">
        <v>38092</v>
      </c>
      <c r="H6234" t="s">
        <v>121</v>
      </c>
    </row>
    <row r="6235">
      <c r="A6235" s="85" t="n">
        <v>42795</v>
      </c>
      <c r="B6235"/>
      <c r="C6235"/>
      <c r="D6235" t="s">
        <v>145</v>
      </c>
      <c r="E6235" t="s">
        <v>163</v>
      </c>
      <c r="F6235" t="n">
        <v>161.55</v>
      </c>
      <c r="G6235" t="n">
        <v>1</v>
      </c>
      <c r="H6235" t="s">
        <v>119</v>
      </c>
    </row>
    <row r="6236">
      <c r="A6236" s="85" t="n">
        <v>42644</v>
      </c>
      <c r="B6236"/>
      <c r="C6236"/>
      <c r="D6236" t="s">
        <v>137</v>
      </c>
      <c r="E6236" t="s">
        <v>163</v>
      </c>
      <c r="F6236" t="n">
        <v>838</v>
      </c>
      <c r="G6236" t="n">
        <v>1</v>
      </c>
      <c r="H6236" t="s">
        <v>134</v>
      </c>
    </row>
    <row r="6237">
      <c r="A6237" s="85" t="n">
        <v>42979</v>
      </c>
      <c r="B6237"/>
      <c r="C6237"/>
      <c r="D6237" t="s">
        <v>136</v>
      </c>
      <c r="E6237" t="s">
        <v>163</v>
      </c>
      <c r="F6237" t="n">
        <v>8329540.47</v>
      </c>
      <c r="G6237" t="n">
        <v>64175</v>
      </c>
      <c r="H6237" t="s">
        <v>121</v>
      </c>
    </row>
    <row r="6238">
      <c r="A6238" s="85" t="n">
        <v>42461</v>
      </c>
      <c r="B6238"/>
      <c r="C6238"/>
      <c r="D6238" t="s">
        <v>154</v>
      </c>
      <c r="E6238" t="s">
        <v>163</v>
      </c>
      <c r="F6238" t="n">
        <v>2315.93</v>
      </c>
      <c r="G6238" t="n">
        <v>24</v>
      </c>
      <c r="H6238" t="s">
        <v>125</v>
      </c>
    </row>
    <row r="6239">
      <c r="A6239" s="85" t="n">
        <v>43435</v>
      </c>
      <c r="B6239"/>
      <c r="C6239"/>
      <c r="D6239" t="s">
        <v>154</v>
      </c>
      <c r="E6239" t="s">
        <v>163</v>
      </c>
      <c r="F6239" t="n">
        <v>793392.24</v>
      </c>
      <c r="G6239" t="n">
        <v>9081</v>
      </c>
      <c r="H6239" t="s">
        <v>133</v>
      </c>
    </row>
    <row r="6240">
      <c r="A6240" s="85" t="n">
        <v>43101</v>
      </c>
      <c r="B6240"/>
      <c r="C6240"/>
      <c r="D6240" t="s">
        <v>143</v>
      </c>
      <c r="E6240" t="s">
        <v>163</v>
      </c>
      <c r="F6240" t="n">
        <v>876472.72</v>
      </c>
      <c r="G6240" t="n">
        <v>621</v>
      </c>
      <c r="H6240" t="s">
        <v>121</v>
      </c>
    </row>
    <row r="6241">
      <c r="A6241" s="85" t="n">
        <v>42887</v>
      </c>
      <c r="B6241"/>
      <c r="C6241"/>
      <c r="D6241" t="s">
        <v>135</v>
      </c>
      <c r="E6241" t="s">
        <v>163</v>
      </c>
      <c r="F6241" t="n">
        <v>36</v>
      </c>
      <c r="G6241" t="n">
        <v>1</v>
      </c>
      <c r="H6241" t="s">
        <v>125</v>
      </c>
    </row>
    <row r="6242">
      <c r="A6242" s="85" t="n">
        <v>42552</v>
      </c>
      <c r="B6242"/>
      <c r="C6242"/>
      <c r="D6242" t="s">
        <v>154</v>
      </c>
      <c r="E6242" t="s">
        <v>163</v>
      </c>
      <c r="F6242" t="n">
        <v>2617.8</v>
      </c>
      <c r="G6242" t="n">
        <v>17</v>
      </c>
      <c r="H6242" t="s">
        <v>125</v>
      </c>
    </row>
    <row r="6243">
      <c r="A6243" s="85" t="n">
        <v>42461</v>
      </c>
      <c r="B6243"/>
      <c r="C6243"/>
      <c r="D6243" t="s">
        <v>148</v>
      </c>
      <c r="E6243" t="s">
        <v>163</v>
      </c>
      <c r="F6243" t="n">
        <v>3999.93</v>
      </c>
      <c r="G6243" t="n">
        <v>5</v>
      </c>
      <c r="H6243" t="s">
        <v>134</v>
      </c>
    </row>
    <row r="6244">
      <c r="A6244" s="85" t="n">
        <v>42522</v>
      </c>
      <c r="B6244"/>
      <c r="C6244"/>
      <c r="D6244" t="s">
        <v>139</v>
      </c>
      <c r="E6244" t="s">
        <v>163</v>
      </c>
      <c r="F6244" t="n">
        <v>895397.34</v>
      </c>
      <c r="G6244" t="n">
        <v>2354</v>
      </c>
      <c r="H6244" t="s">
        <v>133</v>
      </c>
    </row>
    <row r="6245">
      <c r="A6245" s="85" t="n">
        <v>43374</v>
      </c>
      <c r="B6245"/>
      <c r="C6245"/>
      <c r="D6245" t="s">
        <v>162</v>
      </c>
      <c r="E6245" t="s">
        <v>163</v>
      </c>
      <c r="F6245" t="n">
        <v>1033.94</v>
      </c>
      <c r="G6245" t="n">
        <v>9</v>
      </c>
      <c r="H6245" t="s">
        <v>125</v>
      </c>
    </row>
    <row r="6246">
      <c r="A6246" s="85" t="n">
        <v>42736</v>
      </c>
      <c r="B6246"/>
      <c r="C6246"/>
      <c r="D6246" t="s">
        <v>147</v>
      </c>
      <c r="E6246" t="s">
        <v>163</v>
      </c>
      <c r="F6246" t="n">
        <v>0.42</v>
      </c>
      <c r="G6246" t="n">
        <v>1</v>
      </c>
      <c r="H6246" t="s">
        <v>134</v>
      </c>
    </row>
    <row r="6247">
      <c r="A6247" s="85" t="n">
        <v>42522</v>
      </c>
      <c r="B6247"/>
      <c r="C6247"/>
      <c r="D6247" t="s">
        <v>161</v>
      </c>
      <c r="E6247" t="s">
        <v>163</v>
      </c>
      <c r="F6247" t="n">
        <v>1479.5</v>
      </c>
      <c r="G6247" t="n">
        <v>47</v>
      </c>
      <c r="H6247" t="s">
        <v>125</v>
      </c>
    </row>
    <row r="6248">
      <c r="A6248" s="85" t="n">
        <v>43191</v>
      </c>
      <c r="B6248"/>
      <c r="C6248"/>
      <c r="D6248" t="s">
        <v>135</v>
      </c>
      <c r="E6248" t="s">
        <v>163</v>
      </c>
      <c r="F6248" t="n">
        <v>282481.23</v>
      </c>
      <c r="G6248" t="n">
        <v>2608</v>
      </c>
      <c r="H6248" t="s">
        <v>133</v>
      </c>
    </row>
    <row r="6249">
      <c r="A6249" s="85" t="n">
        <v>42461</v>
      </c>
      <c r="B6249"/>
      <c r="C6249"/>
      <c r="D6249" t="s">
        <v>149</v>
      </c>
      <c r="E6249" t="s">
        <v>163</v>
      </c>
      <c r="F6249" t="n">
        <v>7717479.54</v>
      </c>
      <c r="G6249" t="n">
        <v>49216</v>
      </c>
      <c r="H6249" t="s">
        <v>127</v>
      </c>
    </row>
    <row r="6250">
      <c r="A6250" s="85" t="n">
        <v>42370</v>
      </c>
      <c r="B6250"/>
      <c r="C6250"/>
      <c r="D6250" t="s">
        <v>149</v>
      </c>
      <c r="E6250" t="s">
        <v>163</v>
      </c>
      <c r="F6250" t="n">
        <v>236003.56</v>
      </c>
      <c r="G6250" t="n">
        <v>1399</v>
      </c>
      <c r="H6250" t="s">
        <v>130</v>
      </c>
    </row>
    <row r="6251">
      <c r="A6251" s="85" t="n">
        <v>42795</v>
      </c>
      <c r="B6251"/>
      <c r="C6251"/>
      <c r="D6251" t="s">
        <v>159</v>
      </c>
      <c r="E6251" t="s">
        <v>163</v>
      </c>
      <c r="F6251" t="n">
        <v>451814</v>
      </c>
      <c r="G6251" t="n">
        <v>7114</v>
      </c>
      <c r="H6251" t="s">
        <v>142</v>
      </c>
    </row>
    <row r="6252">
      <c r="A6252" s="85" t="n">
        <v>43466</v>
      </c>
      <c r="B6252"/>
      <c r="C6252"/>
      <c r="D6252" t="s">
        <v>147</v>
      </c>
      <c r="E6252" t="s">
        <v>163</v>
      </c>
      <c r="F6252" t="n">
        <v>550.83</v>
      </c>
      <c r="G6252" t="n">
        <v>5</v>
      </c>
      <c r="H6252" t="s">
        <v>127</v>
      </c>
    </row>
    <row r="6253">
      <c r="A6253" s="85" t="n">
        <v>42614</v>
      </c>
      <c r="B6253"/>
      <c r="C6253"/>
      <c r="D6253" t="s">
        <v>145</v>
      </c>
      <c r="E6253" t="s">
        <v>163</v>
      </c>
      <c r="F6253" t="n">
        <v>31896.73</v>
      </c>
      <c r="G6253" t="n">
        <v>121</v>
      </c>
      <c r="H6253" t="s">
        <v>134</v>
      </c>
    </row>
    <row r="6254">
      <c r="A6254" s="85" t="n">
        <v>43040</v>
      </c>
      <c r="B6254"/>
      <c r="C6254"/>
      <c r="D6254" t="s">
        <v>154</v>
      </c>
      <c r="E6254" t="s">
        <v>163</v>
      </c>
      <c r="F6254" t="n">
        <v>657168.09</v>
      </c>
      <c r="G6254" t="n">
        <v>7633</v>
      </c>
      <c r="H6254" t="s">
        <v>127</v>
      </c>
    </row>
    <row r="6255">
      <c r="A6255" s="85" t="n">
        <v>42491</v>
      </c>
      <c r="B6255"/>
      <c r="C6255"/>
      <c r="D6255" t="s">
        <v>147</v>
      </c>
      <c r="E6255" t="s">
        <v>163</v>
      </c>
      <c r="F6255" t="n">
        <v>56228.82</v>
      </c>
      <c r="G6255" t="n">
        <v>226</v>
      </c>
      <c r="H6255" t="s">
        <v>121</v>
      </c>
    </row>
    <row r="6256">
      <c r="A6256" s="85" t="n">
        <v>43617</v>
      </c>
      <c r="B6256"/>
      <c r="C6256"/>
      <c r="D6256" t="s">
        <v>126</v>
      </c>
      <c r="E6256" t="s">
        <v>163</v>
      </c>
      <c r="F6256" t="n">
        <v>2497704.84</v>
      </c>
      <c r="G6256" t="n">
        <v>28682</v>
      </c>
      <c r="H6256" t="s">
        <v>119</v>
      </c>
    </row>
    <row r="6257">
      <c r="A6257" s="85" t="n">
        <v>42887</v>
      </c>
      <c r="B6257"/>
      <c r="C6257"/>
      <c r="D6257" t="s">
        <v>150</v>
      </c>
      <c r="E6257" t="s">
        <v>163</v>
      </c>
      <c r="F6257" t="n">
        <v>15757318.29</v>
      </c>
      <c r="G6257" t="n">
        <v>386590</v>
      </c>
      <c r="H6257" t="s">
        <v>121</v>
      </c>
    </row>
    <row r="6258">
      <c r="A6258" s="85" t="n">
        <v>43040</v>
      </c>
      <c r="B6258"/>
      <c r="C6258"/>
      <c r="D6258" t="s">
        <v>159</v>
      </c>
      <c r="E6258" t="s">
        <v>163</v>
      </c>
      <c r="F6258" t="n">
        <v>488314.61</v>
      </c>
      <c r="G6258" t="n">
        <v>6449</v>
      </c>
      <c r="H6258" t="s">
        <v>142</v>
      </c>
    </row>
    <row r="6259">
      <c r="A6259" s="85" t="n">
        <v>42552</v>
      </c>
      <c r="B6259"/>
      <c r="C6259"/>
      <c r="D6259" t="s">
        <v>136</v>
      </c>
      <c r="E6259" t="s">
        <v>163</v>
      </c>
      <c r="F6259" t="n">
        <v>1321472.34</v>
      </c>
      <c r="G6259" t="n">
        <v>10315</v>
      </c>
      <c r="H6259" t="s">
        <v>127</v>
      </c>
    </row>
    <row r="6260">
      <c r="A6260" s="85" t="n">
        <v>42522</v>
      </c>
      <c r="B6260"/>
      <c r="C6260"/>
      <c r="D6260" t="s">
        <v>150</v>
      </c>
      <c r="E6260" t="s">
        <v>163</v>
      </c>
      <c r="F6260" t="n">
        <v>322589.68</v>
      </c>
      <c r="G6260" t="n">
        <v>5331</v>
      </c>
      <c r="H6260" t="s">
        <v>124</v>
      </c>
    </row>
    <row r="6261">
      <c r="A6261" s="85" t="n">
        <v>42430</v>
      </c>
      <c r="B6261"/>
      <c r="C6261"/>
      <c r="D6261" t="s">
        <v>152</v>
      </c>
      <c r="E6261" t="s">
        <v>163</v>
      </c>
      <c r="F6261" t="n">
        <v>3570477.54</v>
      </c>
      <c r="G6261" t="n">
        <v>2819</v>
      </c>
      <c r="H6261" t="s">
        <v>121</v>
      </c>
    </row>
    <row r="6262">
      <c r="A6262" s="85" t="n">
        <v>42767</v>
      </c>
      <c r="B6262"/>
      <c r="C6262"/>
      <c r="D6262" t="s">
        <v>148</v>
      </c>
      <c r="E6262" t="s">
        <v>163</v>
      </c>
      <c r="F6262" t="n">
        <v>388889.04</v>
      </c>
      <c r="G6262" t="n">
        <v>4186</v>
      </c>
      <c r="H6262" t="s">
        <v>142</v>
      </c>
    </row>
    <row r="6263">
      <c r="A6263" s="85" t="n">
        <v>42461</v>
      </c>
      <c r="B6263"/>
      <c r="C6263"/>
      <c r="D6263" t="s">
        <v>135</v>
      </c>
      <c r="E6263" t="s">
        <v>163</v>
      </c>
      <c r="F6263" t="n">
        <v>1575.9</v>
      </c>
      <c r="G6263" t="n">
        <v>16</v>
      </c>
      <c r="H6263" t="s">
        <v>125</v>
      </c>
    </row>
    <row r="6264">
      <c r="A6264" s="85" t="n">
        <v>42856</v>
      </c>
      <c r="B6264"/>
      <c r="C6264"/>
      <c r="D6264" t="s">
        <v>140</v>
      </c>
      <c r="E6264" t="s">
        <v>163</v>
      </c>
      <c r="F6264" t="n">
        <v>5921.76</v>
      </c>
      <c r="G6264" t="n">
        <v>14</v>
      </c>
      <c r="H6264" t="s">
        <v>125</v>
      </c>
    </row>
    <row r="6265">
      <c r="A6265" s="85" t="n">
        <v>42614</v>
      </c>
      <c r="B6265"/>
      <c r="C6265"/>
      <c r="D6265" t="s">
        <v>153</v>
      </c>
      <c r="E6265" t="s">
        <v>163</v>
      </c>
      <c r="F6265" t="n">
        <v>580676.78</v>
      </c>
      <c r="G6265" t="n">
        <v>6810</v>
      </c>
      <c r="H6265" t="s">
        <v>127</v>
      </c>
    </row>
    <row r="6266">
      <c r="A6266" s="85" t="n">
        <v>42826</v>
      </c>
      <c r="B6266"/>
      <c r="C6266"/>
      <c r="D6266" t="s">
        <v>143</v>
      </c>
      <c r="E6266" t="s">
        <v>163</v>
      </c>
      <c r="F6266" t="n">
        <v>90</v>
      </c>
      <c r="G6266" t="n">
        <v>1</v>
      </c>
      <c r="H6266" t="s">
        <v>134</v>
      </c>
    </row>
    <row r="6267">
      <c r="A6267" s="85" t="n">
        <v>43191</v>
      </c>
      <c r="B6267"/>
      <c r="C6267"/>
      <c r="D6267" t="s">
        <v>126</v>
      </c>
      <c r="E6267" t="s">
        <v>163</v>
      </c>
      <c r="F6267" t="n">
        <v>706381.67</v>
      </c>
      <c r="G6267" t="n">
        <v>8329</v>
      </c>
      <c r="H6267" t="s">
        <v>134</v>
      </c>
    </row>
    <row r="6268">
      <c r="A6268" s="85" t="n">
        <v>43466</v>
      </c>
      <c r="B6268"/>
      <c r="C6268"/>
      <c r="D6268" t="s">
        <v>156</v>
      </c>
      <c r="E6268" t="s">
        <v>163</v>
      </c>
      <c r="F6268" t="n">
        <v>10.1</v>
      </c>
      <c r="G6268" t="n">
        <v>1</v>
      </c>
      <c r="H6268" t="s">
        <v>133</v>
      </c>
    </row>
    <row r="6269">
      <c r="A6269" s="85" t="n">
        <v>42795</v>
      </c>
      <c r="B6269"/>
      <c r="C6269"/>
      <c r="D6269" t="s">
        <v>129</v>
      </c>
      <c r="E6269" t="s">
        <v>163</v>
      </c>
      <c r="F6269" t="n">
        <v>4584751.43</v>
      </c>
      <c r="G6269" t="n">
        <v>26614</v>
      </c>
      <c r="H6269" t="s">
        <v>121</v>
      </c>
    </row>
    <row r="6270">
      <c r="A6270" s="85" t="n">
        <v>42430</v>
      </c>
      <c r="B6270"/>
      <c r="C6270"/>
      <c r="D6270" t="s">
        <v>150</v>
      </c>
      <c r="E6270" t="s">
        <v>163</v>
      </c>
      <c r="F6270" t="n">
        <v>3813.81</v>
      </c>
      <c r="G6270" t="n">
        <v>74</v>
      </c>
      <c r="H6270" t="s">
        <v>125</v>
      </c>
    </row>
    <row r="6271">
      <c r="A6271" s="85" t="n">
        <v>42948</v>
      </c>
      <c r="B6271"/>
      <c r="C6271"/>
      <c r="D6271" t="s">
        <v>136</v>
      </c>
      <c r="E6271" t="s">
        <v>163</v>
      </c>
      <c r="F6271" t="n">
        <v>30475.43</v>
      </c>
      <c r="G6271" t="n">
        <v>178</v>
      </c>
      <c r="H6271" t="s">
        <v>130</v>
      </c>
    </row>
    <row r="6272">
      <c r="A6272" s="85" t="n">
        <v>42826</v>
      </c>
      <c r="B6272"/>
      <c r="C6272"/>
      <c r="D6272" t="s">
        <v>123</v>
      </c>
      <c r="E6272" t="s">
        <v>163</v>
      </c>
      <c r="F6272" t="n">
        <v>2951898.11</v>
      </c>
      <c r="G6272" t="n">
        <v>3148</v>
      </c>
      <c r="H6272" t="s">
        <v>121</v>
      </c>
    </row>
    <row r="6273">
      <c r="A6273" s="85" t="n">
        <v>43374</v>
      </c>
      <c r="B6273"/>
      <c r="C6273"/>
      <c r="D6273" t="s">
        <v>139</v>
      </c>
      <c r="E6273" t="s">
        <v>163</v>
      </c>
      <c r="F6273" t="n">
        <v>757947.98</v>
      </c>
      <c r="G6273" t="n">
        <v>1163</v>
      </c>
      <c r="H6273" t="s">
        <v>124</v>
      </c>
    </row>
    <row r="6274">
      <c r="A6274" s="85" t="n">
        <v>42583</v>
      </c>
      <c r="B6274"/>
      <c r="C6274"/>
      <c r="D6274" t="s">
        <v>126</v>
      </c>
      <c r="E6274" t="s">
        <v>163</v>
      </c>
      <c r="F6274" t="n">
        <v>270604.95</v>
      </c>
      <c r="G6274" t="n">
        <v>2908</v>
      </c>
      <c r="H6274" t="s">
        <v>134</v>
      </c>
    </row>
    <row r="6275">
      <c r="A6275" s="85" t="n">
        <v>42979</v>
      </c>
      <c r="B6275"/>
      <c r="C6275"/>
      <c r="D6275" t="s">
        <v>139</v>
      </c>
      <c r="E6275" t="s">
        <v>163</v>
      </c>
      <c r="F6275" t="n">
        <v>115.62</v>
      </c>
      <c r="G6275" t="n">
        <v>2</v>
      </c>
      <c r="H6275" t="s">
        <v>142</v>
      </c>
    </row>
    <row r="6276">
      <c r="A6276" s="85" t="n">
        <v>43252</v>
      </c>
      <c r="B6276"/>
      <c r="C6276"/>
      <c r="D6276" t="s">
        <v>159</v>
      </c>
      <c r="E6276" t="s">
        <v>163</v>
      </c>
      <c r="F6276" t="n">
        <v>2065.5</v>
      </c>
      <c r="G6276" t="n">
        <v>19</v>
      </c>
      <c r="H6276" t="s">
        <v>121</v>
      </c>
    </row>
    <row r="6277">
      <c r="A6277" s="85" t="n">
        <v>43466</v>
      </c>
      <c r="B6277"/>
      <c r="C6277"/>
      <c r="D6277" t="s">
        <v>152</v>
      </c>
      <c r="E6277" t="s">
        <v>163</v>
      </c>
      <c r="F6277" t="n">
        <v>2912.42</v>
      </c>
      <c r="G6277" t="n">
        <v>5</v>
      </c>
      <c r="H6277" t="s">
        <v>119</v>
      </c>
    </row>
    <row r="6278">
      <c r="A6278" s="85" t="n">
        <v>43556</v>
      </c>
      <c r="B6278"/>
      <c r="C6278"/>
      <c r="D6278" t="s">
        <v>140</v>
      </c>
      <c r="E6278" t="s">
        <v>163</v>
      </c>
      <c r="F6278" t="n">
        <v>3035.42</v>
      </c>
      <c r="G6278" t="n">
        <v>10</v>
      </c>
      <c r="H6278" t="s">
        <v>125</v>
      </c>
    </row>
    <row r="6279">
      <c r="A6279" s="85" t="n">
        <v>43132</v>
      </c>
      <c r="B6279"/>
      <c r="C6279"/>
      <c r="D6279" t="s">
        <v>154</v>
      </c>
      <c r="E6279" t="s">
        <v>163</v>
      </c>
      <c r="F6279" t="n">
        <v>660946.45</v>
      </c>
      <c r="G6279" t="n">
        <v>7726</v>
      </c>
      <c r="H6279" t="s">
        <v>133</v>
      </c>
    </row>
    <row r="6280">
      <c r="A6280" s="85" t="n">
        <v>42461</v>
      </c>
      <c r="B6280"/>
      <c r="C6280"/>
      <c r="D6280" t="s">
        <v>129</v>
      </c>
      <c r="E6280" t="s">
        <v>163</v>
      </c>
      <c r="F6280" t="n">
        <v>110073.57</v>
      </c>
      <c r="G6280" t="n">
        <v>624</v>
      </c>
      <c r="H6280" t="s">
        <v>133</v>
      </c>
    </row>
    <row r="6281">
      <c r="A6281" s="85" t="n">
        <v>43252</v>
      </c>
      <c r="B6281"/>
      <c r="C6281"/>
      <c r="D6281" t="s">
        <v>140</v>
      </c>
      <c r="E6281" t="s">
        <v>163</v>
      </c>
      <c r="F6281" t="n">
        <v>782335.87</v>
      </c>
      <c r="G6281" t="n">
        <v>2118</v>
      </c>
      <c r="H6281" t="s">
        <v>127</v>
      </c>
    </row>
    <row r="6282">
      <c r="A6282" s="85" t="n">
        <v>42705</v>
      </c>
      <c r="B6282"/>
      <c r="C6282"/>
      <c r="D6282" t="s">
        <v>160</v>
      </c>
      <c r="E6282" t="s">
        <v>163</v>
      </c>
      <c r="F6282" t="n">
        <v>6405716.73</v>
      </c>
      <c r="G6282" t="n">
        <v>27700</v>
      </c>
      <c r="H6282" t="s">
        <v>121</v>
      </c>
    </row>
    <row r="6283">
      <c r="A6283" s="85" t="n">
        <v>43466</v>
      </c>
      <c r="B6283"/>
      <c r="C6283"/>
      <c r="D6283" t="s">
        <v>126</v>
      </c>
      <c r="E6283" t="s">
        <v>163</v>
      </c>
      <c r="F6283" t="n">
        <v>3813.13</v>
      </c>
      <c r="G6283" t="n">
        <v>41</v>
      </c>
      <c r="H6283" t="s">
        <v>125</v>
      </c>
    </row>
    <row r="6284">
      <c r="A6284" s="85" t="n">
        <v>42917</v>
      </c>
      <c r="B6284"/>
      <c r="C6284"/>
      <c r="D6284" t="s">
        <v>145</v>
      </c>
      <c r="E6284" t="s">
        <v>163</v>
      </c>
      <c r="F6284" t="n">
        <v>218070.75</v>
      </c>
      <c r="G6284" t="n">
        <v>885</v>
      </c>
      <c r="H6284" t="s">
        <v>121</v>
      </c>
    </row>
    <row r="6285">
      <c r="A6285" s="85" t="n">
        <v>43221</v>
      </c>
      <c r="B6285"/>
      <c r="C6285"/>
      <c r="D6285" t="s">
        <v>123</v>
      </c>
      <c r="E6285" t="s">
        <v>163</v>
      </c>
      <c r="F6285" t="n">
        <v>-1098.92</v>
      </c>
      <c r="G6285" t="n">
        <v>2</v>
      </c>
      <c r="H6285" t="s">
        <v>142</v>
      </c>
    </row>
    <row r="6286">
      <c r="A6286" s="85" t="n">
        <v>43040</v>
      </c>
      <c r="B6286"/>
      <c r="C6286"/>
      <c r="D6286" t="s">
        <v>140</v>
      </c>
      <c r="E6286" t="s">
        <v>163</v>
      </c>
      <c r="F6286" t="n">
        <v>14061.43</v>
      </c>
      <c r="G6286" t="n">
        <v>37</v>
      </c>
      <c r="H6286" t="s">
        <v>130</v>
      </c>
    </row>
    <row r="6287">
      <c r="A6287" s="85" t="n">
        <v>42856</v>
      </c>
      <c r="B6287"/>
      <c r="C6287"/>
      <c r="D6287" t="s">
        <v>140</v>
      </c>
      <c r="E6287" t="s">
        <v>163</v>
      </c>
      <c r="F6287" t="n">
        <v>64531.03</v>
      </c>
      <c r="G6287" t="n">
        <v>296</v>
      </c>
      <c r="H6287" t="s">
        <v>121</v>
      </c>
    </row>
    <row r="6288">
      <c r="A6288" s="85" t="n">
        <v>42917</v>
      </c>
      <c r="B6288"/>
      <c r="C6288"/>
      <c r="D6288" t="s">
        <v>152</v>
      </c>
      <c r="E6288" t="s">
        <v>163</v>
      </c>
      <c r="F6288" t="n">
        <v>36066.52</v>
      </c>
      <c r="G6288" t="n">
        <v>46</v>
      </c>
      <c r="H6288" t="s">
        <v>134</v>
      </c>
    </row>
    <row r="6289">
      <c r="A6289" s="85" t="n">
        <v>42736</v>
      </c>
      <c r="B6289"/>
      <c r="C6289"/>
      <c r="D6289" t="s">
        <v>145</v>
      </c>
      <c r="E6289" t="s">
        <v>163</v>
      </c>
      <c r="F6289" t="n">
        <v>183387.97</v>
      </c>
      <c r="G6289" t="n">
        <v>828</v>
      </c>
      <c r="H6289" t="s">
        <v>121</v>
      </c>
    </row>
    <row r="6290">
      <c r="A6290" s="85" t="n">
        <v>42979</v>
      </c>
      <c r="B6290"/>
      <c r="C6290"/>
      <c r="D6290" t="s">
        <v>126</v>
      </c>
      <c r="E6290" t="s">
        <v>163</v>
      </c>
      <c r="F6290" t="n">
        <v>8747.57</v>
      </c>
      <c r="G6290" t="n">
        <v>76</v>
      </c>
      <c r="H6290" t="s">
        <v>125</v>
      </c>
    </row>
    <row r="6291">
      <c r="A6291" s="85" t="n">
        <v>42948</v>
      </c>
      <c r="B6291"/>
      <c r="C6291"/>
      <c r="D6291" t="s">
        <v>158</v>
      </c>
      <c r="E6291" t="s">
        <v>163</v>
      </c>
      <c r="F6291" t="n">
        <v>34550.36</v>
      </c>
      <c r="G6291" t="n">
        <v>2</v>
      </c>
      <c r="H6291" t="s">
        <v>133</v>
      </c>
    </row>
    <row r="6292">
      <c r="A6292" s="85" t="n">
        <v>42705</v>
      </c>
      <c r="B6292"/>
      <c r="C6292"/>
      <c r="D6292" t="s">
        <v>136</v>
      </c>
      <c r="E6292" t="s">
        <v>163</v>
      </c>
      <c r="F6292" t="n">
        <v>272791.64</v>
      </c>
      <c r="G6292" t="n">
        <v>1652</v>
      </c>
      <c r="H6292" t="s">
        <v>124</v>
      </c>
    </row>
    <row r="6293">
      <c r="A6293" s="85" t="n">
        <v>42614</v>
      </c>
      <c r="B6293"/>
      <c r="C6293"/>
      <c r="D6293" t="s">
        <v>143</v>
      </c>
      <c r="E6293" t="s">
        <v>163</v>
      </c>
      <c r="F6293" t="n">
        <v>180</v>
      </c>
      <c r="G6293" t="n">
        <v>2</v>
      </c>
      <c r="H6293" t="s">
        <v>119</v>
      </c>
    </row>
    <row r="6294">
      <c r="A6294" s="85" t="n">
        <v>43101</v>
      </c>
      <c r="B6294"/>
      <c r="C6294"/>
      <c r="D6294" t="s">
        <v>126</v>
      </c>
      <c r="E6294" t="s">
        <v>163</v>
      </c>
      <c r="F6294" t="n">
        <v>2491805.27</v>
      </c>
      <c r="G6294" t="n">
        <v>25852</v>
      </c>
      <c r="H6294" t="s">
        <v>127</v>
      </c>
    </row>
    <row r="6295">
      <c r="A6295" s="85" t="n">
        <v>43252</v>
      </c>
      <c r="B6295"/>
      <c r="C6295"/>
      <c r="D6295" t="s">
        <v>126</v>
      </c>
      <c r="E6295" t="s">
        <v>163</v>
      </c>
      <c r="F6295" t="n">
        <v>199.68</v>
      </c>
      <c r="G6295" t="n">
        <v>14</v>
      </c>
      <c r="H6295" t="s">
        <v>142</v>
      </c>
    </row>
    <row r="6296">
      <c r="A6296" s="85" t="n">
        <v>43586</v>
      </c>
      <c r="B6296"/>
      <c r="C6296"/>
      <c r="D6296" t="s">
        <v>145</v>
      </c>
      <c r="E6296" t="s">
        <v>163</v>
      </c>
      <c r="F6296" t="n">
        <v>0</v>
      </c>
      <c r="G6296" t="n">
        <v>2</v>
      </c>
      <c r="H6296" t="s">
        <v>124</v>
      </c>
    </row>
    <row r="6297">
      <c r="A6297" s="85" t="n">
        <v>43586</v>
      </c>
      <c r="B6297"/>
      <c r="C6297"/>
      <c r="D6297" t="s">
        <v>155</v>
      </c>
      <c r="E6297" t="s">
        <v>163</v>
      </c>
      <c r="F6297" t="n">
        <v>3311.69</v>
      </c>
      <c r="G6297" t="n">
        <v>45</v>
      </c>
      <c r="H6297" t="s">
        <v>130</v>
      </c>
    </row>
    <row r="6298">
      <c r="A6298" s="85" t="n">
        <v>43252</v>
      </c>
      <c r="B6298"/>
      <c r="C6298"/>
      <c r="D6298" t="s">
        <v>136</v>
      </c>
      <c r="E6298" t="s">
        <v>163</v>
      </c>
      <c r="F6298" t="n">
        <v>6095451.15</v>
      </c>
      <c r="G6298" t="n">
        <v>71178</v>
      </c>
      <c r="H6298" t="s">
        <v>121</v>
      </c>
    </row>
    <row r="6299">
      <c r="A6299" s="85" t="n">
        <v>43040</v>
      </c>
      <c r="B6299"/>
      <c r="C6299"/>
      <c r="D6299" t="s">
        <v>139</v>
      </c>
      <c r="E6299" t="s">
        <v>163</v>
      </c>
      <c r="F6299" t="n">
        <v>766.77</v>
      </c>
      <c r="G6299" t="n">
        <v>4</v>
      </c>
      <c r="H6299" t="s">
        <v>125</v>
      </c>
    </row>
    <row r="6300">
      <c r="A6300" s="85" t="n">
        <v>43132</v>
      </c>
      <c r="B6300"/>
      <c r="C6300"/>
      <c r="D6300" t="s">
        <v>149</v>
      </c>
      <c r="E6300" t="s">
        <v>163</v>
      </c>
      <c r="F6300" t="n">
        <v>1858985.13</v>
      </c>
      <c r="G6300" t="n">
        <v>8162</v>
      </c>
      <c r="H6300" t="s">
        <v>124</v>
      </c>
    </row>
    <row r="6301">
      <c r="A6301" s="85" t="n">
        <v>43191</v>
      </c>
      <c r="B6301"/>
      <c r="C6301"/>
      <c r="D6301" t="s">
        <v>154</v>
      </c>
      <c r="E6301" t="s">
        <v>163</v>
      </c>
      <c r="F6301" t="n">
        <v>589376.29</v>
      </c>
      <c r="G6301" t="n">
        <v>6969</v>
      </c>
      <c r="H6301" t="s">
        <v>127</v>
      </c>
    </row>
    <row r="6302">
      <c r="A6302" s="85" t="n">
        <v>42948</v>
      </c>
      <c r="B6302"/>
      <c r="C6302"/>
      <c r="D6302" t="s">
        <v>140</v>
      </c>
      <c r="E6302" t="s">
        <v>163</v>
      </c>
      <c r="F6302" t="n">
        <v>63896.52</v>
      </c>
      <c r="G6302" t="n">
        <v>310</v>
      </c>
      <c r="H6302" t="s">
        <v>121</v>
      </c>
    </row>
    <row r="6303">
      <c r="A6303" s="85" t="n">
        <v>43405</v>
      </c>
      <c r="B6303"/>
      <c r="C6303"/>
      <c r="D6303" t="s">
        <v>123</v>
      </c>
      <c r="E6303" t="s">
        <v>163</v>
      </c>
      <c r="F6303" t="n">
        <v>4820661.43</v>
      </c>
      <c r="G6303" t="n">
        <v>3507</v>
      </c>
      <c r="H6303" t="s">
        <v>121</v>
      </c>
    </row>
    <row r="6304">
      <c r="A6304" s="85" t="n">
        <v>43040</v>
      </c>
      <c r="B6304"/>
      <c r="C6304"/>
      <c r="D6304" t="s">
        <v>145</v>
      </c>
      <c r="E6304" t="s">
        <v>163</v>
      </c>
      <c r="F6304" t="n">
        <v>43336.55</v>
      </c>
      <c r="G6304" t="n">
        <v>141</v>
      </c>
      <c r="H6304" t="s">
        <v>134</v>
      </c>
    </row>
    <row r="6305">
      <c r="A6305" s="85" t="n">
        <v>43040</v>
      </c>
      <c r="B6305"/>
      <c r="C6305"/>
      <c r="D6305" t="s">
        <v>147</v>
      </c>
      <c r="E6305" t="s">
        <v>163</v>
      </c>
      <c r="F6305" t="n">
        <v>1024.6</v>
      </c>
      <c r="G6305" t="n">
        <v>7</v>
      </c>
      <c r="H6305" t="s">
        <v>124</v>
      </c>
    </row>
    <row r="6306">
      <c r="A6306" s="85" t="n">
        <v>42887</v>
      </c>
      <c r="B6306"/>
      <c r="C6306"/>
      <c r="D6306" t="s">
        <v>161</v>
      </c>
      <c r="E6306" t="s">
        <v>163</v>
      </c>
      <c r="F6306" t="n">
        <v>46692.9</v>
      </c>
      <c r="G6306" t="n">
        <v>1556</v>
      </c>
      <c r="H6306" t="s">
        <v>121</v>
      </c>
    </row>
    <row r="6307">
      <c r="A6307" s="85" t="n">
        <v>43070</v>
      </c>
      <c r="B6307"/>
      <c r="C6307"/>
      <c r="D6307" t="s">
        <v>153</v>
      </c>
      <c r="E6307" t="s">
        <v>163</v>
      </c>
      <c r="F6307" t="n">
        <v>166721.64</v>
      </c>
      <c r="G6307" t="n">
        <v>926</v>
      </c>
      <c r="H6307" t="s">
        <v>124</v>
      </c>
    </row>
    <row r="6308">
      <c r="A6308" s="85" t="n">
        <v>42644</v>
      </c>
      <c r="B6308"/>
      <c r="C6308"/>
      <c r="D6308" t="s">
        <v>147</v>
      </c>
      <c r="E6308" t="s">
        <v>163</v>
      </c>
      <c r="F6308" t="n">
        <v>41779.02</v>
      </c>
      <c r="G6308" t="n">
        <v>166</v>
      </c>
      <c r="H6308" t="s">
        <v>121</v>
      </c>
    </row>
    <row r="6309">
      <c r="A6309" s="85" t="n">
        <v>43344</v>
      </c>
      <c r="B6309"/>
      <c r="C6309"/>
      <c r="D6309" t="s">
        <v>143</v>
      </c>
      <c r="E6309" t="s">
        <v>163</v>
      </c>
      <c r="F6309" t="n">
        <v>90</v>
      </c>
      <c r="G6309" t="n">
        <v>1</v>
      </c>
      <c r="H6309" t="s">
        <v>134</v>
      </c>
    </row>
    <row r="6310">
      <c r="A6310" s="85" t="n">
        <v>42644</v>
      </c>
      <c r="B6310"/>
      <c r="C6310"/>
      <c r="D6310" t="s">
        <v>126</v>
      </c>
      <c r="E6310" t="s">
        <v>163</v>
      </c>
      <c r="F6310" t="n">
        <v>398.85</v>
      </c>
      <c r="G6310" t="n">
        <v>8</v>
      </c>
      <c r="H6310" t="s">
        <v>142</v>
      </c>
    </row>
    <row r="6311">
      <c r="A6311" s="85" t="n">
        <v>43070</v>
      </c>
      <c r="B6311"/>
      <c r="C6311"/>
      <c r="D6311" t="s">
        <v>162</v>
      </c>
      <c r="E6311" t="s">
        <v>163</v>
      </c>
      <c r="F6311" t="n">
        <v>68808.63</v>
      </c>
      <c r="G6311" t="n">
        <v>883</v>
      </c>
      <c r="H6311" t="s">
        <v>134</v>
      </c>
    </row>
    <row r="6312">
      <c r="A6312" s="85" t="n">
        <v>43160</v>
      </c>
      <c r="B6312"/>
      <c r="C6312"/>
      <c r="D6312" t="s">
        <v>150</v>
      </c>
      <c r="E6312" t="s">
        <v>163</v>
      </c>
      <c r="F6312" t="n">
        <v>2913993.64</v>
      </c>
      <c r="G6312" t="n">
        <v>56105</v>
      </c>
      <c r="H6312" t="s">
        <v>133</v>
      </c>
    </row>
    <row r="6313">
      <c r="A6313" s="85" t="n">
        <v>42614</v>
      </c>
      <c r="B6313"/>
      <c r="C6313"/>
      <c r="D6313" t="s">
        <v>129</v>
      </c>
      <c r="E6313" t="s">
        <v>163</v>
      </c>
      <c r="F6313" t="n">
        <v>548330.08</v>
      </c>
      <c r="G6313" t="n">
        <v>11185</v>
      </c>
      <c r="H6313" t="s">
        <v>127</v>
      </c>
    </row>
    <row r="6314">
      <c r="A6314" s="85" t="n">
        <v>43101</v>
      </c>
      <c r="B6314"/>
      <c r="C6314"/>
      <c r="D6314" t="s">
        <v>126</v>
      </c>
      <c r="E6314" t="s">
        <v>163</v>
      </c>
      <c r="F6314" t="n">
        <v>6495.71</v>
      </c>
      <c r="G6314" t="n">
        <v>64</v>
      </c>
      <c r="H6314" t="s">
        <v>125</v>
      </c>
    </row>
    <row r="6315">
      <c r="A6315" s="85" t="n">
        <v>42917</v>
      </c>
      <c r="B6315"/>
      <c r="C6315"/>
      <c r="D6315" t="s">
        <v>140</v>
      </c>
      <c r="E6315" t="s">
        <v>163</v>
      </c>
      <c r="F6315" t="n">
        <v>514353.1</v>
      </c>
      <c r="G6315" t="n">
        <v>1506</v>
      </c>
      <c r="H6315" t="s">
        <v>127</v>
      </c>
    </row>
    <row r="6316">
      <c r="A6316" s="85" t="n">
        <v>43344</v>
      </c>
      <c r="B6316"/>
      <c r="C6316"/>
      <c r="D6316" t="s">
        <v>129</v>
      </c>
      <c r="E6316" t="s">
        <v>163</v>
      </c>
      <c r="F6316" t="n">
        <v>546923.47</v>
      </c>
      <c r="G6316" t="n">
        <v>6274</v>
      </c>
      <c r="H6316" t="s">
        <v>127</v>
      </c>
    </row>
    <row r="6317">
      <c r="A6317" s="85" t="n">
        <v>43344</v>
      </c>
      <c r="B6317"/>
      <c r="C6317"/>
      <c r="D6317" t="s">
        <v>126</v>
      </c>
      <c r="E6317" t="s">
        <v>163</v>
      </c>
      <c r="F6317" t="n">
        <v>43.55</v>
      </c>
      <c r="G6317" t="n">
        <v>3</v>
      </c>
      <c r="H6317" t="s">
        <v>142</v>
      </c>
    </row>
    <row r="6318">
      <c r="A6318" s="85" t="n">
        <v>43132</v>
      </c>
      <c r="B6318"/>
      <c r="C6318"/>
      <c r="D6318" t="s">
        <v>150</v>
      </c>
      <c r="E6318" t="s">
        <v>163</v>
      </c>
      <c r="F6318" t="n">
        <v>442200.28</v>
      </c>
      <c r="G6318" t="n">
        <v>19902</v>
      </c>
      <c r="H6318" t="s">
        <v>119</v>
      </c>
    </row>
    <row r="6319">
      <c r="A6319" s="85" t="n">
        <v>42614</v>
      </c>
      <c r="B6319"/>
      <c r="C6319"/>
      <c r="D6319" t="s">
        <v>148</v>
      </c>
      <c r="E6319" t="s">
        <v>163</v>
      </c>
      <c r="F6319" t="n">
        <v>470066.38</v>
      </c>
      <c r="G6319" t="n">
        <v>5097</v>
      </c>
      <c r="H6319" t="s">
        <v>142</v>
      </c>
    </row>
    <row r="6320">
      <c r="A6320" s="85" t="n">
        <v>43040</v>
      </c>
      <c r="B6320"/>
      <c r="C6320"/>
      <c r="D6320" t="s">
        <v>140</v>
      </c>
      <c r="E6320" t="s">
        <v>163</v>
      </c>
      <c r="F6320" t="n">
        <v>12823.99</v>
      </c>
      <c r="G6320" t="n">
        <v>18</v>
      </c>
      <c r="H6320" t="s">
        <v>125</v>
      </c>
    </row>
    <row r="6321">
      <c r="A6321" s="85" t="n">
        <v>43191</v>
      </c>
      <c r="B6321"/>
      <c r="C6321"/>
      <c r="D6321" t="s">
        <v>150</v>
      </c>
      <c r="E6321" t="s">
        <v>163</v>
      </c>
      <c r="F6321" t="n">
        <v>537.44</v>
      </c>
      <c r="G6321" t="n">
        <v>29</v>
      </c>
      <c r="H6321" t="s">
        <v>142</v>
      </c>
    </row>
    <row r="6322">
      <c r="A6322" s="85" t="n">
        <v>43435</v>
      </c>
      <c r="B6322"/>
      <c r="C6322"/>
      <c r="D6322" t="s">
        <v>143</v>
      </c>
      <c r="E6322" t="s">
        <v>163</v>
      </c>
      <c r="F6322" t="n">
        <v>81</v>
      </c>
      <c r="G6322" t="n">
        <v>1</v>
      </c>
      <c r="H6322" t="s">
        <v>119</v>
      </c>
    </row>
    <row r="6323">
      <c r="A6323" s="85" t="n">
        <v>43221</v>
      </c>
      <c r="B6323"/>
      <c r="C6323"/>
      <c r="D6323" t="s">
        <v>150</v>
      </c>
      <c r="E6323" t="s">
        <v>163</v>
      </c>
      <c r="F6323" t="n">
        <v>1852.23</v>
      </c>
      <c r="G6323" t="n">
        <v>43</v>
      </c>
      <c r="H6323" t="s">
        <v>125</v>
      </c>
    </row>
    <row r="6324">
      <c r="A6324" s="85" t="n">
        <v>43405</v>
      </c>
      <c r="B6324"/>
      <c r="C6324"/>
      <c r="D6324" t="s">
        <v>160</v>
      </c>
      <c r="E6324" t="s">
        <v>163</v>
      </c>
      <c r="F6324" t="n">
        <v>388017.44</v>
      </c>
      <c r="G6324" t="n">
        <v>719</v>
      </c>
      <c r="H6324" t="s">
        <v>125</v>
      </c>
    </row>
    <row r="6325">
      <c r="A6325" s="85" t="n">
        <v>42461</v>
      </c>
      <c r="B6325"/>
      <c r="C6325"/>
      <c r="D6325" t="s">
        <v>150</v>
      </c>
      <c r="E6325" t="s">
        <v>163</v>
      </c>
      <c r="F6325" t="n">
        <v>1683873.65</v>
      </c>
      <c r="G6325" t="n">
        <v>37772</v>
      </c>
      <c r="H6325" t="s">
        <v>127</v>
      </c>
    </row>
    <row r="6326">
      <c r="A6326" s="85" t="n">
        <v>43617</v>
      </c>
      <c r="B6326"/>
      <c r="C6326"/>
      <c r="D6326" t="s">
        <v>155</v>
      </c>
      <c r="E6326" t="s">
        <v>163</v>
      </c>
      <c r="F6326" t="n">
        <v>3260.16</v>
      </c>
      <c r="G6326" t="n">
        <v>6</v>
      </c>
      <c r="H6326" t="s">
        <v>142</v>
      </c>
    </row>
    <row r="6327">
      <c r="A6327" s="85" t="n">
        <v>42887</v>
      </c>
      <c r="B6327"/>
      <c r="C6327"/>
      <c r="D6327" t="s">
        <v>145</v>
      </c>
      <c r="E6327" t="s">
        <v>163</v>
      </c>
      <c r="F6327" t="n">
        <v>309488.11</v>
      </c>
      <c r="G6327" t="n">
        <v>1204</v>
      </c>
      <c r="H6327" t="s">
        <v>121</v>
      </c>
    </row>
    <row r="6328">
      <c r="A6328" s="85" t="n">
        <v>42675</v>
      </c>
      <c r="B6328"/>
      <c r="C6328"/>
      <c r="D6328" t="s">
        <v>156</v>
      </c>
      <c r="E6328" t="s">
        <v>163</v>
      </c>
      <c r="F6328" t="n">
        <v>29487.27</v>
      </c>
      <c r="G6328" t="n">
        <v>664</v>
      </c>
      <c r="H6328" t="s">
        <v>130</v>
      </c>
    </row>
    <row r="6329">
      <c r="A6329" s="85" t="n">
        <v>42826</v>
      </c>
      <c r="B6329"/>
      <c r="C6329"/>
      <c r="D6329" t="s">
        <v>137</v>
      </c>
      <c r="E6329" t="s">
        <v>163</v>
      </c>
      <c r="F6329" t="n">
        <v>-3171.24</v>
      </c>
      <c r="G6329" t="n">
        <v>9</v>
      </c>
      <c r="H6329" t="s">
        <v>121</v>
      </c>
    </row>
    <row r="6330">
      <c r="A6330" s="85" t="n">
        <v>42430</v>
      </c>
      <c r="B6330"/>
      <c r="C6330"/>
      <c r="D6330" t="s">
        <v>156</v>
      </c>
      <c r="E6330" t="s">
        <v>163</v>
      </c>
      <c r="F6330" t="n">
        <v>23979.37</v>
      </c>
      <c r="G6330" t="n">
        <v>537</v>
      </c>
      <c r="H6330" t="s">
        <v>130</v>
      </c>
    </row>
    <row r="6331">
      <c r="A6331" s="85" t="n">
        <v>42614</v>
      </c>
      <c r="B6331"/>
      <c r="C6331"/>
      <c r="D6331" t="s">
        <v>150</v>
      </c>
      <c r="E6331" t="s">
        <v>163</v>
      </c>
      <c r="F6331" t="n">
        <v>2681.75</v>
      </c>
      <c r="G6331" t="n">
        <v>54</v>
      </c>
      <c r="H6331" t="s">
        <v>125</v>
      </c>
    </row>
    <row r="6332">
      <c r="A6332" s="85" t="n">
        <v>42979</v>
      </c>
      <c r="B6332"/>
      <c r="C6332"/>
      <c r="D6332" t="s">
        <v>147</v>
      </c>
      <c r="E6332" t="s">
        <v>163</v>
      </c>
      <c r="F6332" t="n">
        <v>88246.75</v>
      </c>
      <c r="G6332" t="n">
        <v>244</v>
      </c>
      <c r="H6332" t="s">
        <v>121</v>
      </c>
    </row>
    <row r="6333">
      <c r="A6333" s="85" t="n">
        <v>42917</v>
      </c>
      <c r="B6333"/>
      <c r="C6333"/>
      <c r="D6333" t="s">
        <v>135</v>
      </c>
      <c r="E6333" t="s">
        <v>163</v>
      </c>
      <c r="F6333" t="n">
        <v>3542966.64</v>
      </c>
      <c r="G6333" t="n">
        <v>33251</v>
      </c>
      <c r="H6333" t="s">
        <v>121</v>
      </c>
    </row>
    <row r="6334">
      <c r="A6334" s="85" t="n">
        <v>42583</v>
      </c>
      <c r="B6334"/>
      <c r="C6334"/>
      <c r="D6334" t="s">
        <v>158</v>
      </c>
      <c r="E6334" t="s">
        <v>163</v>
      </c>
      <c r="F6334" t="n">
        <v>127876.32</v>
      </c>
      <c r="G6334" t="n">
        <v>4</v>
      </c>
      <c r="H6334" t="s">
        <v>119</v>
      </c>
    </row>
    <row r="6335">
      <c r="A6335" s="85" t="n">
        <v>43132</v>
      </c>
      <c r="B6335"/>
      <c r="C6335"/>
      <c r="D6335" t="s">
        <v>148</v>
      </c>
      <c r="E6335" t="s">
        <v>163</v>
      </c>
      <c r="F6335" t="n">
        <v>8080.34</v>
      </c>
      <c r="G6335" t="n">
        <v>11</v>
      </c>
      <c r="H6335" t="s">
        <v>121</v>
      </c>
    </row>
    <row r="6336">
      <c r="A6336" s="85" t="n">
        <v>42491</v>
      </c>
      <c r="B6336"/>
      <c r="C6336"/>
      <c r="D6336" t="s">
        <v>143</v>
      </c>
      <c r="E6336" t="s">
        <v>163</v>
      </c>
      <c r="F6336" t="n">
        <v>343528.66</v>
      </c>
      <c r="G6336" t="n">
        <v>186</v>
      </c>
      <c r="H6336" t="s">
        <v>142</v>
      </c>
    </row>
    <row r="6337">
      <c r="A6337" s="85" t="n">
        <v>42767</v>
      </c>
      <c r="B6337"/>
      <c r="C6337"/>
      <c r="D6337" t="s">
        <v>135</v>
      </c>
      <c r="E6337" t="s">
        <v>163</v>
      </c>
      <c r="F6337" t="n">
        <v>114.34</v>
      </c>
      <c r="G6337" t="n">
        <v>1</v>
      </c>
      <c r="H6337" t="s">
        <v>125</v>
      </c>
    </row>
    <row r="6338">
      <c r="A6338" s="85" t="n">
        <v>42705</v>
      </c>
      <c r="B6338"/>
      <c r="C6338"/>
      <c r="D6338" t="s">
        <v>155</v>
      </c>
      <c r="E6338" t="s">
        <v>163</v>
      </c>
      <c r="F6338" t="n">
        <v>7184.29</v>
      </c>
      <c r="G6338" t="n">
        <v>96</v>
      </c>
      <c r="H6338" t="s">
        <v>124</v>
      </c>
    </row>
    <row r="6339">
      <c r="A6339" s="85" t="n">
        <v>43556</v>
      </c>
      <c r="B6339"/>
      <c r="C6339"/>
      <c r="D6339" t="s">
        <v>140</v>
      </c>
      <c r="E6339" t="s">
        <v>163</v>
      </c>
      <c r="F6339" t="n">
        <v>4693.18</v>
      </c>
      <c r="G6339" t="n">
        <v>14</v>
      </c>
      <c r="H6339" t="s">
        <v>134</v>
      </c>
    </row>
    <row r="6340">
      <c r="A6340" s="85" t="n">
        <v>42583</v>
      </c>
      <c r="B6340"/>
      <c r="C6340"/>
      <c r="D6340" t="s">
        <v>135</v>
      </c>
      <c r="E6340" t="s">
        <v>163</v>
      </c>
      <c r="F6340" t="n">
        <v>3225610.38</v>
      </c>
      <c r="G6340" t="n">
        <v>32320</v>
      </c>
      <c r="H6340" t="s">
        <v>121</v>
      </c>
    </row>
    <row r="6341">
      <c r="A6341" s="85" t="n">
        <v>42736</v>
      </c>
      <c r="B6341"/>
      <c r="C6341"/>
      <c r="D6341" t="s">
        <v>147</v>
      </c>
      <c r="E6341" t="s">
        <v>163</v>
      </c>
      <c r="F6341" t="n">
        <v>54009.43</v>
      </c>
      <c r="G6341" t="n">
        <v>174</v>
      </c>
      <c r="H6341" t="s">
        <v>121</v>
      </c>
    </row>
    <row r="6342">
      <c r="A6342" s="85" t="n">
        <v>43405</v>
      </c>
      <c r="B6342"/>
      <c r="C6342"/>
      <c r="D6342" t="s">
        <v>162</v>
      </c>
      <c r="E6342" t="s">
        <v>163</v>
      </c>
      <c r="F6342" t="n">
        <v>964.1</v>
      </c>
      <c r="G6342" t="n">
        <v>13</v>
      </c>
      <c r="H6342" t="s">
        <v>125</v>
      </c>
    </row>
    <row r="6343">
      <c r="A6343" s="85" t="n">
        <v>42767</v>
      </c>
      <c r="B6343"/>
      <c r="C6343"/>
      <c r="D6343" t="s">
        <v>136</v>
      </c>
      <c r="E6343" t="s">
        <v>163</v>
      </c>
      <c r="F6343" t="n">
        <v>2038.38</v>
      </c>
      <c r="G6343" t="n">
        <v>28</v>
      </c>
      <c r="H6343" t="s">
        <v>125</v>
      </c>
    </row>
    <row r="6344">
      <c r="A6344" s="85" t="n">
        <v>43221</v>
      </c>
      <c r="B6344"/>
      <c r="C6344"/>
      <c r="D6344" t="s">
        <v>151</v>
      </c>
      <c r="E6344" t="s">
        <v>163</v>
      </c>
      <c r="F6344" t="n">
        <v>201.52</v>
      </c>
      <c r="G6344" t="n">
        <v>3</v>
      </c>
      <c r="H6344" t="s">
        <v>133</v>
      </c>
    </row>
    <row r="6345">
      <c r="A6345" s="85" t="n">
        <v>43313</v>
      </c>
      <c r="B6345"/>
      <c r="C6345"/>
      <c r="D6345" t="s">
        <v>129</v>
      </c>
      <c r="E6345" t="s">
        <v>163</v>
      </c>
      <c r="F6345" t="n">
        <v>6537.43</v>
      </c>
      <c r="G6345" t="n">
        <v>73</v>
      </c>
      <c r="H6345" t="s">
        <v>125</v>
      </c>
    </row>
    <row r="6346">
      <c r="A6346" s="85" t="n">
        <v>42491</v>
      </c>
      <c r="B6346"/>
      <c r="C6346"/>
      <c r="D6346" t="s">
        <v>136</v>
      </c>
      <c r="E6346" t="s">
        <v>163</v>
      </c>
      <c r="F6346" t="n">
        <v>254566.15</v>
      </c>
      <c r="G6346" t="n">
        <v>1304</v>
      </c>
      <c r="H6346" t="s">
        <v>134</v>
      </c>
    </row>
    <row r="6347">
      <c r="A6347" s="85" t="n">
        <v>42979</v>
      </c>
      <c r="B6347"/>
      <c r="C6347"/>
      <c r="D6347" t="s">
        <v>123</v>
      </c>
      <c r="E6347" t="s">
        <v>163</v>
      </c>
      <c r="F6347" t="n">
        <v>9557.34</v>
      </c>
      <c r="G6347" t="n">
        <v>17</v>
      </c>
      <c r="H6347" t="s">
        <v>142</v>
      </c>
    </row>
    <row r="6348">
      <c r="A6348" s="85" t="n">
        <v>42705</v>
      </c>
      <c r="B6348"/>
      <c r="C6348"/>
      <c r="D6348" t="s">
        <v>159</v>
      </c>
      <c r="E6348" t="s">
        <v>163</v>
      </c>
      <c r="F6348" t="n">
        <v>405.3</v>
      </c>
      <c r="G6348" t="n">
        <v>1</v>
      </c>
      <c r="H6348" t="s">
        <v>134</v>
      </c>
    </row>
    <row r="6349">
      <c r="A6349" s="85" t="n">
        <v>43009</v>
      </c>
      <c r="B6349"/>
      <c r="C6349"/>
      <c r="D6349" t="s">
        <v>126</v>
      </c>
      <c r="E6349" t="s">
        <v>163</v>
      </c>
      <c r="F6349" t="n">
        <v>4280251.86</v>
      </c>
      <c r="G6349" t="n">
        <v>42372</v>
      </c>
      <c r="H6349" t="s">
        <v>133</v>
      </c>
    </row>
    <row r="6350">
      <c r="A6350" s="85" t="n">
        <v>43313</v>
      </c>
      <c r="B6350"/>
      <c r="C6350"/>
      <c r="D6350" t="s">
        <v>155</v>
      </c>
      <c r="E6350" t="s">
        <v>163</v>
      </c>
      <c r="F6350" t="n">
        <v>1377.35</v>
      </c>
      <c r="G6350" t="n">
        <v>5</v>
      </c>
      <c r="H6350" t="s">
        <v>142</v>
      </c>
    </row>
    <row r="6351">
      <c r="A6351" s="85" t="n">
        <v>43070</v>
      </c>
      <c r="B6351"/>
      <c r="C6351"/>
      <c r="D6351" t="s">
        <v>129</v>
      </c>
      <c r="E6351" t="s">
        <v>163</v>
      </c>
      <c r="F6351" t="n">
        <v>439409.59</v>
      </c>
      <c r="G6351" t="n">
        <v>7799</v>
      </c>
      <c r="H6351" t="s">
        <v>142</v>
      </c>
    </row>
    <row r="6352">
      <c r="A6352" s="85" t="n">
        <v>43556</v>
      </c>
      <c r="B6352"/>
      <c r="C6352"/>
      <c r="D6352" t="s">
        <v>147</v>
      </c>
      <c r="E6352" t="s">
        <v>163</v>
      </c>
      <c r="F6352" t="n">
        <v>56310.44</v>
      </c>
      <c r="G6352" t="n">
        <v>148</v>
      </c>
      <c r="H6352" t="s">
        <v>124</v>
      </c>
    </row>
    <row r="6353">
      <c r="A6353" s="85" t="n">
        <v>43313</v>
      </c>
      <c r="B6353"/>
      <c r="C6353"/>
      <c r="D6353" t="s">
        <v>145</v>
      </c>
      <c r="E6353" t="s">
        <v>163</v>
      </c>
      <c r="F6353" t="n">
        <v>3641.76</v>
      </c>
      <c r="G6353" t="n">
        <v>6</v>
      </c>
      <c r="H6353" t="s">
        <v>130</v>
      </c>
    </row>
    <row r="6354">
      <c r="A6354" s="85" t="n">
        <v>43101</v>
      </c>
      <c r="B6354"/>
      <c r="C6354"/>
      <c r="D6354" t="s">
        <v>145</v>
      </c>
      <c r="E6354" t="s">
        <v>163</v>
      </c>
      <c r="F6354" t="n">
        <v>15516.8</v>
      </c>
      <c r="G6354" t="n">
        <v>37</v>
      </c>
      <c r="H6354" t="s">
        <v>133</v>
      </c>
    </row>
    <row r="6355">
      <c r="A6355" s="85" t="n">
        <v>42826</v>
      </c>
      <c r="B6355"/>
      <c r="C6355"/>
      <c r="D6355" t="s">
        <v>135</v>
      </c>
      <c r="E6355" t="s">
        <v>163</v>
      </c>
      <c r="F6355" t="n">
        <v>281449.54</v>
      </c>
      <c r="G6355" t="n">
        <v>2768</v>
      </c>
      <c r="H6355" t="s">
        <v>133</v>
      </c>
    </row>
    <row r="6356">
      <c r="A6356" s="85" t="n">
        <v>43374</v>
      </c>
      <c r="B6356"/>
      <c r="C6356"/>
      <c r="D6356" t="s">
        <v>153</v>
      </c>
      <c r="E6356" t="s">
        <v>163</v>
      </c>
      <c r="F6356" t="n">
        <v>2491502.92</v>
      </c>
      <c r="G6356" t="n">
        <v>22091</v>
      </c>
      <c r="H6356" t="s">
        <v>121</v>
      </c>
    </row>
    <row r="6357">
      <c r="A6357" s="85" t="n">
        <v>43009</v>
      </c>
      <c r="B6357"/>
      <c r="C6357"/>
      <c r="D6357" t="s">
        <v>158</v>
      </c>
      <c r="E6357" t="s">
        <v>163</v>
      </c>
      <c r="F6357" t="n">
        <v>73527.3</v>
      </c>
      <c r="G6357" t="n">
        <v>2</v>
      </c>
      <c r="H6357" t="s">
        <v>133</v>
      </c>
    </row>
    <row r="6358">
      <c r="A6358" s="85" t="n">
        <v>43556</v>
      </c>
      <c r="B6358"/>
      <c r="C6358"/>
      <c r="D6358" t="s">
        <v>155</v>
      </c>
      <c r="E6358" t="s">
        <v>163</v>
      </c>
      <c r="F6358" t="n">
        <v>958817.27</v>
      </c>
      <c r="G6358" t="n">
        <v>24709</v>
      </c>
      <c r="H6358" t="s">
        <v>121</v>
      </c>
    </row>
    <row r="6359">
      <c r="A6359" s="85" t="n">
        <v>42552</v>
      </c>
      <c r="B6359"/>
      <c r="C6359"/>
      <c r="D6359" t="s">
        <v>162</v>
      </c>
      <c r="E6359" t="s">
        <v>163</v>
      </c>
      <c r="F6359" t="n">
        <v>286173.51</v>
      </c>
      <c r="G6359" t="n">
        <v>3922</v>
      </c>
      <c r="H6359" t="s">
        <v>127</v>
      </c>
    </row>
    <row r="6360">
      <c r="A6360" s="85" t="n">
        <v>42522</v>
      </c>
      <c r="B6360"/>
      <c r="C6360"/>
      <c r="D6360" t="s">
        <v>162</v>
      </c>
      <c r="E6360" t="s">
        <v>163</v>
      </c>
      <c r="F6360" t="n">
        <v>218018.75</v>
      </c>
      <c r="G6360" t="n">
        <v>2716</v>
      </c>
      <c r="H6360" t="s">
        <v>127</v>
      </c>
    </row>
    <row r="6361">
      <c r="A6361" s="85" t="n">
        <v>42644</v>
      </c>
      <c r="B6361"/>
      <c r="C6361"/>
      <c r="D6361" t="s">
        <v>140</v>
      </c>
      <c r="E6361" t="s">
        <v>163</v>
      </c>
      <c r="F6361" t="n">
        <v>28746.08</v>
      </c>
      <c r="G6361" t="n">
        <v>58</v>
      </c>
      <c r="H6361" t="s">
        <v>124</v>
      </c>
    </row>
    <row r="6362">
      <c r="A6362" s="85" t="n">
        <v>42583</v>
      </c>
      <c r="B6362"/>
      <c r="C6362"/>
      <c r="D6362" t="s">
        <v>129</v>
      </c>
      <c r="E6362" t="s">
        <v>163</v>
      </c>
      <c r="F6362" t="n">
        <v>3493627.63</v>
      </c>
      <c r="G6362" t="n">
        <v>18818</v>
      </c>
      <c r="H6362" t="s">
        <v>121</v>
      </c>
    </row>
    <row r="6363">
      <c r="A6363" s="85" t="n">
        <v>42522</v>
      </c>
      <c r="B6363"/>
      <c r="C6363"/>
      <c r="D6363" t="s">
        <v>162</v>
      </c>
      <c r="E6363" t="s">
        <v>163</v>
      </c>
      <c r="F6363" t="n">
        <v>914.95</v>
      </c>
      <c r="G6363" t="n">
        <v>11</v>
      </c>
      <c r="H6363" t="s">
        <v>125</v>
      </c>
    </row>
    <row r="6364">
      <c r="A6364" s="85" t="n">
        <v>43556</v>
      </c>
      <c r="B6364"/>
      <c r="C6364"/>
      <c r="D6364" t="s">
        <v>162</v>
      </c>
      <c r="E6364" t="s">
        <v>163</v>
      </c>
      <c r="F6364" t="n">
        <v>48349.39</v>
      </c>
      <c r="G6364" t="n">
        <v>540</v>
      </c>
      <c r="H6364" t="s">
        <v>119</v>
      </c>
    </row>
    <row r="6365">
      <c r="A6365" s="85" t="n">
        <v>43160</v>
      </c>
      <c r="B6365"/>
      <c r="C6365"/>
      <c r="D6365" t="s">
        <v>156</v>
      </c>
      <c r="E6365" t="s">
        <v>163</v>
      </c>
      <c r="F6365" t="n">
        <v>2091</v>
      </c>
      <c r="G6365" t="n">
        <v>13</v>
      </c>
      <c r="H6365" t="s">
        <v>121</v>
      </c>
    </row>
    <row r="6366">
      <c r="A6366" s="85" t="n">
        <v>42856</v>
      </c>
      <c r="B6366"/>
      <c r="C6366"/>
      <c r="D6366" t="s">
        <v>161</v>
      </c>
      <c r="E6366" t="s">
        <v>163</v>
      </c>
      <c r="F6366" t="n">
        <v>768.5</v>
      </c>
      <c r="G6366" t="n">
        <v>22</v>
      </c>
      <c r="H6366" t="s">
        <v>125</v>
      </c>
    </row>
    <row r="6367">
      <c r="A6367" s="85" t="n">
        <v>43435</v>
      </c>
      <c r="B6367"/>
      <c r="C6367"/>
      <c r="D6367" t="s">
        <v>162</v>
      </c>
      <c r="E6367" t="s">
        <v>163</v>
      </c>
      <c r="F6367" t="n">
        <v>1555.45</v>
      </c>
      <c r="G6367" t="n">
        <v>35</v>
      </c>
      <c r="H6367" t="s">
        <v>125</v>
      </c>
    </row>
    <row r="6368">
      <c r="A6368" s="85" t="n">
        <v>42522</v>
      </c>
      <c r="B6368"/>
      <c r="C6368"/>
      <c r="D6368" t="s">
        <v>155</v>
      </c>
      <c r="E6368" t="s">
        <v>163</v>
      </c>
      <c r="F6368" t="n">
        <v>3544.1</v>
      </c>
      <c r="G6368" t="n">
        <v>63</v>
      </c>
      <c r="H6368" t="s">
        <v>130</v>
      </c>
    </row>
    <row r="6369">
      <c r="A6369" s="85" t="n">
        <v>43070</v>
      </c>
      <c r="B6369"/>
      <c r="C6369"/>
      <c r="D6369" t="s">
        <v>140</v>
      </c>
      <c r="E6369" t="s">
        <v>163</v>
      </c>
      <c r="F6369" t="n">
        <v>84922.13</v>
      </c>
      <c r="G6369" t="n">
        <v>427</v>
      </c>
      <c r="H6369" t="s">
        <v>121</v>
      </c>
    </row>
    <row r="6370">
      <c r="A6370" s="85" t="n">
        <v>43374</v>
      </c>
      <c r="B6370"/>
      <c r="C6370"/>
      <c r="D6370" t="s">
        <v>154</v>
      </c>
      <c r="E6370" t="s">
        <v>163</v>
      </c>
      <c r="F6370" t="n">
        <v>3132904.7</v>
      </c>
      <c r="G6370" t="n">
        <v>42068</v>
      </c>
      <c r="H6370" t="s">
        <v>121</v>
      </c>
    </row>
    <row r="6371">
      <c r="A6371" s="85" t="n">
        <v>43525</v>
      </c>
      <c r="B6371"/>
      <c r="C6371"/>
      <c r="D6371" t="s">
        <v>160</v>
      </c>
      <c r="E6371" t="s">
        <v>163</v>
      </c>
      <c r="F6371" t="n">
        <v>403687.44</v>
      </c>
      <c r="G6371" t="n">
        <v>882</v>
      </c>
      <c r="H6371" t="s">
        <v>125</v>
      </c>
    </row>
    <row r="6372">
      <c r="A6372" s="85" t="n">
        <v>42401</v>
      </c>
      <c r="B6372"/>
      <c r="C6372"/>
      <c r="D6372" t="s">
        <v>137</v>
      </c>
      <c r="E6372" t="s">
        <v>163</v>
      </c>
      <c r="F6372" t="n">
        <v>1353.25</v>
      </c>
      <c r="G6372" t="n">
        <v>1</v>
      </c>
      <c r="H6372" t="s">
        <v>134</v>
      </c>
    </row>
    <row r="6373">
      <c r="A6373" s="85" t="n">
        <v>43040</v>
      </c>
      <c r="B6373"/>
      <c r="C6373"/>
      <c r="D6373" t="s">
        <v>155</v>
      </c>
      <c r="E6373" t="s">
        <v>163</v>
      </c>
      <c r="F6373" t="n">
        <v>100</v>
      </c>
      <c r="G6373" t="n">
        <v>1</v>
      </c>
      <c r="H6373" t="s">
        <v>142</v>
      </c>
    </row>
    <row r="6374">
      <c r="A6374" s="85" t="n">
        <v>42856</v>
      </c>
      <c r="B6374"/>
      <c r="C6374"/>
      <c r="D6374" t="s">
        <v>136</v>
      </c>
      <c r="E6374" t="s">
        <v>163</v>
      </c>
      <c r="F6374" t="n">
        <v>85336.08</v>
      </c>
      <c r="G6374" t="n">
        <v>897</v>
      </c>
      <c r="H6374" t="s">
        <v>119</v>
      </c>
    </row>
    <row r="6375">
      <c r="A6375" s="85" t="n">
        <v>43221</v>
      </c>
      <c r="B6375"/>
      <c r="C6375"/>
      <c r="D6375" t="s">
        <v>129</v>
      </c>
      <c r="E6375" t="s">
        <v>163</v>
      </c>
      <c r="F6375" t="n">
        <v>93208.19</v>
      </c>
      <c r="G6375" t="n">
        <v>524</v>
      </c>
      <c r="H6375" t="s">
        <v>124</v>
      </c>
    </row>
    <row r="6376">
      <c r="A6376" s="85" t="n">
        <v>43313</v>
      </c>
      <c r="B6376"/>
      <c r="C6376"/>
      <c r="D6376" t="s">
        <v>126</v>
      </c>
      <c r="E6376" t="s">
        <v>163</v>
      </c>
      <c r="F6376" t="n">
        <v>3467999.87</v>
      </c>
      <c r="G6376" t="n">
        <v>36170</v>
      </c>
      <c r="H6376" t="s">
        <v>127</v>
      </c>
    </row>
    <row r="6377">
      <c r="A6377" s="85" t="n">
        <v>43221</v>
      </c>
      <c r="B6377"/>
      <c r="C6377"/>
      <c r="D6377" t="s">
        <v>140</v>
      </c>
      <c r="E6377" t="s">
        <v>163</v>
      </c>
      <c r="F6377" t="n">
        <v>2856.4</v>
      </c>
      <c r="G6377" t="n">
        <v>10</v>
      </c>
      <c r="H6377" t="s">
        <v>125</v>
      </c>
    </row>
    <row r="6378">
      <c r="A6378" s="85" t="n">
        <v>43586</v>
      </c>
      <c r="B6378"/>
      <c r="C6378"/>
      <c r="D6378" t="s">
        <v>162</v>
      </c>
      <c r="E6378" t="s">
        <v>163</v>
      </c>
      <c r="F6378" t="n">
        <v>63579.59</v>
      </c>
      <c r="G6378" t="n">
        <v>714</v>
      </c>
      <c r="H6378" t="s">
        <v>119</v>
      </c>
    </row>
    <row r="6379">
      <c r="A6379" s="85" t="n">
        <v>43435</v>
      </c>
      <c r="B6379"/>
      <c r="C6379"/>
      <c r="D6379" t="s">
        <v>139</v>
      </c>
      <c r="E6379" t="s">
        <v>163</v>
      </c>
      <c r="F6379" t="n">
        <v>360693.25</v>
      </c>
      <c r="G6379" t="n">
        <v>920</v>
      </c>
      <c r="H6379" t="s">
        <v>134</v>
      </c>
    </row>
    <row r="6380">
      <c r="A6380" s="85" t="n">
        <v>43525</v>
      </c>
      <c r="B6380"/>
      <c r="C6380"/>
      <c r="D6380" t="s">
        <v>152</v>
      </c>
      <c r="E6380" t="s">
        <v>163</v>
      </c>
      <c r="F6380" t="n">
        <v>12428.13</v>
      </c>
      <c r="G6380" t="n">
        <v>17</v>
      </c>
      <c r="H6380" t="s">
        <v>127</v>
      </c>
    </row>
    <row r="6381">
      <c r="A6381" s="85" t="n">
        <v>43617</v>
      </c>
      <c r="B6381"/>
      <c r="C6381"/>
      <c r="D6381" t="s">
        <v>156</v>
      </c>
      <c r="E6381" t="s">
        <v>163</v>
      </c>
      <c r="F6381" t="n">
        <v>1673167.03</v>
      </c>
      <c r="G6381" t="n">
        <v>29649</v>
      </c>
      <c r="H6381" t="s">
        <v>142</v>
      </c>
    </row>
    <row r="6382">
      <c r="A6382" s="85" t="n">
        <v>43252</v>
      </c>
      <c r="B6382"/>
      <c r="C6382"/>
      <c r="D6382" t="s">
        <v>126</v>
      </c>
      <c r="E6382" t="s">
        <v>163</v>
      </c>
      <c r="F6382" t="n">
        <v>29848147.14</v>
      </c>
      <c r="G6382" t="n">
        <v>503989</v>
      </c>
      <c r="H6382" t="s">
        <v>121</v>
      </c>
    </row>
    <row r="6383">
      <c r="A6383" s="85" t="n">
        <v>43009</v>
      </c>
      <c r="B6383"/>
      <c r="C6383"/>
      <c r="D6383" t="s">
        <v>135</v>
      </c>
      <c r="E6383" t="s">
        <v>163</v>
      </c>
      <c r="F6383" t="n">
        <v>300427.61</v>
      </c>
      <c r="G6383" t="n">
        <v>2866</v>
      </c>
      <c r="H6383" t="s">
        <v>133</v>
      </c>
    </row>
    <row r="6384">
      <c r="A6384" s="85" t="n">
        <v>43405</v>
      </c>
      <c r="B6384"/>
      <c r="C6384"/>
      <c r="D6384" t="s">
        <v>161</v>
      </c>
      <c r="E6384" t="s">
        <v>163</v>
      </c>
      <c r="F6384" t="n">
        <v>30</v>
      </c>
      <c r="G6384" t="n">
        <v>1</v>
      </c>
      <c r="H6384" t="s">
        <v>127</v>
      </c>
    </row>
    <row r="6385">
      <c r="A6385" s="85" t="n">
        <v>43040</v>
      </c>
      <c r="B6385"/>
      <c r="C6385"/>
      <c r="D6385" t="s">
        <v>152</v>
      </c>
      <c r="E6385" t="s">
        <v>163</v>
      </c>
      <c r="F6385" t="n">
        <v>149259.18</v>
      </c>
      <c r="G6385" t="n">
        <v>100</v>
      </c>
      <c r="H6385" t="s">
        <v>124</v>
      </c>
    </row>
    <row r="6386">
      <c r="A6386" s="85" t="n">
        <v>43132</v>
      </c>
      <c r="B6386"/>
      <c r="C6386"/>
      <c r="D6386" t="s">
        <v>147</v>
      </c>
      <c r="E6386" t="s">
        <v>163</v>
      </c>
      <c r="F6386" t="n">
        <v>88.23</v>
      </c>
      <c r="G6386" t="n">
        <v>3</v>
      </c>
      <c r="H6386" t="s">
        <v>127</v>
      </c>
    </row>
    <row r="6387">
      <c r="A6387" s="85" t="n">
        <v>43617</v>
      </c>
      <c r="B6387"/>
      <c r="C6387"/>
      <c r="D6387" t="s">
        <v>145</v>
      </c>
      <c r="E6387" t="s">
        <v>163</v>
      </c>
      <c r="F6387" t="n">
        <v>40628.39</v>
      </c>
      <c r="G6387" t="n">
        <v>140</v>
      </c>
      <c r="H6387" t="s">
        <v>127</v>
      </c>
    </row>
    <row r="6388">
      <c r="A6388" s="85" t="n">
        <v>43313</v>
      </c>
      <c r="B6388"/>
      <c r="C6388"/>
      <c r="D6388" t="s">
        <v>156</v>
      </c>
      <c r="E6388" t="s">
        <v>163</v>
      </c>
      <c r="F6388" t="n">
        <v>6642.6</v>
      </c>
      <c r="G6388" t="n">
        <v>117</v>
      </c>
      <c r="H6388" t="s">
        <v>125</v>
      </c>
    </row>
    <row r="6389">
      <c r="A6389" s="85" t="n">
        <v>43070</v>
      </c>
      <c r="B6389"/>
      <c r="C6389"/>
      <c r="D6389" t="s">
        <v>137</v>
      </c>
      <c r="E6389" t="s">
        <v>163</v>
      </c>
      <c r="F6389" t="n">
        <v>-71.12</v>
      </c>
      <c r="G6389" t="n">
        <v>1</v>
      </c>
      <c r="H6389" t="s">
        <v>121</v>
      </c>
    </row>
    <row r="6390">
      <c r="A6390" s="85" t="n">
        <v>43191</v>
      </c>
      <c r="B6390"/>
      <c r="C6390"/>
      <c r="D6390" t="s">
        <v>147</v>
      </c>
      <c r="E6390" t="s">
        <v>163</v>
      </c>
      <c r="F6390" t="n">
        <v>963.21</v>
      </c>
      <c r="G6390" t="n">
        <v>6</v>
      </c>
      <c r="H6390" t="s">
        <v>124</v>
      </c>
    </row>
    <row r="6391">
      <c r="A6391" s="85" t="n">
        <v>42522</v>
      </c>
      <c r="B6391"/>
      <c r="C6391"/>
      <c r="D6391" t="s">
        <v>123</v>
      </c>
      <c r="E6391" t="s">
        <v>163</v>
      </c>
      <c r="F6391" t="n">
        <v>495.17</v>
      </c>
      <c r="G6391" t="n">
        <v>1</v>
      </c>
      <c r="H6391" t="s">
        <v>142</v>
      </c>
    </row>
    <row r="6392">
      <c r="A6392" s="85" t="n">
        <v>43191</v>
      </c>
      <c r="B6392"/>
      <c r="C6392"/>
      <c r="D6392" t="s">
        <v>162</v>
      </c>
      <c r="E6392" t="s">
        <v>163</v>
      </c>
      <c r="F6392" t="n">
        <v>113808.12</v>
      </c>
      <c r="G6392" t="n">
        <v>1303</v>
      </c>
      <c r="H6392" t="s">
        <v>133</v>
      </c>
    </row>
    <row r="6393">
      <c r="A6393" s="85" t="n">
        <v>43374</v>
      </c>
      <c r="B6393"/>
      <c r="C6393"/>
      <c r="D6393" t="s">
        <v>136</v>
      </c>
      <c r="E6393" t="s">
        <v>163</v>
      </c>
      <c r="F6393" t="n">
        <v>2845.09</v>
      </c>
      <c r="G6393" t="n">
        <v>9</v>
      </c>
      <c r="H6393" t="s">
        <v>125</v>
      </c>
    </row>
    <row r="6394">
      <c r="A6394" s="85" t="n">
        <v>42705</v>
      </c>
      <c r="B6394"/>
      <c r="C6394"/>
      <c r="D6394" t="s">
        <v>129</v>
      </c>
      <c r="E6394" t="s">
        <v>163</v>
      </c>
      <c r="F6394" t="n">
        <v>4388178.5</v>
      </c>
      <c r="G6394" t="n">
        <v>24510</v>
      </c>
      <c r="H6394" t="s">
        <v>121</v>
      </c>
    </row>
    <row r="6395">
      <c r="A6395" s="85" t="n">
        <v>43405</v>
      </c>
      <c r="B6395"/>
      <c r="C6395"/>
      <c r="D6395" t="s">
        <v>135</v>
      </c>
      <c r="E6395" t="s">
        <v>163</v>
      </c>
      <c r="F6395" t="n">
        <v>461930.9</v>
      </c>
      <c r="G6395" t="n">
        <v>6567</v>
      </c>
      <c r="H6395" t="s">
        <v>127</v>
      </c>
    </row>
    <row r="6396">
      <c r="A6396" s="85" t="n">
        <v>42461</v>
      </c>
      <c r="B6396"/>
      <c r="C6396"/>
      <c r="D6396" t="s">
        <v>156</v>
      </c>
      <c r="E6396" t="s">
        <v>163</v>
      </c>
      <c r="F6396" t="n">
        <v>1337574.02</v>
      </c>
      <c r="G6396" t="n">
        <v>23656</v>
      </c>
      <c r="H6396" t="s">
        <v>142</v>
      </c>
    </row>
    <row r="6397">
      <c r="A6397" s="85" t="n">
        <v>43466</v>
      </c>
      <c r="B6397"/>
      <c r="C6397"/>
      <c r="D6397" t="s">
        <v>162</v>
      </c>
      <c r="E6397" t="s">
        <v>163</v>
      </c>
      <c r="F6397" t="n">
        <v>118432.72</v>
      </c>
      <c r="G6397" t="n">
        <v>1292</v>
      </c>
      <c r="H6397" t="s">
        <v>133</v>
      </c>
    </row>
    <row r="6398">
      <c r="A6398" s="85" t="n">
        <v>43313</v>
      </c>
      <c r="B6398"/>
      <c r="C6398"/>
      <c r="D6398" t="s">
        <v>145</v>
      </c>
      <c r="E6398" t="s">
        <v>163</v>
      </c>
      <c r="F6398" t="n">
        <v>2838.53</v>
      </c>
      <c r="G6398" t="n">
        <v>39</v>
      </c>
      <c r="H6398" t="s">
        <v>133</v>
      </c>
    </row>
    <row r="6399">
      <c r="A6399" s="85" t="n">
        <v>42583</v>
      </c>
      <c r="B6399"/>
      <c r="C6399"/>
      <c r="D6399" t="s">
        <v>123</v>
      </c>
      <c r="E6399" t="s">
        <v>163</v>
      </c>
      <c r="F6399" t="n">
        <v>77840.35</v>
      </c>
      <c r="G6399" t="n">
        <v>75</v>
      </c>
      <c r="H6399" t="s">
        <v>124</v>
      </c>
    </row>
    <row r="6400">
      <c r="A6400" s="85" t="n">
        <v>42522</v>
      </c>
      <c r="B6400"/>
      <c r="C6400"/>
      <c r="D6400" t="s">
        <v>152</v>
      </c>
      <c r="E6400" t="s">
        <v>163</v>
      </c>
      <c r="F6400" t="n">
        <v>51429.67</v>
      </c>
      <c r="G6400" t="n">
        <v>50</v>
      </c>
      <c r="H6400" t="s">
        <v>133</v>
      </c>
    </row>
    <row r="6401">
      <c r="A6401" s="85" t="n">
        <v>42887</v>
      </c>
      <c r="B6401"/>
      <c r="C6401"/>
      <c r="D6401" t="s">
        <v>126</v>
      </c>
      <c r="E6401" t="s">
        <v>163</v>
      </c>
      <c r="F6401" t="n">
        <v>85278.77</v>
      </c>
      <c r="G6401" t="n">
        <v>950</v>
      </c>
      <c r="H6401" t="s">
        <v>130</v>
      </c>
    </row>
    <row r="6402">
      <c r="A6402" s="85" t="n">
        <v>43040</v>
      </c>
      <c r="B6402"/>
      <c r="C6402"/>
      <c r="D6402" t="s">
        <v>145</v>
      </c>
      <c r="E6402" t="s">
        <v>163</v>
      </c>
      <c r="F6402" t="n">
        <v>116814.34</v>
      </c>
      <c r="G6402" t="n">
        <v>319</v>
      </c>
      <c r="H6402" t="s">
        <v>127</v>
      </c>
    </row>
    <row r="6403">
      <c r="A6403" s="85" t="n">
        <v>43252</v>
      </c>
      <c r="B6403"/>
      <c r="C6403"/>
      <c r="D6403" t="s">
        <v>156</v>
      </c>
      <c r="E6403" t="s">
        <v>163</v>
      </c>
      <c r="F6403" t="n">
        <v>51.99</v>
      </c>
      <c r="G6403" t="n">
        <v>2</v>
      </c>
      <c r="H6403" t="s">
        <v>134</v>
      </c>
    </row>
    <row r="6404">
      <c r="A6404" s="85" t="n">
        <v>42522</v>
      </c>
      <c r="B6404"/>
      <c r="C6404"/>
      <c r="D6404" t="s">
        <v>161</v>
      </c>
      <c r="E6404" t="s">
        <v>163</v>
      </c>
      <c r="F6404" t="n">
        <v>22768.95</v>
      </c>
      <c r="G6404" t="n">
        <v>738</v>
      </c>
      <c r="H6404" t="s">
        <v>121</v>
      </c>
    </row>
    <row r="6405">
      <c r="A6405" s="85" t="n">
        <v>42795</v>
      </c>
      <c r="B6405"/>
      <c r="C6405"/>
      <c r="D6405" t="s">
        <v>150</v>
      </c>
      <c r="E6405" t="s">
        <v>163</v>
      </c>
      <c r="F6405" t="n">
        <v>50571.05</v>
      </c>
      <c r="G6405" t="n">
        <v>1053</v>
      </c>
      <c r="H6405" t="s">
        <v>130</v>
      </c>
    </row>
    <row r="6406">
      <c r="A6406" s="85" t="n">
        <v>42644</v>
      </c>
      <c r="B6406"/>
      <c r="C6406"/>
      <c r="D6406" t="s">
        <v>149</v>
      </c>
      <c r="E6406" t="s">
        <v>163</v>
      </c>
      <c r="F6406" t="n">
        <v>39151900.72</v>
      </c>
      <c r="G6406" t="n">
        <v>267880</v>
      </c>
      <c r="H6406" t="s">
        <v>121</v>
      </c>
    </row>
    <row r="6407">
      <c r="A6407" s="85" t="n">
        <v>42552</v>
      </c>
      <c r="B6407"/>
      <c r="C6407"/>
      <c r="D6407" t="s">
        <v>155</v>
      </c>
      <c r="E6407" t="s">
        <v>163</v>
      </c>
      <c r="F6407" t="n">
        <v>2581.53</v>
      </c>
      <c r="G6407" t="n">
        <v>47</v>
      </c>
      <c r="H6407" t="s">
        <v>130</v>
      </c>
    </row>
    <row r="6408">
      <c r="A6408" s="85" t="n">
        <v>43009</v>
      </c>
      <c r="B6408"/>
      <c r="C6408"/>
      <c r="D6408" t="s">
        <v>162</v>
      </c>
      <c r="E6408" t="s">
        <v>163</v>
      </c>
      <c r="F6408" t="n">
        <v>971774</v>
      </c>
      <c r="G6408" t="n">
        <v>11617</v>
      </c>
      <c r="H6408" t="s">
        <v>121</v>
      </c>
    </row>
    <row r="6409">
      <c r="A6409" s="85" t="n">
        <v>42370</v>
      </c>
      <c r="B6409"/>
      <c r="C6409"/>
      <c r="D6409" t="s">
        <v>135</v>
      </c>
      <c r="E6409" t="s">
        <v>163</v>
      </c>
      <c r="F6409" t="n">
        <v>575284.71</v>
      </c>
      <c r="G6409" t="n">
        <v>3884</v>
      </c>
      <c r="H6409" t="s">
        <v>119</v>
      </c>
    </row>
    <row r="6410">
      <c r="A6410" s="85" t="n">
        <v>43252</v>
      </c>
      <c r="B6410"/>
      <c r="C6410"/>
      <c r="D6410" t="s">
        <v>152</v>
      </c>
      <c r="E6410" t="s">
        <v>163</v>
      </c>
      <c r="F6410" t="n">
        <v>49466.45</v>
      </c>
      <c r="G6410" t="n">
        <v>101</v>
      </c>
      <c r="H6410" t="s">
        <v>134</v>
      </c>
    </row>
    <row r="6411">
      <c r="A6411" s="85" t="n">
        <v>42856</v>
      </c>
      <c r="B6411"/>
      <c r="C6411"/>
      <c r="D6411" t="s">
        <v>156</v>
      </c>
      <c r="E6411" t="s">
        <v>163</v>
      </c>
      <c r="F6411" t="n">
        <v>1339922.36</v>
      </c>
      <c r="G6411" t="n">
        <v>22151</v>
      </c>
      <c r="H6411" t="s">
        <v>142</v>
      </c>
    </row>
    <row r="6412">
      <c r="A6412" s="85" t="n">
        <v>42767</v>
      </c>
      <c r="B6412"/>
      <c r="C6412"/>
      <c r="D6412" t="s">
        <v>160</v>
      </c>
      <c r="E6412" t="s">
        <v>163</v>
      </c>
      <c r="F6412" t="n">
        <v>27029950.99</v>
      </c>
      <c r="G6412" t="n">
        <v>69580</v>
      </c>
      <c r="H6412" t="s">
        <v>142</v>
      </c>
    </row>
    <row r="6413">
      <c r="A6413" s="85" t="n">
        <v>43009</v>
      </c>
      <c r="B6413"/>
      <c r="C6413"/>
      <c r="D6413" t="s">
        <v>129</v>
      </c>
      <c r="E6413" t="s">
        <v>163</v>
      </c>
      <c r="F6413" t="n">
        <v>313479.68</v>
      </c>
      <c r="G6413" t="n">
        <v>5356</v>
      </c>
      <c r="H6413" t="s">
        <v>142</v>
      </c>
    </row>
    <row r="6414">
      <c r="A6414" s="85" t="n">
        <v>43070</v>
      </c>
      <c r="B6414"/>
      <c r="C6414"/>
      <c r="D6414" t="s">
        <v>123</v>
      </c>
      <c r="E6414" t="s">
        <v>163</v>
      </c>
      <c r="F6414" t="n">
        <v>200304.19</v>
      </c>
      <c r="G6414" t="n">
        <v>782</v>
      </c>
      <c r="H6414" t="s">
        <v>127</v>
      </c>
    </row>
    <row r="6415">
      <c r="A6415" s="85" t="n">
        <v>43556</v>
      </c>
      <c r="B6415"/>
      <c r="C6415"/>
      <c r="D6415" t="s">
        <v>152</v>
      </c>
      <c r="E6415" t="s">
        <v>163</v>
      </c>
      <c r="F6415" t="n">
        <v>107404.16</v>
      </c>
      <c r="G6415" t="n">
        <v>117</v>
      </c>
      <c r="H6415" t="s">
        <v>133</v>
      </c>
    </row>
    <row r="6416">
      <c r="A6416" s="85" t="n">
        <v>43132</v>
      </c>
      <c r="B6416"/>
      <c r="C6416"/>
      <c r="D6416" t="s">
        <v>160</v>
      </c>
      <c r="E6416" t="s">
        <v>163</v>
      </c>
      <c r="F6416" t="n">
        <v>30494276.29</v>
      </c>
      <c r="G6416" t="n">
        <v>94636</v>
      </c>
      <c r="H6416" t="s">
        <v>142</v>
      </c>
    </row>
    <row r="6417">
      <c r="A6417" s="85" t="n">
        <v>43040</v>
      </c>
      <c r="B6417"/>
      <c r="C6417"/>
      <c r="D6417" t="s">
        <v>135</v>
      </c>
      <c r="E6417" t="s">
        <v>163</v>
      </c>
      <c r="F6417" t="n">
        <v>36</v>
      </c>
      <c r="G6417" t="n">
        <v>1</v>
      </c>
      <c r="H6417" t="s">
        <v>125</v>
      </c>
    </row>
    <row r="6418">
      <c r="A6418" s="85" t="n">
        <v>43435</v>
      </c>
      <c r="B6418"/>
      <c r="C6418"/>
      <c r="D6418" t="s">
        <v>136</v>
      </c>
      <c r="E6418" t="s">
        <v>163</v>
      </c>
      <c r="F6418" t="n">
        <v>1640.79</v>
      </c>
      <c r="G6418" t="n">
        <v>13</v>
      </c>
      <c r="H6418" t="s">
        <v>125</v>
      </c>
    </row>
    <row r="6419">
      <c r="A6419" s="85" t="n">
        <v>43497</v>
      </c>
      <c r="B6419"/>
      <c r="C6419"/>
      <c r="D6419" t="s">
        <v>160</v>
      </c>
      <c r="E6419" t="s">
        <v>163</v>
      </c>
      <c r="F6419" t="n">
        <v>1872920.35</v>
      </c>
      <c r="G6419" t="n">
        <v>8291</v>
      </c>
      <c r="H6419" t="s">
        <v>134</v>
      </c>
    </row>
    <row r="6420">
      <c r="A6420" s="85" t="n">
        <v>42552</v>
      </c>
      <c r="B6420"/>
      <c r="C6420"/>
      <c r="D6420" t="s">
        <v>139</v>
      </c>
      <c r="E6420" t="s">
        <v>163</v>
      </c>
      <c r="F6420" t="n">
        <v>1274152.74</v>
      </c>
      <c r="G6420" t="n">
        <v>3465</v>
      </c>
      <c r="H6420" t="s">
        <v>127</v>
      </c>
    </row>
    <row r="6421">
      <c r="A6421" s="85" t="n">
        <v>42583</v>
      </c>
      <c r="B6421"/>
      <c r="C6421"/>
      <c r="D6421" t="s">
        <v>129</v>
      </c>
      <c r="E6421" t="s">
        <v>163</v>
      </c>
      <c r="F6421" t="n">
        <v>66793.44</v>
      </c>
      <c r="G6421" t="n">
        <v>488</v>
      </c>
      <c r="H6421" t="s">
        <v>134</v>
      </c>
    </row>
    <row r="6422">
      <c r="A6422" s="85" t="n">
        <v>42461</v>
      </c>
      <c r="B6422"/>
      <c r="C6422"/>
      <c r="D6422" t="s">
        <v>152</v>
      </c>
      <c r="E6422" t="s">
        <v>163</v>
      </c>
      <c r="F6422" t="n">
        <v>1612.76</v>
      </c>
      <c r="G6422" t="n">
        <v>2</v>
      </c>
      <c r="H6422" t="s">
        <v>134</v>
      </c>
    </row>
    <row r="6423">
      <c r="A6423" s="85" t="n">
        <v>43252</v>
      </c>
      <c r="B6423"/>
      <c r="C6423"/>
      <c r="D6423" t="s">
        <v>140</v>
      </c>
      <c r="E6423" t="s">
        <v>163</v>
      </c>
      <c r="F6423" t="n">
        <v>4643.04</v>
      </c>
      <c r="G6423" t="n">
        <v>13</v>
      </c>
      <c r="H6423" t="s">
        <v>125</v>
      </c>
    </row>
    <row r="6424">
      <c r="A6424" s="85" t="n">
        <v>42370</v>
      </c>
      <c r="B6424"/>
      <c r="C6424"/>
      <c r="D6424" t="s">
        <v>154</v>
      </c>
      <c r="E6424" t="s">
        <v>163</v>
      </c>
      <c r="F6424" t="n">
        <v>107790</v>
      </c>
      <c r="G6424" t="n">
        <v>1427</v>
      </c>
      <c r="H6424" t="s">
        <v>124</v>
      </c>
    </row>
    <row r="6425">
      <c r="A6425" s="85" t="n">
        <v>43525</v>
      </c>
      <c r="B6425"/>
      <c r="C6425"/>
      <c r="D6425" t="s">
        <v>143</v>
      </c>
      <c r="E6425" t="s">
        <v>163</v>
      </c>
      <c r="F6425" t="n">
        <v>622131.94</v>
      </c>
      <c r="G6425" t="n">
        <v>301</v>
      </c>
      <c r="H6425" t="s">
        <v>142</v>
      </c>
    </row>
    <row r="6426">
      <c r="A6426" s="85" t="n">
        <v>43405</v>
      </c>
      <c r="B6426"/>
      <c r="C6426"/>
      <c r="D6426" t="s">
        <v>139</v>
      </c>
      <c r="E6426" t="s">
        <v>163</v>
      </c>
      <c r="F6426" t="n">
        <v>466422.8</v>
      </c>
      <c r="G6426" t="n">
        <v>1305</v>
      </c>
      <c r="H6426" t="s">
        <v>134</v>
      </c>
    </row>
    <row r="6427">
      <c r="A6427" s="85" t="n">
        <v>42795</v>
      </c>
      <c r="B6427"/>
      <c r="C6427"/>
      <c r="D6427" t="s">
        <v>149</v>
      </c>
      <c r="E6427" t="s">
        <v>163</v>
      </c>
      <c r="F6427" t="n">
        <v>50674842.57</v>
      </c>
      <c r="G6427" t="n">
        <v>354903</v>
      </c>
      <c r="H6427" t="s">
        <v>121</v>
      </c>
    </row>
    <row r="6428">
      <c r="A6428" s="85" t="n">
        <v>42491</v>
      </c>
      <c r="B6428"/>
      <c r="C6428"/>
      <c r="D6428" t="s">
        <v>149</v>
      </c>
      <c r="E6428" t="s">
        <v>163</v>
      </c>
      <c r="F6428" t="n">
        <v>718743.69</v>
      </c>
      <c r="G6428" t="n">
        <v>6103</v>
      </c>
      <c r="H6428" t="s">
        <v>134</v>
      </c>
    </row>
    <row r="6429">
      <c r="A6429" s="85" t="n">
        <v>43617</v>
      </c>
      <c r="B6429"/>
      <c r="C6429"/>
      <c r="D6429" t="s">
        <v>136</v>
      </c>
      <c r="E6429" t="s">
        <v>163</v>
      </c>
      <c r="F6429" t="n">
        <v>1313008.96</v>
      </c>
      <c r="G6429" t="n">
        <v>10038</v>
      </c>
      <c r="H6429" t="s">
        <v>133</v>
      </c>
    </row>
    <row r="6430">
      <c r="A6430" s="85" t="n">
        <v>43344</v>
      </c>
      <c r="B6430"/>
      <c r="C6430"/>
      <c r="D6430" t="s">
        <v>155</v>
      </c>
      <c r="E6430" t="s">
        <v>163</v>
      </c>
      <c r="F6430" t="n">
        <v>74264.38</v>
      </c>
      <c r="G6430" t="n">
        <v>1239</v>
      </c>
      <c r="H6430" t="s">
        <v>127</v>
      </c>
    </row>
    <row r="6431">
      <c r="A6431" s="85" t="n">
        <v>43191</v>
      </c>
      <c r="B6431"/>
      <c r="C6431"/>
      <c r="D6431" t="s">
        <v>153</v>
      </c>
      <c r="E6431" t="s">
        <v>163</v>
      </c>
      <c r="F6431" t="n">
        <v>2172907.57</v>
      </c>
      <c r="G6431" t="n">
        <v>28748</v>
      </c>
      <c r="H6431" t="s">
        <v>121</v>
      </c>
    </row>
    <row r="6432">
      <c r="A6432" s="85" t="n">
        <v>42705</v>
      </c>
      <c r="B6432"/>
      <c r="C6432"/>
      <c r="D6432" t="s">
        <v>126</v>
      </c>
      <c r="E6432" t="s">
        <v>163</v>
      </c>
      <c r="F6432" t="n">
        <v>630985.29</v>
      </c>
      <c r="G6432" t="n">
        <v>7273</v>
      </c>
      <c r="H6432" t="s">
        <v>134</v>
      </c>
    </row>
    <row r="6433">
      <c r="A6433" s="85" t="n">
        <v>43160</v>
      </c>
      <c r="B6433"/>
      <c r="C6433"/>
      <c r="D6433" t="s">
        <v>148</v>
      </c>
      <c r="E6433" t="s">
        <v>163</v>
      </c>
      <c r="F6433" t="n">
        <v>1435.04</v>
      </c>
      <c r="G6433" t="n">
        <v>5</v>
      </c>
      <c r="H6433" t="s">
        <v>134</v>
      </c>
    </row>
    <row r="6434">
      <c r="A6434" s="85" t="n">
        <v>42370</v>
      </c>
      <c r="B6434"/>
      <c r="C6434"/>
      <c r="D6434" t="s">
        <v>145</v>
      </c>
      <c r="E6434" t="s">
        <v>163</v>
      </c>
      <c r="F6434" t="n">
        <v>54984.59</v>
      </c>
      <c r="G6434" t="n">
        <v>945</v>
      </c>
      <c r="H6434" t="s">
        <v>127</v>
      </c>
    </row>
    <row r="6435">
      <c r="A6435" s="85" t="n">
        <v>43313</v>
      </c>
      <c r="B6435"/>
      <c r="C6435"/>
      <c r="D6435" t="s">
        <v>148</v>
      </c>
      <c r="E6435" t="s">
        <v>163</v>
      </c>
      <c r="F6435" t="n">
        <v>2290</v>
      </c>
      <c r="G6435" t="n">
        <v>42</v>
      </c>
      <c r="H6435" t="s">
        <v>125</v>
      </c>
    </row>
    <row r="6436">
      <c r="A6436" s="85" t="n">
        <v>43040</v>
      </c>
      <c r="B6436"/>
      <c r="C6436"/>
      <c r="D6436" t="s">
        <v>139</v>
      </c>
      <c r="E6436" t="s">
        <v>163</v>
      </c>
      <c r="F6436" t="n">
        <v>1332819.58</v>
      </c>
      <c r="G6436" t="n">
        <v>3103</v>
      </c>
      <c r="H6436" t="s">
        <v>133</v>
      </c>
    </row>
    <row r="6437">
      <c r="A6437" s="85" t="n">
        <v>43405</v>
      </c>
      <c r="B6437"/>
      <c r="C6437"/>
      <c r="D6437" t="s">
        <v>135</v>
      </c>
      <c r="E6437" t="s">
        <v>163</v>
      </c>
      <c r="F6437" t="n">
        <v>21453.19</v>
      </c>
      <c r="G6437" t="n">
        <v>251</v>
      </c>
      <c r="H6437" t="s">
        <v>130</v>
      </c>
    </row>
    <row r="6438">
      <c r="A6438" s="85" t="n">
        <v>42856</v>
      </c>
      <c r="B6438"/>
      <c r="C6438"/>
      <c r="D6438" t="s">
        <v>156</v>
      </c>
      <c r="E6438" t="s">
        <v>163</v>
      </c>
      <c r="F6438" t="n">
        <v>6900.76</v>
      </c>
      <c r="G6438" t="n">
        <v>127</v>
      </c>
      <c r="H6438" t="s">
        <v>125</v>
      </c>
    </row>
    <row r="6439">
      <c r="A6439" s="85" t="n">
        <v>42675</v>
      </c>
      <c r="B6439"/>
      <c r="C6439"/>
      <c r="D6439" t="s">
        <v>126</v>
      </c>
      <c r="E6439" t="s">
        <v>163</v>
      </c>
      <c r="F6439" t="n">
        <v>89.94</v>
      </c>
      <c r="G6439" t="n">
        <v>5</v>
      </c>
      <c r="H6439" t="s">
        <v>142</v>
      </c>
    </row>
    <row r="6440">
      <c r="A6440" s="85" t="n">
        <v>43160</v>
      </c>
      <c r="B6440"/>
      <c r="C6440"/>
      <c r="D6440" t="s">
        <v>159</v>
      </c>
      <c r="E6440" t="s">
        <v>163</v>
      </c>
      <c r="F6440" t="n">
        <v>4366</v>
      </c>
      <c r="G6440" t="n">
        <v>40</v>
      </c>
      <c r="H6440" t="s">
        <v>125</v>
      </c>
    </row>
    <row r="6441">
      <c r="A6441" s="85" t="n">
        <v>42736</v>
      </c>
      <c r="B6441"/>
      <c r="C6441"/>
      <c r="D6441" t="s">
        <v>129</v>
      </c>
      <c r="E6441" t="s">
        <v>163</v>
      </c>
      <c r="F6441" t="n">
        <v>3566395.74</v>
      </c>
      <c r="G6441" t="n">
        <v>19001</v>
      </c>
      <c r="H6441" t="s">
        <v>121</v>
      </c>
    </row>
    <row r="6442">
      <c r="A6442" s="85" t="n">
        <v>43617</v>
      </c>
      <c r="B6442"/>
      <c r="C6442"/>
      <c r="D6442" t="s">
        <v>159</v>
      </c>
      <c r="E6442" t="s">
        <v>163</v>
      </c>
      <c r="F6442" t="n">
        <v>3091</v>
      </c>
      <c r="G6442" t="n">
        <v>23</v>
      </c>
      <c r="H6442" t="s">
        <v>125</v>
      </c>
    </row>
    <row r="6443">
      <c r="A6443" s="85" t="n">
        <v>43313</v>
      </c>
      <c r="B6443"/>
      <c r="C6443"/>
      <c r="D6443" t="s">
        <v>156</v>
      </c>
      <c r="E6443" t="s">
        <v>163</v>
      </c>
      <c r="F6443" t="n">
        <v>248514.4</v>
      </c>
      <c r="G6443" t="n">
        <v>3956</v>
      </c>
      <c r="H6443" t="s">
        <v>127</v>
      </c>
    </row>
    <row r="6444">
      <c r="A6444" s="85" t="n">
        <v>43040</v>
      </c>
      <c r="B6444"/>
      <c r="C6444"/>
      <c r="D6444" t="s">
        <v>162</v>
      </c>
      <c r="E6444" t="s">
        <v>163</v>
      </c>
      <c r="F6444" t="n">
        <v>17388.69</v>
      </c>
      <c r="G6444" t="n">
        <v>251</v>
      </c>
      <c r="H6444" t="s">
        <v>124</v>
      </c>
    </row>
    <row r="6445">
      <c r="A6445" s="85" t="n">
        <v>43617</v>
      </c>
      <c r="B6445"/>
      <c r="C6445"/>
      <c r="D6445" t="s">
        <v>149</v>
      </c>
      <c r="E6445" t="s">
        <v>163</v>
      </c>
      <c r="F6445" t="n">
        <v>18285.96</v>
      </c>
      <c r="G6445" t="n">
        <v>98</v>
      </c>
      <c r="H6445" t="s">
        <v>125</v>
      </c>
    </row>
    <row r="6446">
      <c r="A6446" s="85" t="n">
        <v>42917</v>
      </c>
      <c r="B6446"/>
      <c r="C6446"/>
      <c r="D6446" t="s">
        <v>149</v>
      </c>
      <c r="E6446" t="s">
        <v>163</v>
      </c>
      <c r="F6446" t="n">
        <v>6764141.42</v>
      </c>
      <c r="G6446" t="n">
        <v>44795</v>
      </c>
      <c r="H6446" t="s">
        <v>127</v>
      </c>
    </row>
    <row r="6447">
      <c r="A6447" s="85" t="n">
        <v>43191</v>
      </c>
      <c r="B6447"/>
      <c r="C6447"/>
      <c r="D6447" t="s">
        <v>139</v>
      </c>
      <c r="E6447" t="s">
        <v>163</v>
      </c>
      <c r="F6447" t="n">
        <v>6237603.32</v>
      </c>
      <c r="G6447" t="n">
        <v>15556</v>
      </c>
      <c r="H6447" t="s">
        <v>121</v>
      </c>
    </row>
    <row r="6448">
      <c r="A6448" s="85" t="n">
        <v>43252</v>
      </c>
      <c r="B6448"/>
      <c r="C6448"/>
      <c r="D6448" t="s">
        <v>140</v>
      </c>
      <c r="E6448" t="s">
        <v>163</v>
      </c>
      <c r="F6448" t="n">
        <v>99369.48</v>
      </c>
      <c r="G6448" t="n">
        <v>517</v>
      </c>
      <c r="H6448" t="s">
        <v>121</v>
      </c>
    </row>
    <row r="6449">
      <c r="A6449" s="85" t="n">
        <v>43466</v>
      </c>
      <c r="B6449"/>
      <c r="C6449"/>
      <c r="D6449" t="s">
        <v>152</v>
      </c>
      <c r="E6449" t="s">
        <v>163</v>
      </c>
      <c r="F6449" t="n">
        <v>3927546.94</v>
      </c>
      <c r="G6449" t="n">
        <v>3496</v>
      </c>
      <c r="H6449" t="s">
        <v>121</v>
      </c>
    </row>
    <row r="6450">
      <c r="A6450" s="85" t="n">
        <v>43344</v>
      </c>
      <c r="B6450"/>
      <c r="C6450"/>
      <c r="D6450" t="s">
        <v>154</v>
      </c>
      <c r="E6450" t="s">
        <v>163</v>
      </c>
      <c r="F6450" t="n">
        <v>14281.68</v>
      </c>
      <c r="G6450" t="n">
        <v>118</v>
      </c>
      <c r="H6450" t="s">
        <v>130</v>
      </c>
    </row>
    <row r="6451">
      <c r="A6451" s="85" t="n">
        <v>43466</v>
      </c>
      <c r="B6451"/>
      <c r="C6451"/>
      <c r="D6451" t="s">
        <v>147</v>
      </c>
      <c r="E6451" t="s">
        <v>163</v>
      </c>
      <c r="F6451" t="n">
        <v>1074.32</v>
      </c>
      <c r="G6451" t="n">
        <v>19</v>
      </c>
      <c r="H6451" t="s">
        <v>119</v>
      </c>
    </row>
    <row r="6452">
      <c r="A6452" s="85" t="n">
        <v>43313</v>
      </c>
      <c r="B6452"/>
      <c r="C6452"/>
      <c r="D6452" t="s">
        <v>155</v>
      </c>
      <c r="E6452" t="s">
        <v>163</v>
      </c>
      <c r="F6452" t="n">
        <v>1533334.58</v>
      </c>
      <c r="G6452" t="n">
        <v>36073</v>
      </c>
      <c r="H6452" t="s">
        <v>121</v>
      </c>
    </row>
    <row r="6453">
      <c r="A6453" s="85" t="n">
        <v>43405</v>
      </c>
      <c r="B6453"/>
      <c r="C6453"/>
      <c r="D6453" t="s">
        <v>154</v>
      </c>
      <c r="E6453" t="s">
        <v>163</v>
      </c>
      <c r="F6453" t="n">
        <v>324.28</v>
      </c>
      <c r="G6453" t="n">
        <v>3</v>
      </c>
      <c r="H6453" t="s">
        <v>125</v>
      </c>
    </row>
    <row r="6454">
      <c r="A6454" s="85" t="n">
        <v>43191</v>
      </c>
      <c r="B6454"/>
      <c r="C6454"/>
      <c r="D6454" t="s">
        <v>152</v>
      </c>
      <c r="E6454" t="s">
        <v>163</v>
      </c>
      <c r="F6454" t="n">
        <v>75486.65</v>
      </c>
      <c r="G6454" t="n">
        <v>92</v>
      </c>
      <c r="H6454" t="s">
        <v>133</v>
      </c>
    </row>
    <row r="6455">
      <c r="A6455" s="85" t="n">
        <v>43101</v>
      </c>
      <c r="B6455"/>
      <c r="C6455"/>
      <c r="D6455" t="s">
        <v>153</v>
      </c>
      <c r="E6455" t="s">
        <v>163</v>
      </c>
      <c r="F6455" t="n">
        <v>5687.01</v>
      </c>
      <c r="G6455" t="n">
        <v>112</v>
      </c>
      <c r="H6455" t="s">
        <v>125</v>
      </c>
    </row>
    <row r="6456">
      <c r="A6456" s="85" t="n">
        <v>42887</v>
      </c>
      <c r="B6456"/>
      <c r="C6456"/>
      <c r="D6456" t="s">
        <v>135</v>
      </c>
      <c r="E6456" t="s">
        <v>163</v>
      </c>
      <c r="F6456" t="n">
        <v>333117.97</v>
      </c>
      <c r="G6456" t="n">
        <v>3187</v>
      </c>
      <c r="H6456" t="s">
        <v>133</v>
      </c>
    </row>
    <row r="6457">
      <c r="A6457" s="85" t="n">
        <v>43132</v>
      </c>
      <c r="B6457"/>
      <c r="C6457"/>
      <c r="D6457" t="s">
        <v>147</v>
      </c>
      <c r="E6457" t="s">
        <v>163</v>
      </c>
      <c r="F6457" t="n">
        <v>219.01</v>
      </c>
      <c r="G6457" t="n">
        <v>1</v>
      </c>
      <c r="H6457" t="s">
        <v>134</v>
      </c>
    </row>
    <row r="6458">
      <c r="A6458" s="85" t="n">
        <v>43617</v>
      </c>
      <c r="B6458"/>
      <c r="C6458"/>
      <c r="D6458" t="s">
        <v>152</v>
      </c>
      <c r="E6458" t="s">
        <v>163</v>
      </c>
      <c r="F6458" t="n">
        <v>134399.3</v>
      </c>
      <c r="G6458" t="n">
        <v>72</v>
      </c>
      <c r="H6458" t="s">
        <v>124</v>
      </c>
    </row>
    <row r="6459">
      <c r="A6459" s="85" t="n">
        <v>43374</v>
      </c>
      <c r="B6459"/>
      <c r="C6459"/>
      <c r="D6459" t="s">
        <v>123</v>
      </c>
      <c r="E6459" t="s">
        <v>163</v>
      </c>
      <c r="F6459" t="n">
        <v>255353.68</v>
      </c>
      <c r="G6459" t="n">
        <v>237</v>
      </c>
      <c r="H6459" t="s">
        <v>134</v>
      </c>
    </row>
    <row r="6460">
      <c r="A6460" s="85" t="n">
        <v>42705</v>
      </c>
      <c r="B6460"/>
      <c r="C6460"/>
      <c r="D6460" t="s">
        <v>126</v>
      </c>
      <c r="E6460" t="s">
        <v>163</v>
      </c>
      <c r="F6460" t="n">
        <v>29057754.35</v>
      </c>
      <c r="G6460" t="n">
        <v>352850</v>
      </c>
      <c r="H6460" t="s">
        <v>121</v>
      </c>
    </row>
    <row r="6461">
      <c r="A6461" s="85" t="n">
        <v>42767</v>
      </c>
      <c r="B6461"/>
      <c r="C6461"/>
      <c r="D6461" t="s">
        <v>149</v>
      </c>
      <c r="E6461" t="s">
        <v>163</v>
      </c>
      <c r="F6461" t="n">
        <v>1177776.91</v>
      </c>
      <c r="G6461" t="n">
        <v>6201</v>
      </c>
      <c r="H6461" t="s">
        <v>124</v>
      </c>
    </row>
    <row r="6462">
      <c r="A6462" s="85" t="n">
        <v>42887</v>
      </c>
      <c r="B6462"/>
      <c r="C6462"/>
      <c r="D6462" t="s">
        <v>158</v>
      </c>
      <c r="E6462" t="s">
        <v>163</v>
      </c>
      <c r="F6462" t="n">
        <v>140124.09</v>
      </c>
      <c r="G6462" t="n">
        <v>7</v>
      </c>
      <c r="H6462" t="s">
        <v>133</v>
      </c>
    </row>
    <row r="6463">
      <c r="A6463" s="85" t="n">
        <v>43374</v>
      </c>
      <c r="B6463"/>
      <c r="C6463"/>
      <c r="D6463" t="s">
        <v>153</v>
      </c>
      <c r="E6463" t="s">
        <v>163</v>
      </c>
      <c r="F6463" t="n">
        <v>274986.08</v>
      </c>
      <c r="G6463" t="n">
        <v>3025</v>
      </c>
      <c r="H6463" t="s">
        <v>133</v>
      </c>
    </row>
    <row r="6464">
      <c r="A6464" s="85" t="n">
        <v>42767</v>
      </c>
      <c r="B6464"/>
      <c r="C6464"/>
      <c r="D6464" t="s">
        <v>129</v>
      </c>
      <c r="E6464" t="s">
        <v>163</v>
      </c>
      <c r="F6464" t="n">
        <v>12327.34</v>
      </c>
      <c r="G6464" t="n">
        <v>164</v>
      </c>
      <c r="H6464" t="s">
        <v>130</v>
      </c>
    </row>
    <row r="6465">
      <c r="A6465" s="85" t="n">
        <v>42430</v>
      </c>
      <c r="B6465"/>
      <c r="C6465"/>
      <c r="D6465" t="s">
        <v>145</v>
      </c>
      <c r="E6465" t="s">
        <v>163</v>
      </c>
      <c r="F6465" t="n">
        <v>2117</v>
      </c>
      <c r="G6465" t="n">
        <v>7</v>
      </c>
      <c r="H6465" t="s">
        <v>119</v>
      </c>
    </row>
    <row r="6466">
      <c r="A6466" s="85" t="n">
        <v>42917</v>
      </c>
      <c r="B6466"/>
      <c r="C6466"/>
      <c r="D6466" t="s">
        <v>145</v>
      </c>
      <c r="E6466" t="s">
        <v>163</v>
      </c>
      <c r="F6466" t="n">
        <v>29151.56</v>
      </c>
      <c r="G6466" t="n">
        <v>83</v>
      </c>
      <c r="H6466" t="s">
        <v>134</v>
      </c>
    </row>
    <row r="6467">
      <c r="A6467" s="85" t="n">
        <v>42461</v>
      </c>
      <c r="B6467"/>
      <c r="C6467"/>
      <c r="D6467" t="s">
        <v>162</v>
      </c>
      <c r="E6467" t="s">
        <v>163</v>
      </c>
      <c r="F6467" t="n">
        <v>940.97</v>
      </c>
      <c r="G6467" t="n">
        <v>15</v>
      </c>
      <c r="H6467" t="s">
        <v>125</v>
      </c>
    </row>
    <row r="6468">
      <c r="A6468" s="85" t="n">
        <v>43313</v>
      </c>
      <c r="B6468"/>
      <c r="C6468"/>
      <c r="D6468" t="s">
        <v>136</v>
      </c>
      <c r="E6468" t="s">
        <v>163</v>
      </c>
      <c r="F6468" t="n">
        <v>371793.75</v>
      </c>
      <c r="G6468" t="n">
        <v>3999</v>
      </c>
      <c r="H6468" t="s">
        <v>134</v>
      </c>
    </row>
    <row r="6469">
      <c r="A6469" s="85" t="n">
        <v>42675</v>
      </c>
      <c r="B6469"/>
      <c r="C6469"/>
      <c r="D6469" t="s">
        <v>145</v>
      </c>
      <c r="E6469" t="s">
        <v>163</v>
      </c>
      <c r="F6469" t="n">
        <v>3896.5</v>
      </c>
      <c r="G6469" t="n">
        <v>24</v>
      </c>
      <c r="H6469" t="s">
        <v>133</v>
      </c>
    </row>
    <row r="6470">
      <c r="A6470" s="85" t="n">
        <v>42856</v>
      </c>
      <c r="B6470"/>
      <c r="C6470"/>
      <c r="D6470" t="s">
        <v>129</v>
      </c>
      <c r="E6470" t="s">
        <v>163</v>
      </c>
      <c r="F6470" t="n">
        <v>12864.98</v>
      </c>
      <c r="G6470" t="n">
        <v>157</v>
      </c>
      <c r="H6470" t="s">
        <v>130</v>
      </c>
    </row>
    <row r="6471">
      <c r="A6471" s="85" t="n">
        <v>43101</v>
      </c>
      <c r="B6471"/>
      <c r="C6471"/>
      <c r="D6471" t="s">
        <v>154</v>
      </c>
      <c r="E6471" t="s">
        <v>163</v>
      </c>
      <c r="F6471" t="n">
        <v>821226.97</v>
      </c>
      <c r="G6471" t="n">
        <v>9535</v>
      </c>
      <c r="H6471" t="s">
        <v>133</v>
      </c>
    </row>
    <row r="6472">
      <c r="A6472" s="85" t="n">
        <v>43497</v>
      </c>
      <c r="B6472"/>
      <c r="C6472"/>
      <c r="D6472" t="s">
        <v>136</v>
      </c>
      <c r="E6472" t="s">
        <v>163</v>
      </c>
      <c r="F6472" t="n">
        <v>334.25</v>
      </c>
      <c r="G6472" t="n">
        <v>7</v>
      </c>
      <c r="H6472" t="s">
        <v>125</v>
      </c>
    </row>
    <row r="6473">
      <c r="A6473" s="85" t="n">
        <v>42736</v>
      </c>
      <c r="B6473"/>
      <c r="C6473"/>
      <c r="D6473" t="s">
        <v>149</v>
      </c>
      <c r="E6473" t="s">
        <v>163</v>
      </c>
      <c r="F6473" t="n">
        <v>1095139.46</v>
      </c>
      <c r="G6473" t="n">
        <v>5633</v>
      </c>
      <c r="H6473" t="s">
        <v>124</v>
      </c>
    </row>
    <row r="6474">
      <c r="A6474" s="85" t="n">
        <v>42430</v>
      </c>
      <c r="B6474"/>
      <c r="C6474"/>
      <c r="D6474" t="s">
        <v>129</v>
      </c>
      <c r="E6474" t="s">
        <v>163</v>
      </c>
      <c r="F6474" t="n">
        <v>19066.9</v>
      </c>
      <c r="G6474" t="n">
        <v>132</v>
      </c>
      <c r="H6474" t="s">
        <v>130</v>
      </c>
    </row>
    <row r="6475">
      <c r="A6475" s="85" t="n">
        <v>42917</v>
      </c>
      <c r="B6475"/>
      <c r="C6475"/>
      <c r="D6475" t="s">
        <v>135</v>
      </c>
      <c r="E6475" t="s">
        <v>163</v>
      </c>
      <c r="F6475" t="n">
        <v>14004.12</v>
      </c>
      <c r="G6475" t="n">
        <v>174</v>
      </c>
      <c r="H6475" t="s">
        <v>130</v>
      </c>
    </row>
    <row r="6476">
      <c r="A6476" s="85" t="n">
        <v>42644</v>
      </c>
      <c r="B6476"/>
      <c r="C6476"/>
      <c r="D6476" t="s">
        <v>145</v>
      </c>
      <c r="E6476" t="s">
        <v>163</v>
      </c>
      <c r="F6476" t="n">
        <v>222417.4</v>
      </c>
      <c r="G6476" t="n">
        <v>2246</v>
      </c>
      <c r="H6476" t="s">
        <v>121</v>
      </c>
    </row>
    <row r="6477">
      <c r="A6477" s="85" t="n">
        <v>42675</v>
      </c>
      <c r="B6477"/>
      <c r="C6477"/>
      <c r="D6477" t="s">
        <v>136</v>
      </c>
      <c r="E6477" t="s">
        <v>163</v>
      </c>
      <c r="F6477" t="n">
        <v>275995.36</v>
      </c>
      <c r="G6477" t="n">
        <v>2162</v>
      </c>
      <c r="H6477" t="s">
        <v>134</v>
      </c>
    </row>
    <row r="6478">
      <c r="A6478" s="85" t="n">
        <v>42552</v>
      </c>
      <c r="B6478"/>
      <c r="C6478"/>
      <c r="D6478" t="s">
        <v>153</v>
      </c>
      <c r="E6478" t="s">
        <v>163</v>
      </c>
      <c r="F6478" t="n">
        <v>40587.51</v>
      </c>
      <c r="G6478" t="n">
        <v>677</v>
      </c>
      <c r="H6478" t="s">
        <v>130</v>
      </c>
    </row>
    <row r="6479">
      <c r="A6479" s="85" t="n">
        <v>42522</v>
      </c>
      <c r="B6479"/>
      <c r="C6479"/>
      <c r="D6479" t="s">
        <v>135</v>
      </c>
      <c r="E6479" t="s">
        <v>163</v>
      </c>
      <c r="F6479" t="n">
        <v>156707.12</v>
      </c>
      <c r="G6479" t="n">
        <v>1516</v>
      </c>
      <c r="H6479" t="s">
        <v>133</v>
      </c>
    </row>
    <row r="6480">
      <c r="A6480" s="85" t="n">
        <v>43586</v>
      </c>
      <c r="B6480"/>
      <c r="C6480"/>
      <c r="D6480" t="s">
        <v>136</v>
      </c>
      <c r="E6480" t="s">
        <v>163</v>
      </c>
      <c r="F6480" t="n">
        <v>30596</v>
      </c>
      <c r="G6480" t="n">
        <v>178</v>
      </c>
      <c r="H6480" t="s">
        <v>130</v>
      </c>
    </row>
    <row r="6481">
      <c r="A6481" s="85" t="n">
        <v>42795</v>
      </c>
      <c r="B6481"/>
      <c r="C6481"/>
      <c r="D6481" t="s">
        <v>129</v>
      </c>
      <c r="E6481" t="s">
        <v>163</v>
      </c>
      <c r="F6481" t="n">
        <v>633280.7</v>
      </c>
      <c r="G6481" t="n">
        <v>5837</v>
      </c>
      <c r="H6481" t="s">
        <v>127</v>
      </c>
    </row>
    <row r="6482">
      <c r="A6482" s="85" t="n">
        <v>43101</v>
      </c>
      <c r="B6482"/>
      <c r="C6482"/>
      <c r="D6482" t="s">
        <v>135</v>
      </c>
      <c r="E6482" t="s">
        <v>163</v>
      </c>
      <c r="F6482" t="n">
        <v>272727.69</v>
      </c>
      <c r="G6482" t="n">
        <v>1954</v>
      </c>
      <c r="H6482" t="s">
        <v>134</v>
      </c>
    </row>
    <row r="6483">
      <c r="A6483" s="85" t="n">
        <v>43586</v>
      </c>
      <c r="B6483"/>
      <c r="C6483"/>
      <c r="D6483" t="s">
        <v>123</v>
      </c>
      <c r="E6483" t="s">
        <v>163</v>
      </c>
      <c r="F6483" t="n">
        <v>177815.73</v>
      </c>
      <c r="G6483" t="n">
        <v>595</v>
      </c>
      <c r="H6483" t="s">
        <v>127</v>
      </c>
    </row>
    <row r="6484">
      <c r="A6484" s="85" t="n">
        <v>42461</v>
      </c>
      <c r="B6484"/>
      <c r="C6484"/>
      <c r="D6484" t="s">
        <v>145</v>
      </c>
      <c r="E6484" t="s">
        <v>163</v>
      </c>
      <c r="F6484" t="n">
        <v>1304</v>
      </c>
      <c r="G6484" t="n">
        <v>5</v>
      </c>
      <c r="H6484" t="s">
        <v>119</v>
      </c>
    </row>
    <row r="6485">
      <c r="A6485" s="85" t="n">
        <v>42917</v>
      </c>
      <c r="B6485"/>
      <c r="C6485"/>
      <c r="D6485" t="s">
        <v>147</v>
      </c>
      <c r="E6485" t="s">
        <v>163</v>
      </c>
      <c r="F6485" t="n">
        <v>2395.4</v>
      </c>
      <c r="G6485" t="n">
        <v>2</v>
      </c>
      <c r="H6485" t="s">
        <v>134</v>
      </c>
    </row>
    <row r="6486">
      <c r="A6486" s="85" t="n">
        <v>42491</v>
      </c>
      <c r="B6486"/>
      <c r="C6486"/>
      <c r="D6486" t="s">
        <v>152</v>
      </c>
      <c r="E6486" t="s">
        <v>163</v>
      </c>
      <c r="F6486" t="n">
        <v>3564171.91</v>
      </c>
      <c r="G6486" t="n">
        <v>3081</v>
      </c>
      <c r="H6486" t="s">
        <v>121</v>
      </c>
    </row>
    <row r="6487">
      <c r="A6487" s="85" t="n">
        <v>42826</v>
      </c>
      <c r="B6487"/>
      <c r="C6487"/>
      <c r="D6487" t="s">
        <v>150</v>
      </c>
      <c r="E6487" t="s">
        <v>163</v>
      </c>
      <c r="F6487" t="n">
        <v>389571.14</v>
      </c>
      <c r="G6487" t="n">
        <v>9582</v>
      </c>
      <c r="H6487" t="s">
        <v>134</v>
      </c>
    </row>
    <row r="6488">
      <c r="A6488" s="85" t="n">
        <v>42795</v>
      </c>
      <c r="B6488"/>
      <c r="C6488"/>
      <c r="D6488" t="s">
        <v>129</v>
      </c>
      <c r="E6488" t="s">
        <v>163</v>
      </c>
      <c r="F6488" t="n">
        <v>306690.83</v>
      </c>
      <c r="G6488" t="n">
        <v>1772</v>
      </c>
      <c r="H6488" t="s">
        <v>134</v>
      </c>
    </row>
    <row r="6489">
      <c r="A6489" s="85" t="n">
        <v>43132</v>
      </c>
      <c r="B6489"/>
      <c r="C6489"/>
      <c r="D6489" t="s">
        <v>155</v>
      </c>
      <c r="E6489" t="s">
        <v>163</v>
      </c>
      <c r="F6489" t="n">
        <v>4429.7</v>
      </c>
      <c r="G6489" t="n">
        <v>65</v>
      </c>
      <c r="H6489" t="s">
        <v>130</v>
      </c>
    </row>
    <row r="6490">
      <c r="A6490" s="85" t="n">
        <v>42948</v>
      </c>
      <c r="B6490"/>
      <c r="C6490"/>
      <c r="D6490" t="s">
        <v>159</v>
      </c>
      <c r="E6490" t="s">
        <v>163</v>
      </c>
      <c r="F6490" t="n">
        <v>463649.23</v>
      </c>
      <c r="G6490" t="n">
        <v>6343</v>
      </c>
      <c r="H6490" t="s">
        <v>142</v>
      </c>
    </row>
    <row r="6491">
      <c r="A6491" s="85" t="n">
        <v>43132</v>
      </c>
      <c r="B6491"/>
      <c r="C6491"/>
      <c r="D6491" t="s">
        <v>150</v>
      </c>
      <c r="E6491" t="s">
        <v>163</v>
      </c>
      <c r="F6491" t="n">
        <v>1524426.61</v>
      </c>
      <c r="G6491" t="n">
        <v>42846</v>
      </c>
      <c r="H6491" t="s">
        <v>127</v>
      </c>
    </row>
    <row r="6492">
      <c r="A6492" s="85" t="n">
        <v>42552</v>
      </c>
      <c r="B6492"/>
      <c r="C6492"/>
      <c r="D6492" t="s">
        <v>139</v>
      </c>
      <c r="E6492" t="s">
        <v>163</v>
      </c>
      <c r="F6492" t="n">
        <v>43.68</v>
      </c>
      <c r="G6492" t="n">
        <v>1</v>
      </c>
      <c r="H6492" t="s">
        <v>142</v>
      </c>
    </row>
    <row r="6493">
      <c r="A6493" s="85" t="n">
        <v>42917</v>
      </c>
      <c r="B6493"/>
      <c r="C6493"/>
      <c r="D6493" t="s">
        <v>136</v>
      </c>
      <c r="E6493" t="s">
        <v>163</v>
      </c>
      <c r="F6493" t="n">
        <v>28466.51</v>
      </c>
      <c r="G6493" t="n">
        <v>183</v>
      </c>
      <c r="H6493" t="s">
        <v>130</v>
      </c>
    </row>
    <row r="6494">
      <c r="A6494" s="85" t="n">
        <v>43497</v>
      </c>
      <c r="B6494"/>
      <c r="C6494"/>
      <c r="D6494" t="s">
        <v>149</v>
      </c>
      <c r="E6494" t="s">
        <v>163</v>
      </c>
      <c r="F6494" t="n">
        <v>148359.89</v>
      </c>
      <c r="G6494" t="n">
        <v>943</v>
      </c>
      <c r="H6494" t="s">
        <v>130</v>
      </c>
    </row>
    <row r="6495">
      <c r="A6495" s="85" t="n">
        <v>43435</v>
      </c>
      <c r="B6495"/>
      <c r="C6495"/>
      <c r="D6495" t="s">
        <v>158</v>
      </c>
      <c r="E6495" t="s">
        <v>163</v>
      </c>
      <c r="F6495" t="n">
        <v>304597.99</v>
      </c>
      <c r="G6495" t="n">
        <v>38</v>
      </c>
      <c r="H6495" t="s">
        <v>121</v>
      </c>
    </row>
    <row r="6496">
      <c r="A6496" s="85" t="n">
        <v>42644</v>
      </c>
      <c r="B6496"/>
      <c r="C6496"/>
      <c r="D6496" t="s">
        <v>149</v>
      </c>
      <c r="E6496" t="s">
        <v>163</v>
      </c>
      <c r="F6496" t="n">
        <v>225633.86</v>
      </c>
      <c r="G6496" t="n">
        <v>1252</v>
      </c>
      <c r="H6496" t="s">
        <v>130</v>
      </c>
    </row>
    <row r="6497">
      <c r="A6497" s="85" t="n">
        <v>42614</v>
      </c>
      <c r="B6497"/>
      <c r="C6497"/>
      <c r="D6497" t="s">
        <v>155</v>
      </c>
      <c r="E6497" t="s">
        <v>163</v>
      </c>
      <c r="F6497" t="n">
        <v>4475.11</v>
      </c>
      <c r="G6497" t="n">
        <v>68</v>
      </c>
      <c r="H6497" t="s">
        <v>130</v>
      </c>
    </row>
    <row r="6498">
      <c r="A6498" s="85" t="n">
        <v>42552</v>
      </c>
      <c r="B6498"/>
      <c r="C6498"/>
      <c r="D6498" t="s">
        <v>162</v>
      </c>
      <c r="E6498" t="s">
        <v>163</v>
      </c>
      <c r="F6498" t="n">
        <v>1251108.18</v>
      </c>
      <c r="G6498" t="n">
        <v>17519</v>
      </c>
      <c r="H6498" t="s">
        <v>121</v>
      </c>
    </row>
    <row r="6499">
      <c r="A6499" s="85" t="n">
        <v>42583</v>
      </c>
      <c r="B6499"/>
      <c r="C6499"/>
      <c r="D6499" t="s">
        <v>145</v>
      </c>
      <c r="E6499" t="s">
        <v>163</v>
      </c>
      <c r="F6499" t="n">
        <v>3819.71</v>
      </c>
      <c r="G6499" t="n">
        <v>20</v>
      </c>
      <c r="H6499" t="s">
        <v>125</v>
      </c>
    </row>
    <row r="6500">
      <c r="A6500" s="85" t="n">
        <v>42552</v>
      </c>
      <c r="B6500"/>
      <c r="C6500"/>
      <c r="D6500" t="s">
        <v>152</v>
      </c>
      <c r="E6500" t="s">
        <v>163</v>
      </c>
      <c r="F6500" t="n">
        <v>5325.31</v>
      </c>
      <c r="G6500" t="n">
        <v>4</v>
      </c>
      <c r="H6500" t="s">
        <v>119</v>
      </c>
    </row>
    <row r="6501">
      <c r="A6501" s="85" t="n">
        <v>42979</v>
      </c>
      <c r="B6501"/>
      <c r="C6501"/>
      <c r="D6501" t="s">
        <v>135</v>
      </c>
      <c r="E6501" t="s">
        <v>163</v>
      </c>
      <c r="F6501" t="n">
        <v>367102.9</v>
      </c>
      <c r="G6501" t="n">
        <v>5086</v>
      </c>
      <c r="H6501" t="s">
        <v>127</v>
      </c>
    </row>
    <row r="6502">
      <c r="A6502" s="85" t="n">
        <v>43344</v>
      </c>
      <c r="B6502"/>
      <c r="C6502"/>
      <c r="D6502" t="s">
        <v>123</v>
      </c>
      <c r="E6502" t="s">
        <v>163</v>
      </c>
      <c r="F6502" t="n">
        <v>205357.7</v>
      </c>
      <c r="G6502" t="n">
        <v>37</v>
      </c>
      <c r="H6502" t="s">
        <v>119</v>
      </c>
    </row>
    <row r="6503">
      <c r="A6503" s="85" t="n">
        <v>42795</v>
      </c>
      <c r="B6503"/>
      <c r="C6503"/>
      <c r="D6503" t="s">
        <v>139</v>
      </c>
      <c r="E6503" t="s">
        <v>163</v>
      </c>
      <c r="F6503" t="n">
        <v>7344309.63</v>
      </c>
      <c r="G6503" t="n">
        <v>19262</v>
      </c>
      <c r="H6503" t="s">
        <v>121</v>
      </c>
    </row>
    <row r="6504">
      <c r="A6504" s="85" t="n">
        <v>42370</v>
      </c>
      <c r="B6504"/>
      <c r="C6504"/>
      <c r="D6504" t="s">
        <v>154</v>
      </c>
      <c r="E6504" t="s">
        <v>163</v>
      </c>
      <c r="F6504" t="n">
        <v>4011.95</v>
      </c>
      <c r="G6504" t="n">
        <v>38</v>
      </c>
      <c r="H6504" t="s">
        <v>125</v>
      </c>
    </row>
    <row r="6505">
      <c r="A6505" s="85" t="n">
        <v>43221</v>
      </c>
      <c r="B6505"/>
      <c r="C6505"/>
      <c r="D6505" t="s">
        <v>147</v>
      </c>
      <c r="E6505" t="s">
        <v>163</v>
      </c>
      <c r="F6505" t="n">
        <v>2128.74</v>
      </c>
      <c r="G6505" t="n">
        <v>13</v>
      </c>
      <c r="H6505" t="s">
        <v>124</v>
      </c>
    </row>
    <row r="6506">
      <c r="A6506" s="85" t="n">
        <v>43466</v>
      </c>
      <c r="B6506"/>
      <c r="C6506"/>
      <c r="D6506" t="s">
        <v>148</v>
      </c>
      <c r="E6506" t="s">
        <v>163</v>
      </c>
      <c r="F6506" t="n">
        <v>1200</v>
      </c>
      <c r="G6506" t="n">
        <v>24</v>
      </c>
      <c r="H6506" t="s">
        <v>125</v>
      </c>
    </row>
    <row r="6507">
      <c r="A6507" s="85" t="n">
        <v>42887</v>
      </c>
      <c r="B6507"/>
      <c r="C6507"/>
      <c r="D6507" t="s">
        <v>149</v>
      </c>
      <c r="E6507" t="s">
        <v>163</v>
      </c>
      <c r="F6507" t="n">
        <v>276054.4</v>
      </c>
      <c r="G6507" t="n">
        <v>1879</v>
      </c>
      <c r="H6507" t="s">
        <v>130</v>
      </c>
    </row>
    <row r="6508">
      <c r="A6508" s="85" t="n">
        <v>43070</v>
      </c>
      <c r="B6508"/>
      <c r="C6508"/>
      <c r="D6508" t="s">
        <v>151</v>
      </c>
      <c r="E6508" t="s">
        <v>163</v>
      </c>
      <c r="F6508" t="n">
        <v>56.53</v>
      </c>
      <c r="G6508" t="n">
        <v>1</v>
      </c>
      <c r="H6508" t="s">
        <v>124</v>
      </c>
    </row>
    <row r="6509">
      <c r="A6509" s="85" t="n">
        <v>43040</v>
      </c>
      <c r="B6509"/>
      <c r="C6509"/>
      <c r="D6509" t="s">
        <v>143</v>
      </c>
      <c r="E6509" t="s">
        <v>163</v>
      </c>
      <c r="F6509" t="n">
        <v>337859.24</v>
      </c>
      <c r="G6509" t="n">
        <v>201</v>
      </c>
      <c r="H6509" t="s">
        <v>142</v>
      </c>
    </row>
    <row r="6510">
      <c r="A6510" s="85" t="n">
        <v>43160</v>
      </c>
      <c r="B6510"/>
      <c r="C6510"/>
      <c r="D6510" t="s">
        <v>135</v>
      </c>
      <c r="E6510" t="s">
        <v>163</v>
      </c>
      <c r="F6510" t="n">
        <v>520230.19</v>
      </c>
      <c r="G6510" t="n">
        <v>4809</v>
      </c>
      <c r="H6510" t="s">
        <v>134</v>
      </c>
    </row>
    <row r="6511">
      <c r="A6511" s="85" t="n">
        <v>42522</v>
      </c>
      <c r="B6511"/>
      <c r="C6511"/>
      <c r="D6511" t="s">
        <v>150</v>
      </c>
      <c r="E6511" t="s">
        <v>163</v>
      </c>
      <c r="F6511" t="n">
        <v>2990.18</v>
      </c>
      <c r="G6511" t="n">
        <v>61</v>
      </c>
      <c r="H6511" t="s">
        <v>125</v>
      </c>
    </row>
    <row r="6512">
      <c r="A6512" s="85" t="n">
        <v>42795</v>
      </c>
      <c r="B6512"/>
      <c r="C6512"/>
      <c r="D6512" t="s">
        <v>137</v>
      </c>
      <c r="E6512" t="s">
        <v>163</v>
      </c>
      <c r="F6512" t="n">
        <v>-2489.83</v>
      </c>
      <c r="G6512" t="n">
        <v>7</v>
      </c>
      <c r="H6512" t="s">
        <v>127</v>
      </c>
    </row>
    <row r="6513">
      <c r="A6513" s="85" t="n">
        <v>43070</v>
      </c>
      <c r="B6513"/>
      <c r="C6513"/>
      <c r="D6513" t="s">
        <v>126</v>
      </c>
      <c r="E6513" t="s">
        <v>163</v>
      </c>
      <c r="F6513" t="n">
        <v>3565814.62</v>
      </c>
      <c r="G6513" t="n">
        <v>37143</v>
      </c>
      <c r="H6513" t="s">
        <v>127</v>
      </c>
    </row>
    <row r="6514">
      <c r="A6514" s="85" t="n">
        <v>42675</v>
      </c>
      <c r="B6514"/>
      <c r="C6514"/>
      <c r="D6514" t="s">
        <v>161</v>
      </c>
      <c r="E6514" t="s">
        <v>163</v>
      </c>
      <c r="F6514" t="n">
        <v>4737.05</v>
      </c>
      <c r="G6514" t="n">
        <v>158</v>
      </c>
      <c r="H6514" t="s">
        <v>134</v>
      </c>
    </row>
    <row r="6515">
      <c r="A6515" s="85" t="n">
        <v>43252</v>
      </c>
      <c r="B6515"/>
      <c r="C6515"/>
      <c r="D6515" t="s">
        <v>161</v>
      </c>
      <c r="E6515" t="s">
        <v>163</v>
      </c>
      <c r="F6515" t="n">
        <v>78732.3</v>
      </c>
      <c r="G6515" t="n">
        <v>2572</v>
      </c>
      <c r="H6515" t="s">
        <v>121</v>
      </c>
    </row>
    <row r="6516">
      <c r="A6516" s="85" t="n">
        <v>43282</v>
      </c>
      <c r="B6516"/>
      <c r="C6516"/>
      <c r="D6516" t="s">
        <v>158</v>
      </c>
      <c r="E6516" t="s">
        <v>163</v>
      </c>
      <c r="F6516" t="n">
        <v>67993.6</v>
      </c>
      <c r="G6516" t="n">
        <v>2</v>
      </c>
      <c r="H6516" t="s">
        <v>133</v>
      </c>
    </row>
    <row r="6517">
      <c r="A6517" s="85" t="n">
        <v>42826</v>
      </c>
      <c r="B6517"/>
      <c r="C6517"/>
      <c r="D6517" t="s">
        <v>129</v>
      </c>
      <c r="E6517" t="s">
        <v>163</v>
      </c>
      <c r="F6517" t="n">
        <v>524126.11</v>
      </c>
      <c r="G6517" t="n">
        <v>4785</v>
      </c>
      <c r="H6517" t="s">
        <v>127</v>
      </c>
    </row>
    <row r="6518">
      <c r="A6518" s="85" t="n">
        <v>42856</v>
      </c>
      <c r="B6518"/>
      <c r="C6518"/>
      <c r="D6518" t="s">
        <v>154</v>
      </c>
      <c r="E6518" t="s">
        <v>163</v>
      </c>
      <c r="F6518" t="n">
        <v>86329.73</v>
      </c>
      <c r="G6518" t="n">
        <v>1175</v>
      </c>
      <c r="H6518" t="s">
        <v>119</v>
      </c>
    </row>
    <row r="6519">
      <c r="A6519" s="85" t="n">
        <v>42767</v>
      </c>
      <c r="B6519"/>
      <c r="C6519"/>
      <c r="D6519" t="s">
        <v>148</v>
      </c>
      <c r="E6519" t="s">
        <v>163</v>
      </c>
      <c r="F6519" t="n">
        <v>6716.44</v>
      </c>
      <c r="G6519" t="n">
        <v>6</v>
      </c>
      <c r="H6519" t="s">
        <v>134</v>
      </c>
    </row>
    <row r="6520">
      <c r="A6520" s="85" t="n">
        <v>43374</v>
      </c>
      <c r="B6520"/>
      <c r="C6520"/>
      <c r="D6520" t="s">
        <v>151</v>
      </c>
      <c r="E6520" t="s">
        <v>163</v>
      </c>
      <c r="F6520" t="n">
        <v>70.82</v>
      </c>
      <c r="G6520" t="n">
        <v>1</v>
      </c>
      <c r="H6520" t="s">
        <v>130</v>
      </c>
    </row>
    <row r="6521">
      <c r="A6521" s="85" t="n">
        <v>43586</v>
      </c>
      <c r="B6521"/>
      <c r="C6521"/>
      <c r="D6521" t="s">
        <v>143</v>
      </c>
      <c r="E6521" t="s">
        <v>163</v>
      </c>
      <c r="F6521" t="n">
        <v>655817.76</v>
      </c>
      <c r="G6521" t="n">
        <v>300</v>
      </c>
      <c r="H6521" t="s">
        <v>142</v>
      </c>
    </row>
    <row r="6522">
      <c r="A6522" s="85" t="n">
        <v>43160</v>
      </c>
      <c r="B6522"/>
      <c r="C6522"/>
      <c r="D6522" t="s">
        <v>149</v>
      </c>
      <c r="E6522" t="s">
        <v>163</v>
      </c>
      <c r="F6522" t="n">
        <v>8603437.47</v>
      </c>
      <c r="G6522" t="n">
        <v>65984</v>
      </c>
      <c r="H6522" t="s">
        <v>127</v>
      </c>
    </row>
    <row r="6523">
      <c r="A6523" s="85" t="n">
        <v>43313</v>
      </c>
      <c r="B6523"/>
      <c r="C6523"/>
      <c r="D6523" t="s">
        <v>136</v>
      </c>
      <c r="E6523" t="s">
        <v>163</v>
      </c>
      <c r="F6523" t="n">
        <v>111090.65</v>
      </c>
      <c r="G6523" t="n">
        <v>1025</v>
      </c>
      <c r="H6523" t="s">
        <v>119</v>
      </c>
    </row>
    <row r="6524">
      <c r="A6524" s="85" t="n">
        <v>43101</v>
      </c>
      <c r="B6524"/>
      <c r="C6524"/>
      <c r="D6524" t="s">
        <v>136</v>
      </c>
      <c r="E6524" t="s">
        <v>163</v>
      </c>
      <c r="F6524" t="n">
        <v>251277.91</v>
      </c>
      <c r="G6524" t="n">
        <v>1590</v>
      </c>
      <c r="H6524" t="s">
        <v>124</v>
      </c>
    </row>
    <row r="6525">
      <c r="A6525" s="85" t="n">
        <v>42644</v>
      </c>
      <c r="B6525"/>
      <c r="C6525"/>
      <c r="D6525" t="s">
        <v>153</v>
      </c>
      <c r="E6525" t="s">
        <v>163</v>
      </c>
      <c r="F6525" t="n">
        <v>1788379.99</v>
      </c>
      <c r="G6525" t="n">
        <v>19495</v>
      </c>
      <c r="H6525" t="s">
        <v>121</v>
      </c>
    </row>
    <row r="6526">
      <c r="A6526" s="85" t="n">
        <v>42917</v>
      </c>
      <c r="B6526"/>
      <c r="C6526"/>
      <c r="D6526" t="s">
        <v>129</v>
      </c>
      <c r="E6526" t="s">
        <v>163</v>
      </c>
      <c r="F6526" t="n">
        <v>3272678.68</v>
      </c>
      <c r="G6526" t="n">
        <v>18686</v>
      </c>
      <c r="H6526" t="s">
        <v>121</v>
      </c>
    </row>
    <row r="6527">
      <c r="A6527" s="85" t="n">
        <v>42887</v>
      </c>
      <c r="B6527"/>
      <c r="C6527"/>
      <c r="D6527" t="s">
        <v>158</v>
      </c>
      <c r="E6527" t="s">
        <v>163</v>
      </c>
      <c r="F6527" t="n">
        <v>-74139.48</v>
      </c>
      <c r="G6527" t="n">
        <v>3</v>
      </c>
      <c r="H6527" t="s">
        <v>121</v>
      </c>
    </row>
    <row r="6528">
      <c r="A6528" s="85" t="n">
        <v>43191</v>
      </c>
      <c r="B6528"/>
      <c r="C6528"/>
      <c r="D6528" t="s">
        <v>158</v>
      </c>
      <c r="E6528" t="s">
        <v>163</v>
      </c>
      <c r="F6528" t="n">
        <v>118495.52</v>
      </c>
      <c r="G6528" t="n">
        <v>21</v>
      </c>
      <c r="H6528" t="s">
        <v>121</v>
      </c>
    </row>
    <row r="6529">
      <c r="A6529" s="85" t="n">
        <v>42736</v>
      </c>
      <c r="B6529"/>
      <c r="C6529"/>
      <c r="D6529" t="s">
        <v>136</v>
      </c>
      <c r="E6529" t="s">
        <v>163</v>
      </c>
      <c r="F6529" t="n">
        <v>911655.98</v>
      </c>
      <c r="G6529" t="n">
        <v>6982</v>
      </c>
      <c r="H6529" t="s">
        <v>127</v>
      </c>
    </row>
    <row r="6530">
      <c r="A6530" s="85" t="n">
        <v>42917</v>
      </c>
      <c r="B6530"/>
      <c r="C6530"/>
      <c r="D6530" t="s">
        <v>136</v>
      </c>
      <c r="E6530" t="s">
        <v>163</v>
      </c>
      <c r="F6530" t="n">
        <v>1034.73</v>
      </c>
      <c r="G6530" t="n">
        <v>11</v>
      </c>
      <c r="H6530" t="s">
        <v>125</v>
      </c>
    </row>
    <row r="6531">
      <c r="A6531" s="85" t="n">
        <v>43525</v>
      </c>
      <c r="B6531"/>
      <c r="C6531"/>
      <c r="D6531" t="s">
        <v>149</v>
      </c>
      <c r="E6531" t="s">
        <v>163</v>
      </c>
      <c r="F6531" t="n">
        <v>357518.08</v>
      </c>
      <c r="G6531" t="n">
        <v>4334</v>
      </c>
      <c r="H6531" t="s">
        <v>142</v>
      </c>
    </row>
    <row r="6532">
      <c r="A6532" s="85" t="n">
        <v>42826</v>
      </c>
      <c r="B6532"/>
      <c r="C6532"/>
      <c r="D6532" t="s">
        <v>147</v>
      </c>
      <c r="E6532" t="s">
        <v>163</v>
      </c>
      <c r="F6532" t="n">
        <v>144.38</v>
      </c>
      <c r="G6532" t="n">
        <v>2</v>
      </c>
      <c r="H6532" t="s">
        <v>119</v>
      </c>
    </row>
    <row r="6533">
      <c r="A6533" s="85" t="n">
        <v>42856</v>
      </c>
      <c r="B6533"/>
      <c r="C6533"/>
      <c r="D6533" t="s">
        <v>159</v>
      </c>
      <c r="E6533" t="s">
        <v>163</v>
      </c>
      <c r="F6533" t="n">
        <v>417586.19</v>
      </c>
      <c r="G6533" t="n">
        <v>6020</v>
      </c>
      <c r="H6533" t="s">
        <v>142</v>
      </c>
    </row>
    <row r="6534">
      <c r="A6534" s="85" t="n">
        <v>42614</v>
      </c>
      <c r="B6534"/>
      <c r="C6534"/>
      <c r="D6534" t="s">
        <v>154</v>
      </c>
      <c r="E6534" t="s">
        <v>163</v>
      </c>
      <c r="F6534" t="n">
        <v>742700.8</v>
      </c>
      <c r="G6534" t="n">
        <v>8736</v>
      </c>
      <c r="H6534" t="s">
        <v>133</v>
      </c>
    </row>
    <row r="6535">
      <c r="A6535" s="85" t="n">
        <v>42522</v>
      </c>
      <c r="B6535"/>
      <c r="C6535"/>
      <c r="D6535" t="s">
        <v>159</v>
      </c>
      <c r="E6535" t="s">
        <v>163</v>
      </c>
      <c r="F6535" t="n">
        <v>180289.09</v>
      </c>
      <c r="G6535" t="n">
        <v>4177</v>
      </c>
      <c r="H6535" t="s">
        <v>142</v>
      </c>
    </row>
    <row r="6536">
      <c r="A6536" s="85" t="n">
        <v>42370</v>
      </c>
      <c r="B6536"/>
      <c r="C6536"/>
      <c r="D6536" t="s">
        <v>148</v>
      </c>
      <c r="E6536" t="s">
        <v>163</v>
      </c>
      <c r="F6536" t="n">
        <v>411726.26</v>
      </c>
      <c r="G6536" t="n">
        <v>4407</v>
      </c>
      <c r="H6536" t="s">
        <v>142</v>
      </c>
    </row>
    <row r="6537">
      <c r="A6537" s="85" t="n">
        <v>43160</v>
      </c>
      <c r="B6537"/>
      <c r="C6537"/>
      <c r="D6537" t="s">
        <v>159</v>
      </c>
      <c r="E6537" t="s">
        <v>163</v>
      </c>
      <c r="F6537" t="n">
        <v>601474.92</v>
      </c>
      <c r="G6537" t="n">
        <v>8242</v>
      </c>
      <c r="H6537" t="s">
        <v>142</v>
      </c>
    </row>
    <row r="6538">
      <c r="A6538" s="85" t="n">
        <v>42979</v>
      </c>
      <c r="B6538"/>
      <c r="C6538"/>
      <c r="D6538" t="s">
        <v>150</v>
      </c>
      <c r="E6538" t="s">
        <v>163</v>
      </c>
      <c r="F6538" t="n">
        <v>483787.76</v>
      </c>
      <c r="G6538" t="n">
        <v>8835</v>
      </c>
      <c r="H6538" t="s">
        <v>124</v>
      </c>
    </row>
    <row r="6539">
      <c r="A6539" s="85" t="n">
        <v>42675</v>
      </c>
      <c r="B6539"/>
      <c r="C6539"/>
      <c r="D6539" t="s">
        <v>153</v>
      </c>
      <c r="E6539" t="s">
        <v>163</v>
      </c>
      <c r="F6539" t="n">
        <v>63350.69</v>
      </c>
      <c r="G6539" t="n">
        <v>852</v>
      </c>
      <c r="H6539" t="s">
        <v>119</v>
      </c>
    </row>
    <row r="6540">
      <c r="A6540" s="85" t="n">
        <v>42887</v>
      </c>
      <c r="B6540"/>
      <c r="C6540"/>
      <c r="D6540" t="s">
        <v>155</v>
      </c>
      <c r="E6540" t="s">
        <v>163</v>
      </c>
      <c r="F6540" t="n">
        <v>1906454.86</v>
      </c>
      <c r="G6540" t="n">
        <v>39196</v>
      </c>
      <c r="H6540" t="s">
        <v>121</v>
      </c>
    </row>
    <row r="6541">
      <c r="A6541" s="85" t="n">
        <v>42370</v>
      </c>
      <c r="B6541"/>
      <c r="C6541"/>
      <c r="D6541" t="s">
        <v>135</v>
      </c>
      <c r="E6541" t="s">
        <v>163</v>
      </c>
      <c r="F6541" t="n">
        <v>3056006.36</v>
      </c>
      <c r="G6541" t="n">
        <v>30978</v>
      </c>
      <c r="H6541" t="s">
        <v>121</v>
      </c>
    </row>
    <row r="6542">
      <c r="A6542" s="85" t="n">
        <v>42856</v>
      </c>
      <c r="B6542"/>
      <c r="C6542"/>
      <c r="D6542" t="s">
        <v>155</v>
      </c>
      <c r="E6542" t="s">
        <v>163</v>
      </c>
      <c r="F6542" t="n">
        <v>49088.18</v>
      </c>
      <c r="G6542" t="n">
        <v>875</v>
      </c>
      <c r="H6542" t="s">
        <v>133</v>
      </c>
    </row>
    <row r="6543">
      <c r="A6543" s="85" t="n">
        <v>42887</v>
      </c>
      <c r="B6543"/>
      <c r="C6543"/>
      <c r="D6543" t="s">
        <v>137</v>
      </c>
      <c r="E6543" t="s">
        <v>163</v>
      </c>
      <c r="F6543" t="n">
        <v>200.85</v>
      </c>
      <c r="G6543" t="n">
        <v>1</v>
      </c>
      <c r="H6543" t="s">
        <v>121</v>
      </c>
    </row>
    <row r="6544">
      <c r="A6544" s="85" t="n">
        <v>43556</v>
      </c>
      <c r="B6544"/>
      <c r="C6544"/>
      <c r="D6544" t="s">
        <v>135</v>
      </c>
      <c r="E6544" t="s">
        <v>163</v>
      </c>
      <c r="F6544" t="n">
        <v>4716015.37</v>
      </c>
      <c r="G6544" t="n">
        <v>47445</v>
      </c>
      <c r="H6544" t="s">
        <v>121</v>
      </c>
    </row>
    <row r="6545">
      <c r="A6545" s="85" t="n">
        <v>42644</v>
      </c>
      <c r="B6545"/>
      <c r="C6545"/>
      <c r="D6545" t="s">
        <v>161</v>
      </c>
      <c r="E6545" t="s">
        <v>163</v>
      </c>
      <c r="F6545" t="n">
        <v>117109.65</v>
      </c>
      <c r="G6545" t="n">
        <v>3898</v>
      </c>
      <c r="H6545" t="s">
        <v>142</v>
      </c>
    </row>
    <row r="6546">
      <c r="A6546" s="85" t="n">
        <v>42887</v>
      </c>
      <c r="B6546"/>
      <c r="C6546"/>
      <c r="D6546" t="s">
        <v>126</v>
      </c>
      <c r="E6546" t="s">
        <v>163</v>
      </c>
      <c r="F6546" t="n">
        <v>247.71</v>
      </c>
      <c r="G6546" t="n">
        <v>9</v>
      </c>
      <c r="H6546" t="s">
        <v>142</v>
      </c>
    </row>
    <row r="6547">
      <c r="A6547" s="85" t="n">
        <v>42767</v>
      </c>
      <c r="B6547"/>
      <c r="C6547"/>
      <c r="D6547" t="s">
        <v>145</v>
      </c>
      <c r="E6547" t="s">
        <v>163</v>
      </c>
      <c r="F6547" t="n">
        <v>807.75</v>
      </c>
      <c r="G6547" t="n">
        <v>1</v>
      </c>
      <c r="H6547" t="s">
        <v>119</v>
      </c>
    </row>
    <row r="6548">
      <c r="A6548" s="85" t="n">
        <v>42614</v>
      </c>
      <c r="B6548"/>
      <c r="C6548"/>
      <c r="D6548" t="s">
        <v>126</v>
      </c>
      <c r="E6548" t="s">
        <v>163</v>
      </c>
      <c r="F6548" t="n">
        <v>27538216.65</v>
      </c>
      <c r="G6548" t="n">
        <v>310722</v>
      </c>
      <c r="H6548" t="s">
        <v>121</v>
      </c>
    </row>
    <row r="6549">
      <c r="A6549" s="85" t="n">
        <v>42401</v>
      </c>
      <c r="B6549"/>
      <c r="C6549"/>
      <c r="D6549" t="s">
        <v>140</v>
      </c>
      <c r="E6549" t="s">
        <v>163</v>
      </c>
      <c r="F6549" t="n">
        <v>17639.8</v>
      </c>
      <c r="G6549" t="n">
        <v>74</v>
      </c>
      <c r="H6549" t="s">
        <v>124</v>
      </c>
    </row>
    <row r="6550">
      <c r="A6550" s="85" t="n">
        <v>42461</v>
      </c>
      <c r="B6550"/>
      <c r="C6550"/>
      <c r="D6550" t="s">
        <v>153</v>
      </c>
      <c r="E6550" t="s">
        <v>163</v>
      </c>
      <c r="F6550" t="n">
        <v>2142510.52</v>
      </c>
      <c r="G6550" t="n">
        <v>25333</v>
      </c>
      <c r="H6550" t="s">
        <v>121</v>
      </c>
    </row>
    <row r="6551">
      <c r="A6551" s="85" t="n">
        <v>43374</v>
      </c>
      <c r="B6551"/>
      <c r="C6551"/>
      <c r="D6551" t="s">
        <v>145</v>
      </c>
      <c r="E6551" t="s">
        <v>163</v>
      </c>
      <c r="F6551" t="n">
        <v>44952.2</v>
      </c>
      <c r="G6551" t="n">
        <v>162</v>
      </c>
      <c r="H6551" t="s">
        <v>134</v>
      </c>
    </row>
    <row r="6552">
      <c r="A6552" s="85" t="n">
        <v>43374</v>
      </c>
      <c r="B6552"/>
      <c r="C6552"/>
      <c r="D6552" t="s">
        <v>140</v>
      </c>
      <c r="E6552" t="s">
        <v>163</v>
      </c>
      <c r="F6552" t="n">
        <v>3601.22</v>
      </c>
      <c r="G6552" t="n">
        <v>18</v>
      </c>
      <c r="H6552" t="s">
        <v>134</v>
      </c>
    </row>
    <row r="6553">
      <c r="A6553" s="85" t="n">
        <v>43586</v>
      </c>
      <c r="B6553"/>
      <c r="C6553"/>
      <c r="D6553" t="s">
        <v>153</v>
      </c>
      <c r="E6553" t="s">
        <v>163</v>
      </c>
      <c r="F6553" t="n">
        <v>2997605</v>
      </c>
      <c r="G6553" t="n">
        <v>30687</v>
      </c>
      <c r="H6553" t="s">
        <v>121</v>
      </c>
    </row>
    <row r="6554">
      <c r="A6554" s="85" t="n">
        <v>42552</v>
      </c>
      <c r="B6554"/>
      <c r="C6554"/>
      <c r="D6554" t="s">
        <v>153</v>
      </c>
      <c r="E6554" t="s">
        <v>163</v>
      </c>
      <c r="F6554" t="n">
        <v>7032.03</v>
      </c>
      <c r="G6554" t="n">
        <v>188</v>
      </c>
      <c r="H6554" t="s">
        <v>125</v>
      </c>
    </row>
    <row r="6555">
      <c r="A6555" s="85" t="n">
        <v>43282</v>
      </c>
      <c r="B6555"/>
      <c r="C6555"/>
      <c r="D6555" t="s">
        <v>139</v>
      </c>
      <c r="E6555" t="s">
        <v>163</v>
      </c>
      <c r="F6555" t="n">
        <v>1265827.35</v>
      </c>
      <c r="G6555" t="n">
        <v>3331</v>
      </c>
      <c r="H6555" t="s">
        <v>133</v>
      </c>
    </row>
    <row r="6556">
      <c r="A6556" s="85" t="n">
        <v>43252</v>
      </c>
      <c r="B6556"/>
      <c r="C6556"/>
      <c r="D6556" t="s">
        <v>139</v>
      </c>
      <c r="E6556" t="s">
        <v>163</v>
      </c>
      <c r="F6556" t="n">
        <v>714099.75</v>
      </c>
      <c r="G6556" t="n">
        <v>1596</v>
      </c>
      <c r="H6556" t="s">
        <v>124</v>
      </c>
    </row>
    <row r="6557">
      <c r="A6557" s="85" t="n">
        <v>42736</v>
      </c>
      <c r="B6557"/>
      <c r="C6557"/>
      <c r="D6557" t="s">
        <v>140</v>
      </c>
      <c r="E6557" t="s">
        <v>163</v>
      </c>
      <c r="F6557" t="n">
        <v>1809.65</v>
      </c>
      <c r="G6557" t="n">
        <v>5</v>
      </c>
      <c r="H6557" t="s">
        <v>125</v>
      </c>
    </row>
    <row r="6558">
      <c r="A6558" s="85" t="n">
        <v>43466</v>
      </c>
      <c r="B6558"/>
      <c r="C6558"/>
      <c r="D6558" t="s">
        <v>150</v>
      </c>
      <c r="E6558" t="s">
        <v>163</v>
      </c>
      <c r="F6558" t="n">
        <v>1558.9</v>
      </c>
      <c r="G6558" t="n">
        <v>44</v>
      </c>
      <c r="H6558" t="s">
        <v>125</v>
      </c>
    </row>
    <row r="6559">
      <c r="A6559" s="85" t="n">
        <v>43497</v>
      </c>
      <c r="B6559"/>
      <c r="C6559"/>
      <c r="D6559" t="s">
        <v>129</v>
      </c>
      <c r="E6559" t="s">
        <v>163</v>
      </c>
      <c r="F6559" t="n">
        <v>337399.47</v>
      </c>
      <c r="G6559" t="n">
        <v>2371</v>
      </c>
      <c r="H6559" t="s">
        <v>134</v>
      </c>
    </row>
    <row r="6560">
      <c r="A6560" s="85" t="n">
        <v>42552</v>
      </c>
      <c r="B6560"/>
      <c r="C6560"/>
      <c r="D6560" t="s">
        <v>126</v>
      </c>
      <c r="E6560" t="s">
        <v>163</v>
      </c>
      <c r="F6560" t="n">
        <v>28179502.08</v>
      </c>
      <c r="G6560" t="n">
        <v>397837</v>
      </c>
      <c r="H6560" t="s">
        <v>121</v>
      </c>
    </row>
    <row r="6561">
      <c r="A6561" s="85" t="n">
        <v>42583</v>
      </c>
      <c r="B6561"/>
      <c r="C6561"/>
      <c r="D6561" t="s">
        <v>153</v>
      </c>
      <c r="E6561" t="s">
        <v>163</v>
      </c>
      <c r="F6561" t="n">
        <v>434124.32</v>
      </c>
      <c r="G6561" t="n">
        <v>7882</v>
      </c>
      <c r="H6561" t="s">
        <v>142</v>
      </c>
    </row>
    <row r="6562">
      <c r="A6562" s="85" t="n">
        <v>43313</v>
      </c>
      <c r="B6562"/>
      <c r="C6562"/>
      <c r="D6562" t="s">
        <v>153</v>
      </c>
      <c r="E6562" t="s">
        <v>163</v>
      </c>
      <c r="F6562" t="n">
        <v>969477.57</v>
      </c>
      <c r="G6562" t="n">
        <v>16700</v>
      </c>
      <c r="H6562" t="s">
        <v>142</v>
      </c>
    </row>
    <row r="6563">
      <c r="A6563" s="85" t="n">
        <v>43586</v>
      </c>
      <c r="B6563"/>
      <c r="C6563"/>
      <c r="D6563" t="s">
        <v>155</v>
      </c>
      <c r="E6563" t="s">
        <v>163</v>
      </c>
      <c r="F6563" t="n">
        <v>1159754.69</v>
      </c>
      <c r="G6563" t="n">
        <v>29973</v>
      </c>
      <c r="H6563" t="s">
        <v>121</v>
      </c>
    </row>
    <row r="6564">
      <c r="A6564" s="85" t="n">
        <v>43556</v>
      </c>
      <c r="B6564"/>
      <c r="C6564"/>
      <c r="D6564" t="s">
        <v>145</v>
      </c>
      <c r="E6564" t="s">
        <v>163</v>
      </c>
      <c r="F6564" t="n">
        <v>241649.85</v>
      </c>
      <c r="G6564" t="n">
        <v>1028</v>
      </c>
      <c r="H6564" t="s">
        <v>142</v>
      </c>
    </row>
    <row r="6565">
      <c r="A6565" s="85" t="n">
        <v>42856</v>
      </c>
      <c r="B6565"/>
      <c r="C6565"/>
      <c r="D6565" t="s">
        <v>160</v>
      </c>
      <c r="E6565" t="s">
        <v>163</v>
      </c>
      <c r="F6565" t="n">
        <v>109.15</v>
      </c>
      <c r="G6565" t="n">
        <v>2</v>
      </c>
      <c r="H6565" t="s">
        <v>127</v>
      </c>
    </row>
    <row r="6566">
      <c r="A6566" s="85" t="n">
        <v>42948</v>
      </c>
      <c r="B6566"/>
      <c r="C6566"/>
      <c r="D6566" t="s">
        <v>129</v>
      </c>
      <c r="E6566" t="s">
        <v>163</v>
      </c>
      <c r="F6566" t="n">
        <v>4702.08</v>
      </c>
      <c r="G6566" t="n">
        <v>67</v>
      </c>
      <c r="H6566" t="s">
        <v>125</v>
      </c>
    </row>
    <row r="6567">
      <c r="A6567" s="85" t="n">
        <v>42705</v>
      </c>
      <c r="B6567"/>
      <c r="C6567"/>
      <c r="D6567" t="s">
        <v>152</v>
      </c>
      <c r="E6567" t="s">
        <v>163</v>
      </c>
      <c r="F6567" t="n">
        <v>9885.7</v>
      </c>
      <c r="G6567" t="n">
        <v>10</v>
      </c>
      <c r="H6567" t="s">
        <v>119</v>
      </c>
    </row>
    <row r="6568">
      <c r="A6568" s="85" t="n">
        <v>43313</v>
      </c>
      <c r="B6568"/>
      <c r="C6568"/>
      <c r="D6568" t="s">
        <v>145</v>
      </c>
      <c r="E6568" t="s">
        <v>163</v>
      </c>
      <c r="F6568" t="n">
        <v>474338.6</v>
      </c>
      <c r="G6568" t="n">
        <v>1242</v>
      </c>
      <c r="H6568" t="s">
        <v>121</v>
      </c>
    </row>
    <row r="6569">
      <c r="A6569" s="85" t="n">
        <v>43160</v>
      </c>
      <c r="B6569"/>
      <c r="C6569"/>
      <c r="D6569" t="s">
        <v>126</v>
      </c>
      <c r="E6569" t="s">
        <v>163</v>
      </c>
      <c r="F6569" t="n">
        <v>118.76</v>
      </c>
      <c r="G6569" t="n">
        <v>10</v>
      </c>
      <c r="H6569" t="s">
        <v>142</v>
      </c>
    </row>
    <row r="6570">
      <c r="A6570" s="85" t="n">
        <v>43009</v>
      </c>
      <c r="B6570"/>
      <c r="C6570"/>
      <c r="D6570" t="s">
        <v>135</v>
      </c>
      <c r="E6570" t="s">
        <v>163</v>
      </c>
      <c r="F6570" t="n">
        <v>318343.54</v>
      </c>
      <c r="G6570" t="n">
        <v>4340</v>
      </c>
      <c r="H6570" t="s">
        <v>127</v>
      </c>
    </row>
    <row r="6571">
      <c r="A6571" s="85" t="n">
        <v>42767</v>
      </c>
      <c r="B6571"/>
      <c r="C6571"/>
      <c r="D6571" t="s">
        <v>139</v>
      </c>
      <c r="E6571" t="s">
        <v>163</v>
      </c>
      <c r="F6571" t="n">
        <v>215694.97</v>
      </c>
      <c r="G6571" t="n">
        <v>589</v>
      </c>
      <c r="H6571" t="s">
        <v>134</v>
      </c>
    </row>
    <row r="6572">
      <c r="A6572" s="85" t="n">
        <v>42887</v>
      </c>
      <c r="B6572"/>
      <c r="C6572"/>
      <c r="D6572" t="s">
        <v>136</v>
      </c>
      <c r="E6572" t="s">
        <v>163</v>
      </c>
      <c r="F6572" t="n">
        <v>492009.52</v>
      </c>
      <c r="G6572" t="n">
        <v>5508</v>
      </c>
      <c r="H6572" t="s">
        <v>134</v>
      </c>
    </row>
    <row r="6573">
      <c r="A6573" s="85" t="n">
        <v>42795</v>
      </c>
      <c r="B6573"/>
      <c r="C6573"/>
      <c r="D6573" t="s">
        <v>158</v>
      </c>
      <c r="E6573" t="s">
        <v>163</v>
      </c>
      <c r="F6573" t="n">
        <v>3054.02</v>
      </c>
      <c r="G6573" t="n">
        <v>3</v>
      </c>
      <c r="H6573" t="s">
        <v>121</v>
      </c>
    </row>
    <row r="6574">
      <c r="A6574" s="85" t="n">
        <v>43313</v>
      </c>
      <c r="B6574"/>
      <c r="C6574"/>
      <c r="D6574" t="s">
        <v>136</v>
      </c>
      <c r="E6574" t="s">
        <v>163</v>
      </c>
      <c r="F6574" t="n">
        <v>1164291.03</v>
      </c>
      <c r="G6574" t="n">
        <v>9379</v>
      </c>
      <c r="H6574" t="s">
        <v>127</v>
      </c>
    </row>
    <row r="6575">
      <c r="A6575" s="85" t="n">
        <v>43497</v>
      </c>
      <c r="B6575"/>
      <c r="C6575"/>
      <c r="D6575" t="s">
        <v>123</v>
      </c>
      <c r="E6575" t="s">
        <v>163</v>
      </c>
      <c r="F6575" t="n">
        <v>203056.38</v>
      </c>
      <c r="G6575" t="n">
        <v>142</v>
      </c>
      <c r="H6575" t="s">
        <v>124</v>
      </c>
    </row>
    <row r="6576">
      <c r="A6576" s="85" t="n">
        <v>43556</v>
      </c>
      <c r="B6576"/>
      <c r="C6576"/>
      <c r="D6576" t="s">
        <v>126</v>
      </c>
      <c r="E6576" t="s">
        <v>163</v>
      </c>
      <c r="F6576" t="n">
        <v>4797117.12</v>
      </c>
      <c r="G6576" t="n">
        <v>46970</v>
      </c>
      <c r="H6576" t="s">
        <v>133</v>
      </c>
    </row>
    <row r="6577">
      <c r="A6577" s="85" t="n">
        <v>43435</v>
      </c>
      <c r="B6577"/>
      <c r="C6577"/>
      <c r="D6577" t="s">
        <v>135</v>
      </c>
      <c r="E6577" t="s">
        <v>163</v>
      </c>
      <c r="F6577" t="n">
        <v>355059.69</v>
      </c>
      <c r="G6577" t="n">
        <v>3497</v>
      </c>
      <c r="H6577" t="s">
        <v>134</v>
      </c>
    </row>
    <row r="6578">
      <c r="A6578" s="85" t="n">
        <v>43191</v>
      </c>
      <c r="B6578"/>
      <c r="C6578"/>
      <c r="D6578" t="s">
        <v>154</v>
      </c>
      <c r="E6578" t="s">
        <v>163</v>
      </c>
      <c r="F6578" t="n">
        <v>51591.26</v>
      </c>
      <c r="G6578" t="n">
        <v>1407</v>
      </c>
      <c r="H6578" t="s">
        <v>142</v>
      </c>
    </row>
    <row r="6579">
      <c r="A6579" s="85" t="n">
        <v>43009</v>
      </c>
      <c r="B6579"/>
      <c r="C6579"/>
      <c r="D6579" t="s">
        <v>139</v>
      </c>
      <c r="E6579" t="s">
        <v>163</v>
      </c>
      <c r="F6579" t="n">
        <v>26923.1</v>
      </c>
      <c r="G6579" t="n">
        <v>55</v>
      </c>
      <c r="H6579" t="s">
        <v>130</v>
      </c>
    </row>
    <row r="6580">
      <c r="A6580" s="85" t="n">
        <v>43160</v>
      </c>
      <c r="B6580"/>
      <c r="C6580"/>
      <c r="D6580" t="s">
        <v>150</v>
      </c>
      <c r="E6580" t="s">
        <v>163</v>
      </c>
      <c r="F6580" t="n">
        <v>545874.01</v>
      </c>
      <c r="G6580" t="n">
        <v>14954</v>
      </c>
      <c r="H6580" t="s">
        <v>134</v>
      </c>
    </row>
    <row r="6581">
      <c r="A6581" s="85" t="n">
        <v>42461</v>
      </c>
      <c r="B6581"/>
      <c r="C6581"/>
      <c r="D6581" t="s">
        <v>150</v>
      </c>
      <c r="E6581" t="s">
        <v>163</v>
      </c>
      <c r="F6581" t="n">
        <v>1411.09</v>
      </c>
      <c r="G6581" t="n">
        <v>19</v>
      </c>
      <c r="H6581" t="s">
        <v>142</v>
      </c>
    </row>
    <row r="6582">
      <c r="A6582" s="85" t="n">
        <v>42401</v>
      </c>
      <c r="B6582"/>
      <c r="C6582"/>
      <c r="D6582" t="s">
        <v>126</v>
      </c>
      <c r="E6582" t="s">
        <v>163</v>
      </c>
      <c r="F6582" t="n">
        <v>588452.13</v>
      </c>
      <c r="G6582" t="n">
        <v>4951</v>
      </c>
      <c r="H6582" t="s">
        <v>124</v>
      </c>
    </row>
    <row r="6583">
      <c r="A6583" s="85" t="n">
        <v>42767</v>
      </c>
      <c r="B6583"/>
      <c r="C6583"/>
      <c r="D6583" t="s">
        <v>126</v>
      </c>
      <c r="E6583" t="s">
        <v>163</v>
      </c>
      <c r="F6583" t="n">
        <v>254.38</v>
      </c>
      <c r="G6583" t="n">
        <v>6</v>
      </c>
      <c r="H6583" t="s">
        <v>142</v>
      </c>
    </row>
    <row r="6584">
      <c r="A6584" s="85" t="n">
        <v>42644</v>
      </c>
      <c r="B6584"/>
      <c r="C6584"/>
      <c r="D6584" t="s">
        <v>153</v>
      </c>
      <c r="E6584" t="s">
        <v>163</v>
      </c>
      <c r="F6584" t="n">
        <v>85331.92</v>
      </c>
      <c r="G6584" t="n">
        <v>1019</v>
      </c>
      <c r="H6584" t="s">
        <v>119</v>
      </c>
    </row>
    <row r="6585">
      <c r="A6585" s="85" t="n">
        <v>43221</v>
      </c>
      <c r="B6585"/>
      <c r="C6585"/>
      <c r="D6585" t="s">
        <v>123</v>
      </c>
      <c r="E6585" t="s">
        <v>163</v>
      </c>
      <c r="F6585" t="n">
        <v>525318.87</v>
      </c>
      <c r="G6585" t="n">
        <v>557</v>
      </c>
      <c r="H6585" t="s">
        <v>133</v>
      </c>
    </row>
    <row r="6586">
      <c r="A6586" s="85" t="n">
        <v>42917</v>
      </c>
      <c r="B6586"/>
      <c r="C6586"/>
      <c r="D6586" t="s">
        <v>123</v>
      </c>
      <c r="E6586" t="s">
        <v>163</v>
      </c>
      <c r="F6586" t="n">
        <v>232584.05</v>
      </c>
      <c r="G6586" t="n">
        <v>437</v>
      </c>
      <c r="H6586" t="s">
        <v>133</v>
      </c>
    </row>
    <row r="6587">
      <c r="A6587" s="85" t="n">
        <v>42401</v>
      </c>
      <c r="B6587"/>
      <c r="C6587"/>
      <c r="D6587" t="s">
        <v>136</v>
      </c>
      <c r="E6587" t="s">
        <v>163</v>
      </c>
      <c r="F6587" t="n">
        <v>777227.27</v>
      </c>
      <c r="G6587" t="n">
        <v>5351</v>
      </c>
      <c r="H6587" t="s">
        <v>127</v>
      </c>
    </row>
    <row r="6588">
      <c r="A6588" s="85" t="n">
        <v>42736</v>
      </c>
      <c r="B6588"/>
      <c r="C6588"/>
      <c r="D6588" t="s">
        <v>150</v>
      </c>
      <c r="E6588" t="s">
        <v>163</v>
      </c>
      <c r="F6588" t="n">
        <v>2611.02</v>
      </c>
      <c r="G6588" t="n">
        <v>73</v>
      </c>
      <c r="H6588" t="s">
        <v>125</v>
      </c>
    </row>
    <row r="6589">
      <c r="A6589" s="85" t="n">
        <v>42767</v>
      </c>
      <c r="B6589"/>
      <c r="C6589"/>
      <c r="D6589" t="s">
        <v>160</v>
      </c>
      <c r="E6589" t="s">
        <v>163</v>
      </c>
      <c r="F6589" t="n">
        <v>781146.74</v>
      </c>
      <c r="G6589" t="n">
        <v>2830</v>
      </c>
      <c r="H6589" t="s">
        <v>134</v>
      </c>
    </row>
    <row r="6590">
      <c r="A6590" s="85" t="n">
        <v>42370</v>
      </c>
      <c r="B6590"/>
      <c r="C6590"/>
      <c r="D6590" t="s">
        <v>140</v>
      </c>
      <c r="E6590" t="s">
        <v>163</v>
      </c>
      <c r="F6590" t="n">
        <v>27347.04</v>
      </c>
      <c r="G6590" t="n">
        <v>116</v>
      </c>
      <c r="H6590" t="s">
        <v>124</v>
      </c>
    </row>
    <row r="6591">
      <c r="A6591" s="85" t="n">
        <v>42736</v>
      </c>
      <c r="B6591"/>
      <c r="C6591"/>
      <c r="D6591" t="s">
        <v>136</v>
      </c>
      <c r="E6591" t="s">
        <v>163</v>
      </c>
      <c r="F6591" t="n">
        <v>268337.43</v>
      </c>
      <c r="G6591" t="n">
        <v>2531</v>
      </c>
      <c r="H6591" t="s">
        <v>134</v>
      </c>
    </row>
    <row r="6592">
      <c r="A6592" s="85" t="n">
        <v>42644</v>
      </c>
      <c r="B6592"/>
      <c r="C6592"/>
      <c r="D6592" t="s">
        <v>145</v>
      </c>
      <c r="E6592" t="s">
        <v>163</v>
      </c>
      <c r="F6592" t="n">
        <v>3137.75</v>
      </c>
      <c r="G6592" t="n">
        <v>14</v>
      </c>
      <c r="H6592" t="s">
        <v>130</v>
      </c>
    </row>
    <row r="6593">
      <c r="A6593" s="85" t="n">
        <v>42430</v>
      </c>
      <c r="B6593"/>
      <c r="C6593"/>
      <c r="D6593" t="s">
        <v>160</v>
      </c>
      <c r="E6593" t="s">
        <v>163</v>
      </c>
      <c r="F6593" t="n">
        <v>352547.12</v>
      </c>
      <c r="G6593" t="n">
        <v>871</v>
      </c>
      <c r="H6593" t="s">
        <v>125</v>
      </c>
    </row>
    <row r="6594">
      <c r="A6594" s="85" t="n">
        <v>42917</v>
      </c>
      <c r="B6594"/>
      <c r="C6594"/>
      <c r="D6594" t="s">
        <v>139</v>
      </c>
      <c r="E6594" t="s">
        <v>163</v>
      </c>
      <c r="F6594" t="n">
        <v>1179715.05</v>
      </c>
      <c r="G6594" t="n">
        <v>2659</v>
      </c>
      <c r="H6594" t="s">
        <v>133</v>
      </c>
    </row>
    <row r="6595">
      <c r="A6595" s="85" t="n">
        <v>43313</v>
      </c>
      <c r="B6595"/>
      <c r="C6595"/>
      <c r="D6595" t="s">
        <v>123</v>
      </c>
      <c r="E6595" t="s">
        <v>163</v>
      </c>
      <c r="F6595" t="n">
        <v>194124.28</v>
      </c>
      <c r="G6595" t="n">
        <v>932</v>
      </c>
      <c r="H6595" t="s">
        <v>127</v>
      </c>
    </row>
    <row r="6596">
      <c r="A6596" s="85" t="n">
        <v>43160</v>
      </c>
      <c r="B6596"/>
      <c r="C6596"/>
      <c r="D6596" t="s">
        <v>153</v>
      </c>
      <c r="E6596" t="s">
        <v>163</v>
      </c>
      <c r="F6596" t="n">
        <v>148907.77</v>
      </c>
      <c r="G6596" t="n">
        <v>2108</v>
      </c>
      <c r="H6596" t="s">
        <v>119</v>
      </c>
    </row>
    <row r="6597">
      <c r="A6597" s="85" t="n">
        <v>42491</v>
      </c>
      <c r="B6597"/>
      <c r="C6597"/>
      <c r="D6597" t="s">
        <v>129</v>
      </c>
      <c r="E6597" t="s">
        <v>163</v>
      </c>
      <c r="F6597" t="n">
        <v>499311.47</v>
      </c>
      <c r="G6597" t="n">
        <v>4340</v>
      </c>
      <c r="H6597" t="s">
        <v>127</v>
      </c>
    </row>
    <row r="6598">
      <c r="A6598" s="85" t="n">
        <v>42644</v>
      </c>
      <c r="B6598"/>
      <c r="C6598"/>
      <c r="D6598" t="s">
        <v>123</v>
      </c>
      <c r="E6598" t="s">
        <v>163</v>
      </c>
      <c r="F6598" t="n">
        <v>1931292.2</v>
      </c>
      <c r="G6598" t="n">
        <v>2598</v>
      </c>
      <c r="H6598" t="s">
        <v>121</v>
      </c>
    </row>
    <row r="6599">
      <c r="A6599" s="85" t="n">
        <v>43525</v>
      </c>
      <c r="B6599"/>
      <c r="C6599"/>
      <c r="D6599" t="s">
        <v>160</v>
      </c>
      <c r="E6599" t="s">
        <v>163</v>
      </c>
      <c r="F6599" t="n">
        <v>11354821.31</v>
      </c>
      <c r="G6599" t="n">
        <v>35041</v>
      </c>
      <c r="H6599" t="s">
        <v>121</v>
      </c>
    </row>
    <row r="6600">
      <c r="A6600" s="85" t="n">
        <v>43252</v>
      </c>
      <c r="B6600"/>
      <c r="C6600"/>
      <c r="D6600" t="s">
        <v>161</v>
      </c>
      <c r="E6600" t="s">
        <v>163</v>
      </c>
      <c r="F6600" t="n">
        <v>2200.25</v>
      </c>
      <c r="G6600" t="n">
        <v>72</v>
      </c>
      <c r="H6600" t="s">
        <v>125</v>
      </c>
    </row>
    <row r="6601">
      <c r="A6601" s="85" t="n">
        <v>43313</v>
      </c>
      <c r="B6601"/>
      <c r="C6601"/>
      <c r="D6601" t="s">
        <v>139</v>
      </c>
      <c r="E6601" t="s">
        <v>163</v>
      </c>
      <c r="F6601" t="n">
        <v>268.05</v>
      </c>
      <c r="G6601" t="n">
        <v>5</v>
      </c>
      <c r="H6601" t="s">
        <v>142</v>
      </c>
    </row>
    <row r="6602">
      <c r="A6602" s="85" t="n">
        <v>43466</v>
      </c>
      <c r="B6602"/>
      <c r="C6602"/>
      <c r="D6602" t="s">
        <v>126</v>
      </c>
      <c r="E6602" t="s">
        <v>163</v>
      </c>
      <c r="F6602" t="n">
        <v>783061.18</v>
      </c>
      <c r="G6602" t="n">
        <v>8754</v>
      </c>
      <c r="H6602" t="s">
        <v>134</v>
      </c>
    </row>
    <row r="6603">
      <c r="A6603" s="85" t="n">
        <v>43525</v>
      </c>
      <c r="B6603"/>
      <c r="C6603"/>
      <c r="D6603" t="s">
        <v>129</v>
      </c>
      <c r="E6603" t="s">
        <v>163</v>
      </c>
      <c r="F6603" t="n">
        <v>4790.8</v>
      </c>
      <c r="G6603" t="n">
        <v>59</v>
      </c>
      <c r="H6603" t="s">
        <v>125</v>
      </c>
    </row>
    <row r="6604">
      <c r="A6604" s="85" t="n">
        <v>43556</v>
      </c>
      <c r="B6604"/>
      <c r="C6604"/>
      <c r="D6604" t="s">
        <v>145</v>
      </c>
      <c r="E6604" t="s">
        <v>163</v>
      </c>
      <c r="F6604" t="n">
        <v>376879.32</v>
      </c>
      <c r="G6604" t="n">
        <v>1040</v>
      </c>
      <c r="H6604" t="s">
        <v>121</v>
      </c>
    </row>
    <row r="6605">
      <c r="A6605" s="85" t="n">
        <v>42461</v>
      </c>
      <c r="B6605"/>
      <c r="C6605"/>
      <c r="D6605" t="s">
        <v>137</v>
      </c>
      <c r="E6605" t="s">
        <v>163</v>
      </c>
      <c r="F6605" t="n">
        <v>1015.34</v>
      </c>
      <c r="G6605" t="n">
        <v>1</v>
      </c>
      <c r="H6605" t="s">
        <v>134</v>
      </c>
    </row>
    <row r="6606">
      <c r="A6606" s="85" t="n">
        <v>42795</v>
      </c>
      <c r="B6606"/>
      <c r="C6606"/>
      <c r="D6606" t="s">
        <v>148</v>
      </c>
      <c r="E6606" t="s">
        <v>163</v>
      </c>
      <c r="F6606" t="n">
        <v>2181</v>
      </c>
      <c r="G6606" t="n">
        <v>15</v>
      </c>
      <c r="H6606" t="s">
        <v>125</v>
      </c>
    </row>
    <row r="6607">
      <c r="A6607" s="85" t="n">
        <v>43132</v>
      </c>
      <c r="B6607"/>
      <c r="C6607"/>
      <c r="D6607" t="s">
        <v>135</v>
      </c>
      <c r="E6607" t="s">
        <v>163</v>
      </c>
      <c r="F6607" t="n">
        <v>262388.96</v>
      </c>
      <c r="G6607" t="n">
        <v>3836</v>
      </c>
      <c r="H6607" t="s">
        <v>127</v>
      </c>
    </row>
    <row r="6608">
      <c r="A6608" s="85" t="n">
        <v>43466</v>
      </c>
      <c r="B6608"/>
      <c r="C6608"/>
      <c r="D6608" t="s">
        <v>135</v>
      </c>
      <c r="E6608" t="s">
        <v>163</v>
      </c>
      <c r="F6608" t="n">
        <v>54.26</v>
      </c>
      <c r="G6608" t="n">
        <v>1</v>
      </c>
      <c r="H6608" t="s">
        <v>125</v>
      </c>
    </row>
    <row r="6609">
      <c r="A6609" s="85" t="n">
        <v>42644</v>
      </c>
      <c r="B6609"/>
      <c r="C6609"/>
      <c r="D6609" t="s">
        <v>154</v>
      </c>
      <c r="E6609" t="s">
        <v>163</v>
      </c>
      <c r="F6609" t="n">
        <v>36212.8</v>
      </c>
      <c r="G6609" t="n">
        <v>280</v>
      </c>
      <c r="H6609" t="s">
        <v>130</v>
      </c>
    </row>
    <row r="6610">
      <c r="A6610" s="85" t="n">
        <v>42552</v>
      </c>
      <c r="B6610"/>
      <c r="C6610"/>
      <c r="D6610" t="s">
        <v>140</v>
      </c>
      <c r="E6610" t="s">
        <v>163</v>
      </c>
      <c r="F6610" t="n">
        <v>36509.31</v>
      </c>
      <c r="G6610" t="n">
        <v>128</v>
      </c>
      <c r="H6610" t="s">
        <v>133</v>
      </c>
    </row>
    <row r="6611">
      <c r="A6611" s="85" t="n">
        <v>42522</v>
      </c>
      <c r="B6611"/>
      <c r="C6611"/>
      <c r="D6611" t="s">
        <v>155</v>
      </c>
      <c r="E6611" t="s">
        <v>163</v>
      </c>
      <c r="F6611" t="n">
        <v>51840.68</v>
      </c>
      <c r="G6611" t="n">
        <v>861</v>
      </c>
      <c r="H6611" t="s">
        <v>127</v>
      </c>
    </row>
    <row r="6612">
      <c r="A6612" s="85" t="n">
        <v>42948</v>
      </c>
      <c r="B6612"/>
      <c r="C6612"/>
      <c r="D6612" t="s">
        <v>135</v>
      </c>
      <c r="E6612" t="s">
        <v>163</v>
      </c>
      <c r="F6612" t="n">
        <v>307185.94</v>
      </c>
      <c r="G6612" t="n">
        <v>4265</v>
      </c>
      <c r="H6612" t="s">
        <v>127</v>
      </c>
    </row>
    <row r="6613">
      <c r="A6613" s="85" t="n">
        <v>42767</v>
      </c>
      <c r="B6613"/>
      <c r="C6613"/>
      <c r="D6613" t="s">
        <v>152</v>
      </c>
      <c r="E6613" t="s">
        <v>163</v>
      </c>
      <c r="F6613" t="n">
        <v>16817.51</v>
      </c>
      <c r="G6613" t="n">
        <v>13</v>
      </c>
      <c r="H6613" t="s">
        <v>127</v>
      </c>
    </row>
    <row r="6614">
      <c r="A6614" s="85" t="n">
        <v>42583</v>
      </c>
      <c r="B6614"/>
      <c r="C6614"/>
      <c r="D6614" t="s">
        <v>160</v>
      </c>
      <c r="E6614" t="s">
        <v>163</v>
      </c>
      <c r="F6614" t="n">
        <v>4839140.93</v>
      </c>
      <c r="G6614" t="n">
        <v>13836</v>
      </c>
      <c r="H6614" t="s">
        <v>121</v>
      </c>
    </row>
    <row r="6615">
      <c r="A6615" s="85" t="n">
        <v>43191</v>
      </c>
      <c r="B6615"/>
      <c r="C6615"/>
      <c r="D6615" t="s">
        <v>160</v>
      </c>
      <c r="E6615" t="s">
        <v>163</v>
      </c>
      <c r="F6615" t="n">
        <v>29880732.41</v>
      </c>
      <c r="G6615" t="n">
        <v>73517</v>
      </c>
      <c r="H6615" t="s">
        <v>142</v>
      </c>
    </row>
    <row r="6616">
      <c r="A6616" s="85" t="n">
        <v>43221</v>
      </c>
      <c r="B6616"/>
      <c r="C6616"/>
      <c r="D6616" t="s">
        <v>154</v>
      </c>
      <c r="E6616" t="s">
        <v>163</v>
      </c>
      <c r="F6616" t="n">
        <v>22372.38</v>
      </c>
      <c r="G6616" t="n">
        <v>197</v>
      </c>
      <c r="H6616" t="s">
        <v>130</v>
      </c>
    </row>
    <row r="6617">
      <c r="A6617" s="85" t="n">
        <v>42767</v>
      </c>
      <c r="B6617"/>
      <c r="C6617"/>
      <c r="D6617" t="s">
        <v>145</v>
      </c>
      <c r="E6617" t="s">
        <v>163</v>
      </c>
      <c r="F6617" t="n">
        <v>2987.93</v>
      </c>
      <c r="G6617" t="n">
        <v>57</v>
      </c>
      <c r="H6617" t="s">
        <v>130</v>
      </c>
    </row>
    <row r="6618">
      <c r="A6618" s="85" t="n">
        <v>43132</v>
      </c>
      <c r="B6618"/>
      <c r="C6618"/>
      <c r="D6618" t="s">
        <v>135</v>
      </c>
      <c r="E6618" t="s">
        <v>163</v>
      </c>
      <c r="F6618" t="n">
        <v>293143.72</v>
      </c>
      <c r="G6618" t="n">
        <v>3037</v>
      </c>
      <c r="H6618" t="s">
        <v>133</v>
      </c>
    </row>
    <row r="6619">
      <c r="A6619" s="85" t="n">
        <v>43497</v>
      </c>
      <c r="B6619"/>
      <c r="C6619"/>
      <c r="D6619" t="s">
        <v>152</v>
      </c>
      <c r="E6619" t="s">
        <v>163</v>
      </c>
      <c r="F6619" t="n">
        <v>126131.93</v>
      </c>
      <c r="G6619" t="n">
        <v>139</v>
      </c>
      <c r="H6619" t="s">
        <v>133</v>
      </c>
    </row>
    <row r="6620">
      <c r="A6620" s="85" t="n">
        <v>42675</v>
      </c>
      <c r="B6620"/>
      <c r="C6620"/>
      <c r="D6620" t="s">
        <v>126</v>
      </c>
      <c r="E6620" t="s">
        <v>163</v>
      </c>
      <c r="F6620" t="n">
        <v>77651.24</v>
      </c>
      <c r="G6620" t="n">
        <v>734</v>
      </c>
      <c r="H6620" t="s">
        <v>130</v>
      </c>
    </row>
    <row r="6621">
      <c r="A6621" s="85" t="n">
        <v>43344</v>
      </c>
      <c r="B6621"/>
      <c r="C6621"/>
      <c r="D6621" t="s">
        <v>140</v>
      </c>
      <c r="E6621" t="s">
        <v>163</v>
      </c>
      <c r="F6621" t="n">
        <v>89623.2</v>
      </c>
      <c r="G6621" t="n">
        <v>342</v>
      </c>
      <c r="H6621" t="s">
        <v>121</v>
      </c>
    </row>
    <row r="6622">
      <c r="A6622" s="85" t="n">
        <v>43040</v>
      </c>
      <c r="B6622"/>
      <c r="C6622"/>
      <c r="D6622" t="s">
        <v>145</v>
      </c>
      <c r="E6622" t="s">
        <v>163</v>
      </c>
      <c r="F6622" t="n">
        <v>15549.54</v>
      </c>
      <c r="G6622" t="n">
        <v>45</v>
      </c>
      <c r="H6622" t="s">
        <v>133</v>
      </c>
    </row>
    <row r="6623">
      <c r="A6623" s="85" t="n">
        <v>42461</v>
      </c>
      <c r="B6623"/>
      <c r="C6623"/>
      <c r="D6623" t="s">
        <v>145</v>
      </c>
      <c r="E6623" t="s">
        <v>163</v>
      </c>
      <c r="F6623" t="n">
        <v>373416.92</v>
      </c>
      <c r="G6623" t="n">
        <v>2143</v>
      </c>
      <c r="H6623" t="s">
        <v>121</v>
      </c>
    </row>
    <row r="6624">
      <c r="A6624" s="85" t="n">
        <v>43282</v>
      </c>
      <c r="B6624"/>
      <c r="C6624"/>
      <c r="D6624" t="s">
        <v>145</v>
      </c>
      <c r="E6624" t="s">
        <v>163</v>
      </c>
      <c r="F6624" t="n">
        <v>1724.4</v>
      </c>
      <c r="G6624" t="n">
        <v>9</v>
      </c>
      <c r="H6624" t="s">
        <v>119</v>
      </c>
    </row>
    <row r="6625">
      <c r="A6625" s="85" t="n">
        <v>42401</v>
      </c>
      <c r="B6625"/>
      <c r="C6625"/>
      <c r="D6625" t="s">
        <v>126</v>
      </c>
      <c r="E6625" t="s">
        <v>163</v>
      </c>
      <c r="F6625" t="n">
        <v>1851417.45</v>
      </c>
      <c r="G6625" t="n">
        <v>16915</v>
      </c>
      <c r="H6625" t="s">
        <v>133</v>
      </c>
    </row>
    <row r="6626">
      <c r="A6626" s="85" t="n">
        <v>42887</v>
      </c>
      <c r="B6626"/>
      <c r="C6626"/>
      <c r="D6626" t="s">
        <v>129</v>
      </c>
      <c r="E6626" t="s">
        <v>163</v>
      </c>
      <c r="F6626" t="n">
        <v>82663.79</v>
      </c>
      <c r="G6626" t="n">
        <v>402</v>
      </c>
      <c r="H6626" t="s">
        <v>124</v>
      </c>
    </row>
    <row r="6627">
      <c r="A6627" s="85" t="n">
        <v>42979</v>
      </c>
      <c r="B6627"/>
      <c r="C6627"/>
      <c r="D6627" t="s">
        <v>129</v>
      </c>
      <c r="E6627" t="s">
        <v>163</v>
      </c>
      <c r="F6627" t="n">
        <v>77162.8</v>
      </c>
      <c r="G6627" t="n">
        <v>505</v>
      </c>
      <c r="H6627" t="s">
        <v>124</v>
      </c>
    </row>
    <row r="6628">
      <c r="A6628" s="85" t="n">
        <v>43040</v>
      </c>
      <c r="B6628"/>
      <c r="C6628"/>
      <c r="D6628" t="s">
        <v>149</v>
      </c>
      <c r="E6628" t="s">
        <v>163</v>
      </c>
      <c r="F6628" t="n">
        <v>40584760.94</v>
      </c>
      <c r="G6628" t="n">
        <v>279534</v>
      </c>
      <c r="H6628" t="s">
        <v>121</v>
      </c>
    </row>
    <row r="6629">
      <c r="A6629" s="85" t="n">
        <v>42795</v>
      </c>
      <c r="B6629"/>
      <c r="C6629"/>
      <c r="D6629" t="s">
        <v>153</v>
      </c>
      <c r="E6629" t="s">
        <v>163</v>
      </c>
      <c r="F6629" t="n">
        <v>723825.61</v>
      </c>
      <c r="G6629" t="n">
        <v>12486</v>
      </c>
      <c r="H6629" t="s">
        <v>142</v>
      </c>
    </row>
    <row r="6630">
      <c r="A6630" s="85" t="n">
        <v>43009</v>
      </c>
      <c r="B6630"/>
      <c r="C6630"/>
      <c r="D6630" t="s">
        <v>148</v>
      </c>
      <c r="E6630" t="s">
        <v>163</v>
      </c>
      <c r="F6630" t="n">
        <v>2429.9</v>
      </c>
      <c r="G6630" t="n">
        <v>5</v>
      </c>
      <c r="H6630" t="s">
        <v>121</v>
      </c>
    </row>
    <row r="6631">
      <c r="A6631" s="85" t="n">
        <v>42461</v>
      </c>
      <c r="B6631"/>
      <c r="C6631"/>
      <c r="D6631" t="s">
        <v>149</v>
      </c>
      <c r="E6631" t="s">
        <v>163</v>
      </c>
      <c r="F6631" t="n">
        <v>379459.62</v>
      </c>
      <c r="G6631" t="n">
        <v>3592</v>
      </c>
      <c r="H6631" t="s">
        <v>142</v>
      </c>
    </row>
    <row r="6632">
      <c r="A6632" s="85" t="n">
        <v>43497</v>
      </c>
      <c r="B6632"/>
      <c r="C6632"/>
      <c r="D6632" t="s">
        <v>149</v>
      </c>
      <c r="E6632" t="s">
        <v>163</v>
      </c>
      <c r="F6632" t="n">
        <v>307132.66</v>
      </c>
      <c r="G6632" t="n">
        <v>3709</v>
      </c>
      <c r="H6632" t="s">
        <v>142</v>
      </c>
    </row>
    <row r="6633">
      <c r="A6633" s="85" t="n">
        <v>43101</v>
      </c>
      <c r="B6633"/>
      <c r="C6633"/>
      <c r="D6633" t="s">
        <v>139</v>
      </c>
      <c r="E6633" t="s">
        <v>163</v>
      </c>
      <c r="F6633" t="n">
        <v>929519.35</v>
      </c>
      <c r="G6633" t="n">
        <v>2366</v>
      </c>
      <c r="H6633" t="s">
        <v>127</v>
      </c>
    </row>
    <row r="6634">
      <c r="A6634" s="85" t="n">
        <v>42461</v>
      </c>
      <c r="B6634"/>
      <c r="C6634"/>
      <c r="D6634" t="s">
        <v>147</v>
      </c>
      <c r="E6634" t="s">
        <v>163</v>
      </c>
      <c r="F6634" t="n">
        <v>73960.67</v>
      </c>
      <c r="G6634" t="n">
        <v>450</v>
      </c>
      <c r="H6634" t="s">
        <v>121</v>
      </c>
    </row>
    <row r="6635">
      <c r="A6635" s="85" t="n">
        <v>42461</v>
      </c>
      <c r="B6635"/>
      <c r="C6635"/>
      <c r="D6635" t="s">
        <v>145</v>
      </c>
      <c r="E6635" t="s">
        <v>163</v>
      </c>
      <c r="F6635" t="n">
        <v>1641.06</v>
      </c>
      <c r="G6635" t="n">
        <v>6</v>
      </c>
      <c r="H6635" t="s">
        <v>133</v>
      </c>
    </row>
    <row r="6636">
      <c r="A6636" s="85" t="n">
        <v>43617</v>
      </c>
      <c r="B6636"/>
      <c r="C6636"/>
      <c r="D6636" t="s">
        <v>139</v>
      </c>
      <c r="E6636" t="s">
        <v>163</v>
      </c>
      <c r="F6636" t="n">
        <v>582564.86</v>
      </c>
      <c r="G6636" t="n">
        <v>1126</v>
      </c>
      <c r="H6636" t="s">
        <v>124</v>
      </c>
    </row>
    <row r="6637">
      <c r="A6637" s="85" t="n">
        <v>43070</v>
      </c>
      <c r="B6637"/>
      <c r="C6637"/>
      <c r="D6637" t="s">
        <v>129</v>
      </c>
      <c r="E6637" t="s">
        <v>163</v>
      </c>
      <c r="F6637" t="n">
        <v>4215391</v>
      </c>
      <c r="G6637" t="n">
        <v>24735</v>
      </c>
      <c r="H6637" t="s">
        <v>121</v>
      </c>
    </row>
    <row r="6638">
      <c r="A6638" s="85" t="n">
        <v>43374</v>
      </c>
      <c r="B6638"/>
      <c r="C6638"/>
      <c r="D6638" t="s">
        <v>147</v>
      </c>
      <c r="E6638" t="s">
        <v>163</v>
      </c>
      <c r="F6638" t="n">
        <v>1590.53</v>
      </c>
      <c r="G6638" t="n">
        <v>8</v>
      </c>
      <c r="H6638" t="s">
        <v>124</v>
      </c>
    </row>
    <row r="6639">
      <c r="A6639" s="85" t="n">
        <v>42917</v>
      </c>
      <c r="B6639"/>
      <c r="C6639"/>
      <c r="D6639" t="s">
        <v>139</v>
      </c>
      <c r="E6639" t="s">
        <v>163</v>
      </c>
      <c r="F6639" t="n">
        <v>1345.34</v>
      </c>
      <c r="G6639" t="n">
        <v>5</v>
      </c>
      <c r="H6639" t="s">
        <v>125</v>
      </c>
    </row>
    <row r="6640">
      <c r="A6640" s="85" t="n">
        <v>42826</v>
      </c>
      <c r="B6640"/>
      <c r="C6640"/>
      <c r="D6640" t="s">
        <v>136</v>
      </c>
      <c r="E6640" t="s">
        <v>163</v>
      </c>
      <c r="F6640" t="n">
        <v>1410.87</v>
      </c>
      <c r="G6640" t="n">
        <v>17</v>
      </c>
      <c r="H6640" t="s">
        <v>125</v>
      </c>
    </row>
    <row r="6641">
      <c r="A6641" s="85" t="n">
        <v>42948</v>
      </c>
      <c r="B6641"/>
      <c r="C6641"/>
      <c r="D6641" t="s">
        <v>140</v>
      </c>
      <c r="E6641" t="s">
        <v>163</v>
      </c>
      <c r="F6641" t="n">
        <v>3012.25</v>
      </c>
      <c r="G6641" t="n">
        <v>18</v>
      </c>
      <c r="H6641" t="s">
        <v>134</v>
      </c>
    </row>
    <row r="6642">
      <c r="A6642" s="85" t="n">
        <v>42461</v>
      </c>
      <c r="B6642"/>
      <c r="C6642"/>
      <c r="D6642" t="s">
        <v>145</v>
      </c>
      <c r="E6642" t="s">
        <v>163</v>
      </c>
      <c r="F6642" t="n">
        <v>6358.19</v>
      </c>
      <c r="G6642" t="n">
        <v>50</v>
      </c>
      <c r="H6642" t="s">
        <v>130</v>
      </c>
    </row>
    <row r="6643">
      <c r="A6643" s="85" t="n">
        <v>42552</v>
      </c>
      <c r="B6643"/>
      <c r="C6643"/>
      <c r="D6643" t="s">
        <v>149</v>
      </c>
      <c r="E6643" t="s">
        <v>163</v>
      </c>
      <c r="F6643" t="n">
        <v>7868420.17</v>
      </c>
      <c r="G6643" t="n">
        <v>63174</v>
      </c>
      <c r="H6643" t="s">
        <v>127</v>
      </c>
    </row>
    <row r="6644">
      <c r="A6644" s="85" t="n">
        <v>42795</v>
      </c>
      <c r="B6644"/>
      <c r="C6644"/>
      <c r="D6644" t="s">
        <v>149</v>
      </c>
      <c r="E6644" t="s">
        <v>163</v>
      </c>
      <c r="F6644" t="n">
        <v>7859036.66</v>
      </c>
      <c r="G6644" t="n">
        <v>52609</v>
      </c>
      <c r="H6644" t="s">
        <v>127</v>
      </c>
    </row>
    <row r="6645">
      <c r="A6645" s="85" t="n">
        <v>43435</v>
      </c>
      <c r="B6645"/>
      <c r="C6645"/>
      <c r="D6645" t="s">
        <v>155</v>
      </c>
      <c r="E6645" t="s">
        <v>163</v>
      </c>
      <c r="F6645" t="n">
        <v>71591.48</v>
      </c>
      <c r="G6645" t="n">
        <v>1066</v>
      </c>
      <c r="H6645" t="s">
        <v>133</v>
      </c>
    </row>
    <row r="6646">
      <c r="A6646" s="85" t="n">
        <v>42461</v>
      </c>
      <c r="B6646"/>
      <c r="C6646"/>
      <c r="D6646" t="s">
        <v>139</v>
      </c>
      <c r="E6646" t="s">
        <v>163</v>
      </c>
      <c r="F6646" t="n">
        <v>8567014.62</v>
      </c>
      <c r="G6646" t="n">
        <v>19652</v>
      </c>
      <c r="H6646" t="s">
        <v>121</v>
      </c>
    </row>
    <row r="6647">
      <c r="A6647" s="85" t="n">
        <v>42401</v>
      </c>
      <c r="B6647"/>
      <c r="C6647"/>
      <c r="D6647" t="s">
        <v>139</v>
      </c>
      <c r="E6647" t="s">
        <v>163</v>
      </c>
      <c r="F6647" t="n">
        <v>1529.9</v>
      </c>
      <c r="G6647" t="n">
        <v>3</v>
      </c>
      <c r="H6647" t="s">
        <v>142</v>
      </c>
    </row>
    <row r="6648">
      <c r="A6648" s="85" t="n">
        <v>42767</v>
      </c>
      <c r="B6648"/>
      <c r="C6648"/>
      <c r="D6648" t="s">
        <v>143</v>
      </c>
      <c r="E6648" t="s">
        <v>163</v>
      </c>
      <c r="F6648" t="n">
        <v>763625.85</v>
      </c>
      <c r="G6648" t="n">
        <v>600</v>
      </c>
      <c r="H6648" t="s">
        <v>121</v>
      </c>
    </row>
    <row r="6649">
      <c r="A6649" s="85" t="n">
        <v>43101</v>
      </c>
      <c r="B6649"/>
      <c r="C6649"/>
      <c r="D6649" t="s">
        <v>140</v>
      </c>
      <c r="E6649" t="s">
        <v>163</v>
      </c>
      <c r="F6649" t="n">
        <v>60123.99</v>
      </c>
      <c r="G6649" t="n">
        <v>287</v>
      </c>
      <c r="H6649" t="s">
        <v>121</v>
      </c>
    </row>
    <row r="6650">
      <c r="A6650" s="85" t="n">
        <v>42583</v>
      </c>
      <c r="B6650"/>
      <c r="C6650"/>
      <c r="D6650" t="s">
        <v>149</v>
      </c>
      <c r="E6650" t="s">
        <v>163</v>
      </c>
      <c r="F6650" t="n">
        <v>227236.08</v>
      </c>
      <c r="G6650" t="n">
        <v>2693</v>
      </c>
      <c r="H6650" t="s">
        <v>142</v>
      </c>
    </row>
    <row r="6651">
      <c r="A6651" s="85" t="n">
        <v>43405</v>
      </c>
      <c r="B6651"/>
      <c r="C6651"/>
      <c r="D6651" t="s">
        <v>149</v>
      </c>
      <c r="E6651" t="s">
        <v>163</v>
      </c>
      <c r="F6651" t="n">
        <v>2453421.55</v>
      </c>
      <c r="G6651" t="n">
        <v>19077</v>
      </c>
      <c r="H6651" t="s">
        <v>119</v>
      </c>
    </row>
    <row r="6652">
      <c r="A6652" s="85" t="n">
        <v>42887</v>
      </c>
      <c r="B6652"/>
      <c r="C6652"/>
      <c r="D6652" t="s">
        <v>150</v>
      </c>
      <c r="E6652" t="s">
        <v>163</v>
      </c>
      <c r="F6652" t="n">
        <v>3343.07</v>
      </c>
      <c r="G6652" t="n">
        <v>92</v>
      </c>
      <c r="H6652" t="s">
        <v>125</v>
      </c>
    </row>
    <row r="6653">
      <c r="A6653" s="85" t="n">
        <v>42705</v>
      </c>
      <c r="B6653"/>
      <c r="C6653"/>
      <c r="D6653" t="s">
        <v>155</v>
      </c>
      <c r="E6653" t="s">
        <v>163</v>
      </c>
      <c r="F6653" t="n">
        <v>59688.09</v>
      </c>
      <c r="G6653" t="n">
        <v>996</v>
      </c>
      <c r="H6653" t="s">
        <v>133</v>
      </c>
    </row>
    <row r="6654">
      <c r="A6654" s="85" t="n">
        <v>43435</v>
      </c>
      <c r="B6654"/>
      <c r="C6654"/>
      <c r="D6654" t="s">
        <v>145</v>
      </c>
      <c r="E6654" t="s">
        <v>163</v>
      </c>
      <c r="F6654" t="n">
        <v>2758.2</v>
      </c>
      <c r="G6654" t="n">
        <v>12</v>
      </c>
      <c r="H6654" t="s">
        <v>125</v>
      </c>
    </row>
    <row r="6655">
      <c r="A6655" s="85" t="n">
        <v>42948</v>
      </c>
      <c r="B6655"/>
      <c r="C6655"/>
      <c r="D6655" t="s">
        <v>147</v>
      </c>
      <c r="E6655" t="s">
        <v>163</v>
      </c>
      <c r="F6655" t="n">
        <v>490.61</v>
      </c>
      <c r="G6655" t="n">
        <v>4</v>
      </c>
      <c r="H6655" t="s">
        <v>134</v>
      </c>
    </row>
    <row r="6656">
      <c r="A6656" s="85" t="n">
        <v>42767</v>
      </c>
      <c r="B6656"/>
      <c r="C6656"/>
      <c r="D6656" t="s">
        <v>149</v>
      </c>
      <c r="E6656" t="s">
        <v>163</v>
      </c>
      <c r="F6656" t="n">
        <v>24129.84</v>
      </c>
      <c r="G6656" t="n">
        <v>325</v>
      </c>
      <c r="H6656" t="s">
        <v>125</v>
      </c>
    </row>
    <row r="6657">
      <c r="A6657" s="85" t="n">
        <v>43344</v>
      </c>
      <c r="B6657"/>
      <c r="C6657"/>
      <c r="D6657" t="s">
        <v>150</v>
      </c>
      <c r="E6657" t="s">
        <v>163</v>
      </c>
      <c r="F6657" t="n">
        <v>28668.09</v>
      </c>
      <c r="G6657" t="n">
        <v>617</v>
      </c>
      <c r="H6657" t="s">
        <v>130</v>
      </c>
    </row>
    <row r="6658">
      <c r="A6658" s="85" t="n">
        <v>42887</v>
      </c>
      <c r="B6658"/>
      <c r="C6658"/>
      <c r="D6658" t="s">
        <v>145</v>
      </c>
      <c r="E6658" t="s">
        <v>163</v>
      </c>
      <c r="F6658" t="n">
        <v>1408.93</v>
      </c>
      <c r="G6658" t="n">
        <v>5</v>
      </c>
      <c r="H6658" t="s">
        <v>130</v>
      </c>
    </row>
    <row r="6659">
      <c r="A6659" s="85" t="n">
        <v>43556</v>
      </c>
      <c r="B6659"/>
      <c r="C6659"/>
      <c r="D6659" t="s">
        <v>123</v>
      </c>
      <c r="E6659" t="s">
        <v>163</v>
      </c>
      <c r="F6659" t="n">
        <v>314732.9</v>
      </c>
      <c r="G6659" t="n">
        <v>441</v>
      </c>
      <c r="H6659" t="s">
        <v>133</v>
      </c>
    </row>
    <row r="6660">
      <c r="A6660" s="85" t="n">
        <v>42370</v>
      </c>
      <c r="B6660"/>
      <c r="C6660"/>
      <c r="D6660" t="s">
        <v>139</v>
      </c>
      <c r="E6660" t="s">
        <v>163</v>
      </c>
      <c r="F6660" t="n">
        <v>71555.95</v>
      </c>
      <c r="G6660" t="n">
        <v>177</v>
      </c>
      <c r="H6660" t="s">
        <v>133</v>
      </c>
    </row>
    <row r="6661">
      <c r="A6661" s="85" t="n">
        <v>43160</v>
      </c>
      <c r="B6661"/>
      <c r="C6661"/>
      <c r="D6661" t="s">
        <v>155</v>
      </c>
      <c r="E6661" t="s">
        <v>163</v>
      </c>
      <c r="F6661" t="n">
        <v>72619.22</v>
      </c>
      <c r="G6661" t="n">
        <v>1380</v>
      </c>
      <c r="H6661" t="s">
        <v>133</v>
      </c>
    </row>
    <row r="6662">
      <c r="A6662" s="85" t="n">
        <v>42856</v>
      </c>
      <c r="B6662"/>
      <c r="C6662"/>
      <c r="D6662" t="s">
        <v>140</v>
      </c>
      <c r="E6662" t="s">
        <v>163</v>
      </c>
      <c r="F6662" t="n">
        <v>111347.3</v>
      </c>
      <c r="G6662" t="n">
        <v>372</v>
      </c>
      <c r="H6662" t="s">
        <v>133</v>
      </c>
    </row>
    <row r="6663">
      <c r="A6663" s="85" t="n">
        <v>42795</v>
      </c>
      <c r="B6663"/>
      <c r="C6663"/>
      <c r="D6663" t="s">
        <v>139</v>
      </c>
      <c r="E6663" t="s">
        <v>163</v>
      </c>
      <c r="F6663" t="n">
        <v>1177823.35</v>
      </c>
      <c r="G6663" t="n">
        <v>3249</v>
      </c>
      <c r="H6663" t="s">
        <v>127</v>
      </c>
    </row>
    <row r="6664">
      <c r="A6664" s="85" t="n">
        <v>43374</v>
      </c>
      <c r="B6664"/>
      <c r="C6664"/>
      <c r="D6664" t="s">
        <v>126</v>
      </c>
      <c r="E6664" t="s">
        <v>163</v>
      </c>
      <c r="F6664" t="n">
        <v>1302206.59</v>
      </c>
      <c r="G6664" t="n">
        <v>10954</v>
      </c>
      <c r="H6664" t="s">
        <v>124</v>
      </c>
    </row>
    <row r="6665">
      <c r="A6665" s="85" t="n">
        <v>42552</v>
      </c>
      <c r="B6665"/>
      <c r="C6665"/>
      <c r="D6665" t="s">
        <v>126</v>
      </c>
      <c r="E6665" t="s">
        <v>163</v>
      </c>
      <c r="F6665" t="n">
        <v>4291750.08</v>
      </c>
      <c r="G6665" t="n">
        <v>47299</v>
      </c>
      <c r="H6665" t="s">
        <v>133</v>
      </c>
    </row>
    <row r="6666">
      <c r="A6666" s="85" t="n">
        <v>43497</v>
      </c>
      <c r="B6666"/>
      <c r="C6666"/>
      <c r="D6666" t="s">
        <v>145</v>
      </c>
      <c r="E6666" t="s">
        <v>163</v>
      </c>
      <c r="F6666" t="n">
        <v>731.56</v>
      </c>
      <c r="G6666" t="n">
        <v>5</v>
      </c>
      <c r="H6666" t="s">
        <v>124</v>
      </c>
    </row>
    <row r="6667">
      <c r="A6667" s="85" t="n">
        <v>43101</v>
      </c>
      <c r="B6667"/>
      <c r="C6667"/>
      <c r="D6667" t="s">
        <v>154</v>
      </c>
      <c r="E6667" t="s">
        <v>163</v>
      </c>
      <c r="F6667" t="n">
        <v>641251.03</v>
      </c>
      <c r="G6667" t="n">
        <v>7430</v>
      </c>
      <c r="H6667" t="s">
        <v>127</v>
      </c>
    </row>
    <row r="6668">
      <c r="A6668" s="85" t="n">
        <v>42917</v>
      </c>
      <c r="B6668"/>
      <c r="C6668"/>
      <c r="D6668" t="s">
        <v>155</v>
      </c>
      <c r="E6668" t="s">
        <v>163</v>
      </c>
      <c r="F6668" t="n">
        <v>3041.34</v>
      </c>
      <c r="G6668" t="n">
        <v>46</v>
      </c>
      <c r="H6668" t="s">
        <v>130</v>
      </c>
    </row>
    <row r="6669">
      <c r="A6669" s="85" t="n">
        <v>43009</v>
      </c>
      <c r="B6669"/>
      <c r="C6669"/>
      <c r="D6669" t="s">
        <v>149</v>
      </c>
      <c r="E6669" t="s">
        <v>163</v>
      </c>
      <c r="F6669" t="n">
        <v>1902201.44</v>
      </c>
      <c r="G6669" t="n">
        <v>8580</v>
      </c>
      <c r="H6669" t="s">
        <v>124</v>
      </c>
    </row>
    <row r="6670">
      <c r="A6670" s="85" t="n">
        <v>42979</v>
      </c>
      <c r="B6670"/>
      <c r="C6670"/>
      <c r="D6670" t="s">
        <v>162</v>
      </c>
      <c r="E6670" t="s">
        <v>163</v>
      </c>
      <c r="F6670" t="n">
        <v>48808</v>
      </c>
      <c r="G6670" t="n">
        <v>573</v>
      </c>
      <c r="H6670" t="s">
        <v>119</v>
      </c>
    </row>
    <row r="6671">
      <c r="A6671" s="85" t="n">
        <v>43374</v>
      </c>
      <c r="B6671"/>
      <c r="C6671"/>
      <c r="D6671" t="s">
        <v>149</v>
      </c>
      <c r="E6671" t="s">
        <v>163</v>
      </c>
      <c r="F6671" t="n">
        <v>3238544.59</v>
      </c>
      <c r="G6671" t="n">
        <v>25825</v>
      </c>
      <c r="H6671" t="s">
        <v>134</v>
      </c>
    </row>
    <row r="6672">
      <c r="A6672" s="85" t="n">
        <v>43586</v>
      </c>
      <c r="B6672"/>
      <c r="C6672"/>
      <c r="D6672" t="s">
        <v>126</v>
      </c>
      <c r="E6672" t="s">
        <v>163</v>
      </c>
      <c r="F6672" t="n">
        <v>65080.22</v>
      </c>
      <c r="G6672" t="n">
        <v>641</v>
      </c>
      <c r="H6672" t="s">
        <v>130</v>
      </c>
    </row>
    <row r="6673">
      <c r="A6673" s="85" t="n">
        <v>42887</v>
      </c>
      <c r="B6673"/>
      <c r="C6673"/>
      <c r="D6673" t="s">
        <v>139</v>
      </c>
      <c r="E6673" t="s">
        <v>163</v>
      </c>
      <c r="F6673" t="n">
        <v>193824.62</v>
      </c>
      <c r="G6673" t="n">
        <v>745</v>
      </c>
      <c r="H6673" t="s">
        <v>119</v>
      </c>
    </row>
    <row r="6674">
      <c r="A6674" s="85" t="n">
        <v>42461</v>
      </c>
      <c r="B6674"/>
      <c r="C6674"/>
      <c r="D6674" t="s">
        <v>152</v>
      </c>
      <c r="E6674" t="s">
        <v>163</v>
      </c>
      <c r="F6674" t="n">
        <v>22787.35</v>
      </c>
      <c r="G6674" t="n">
        <v>18</v>
      </c>
      <c r="H6674" t="s">
        <v>127</v>
      </c>
    </row>
    <row r="6675">
      <c r="A6675" s="85" t="n">
        <v>42614</v>
      </c>
      <c r="B6675"/>
      <c r="C6675"/>
      <c r="D6675" t="s">
        <v>154</v>
      </c>
      <c r="E6675" t="s">
        <v>163</v>
      </c>
      <c r="F6675" t="n">
        <v>59570.53</v>
      </c>
      <c r="G6675" t="n">
        <v>1986</v>
      </c>
      <c r="H6675" t="s">
        <v>142</v>
      </c>
    </row>
    <row r="6676">
      <c r="A6676" s="85" t="n">
        <v>43497</v>
      </c>
      <c r="B6676"/>
      <c r="C6676"/>
      <c r="D6676" t="s">
        <v>156</v>
      </c>
      <c r="E6676" t="s">
        <v>163</v>
      </c>
      <c r="F6676" t="n">
        <v>18207.94</v>
      </c>
      <c r="G6676" t="n">
        <v>610</v>
      </c>
      <c r="H6676" t="s">
        <v>130</v>
      </c>
    </row>
    <row r="6677">
      <c r="A6677" s="85" t="n">
        <v>42826</v>
      </c>
      <c r="B6677"/>
      <c r="C6677"/>
      <c r="D6677" t="s">
        <v>139</v>
      </c>
      <c r="E6677" t="s">
        <v>163</v>
      </c>
      <c r="F6677" t="n">
        <v>998.77</v>
      </c>
      <c r="G6677" t="n">
        <v>7</v>
      </c>
      <c r="H6677" t="s">
        <v>125</v>
      </c>
    </row>
    <row r="6678">
      <c r="A6678" s="85" t="n">
        <v>43070</v>
      </c>
      <c r="B6678"/>
      <c r="C6678"/>
      <c r="D6678" t="s">
        <v>123</v>
      </c>
      <c r="E6678" t="s">
        <v>163</v>
      </c>
      <c r="F6678" t="n">
        <v>4497649.08</v>
      </c>
      <c r="G6678" t="n">
        <v>3324</v>
      </c>
      <c r="H6678" t="s">
        <v>121</v>
      </c>
    </row>
    <row r="6679">
      <c r="A6679" s="85" t="n">
        <v>43070</v>
      </c>
      <c r="B6679"/>
      <c r="C6679"/>
      <c r="D6679" t="s">
        <v>135</v>
      </c>
      <c r="E6679" t="s">
        <v>163</v>
      </c>
      <c r="F6679" t="n">
        <v>597626.63</v>
      </c>
      <c r="G6679" t="n">
        <v>1725</v>
      </c>
      <c r="H6679" t="s">
        <v>124</v>
      </c>
    </row>
    <row r="6680">
      <c r="A6680" s="85" t="n">
        <v>43525</v>
      </c>
      <c r="B6680"/>
      <c r="C6680"/>
      <c r="D6680" t="s">
        <v>140</v>
      </c>
      <c r="E6680" t="s">
        <v>163</v>
      </c>
      <c r="F6680" t="n">
        <v>1349.46</v>
      </c>
      <c r="G6680" t="n">
        <v>4</v>
      </c>
      <c r="H6680" t="s">
        <v>125</v>
      </c>
    </row>
    <row r="6681">
      <c r="A6681" s="85" t="n">
        <v>42675</v>
      </c>
      <c r="B6681"/>
      <c r="C6681"/>
      <c r="D6681" t="s">
        <v>160</v>
      </c>
      <c r="E6681" t="s">
        <v>163</v>
      </c>
      <c r="F6681" t="n">
        <v>585729.23</v>
      </c>
      <c r="G6681" t="n">
        <v>2406</v>
      </c>
      <c r="H6681" t="s">
        <v>134</v>
      </c>
    </row>
    <row r="6682">
      <c r="A6682" s="85" t="n">
        <v>42583</v>
      </c>
      <c r="B6682"/>
      <c r="C6682"/>
      <c r="D6682" t="s">
        <v>153</v>
      </c>
      <c r="E6682" t="s">
        <v>163</v>
      </c>
      <c r="F6682" t="n">
        <v>79800.34</v>
      </c>
      <c r="G6682" t="n">
        <v>444</v>
      </c>
      <c r="H6682" t="s">
        <v>124</v>
      </c>
    </row>
    <row r="6683">
      <c r="A6683" s="85" t="n">
        <v>42552</v>
      </c>
      <c r="B6683"/>
      <c r="C6683"/>
      <c r="D6683" t="s">
        <v>160</v>
      </c>
      <c r="E6683" t="s">
        <v>163</v>
      </c>
      <c r="F6683" t="n">
        <v>28504305.09</v>
      </c>
      <c r="G6683" t="n">
        <v>68310</v>
      </c>
      <c r="H6683" t="s">
        <v>142</v>
      </c>
    </row>
    <row r="6684">
      <c r="A6684" s="85" t="n">
        <v>43313</v>
      </c>
      <c r="B6684"/>
      <c r="C6684"/>
      <c r="D6684" t="s">
        <v>149</v>
      </c>
      <c r="E6684" t="s">
        <v>163</v>
      </c>
      <c r="F6684" t="n">
        <v>52249338.84</v>
      </c>
      <c r="G6684" t="n">
        <v>359641</v>
      </c>
      <c r="H6684" t="s">
        <v>121</v>
      </c>
    </row>
    <row r="6685">
      <c r="A6685" s="85" t="n">
        <v>43435</v>
      </c>
      <c r="B6685"/>
      <c r="C6685"/>
      <c r="D6685" t="s">
        <v>150</v>
      </c>
      <c r="E6685" t="s">
        <v>163</v>
      </c>
      <c r="F6685" t="n">
        <v>1578531.99</v>
      </c>
      <c r="G6685" t="n">
        <v>31491</v>
      </c>
      <c r="H6685" t="s">
        <v>127</v>
      </c>
    </row>
    <row r="6686">
      <c r="A6686" s="85" t="n">
        <v>42948</v>
      </c>
      <c r="B6686"/>
      <c r="C6686"/>
      <c r="D6686" t="s">
        <v>162</v>
      </c>
      <c r="E6686" t="s">
        <v>163</v>
      </c>
      <c r="F6686" t="n">
        <v>38585.24</v>
      </c>
      <c r="G6686" t="n">
        <v>464</v>
      </c>
      <c r="H6686" t="s">
        <v>119</v>
      </c>
    </row>
    <row r="6687">
      <c r="A6687" s="85" t="n">
        <v>43221</v>
      </c>
      <c r="B6687"/>
      <c r="C6687"/>
      <c r="D6687" t="s">
        <v>152</v>
      </c>
      <c r="E6687" t="s">
        <v>163</v>
      </c>
      <c r="F6687" t="n">
        <v>11373.56</v>
      </c>
      <c r="G6687" t="n">
        <v>19</v>
      </c>
      <c r="H6687" t="s">
        <v>127</v>
      </c>
    </row>
    <row r="6688">
      <c r="A6688" s="85" t="n">
        <v>42522</v>
      </c>
      <c r="B6688"/>
      <c r="C6688"/>
      <c r="D6688" t="s">
        <v>129</v>
      </c>
      <c r="E6688" t="s">
        <v>163</v>
      </c>
      <c r="F6688" t="n">
        <v>513737.74</v>
      </c>
      <c r="G6688" t="n">
        <v>4383</v>
      </c>
      <c r="H6688" t="s">
        <v>127</v>
      </c>
    </row>
    <row r="6689">
      <c r="A6689" s="85" t="n">
        <v>42401</v>
      </c>
      <c r="B6689"/>
      <c r="C6689"/>
      <c r="D6689" t="s">
        <v>126</v>
      </c>
      <c r="E6689" t="s">
        <v>163</v>
      </c>
      <c r="F6689" t="n">
        <v>169386.46</v>
      </c>
      <c r="G6689" t="n">
        <v>1673</v>
      </c>
      <c r="H6689" t="s">
        <v>134</v>
      </c>
    </row>
    <row r="6690">
      <c r="A6690" s="85" t="n">
        <v>43252</v>
      </c>
      <c r="B6690"/>
      <c r="C6690"/>
      <c r="D6690" t="s">
        <v>126</v>
      </c>
      <c r="E6690" t="s">
        <v>163</v>
      </c>
      <c r="F6690" t="n">
        <v>78417.75</v>
      </c>
      <c r="G6690" t="n">
        <v>1078</v>
      </c>
      <c r="H6690" t="s">
        <v>130</v>
      </c>
    </row>
    <row r="6691">
      <c r="A6691" s="85" t="n">
        <v>42552</v>
      </c>
      <c r="B6691"/>
      <c r="C6691"/>
      <c r="D6691" t="s">
        <v>159</v>
      </c>
      <c r="E6691" t="s">
        <v>163</v>
      </c>
      <c r="F6691" t="n">
        <v>491207.04</v>
      </c>
      <c r="G6691" t="n">
        <v>6714</v>
      </c>
      <c r="H6691" t="s">
        <v>142</v>
      </c>
    </row>
    <row r="6692">
      <c r="A6692" s="85" t="n">
        <v>42461</v>
      </c>
      <c r="B6692"/>
      <c r="C6692"/>
      <c r="D6692" t="s">
        <v>158</v>
      </c>
      <c r="E6692" t="s">
        <v>163</v>
      </c>
      <c r="F6692" t="n">
        <v>126224.06</v>
      </c>
      <c r="G6692" t="n">
        <v>8</v>
      </c>
      <c r="H6692" t="s">
        <v>119</v>
      </c>
    </row>
    <row r="6693">
      <c r="A6693" s="85" t="n">
        <v>42491</v>
      </c>
      <c r="B6693"/>
      <c r="C6693"/>
      <c r="D6693" t="s">
        <v>149</v>
      </c>
      <c r="E6693" t="s">
        <v>163</v>
      </c>
      <c r="F6693" t="n">
        <v>3460061.14</v>
      </c>
      <c r="G6693" t="n">
        <v>24597</v>
      </c>
      <c r="H6693" t="s">
        <v>133</v>
      </c>
    </row>
    <row r="6694">
      <c r="A6694" s="85" t="n">
        <v>42401</v>
      </c>
      <c r="B6694"/>
      <c r="C6694"/>
      <c r="D6694" t="s">
        <v>162</v>
      </c>
      <c r="E6694" t="s">
        <v>163</v>
      </c>
      <c r="F6694" t="n">
        <v>23308.91</v>
      </c>
      <c r="G6694" t="n">
        <v>242</v>
      </c>
      <c r="H6694" t="s">
        <v>134</v>
      </c>
    </row>
    <row r="6695">
      <c r="A6695" s="85" t="n">
        <v>42705</v>
      </c>
      <c r="B6695"/>
      <c r="C6695"/>
      <c r="D6695" t="s">
        <v>148</v>
      </c>
      <c r="E6695" t="s">
        <v>163</v>
      </c>
      <c r="F6695" t="n">
        <v>26408.32</v>
      </c>
      <c r="G6695" t="n">
        <v>19</v>
      </c>
      <c r="H6695" t="s">
        <v>134</v>
      </c>
    </row>
    <row r="6696">
      <c r="A6696" s="85" t="n">
        <v>42767</v>
      </c>
      <c r="B6696"/>
      <c r="C6696"/>
      <c r="D6696" t="s">
        <v>145</v>
      </c>
      <c r="E6696" t="s">
        <v>163</v>
      </c>
      <c r="F6696" t="n">
        <v>686</v>
      </c>
      <c r="G6696" t="n">
        <v>2</v>
      </c>
      <c r="H6696" t="s">
        <v>124</v>
      </c>
    </row>
    <row r="6697">
      <c r="A6697" s="85" t="n">
        <v>42461</v>
      </c>
      <c r="B6697"/>
      <c r="C6697"/>
      <c r="D6697" t="s">
        <v>129</v>
      </c>
      <c r="E6697" t="s">
        <v>163</v>
      </c>
      <c r="F6697" t="n">
        <v>4613793.76</v>
      </c>
      <c r="G6697" t="n">
        <v>23645</v>
      </c>
      <c r="H6697" t="s">
        <v>121</v>
      </c>
    </row>
    <row r="6698">
      <c r="A6698" s="85" t="n">
        <v>42856</v>
      </c>
      <c r="B6698"/>
      <c r="C6698"/>
      <c r="D6698" t="s">
        <v>129</v>
      </c>
      <c r="E6698" t="s">
        <v>163</v>
      </c>
      <c r="F6698" t="n">
        <v>200739.26</v>
      </c>
      <c r="G6698" t="n">
        <v>1395</v>
      </c>
      <c r="H6698" t="s">
        <v>134</v>
      </c>
    </row>
    <row r="6699">
      <c r="A6699" s="85" t="n">
        <v>43252</v>
      </c>
      <c r="B6699"/>
      <c r="C6699"/>
      <c r="D6699" t="s">
        <v>150</v>
      </c>
      <c r="E6699" t="s">
        <v>163</v>
      </c>
      <c r="F6699" t="n">
        <v>966790.61</v>
      </c>
      <c r="G6699" t="n">
        <v>14160</v>
      </c>
      <c r="H6699" t="s">
        <v>124</v>
      </c>
    </row>
    <row r="6700">
      <c r="A6700" s="85" t="n">
        <v>42887</v>
      </c>
      <c r="B6700"/>
      <c r="C6700"/>
      <c r="D6700" t="s">
        <v>154</v>
      </c>
      <c r="E6700" t="s">
        <v>163</v>
      </c>
      <c r="F6700" t="n">
        <v>130583.79</v>
      </c>
      <c r="G6700" t="n">
        <v>1792</v>
      </c>
      <c r="H6700" t="s">
        <v>119</v>
      </c>
    </row>
    <row r="6701">
      <c r="A6701" s="85" t="n">
        <v>43466</v>
      </c>
      <c r="B6701"/>
      <c r="C6701"/>
      <c r="D6701" t="s">
        <v>160</v>
      </c>
      <c r="E6701" t="s">
        <v>163</v>
      </c>
      <c r="F6701" t="n">
        <v>34252714.36</v>
      </c>
      <c r="G6701" t="n">
        <v>84318</v>
      </c>
      <c r="H6701" t="s">
        <v>142</v>
      </c>
    </row>
    <row r="6702">
      <c r="A6702" s="85" t="n">
        <v>42795</v>
      </c>
      <c r="B6702"/>
      <c r="C6702"/>
      <c r="D6702" t="s">
        <v>160</v>
      </c>
      <c r="E6702" t="s">
        <v>163</v>
      </c>
      <c r="F6702" t="n">
        <v>7289487.08</v>
      </c>
      <c r="G6702" t="n">
        <v>21374</v>
      </c>
      <c r="H6702" t="s">
        <v>121</v>
      </c>
    </row>
    <row r="6703">
      <c r="A6703" s="85" t="n">
        <v>43009</v>
      </c>
      <c r="B6703"/>
      <c r="C6703"/>
      <c r="D6703" t="s">
        <v>129</v>
      </c>
      <c r="E6703" t="s">
        <v>163</v>
      </c>
      <c r="F6703" t="n">
        <v>215853.19</v>
      </c>
      <c r="G6703" t="n">
        <v>1184</v>
      </c>
      <c r="H6703" t="s">
        <v>133</v>
      </c>
    </row>
    <row r="6704">
      <c r="A6704" s="85" t="n">
        <v>42856</v>
      </c>
      <c r="B6704"/>
      <c r="C6704"/>
      <c r="D6704" t="s">
        <v>152</v>
      </c>
      <c r="E6704" t="s">
        <v>163</v>
      </c>
      <c r="F6704" t="n">
        <v>257.25</v>
      </c>
      <c r="G6704" t="n">
        <v>4</v>
      </c>
      <c r="H6704" t="s">
        <v>127</v>
      </c>
    </row>
    <row r="6705">
      <c r="A6705" s="85" t="n">
        <v>43221</v>
      </c>
      <c r="B6705"/>
      <c r="C6705"/>
      <c r="D6705" t="s">
        <v>152</v>
      </c>
      <c r="E6705" t="s">
        <v>163</v>
      </c>
      <c r="F6705" t="n">
        <v>4271693.62</v>
      </c>
      <c r="G6705" t="n">
        <v>4782</v>
      </c>
      <c r="H6705" t="s">
        <v>121</v>
      </c>
    </row>
    <row r="6706">
      <c r="A6706" s="85" t="n">
        <v>43252</v>
      </c>
      <c r="B6706"/>
      <c r="C6706"/>
      <c r="D6706" t="s">
        <v>129</v>
      </c>
      <c r="E6706" t="s">
        <v>163</v>
      </c>
      <c r="F6706" t="n">
        <v>4718273.32</v>
      </c>
      <c r="G6706" t="n">
        <v>24216</v>
      </c>
      <c r="H6706" t="s">
        <v>121</v>
      </c>
    </row>
    <row r="6707">
      <c r="A6707" s="85" t="n">
        <v>42767</v>
      </c>
      <c r="B6707"/>
      <c r="C6707"/>
      <c r="D6707" t="s">
        <v>162</v>
      </c>
      <c r="E6707" t="s">
        <v>163</v>
      </c>
      <c r="F6707" t="n">
        <v>114731.05</v>
      </c>
      <c r="G6707" t="n">
        <v>1275</v>
      </c>
      <c r="H6707" t="s">
        <v>133</v>
      </c>
    </row>
    <row r="6708">
      <c r="A6708" s="85" t="n">
        <v>43040</v>
      </c>
      <c r="B6708"/>
      <c r="C6708"/>
      <c r="D6708" t="s">
        <v>149</v>
      </c>
      <c r="E6708" t="s">
        <v>163</v>
      </c>
      <c r="F6708" t="n">
        <v>26227.2</v>
      </c>
      <c r="G6708" t="n">
        <v>188</v>
      </c>
      <c r="H6708" t="s">
        <v>125</v>
      </c>
    </row>
    <row r="6709">
      <c r="A6709" s="85" t="n">
        <v>42522</v>
      </c>
      <c r="B6709"/>
      <c r="C6709"/>
      <c r="D6709" t="s">
        <v>129</v>
      </c>
      <c r="E6709" t="s">
        <v>163</v>
      </c>
      <c r="F6709" t="n">
        <v>113297.17</v>
      </c>
      <c r="G6709" t="n">
        <v>641</v>
      </c>
      <c r="H6709" t="s">
        <v>133</v>
      </c>
    </row>
    <row r="6710">
      <c r="A6710" s="85" t="n">
        <v>42767</v>
      </c>
      <c r="B6710"/>
      <c r="C6710"/>
      <c r="D6710" t="s">
        <v>129</v>
      </c>
      <c r="E6710" t="s">
        <v>163</v>
      </c>
      <c r="F6710" t="n">
        <v>46984.75</v>
      </c>
      <c r="G6710" t="n">
        <v>237</v>
      </c>
      <c r="H6710" t="s">
        <v>124</v>
      </c>
    </row>
    <row r="6711">
      <c r="A6711" s="85" t="n">
        <v>43160</v>
      </c>
      <c r="B6711"/>
      <c r="C6711"/>
      <c r="D6711" t="s">
        <v>140</v>
      </c>
      <c r="E6711" t="s">
        <v>163</v>
      </c>
      <c r="F6711" t="n">
        <v>7429.35</v>
      </c>
      <c r="G6711" t="n">
        <v>19</v>
      </c>
      <c r="H6711" t="s">
        <v>125</v>
      </c>
    </row>
    <row r="6712">
      <c r="A6712" s="85" t="n">
        <v>42583</v>
      </c>
      <c r="B6712"/>
      <c r="C6712"/>
      <c r="D6712" t="s">
        <v>123</v>
      </c>
      <c r="E6712" t="s">
        <v>163</v>
      </c>
      <c r="F6712" t="n">
        <v>94734.17</v>
      </c>
      <c r="G6712" t="n">
        <v>55</v>
      </c>
      <c r="H6712" t="s">
        <v>134</v>
      </c>
    </row>
    <row r="6713">
      <c r="A6713" s="85" t="n">
        <v>43497</v>
      </c>
      <c r="B6713"/>
      <c r="C6713"/>
      <c r="D6713" t="s">
        <v>154</v>
      </c>
      <c r="E6713" t="s">
        <v>163</v>
      </c>
      <c r="F6713" t="n">
        <v>3957294.1</v>
      </c>
      <c r="G6713" t="n">
        <v>46667</v>
      </c>
      <c r="H6713" t="s">
        <v>121</v>
      </c>
    </row>
    <row r="6714">
      <c r="A6714" s="85" t="n">
        <v>43009</v>
      </c>
      <c r="B6714"/>
      <c r="C6714"/>
      <c r="D6714" t="s">
        <v>126</v>
      </c>
      <c r="E6714" t="s">
        <v>163</v>
      </c>
      <c r="F6714" t="n">
        <v>47.52</v>
      </c>
      <c r="G6714" t="n">
        <v>8</v>
      </c>
      <c r="H6714" t="s">
        <v>142</v>
      </c>
    </row>
    <row r="6715">
      <c r="A6715" s="85" t="n">
        <v>43070</v>
      </c>
      <c r="B6715"/>
      <c r="C6715"/>
      <c r="D6715" t="s">
        <v>156</v>
      </c>
      <c r="E6715" t="s">
        <v>163</v>
      </c>
      <c r="F6715" t="n">
        <v>290120.91</v>
      </c>
      <c r="G6715" t="n">
        <v>5620</v>
      </c>
      <c r="H6715" t="s">
        <v>127</v>
      </c>
    </row>
    <row r="6716">
      <c r="A6716" s="85" t="n">
        <v>43556</v>
      </c>
      <c r="B6716"/>
      <c r="C6716"/>
      <c r="D6716" t="s">
        <v>149</v>
      </c>
      <c r="E6716" t="s">
        <v>163</v>
      </c>
      <c r="F6716" t="n">
        <v>3469383.75</v>
      </c>
      <c r="G6716" t="n">
        <v>28009</v>
      </c>
      <c r="H6716" t="s">
        <v>134</v>
      </c>
    </row>
    <row r="6717">
      <c r="A6717" s="85" t="n">
        <v>42430</v>
      </c>
      <c r="B6717"/>
      <c r="C6717"/>
      <c r="D6717" t="s">
        <v>137</v>
      </c>
      <c r="E6717" t="s">
        <v>163</v>
      </c>
      <c r="F6717" t="n">
        <v>1353.79</v>
      </c>
      <c r="G6717" t="n">
        <v>1</v>
      </c>
      <c r="H6717" t="s">
        <v>134</v>
      </c>
    </row>
    <row r="6718">
      <c r="A6718" s="85" t="n">
        <v>43191</v>
      </c>
      <c r="B6718"/>
      <c r="C6718"/>
      <c r="D6718" t="s">
        <v>136</v>
      </c>
      <c r="E6718" t="s">
        <v>163</v>
      </c>
      <c r="F6718" t="n">
        <v>26692.65</v>
      </c>
      <c r="G6718" t="n">
        <v>177</v>
      </c>
      <c r="H6718" t="s">
        <v>130</v>
      </c>
    </row>
    <row r="6719">
      <c r="A6719" s="85" t="n">
        <v>42583</v>
      </c>
      <c r="B6719"/>
      <c r="C6719"/>
      <c r="D6719" t="s">
        <v>136</v>
      </c>
      <c r="E6719" t="s">
        <v>163</v>
      </c>
      <c r="F6719" t="n">
        <v>221107.92</v>
      </c>
      <c r="G6719" t="n">
        <v>1270</v>
      </c>
      <c r="H6719" t="s">
        <v>134</v>
      </c>
    </row>
    <row r="6720">
      <c r="A6720" s="85" t="n">
        <v>43009</v>
      </c>
      <c r="B6720"/>
      <c r="C6720"/>
      <c r="D6720" t="s">
        <v>147</v>
      </c>
      <c r="E6720" t="s">
        <v>163</v>
      </c>
      <c r="F6720" t="n">
        <v>48683.72</v>
      </c>
      <c r="G6720" t="n">
        <v>161</v>
      </c>
      <c r="H6720" t="s">
        <v>121</v>
      </c>
    </row>
    <row r="6721">
      <c r="A6721" s="85" t="n">
        <v>43282</v>
      </c>
      <c r="B6721"/>
      <c r="C6721"/>
      <c r="D6721" t="s">
        <v>150</v>
      </c>
      <c r="E6721" t="s">
        <v>163</v>
      </c>
      <c r="F6721" t="n">
        <v>2147437.55</v>
      </c>
      <c r="G6721" t="n">
        <v>46484</v>
      </c>
      <c r="H6721" t="s">
        <v>133</v>
      </c>
    </row>
    <row r="6722">
      <c r="A6722" s="85" t="n">
        <v>43313</v>
      </c>
      <c r="B6722"/>
      <c r="C6722"/>
      <c r="D6722" t="s">
        <v>145</v>
      </c>
      <c r="E6722" t="s">
        <v>163</v>
      </c>
      <c r="F6722" t="n">
        <v>3396.48</v>
      </c>
      <c r="G6722" t="n">
        <v>19</v>
      </c>
      <c r="H6722" t="s">
        <v>119</v>
      </c>
    </row>
    <row r="6723">
      <c r="A6723" s="85" t="n">
        <v>42705</v>
      </c>
      <c r="B6723"/>
      <c r="C6723"/>
      <c r="D6723" t="s">
        <v>161</v>
      </c>
      <c r="E6723" t="s">
        <v>163</v>
      </c>
      <c r="F6723" t="n">
        <v>40296</v>
      </c>
      <c r="G6723" t="n">
        <v>1320</v>
      </c>
      <c r="H6723" t="s">
        <v>121</v>
      </c>
    </row>
    <row r="6724">
      <c r="A6724" s="85" t="n">
        <v>43374</v>
      </c>
      <c r="B6724"/>
      <c r="C6724"/>
      <c r="D6724" t="s">
        <v>126</v>
      </c>
      <c r="E6724" t="s">
        <v>163</v>
      </c>
      <c r="F6724" t="n">
        <v>879413.13</v>
      </c>
      <c r="G6724" t="n">
        <v>10043</v>
      </c>
      <c r="H6724" t="s">
        <v>134</v>
      </c>
    </row>
    <row r="6725">
      <c r="A6725" s="85" t="n">
        <v>43313</v>
      </c>
      <c r="B6725"/>
      <c r="C6725"/>
      <c r="D6725" t="s">
        <v>153</v>
      </c>
      <c r="E6725" t="s">
        <v>163</v>
      </c>
      <c r="F6725" t="n">
        <v>205458.32</v>
      </c>
      <c r="G6725" t="n">
        <v>1157</v>
      </c>
      <c r="H6725" t="s">
        <v>124</v>
      </c>
    </row>
    <row r="6726">
      <c r="A6726" s="85" t="n">
        <v>42979</v>
      </c>
      <c r="B6726"/>
      <c r="C6726"/>
      <c r="D6726" t="s">
        <v>150</v>
      </c>
      <c r="E6726" t="s">
        <v>163</v>
      </c>
      <c r="F6726" t="n">
        <v>469220.06</v>
      </c>
      <c r="G6726" t="n">
        <v>12457</v>
      </c>
      <c r="H6726" t="s">
        <v>134</v>
      </c>
    </row>
    <row r="6727">
      <c r="A6727" s="85" t="n">
        <v>43586</v>
      </c>
      <c r="B6727"/>
      <c r="C6727"/>
      <c r="D6727" t="s">
        <v>154</v>
      </c>
      <c r="E6727" t="s">
        <v>163</v>
      </c>
      <c r="F6727" t="n">
        <v>161327.39</v>
      </c>
      <c r="G6727" t="n">
        <v>2453</v>
      </c>
      <c r="H6727" t="s">
        <v>124</v>
      </c>
    </row>
    <row r="6728">
      <c r="A6728" s="85" t="n">
        <v>43282</v>
      </c>
      <c r="B6728"/>
      <c r="C6728"/>
      <c r="D6728" t="s">
        <v>126</v>
      </c>
      <c r="E6728" t="s">
        <v>163</v>
      </c>
      <c r="F6728" t="n">
        <v>56032.49</v>
      </c>
      <c r="G6728" t="n">
        <v>752</v>
      </c>
      <c r="H6728" t="s">
        <v>130</v>
      </c>
    </row>
    <row r="6729">
      <c r="A6729" s="85" t="n">
        <v>43221</v>
      </c>
      <c r="B6729"/>
      <c r="C6729"/>
      <c r="D6729" t="s">
        <v>147</v>
      </c>
      <c r="E6729" t="s">
        <v>163</v>
      </c>
      <c r="F6729" t="n">
        <v>170.72</v>
      </c>
      <c r="G6729" t="n">
        <v>3</v>
      </c>
      <c r="H6729" t="s">
        <v>134</v>
      </c>
    </row>
    <row r="6730">
      <c r="A6730" s="85" t="n">
        <v>42644</v>
      </c>
      <c r="B6730"/>
      <c r="C6730"/>
      <c r="D6730" t="s">
        <v>150</v>
      </c>
      <c r="E6730" t="s">
        <v>163</v>
      </c>
      <c r="F6730" t="n">
        <v>11201392.3</v>
      </c>
      <c r="G6730" t="n">
        <v>256110</v>
      </c>
      <c r="H6730" t="s">
        <v>121</v>
      </c>
    </row>
    <row r="6731">
      <c r="A6731" s="85" t="n">
        <v>42430</v>
      </c>
      <c r="B6731"/>
      <c r="C6731"/>
      <c r="D6731" t="s">
        <v>149</v>
      </c>
      <c r="E6731" t="s">
        <v>163</v>
      </c>
      <c r="F6731" t="n">
        <v>621737.52</v>
      </c>
      <c r="G6731" t="n">
        <v>4387</v>
      </c>
      <c r="H6731" t="s">
        <v>134</v>
      </c>
    </row>
    <row r="6732">
      <c r="A6732" s="85" t="n">
        <v>43497</v>
      </c>
      <c r="B6732"/>
      <c r="C6732"/>
      <c r="D6732" t="s">
        <v>153</v>
      </c>
      <c r="E6732" t="s">
        <v>163</v>
      </c>
      <c r="F6732" t="n">
        <v>232981.8</v>
      </c>
      <c r="G6732" t="n">
        <v>2811</v>
      </c>
      <c r="H6732" t="s">
        <v>133</v>
      </c>
    </row>
    <row r="6733">
      <c r="A6733" s="85" t="n">
        <v>43313</v>
      </c>
      <c r="B6733"/>
      <c r="C6733"/>
      <c r="D6733" t="s">
        <v>147</v>
      </c>
      <c r="E6733" t="s">
        <v>163</v>
      </c>
      <c r="F6733" t="n">
        <v>800.49</v>
      </c>
      <c r="G6733" t="n">
        <v>6</v>
      </c>
      <c r="H6733" t="s">
        <v>127</v>
      </c>
    </row>
    <row r="6734">
      <c r="A6734" s="85" t="n">
        <v>42917</v>
      </c>
      <c r="B6734"/>
      <c r="C6734"/>
      <c r="D6734" t="s">
        <v>145</v>
      </c>
      <c r="E6734" t="s">
        <v>163</v>
      </c>
      <c r="F6734" t="n">
        <v>6668.99</v>
      </c>
      <c r="G6734" t="n">
        <v>22</v>
      </c>
      <c r="H6734" t="s">
        <v>133</v>
      </c>
    </row>
    <row r="6735">
      <c r="A6735" s="85" t="n">
        <v>42856</v>
      </c>
      <c r="B6735"/>
      <c r="C6735"/>
      <c r="D6735" t="s">
        <v>154</v>
      </c>
      <c r="E6735" t="s">
        <v>163</v>
      </c>
      <c r="F6735" t="n">
        <v>79222.85</v>
      </c>
      <c r="G6735" t="n">
        <v>1080</v>
      </c>
      <c r="H6735" t="s">
        <v>124</v>
      </c>
    </row>
    <row r="6736">
      <c r="A6736" s="85" t="n">
        <v>42856</v>
      </c>
      <c r="B6736"/>
      <c r="C6736"/>
      <c r="D6736" t="s">
        <v>158</v>
      </c>
      <c r="E6736" t="s">
        <v>163</v>
      </c>
      <c r="F6736" t="n">
        <v>89612.07</v>
      </c>
      <c r="G6736" t="n">
        <v>8</v>
      </c>
      <c r="H6736" t="s">
        <v>119</v>
      </c>
    </row>
    <row r="6737">
      <c r="A6737" s="85" t="n">
        <v>43221</v>
      </c>
      <c r="B6737"/>
      <c r="C6737"/>
      <c r="D6737" t="s">
        <v>154</v>
      </c>
      <c r="E6737" t="s">
        <v>163</v>
      </c>
      <c r="F6737" t="n">
        <v>1575.95</v>
      </c>
      <c r="G6737" t="n">
        <v>14</v>
      </c>
      <c r="H6737" t="s">
        <v>125</v>
      </c>
    </row>
    <row r="6738">
      <c r="A6738" s="85" t="n">
        <v>43070</v>
      </c>
      <c r="B6738"/>
      <c r="C6738"/>
      <c r="D6738" t="s">
        <v>151</v>
      </c>
      <c r="E6738" t="s">
        <v>163</v>
      </c>
      <c r="F6738" t="n">
        <v>222.36</v>
      </c>
      <c r="G6738" t="n">
        <v>4</v>
      </c>
      <c r="H6738" t="s">
        <v>121</v>
      </c>
    </row>
    <row r="6739">
      <c r="A6739" s="85" t="n">
        <v>43617</v>
      </c>
      <c r="B6739"/>
      <c r="C6739"/>
      <c r="D6739" t="s">
        <v>123</v>
      </c>
      <c r="E6739" t="s">
        <v>163</v>
      </c>
      <c r="F6739" t="n">
        <v>288567.5</v>
      </c>
      <c r="G6739" t="n">
        <v>219</v>
      </c>
      <c r="H6739" t="s">
        <v>134</v>
      </c>
    </row>
    <row r="6740">
      <c r="A6740" s="85" t="n">
        <v>42461</v>
      </c>
      <c r="B6740"/>
      <c r="C6740"/>
      <c r="D6740" t="s">
        <v>154</v>
      </c>
      <c r="E6740" t="s">
        <v>163</v>
      </c>
      <c r="F6740" t="n">
        <v>739440.36</v>
      </c>
      <c r="G6740" t="n">
        <v>8607</v>
      </c>
      <c r="H6740" t="s">
        <v>127</v>
      </c>
    </row>
    <row r="6741">
      <c r="A6741" s="85" t="n">
        <v>42979</v>
      </c>
      <c r="B6741"/>
      <c r="C6741"/>
      <c r="D6741" t="s">
        <v>162</v>
      </c>
      <c r="E6741" t="s">
        <v>163</v>
      </c>
      <c r="F6741" t="n">
        <v>1233247.07</v>
      </c>
      <c r="G6741" t="n">
        <v>14462</v>
      </c>
      <c r="H6741" t="s">
        <v>121</v>
      </c>
    </row>
    <row r="6742">
      <c r="A6742" s="85" t="n">
        <v>43466</v>
      </c>
      <c r="B6742"/>
      <c r="C6742"/>
      <c r="D6742" t="s">
        <v>151</v>
      </c>
      <c r="E6742" t="s">
        <v>163</v>
      </c>
      <c r="F6742" t="n">
        <v>428.72</v>
      </c>
      <c r="G6742" t="n">
        <v>7</v>
      </c>
      <c r="H6742" t="s">
        <v>127</v>
      </c>
    </row>
    <row r="6743">
      <c r="A6743" s="85" t="n">
        <v>43313</v>
      </c>
      <c r="B6743"/>
      <c r="C6743"/>
      <c r="D6743" t="s">
        <v>150</v>
      </c>
      <c r="E6743" t="s">
        <v>163</v>
      </c>
      <c r="F6743" t="n">
        <v>14042305.77</v>
      </c>
      <c r="G6743" t="n">
        <v>326397</v>
      </c>
      <c r="H6743" t="s">
        <v>121</v>
      </c>
    </row>
    <row r="6744">
      <c r="A6744" s="85" t="n">
        <v>42491</v>
      </c>
      <c r="B6744"/>
      <c r="C6744"/>
      <c r="D6744" t="s">
        <v>135</v>
      </c>
      <c r="E6744" t="s">
        <v>163</v>
      </c>
      <c r="F6744" t="n">
        <v>83778.92</v>
      </c>
      <c r="G6744" t="n">
        <v>791</v>
      </c>
      <c r="H6744" t="s">
        <v>134</v>
      </c>
    </row>
    <row r="6745">
      <c r="A6745" s="85" t="n">
        <v>42979</v>
      </c>
      <c r="B6745"/>
      <c r="C6745"/>
      <c r="D6745" t="s">
        <v>139</v>
      </c>
      <c r="E6745" t="s">
        <v>163</v>
      </c>
      <c r="F6745" t="n">
        <v>470459.62</v>
      </c>
      <c r="G6745" t="n">
        <v>981</v>
      </c>
      <c r="H6745" t="s">
        <v>124</v>
      </c>
    </row>
    <row r="6746">
      <c r="A6746" s="85" t="n">
        <v>42917</v>
      </c>
      <c r="B6746"/>
      <c r="C6746"/>
      <c r="D6746" t="s">
        <v>139</v>
      </c>
      <c r="E6746" t="s">
        <v>163</v>
      </c>
      <c r="F6746" t="n">
        <v>166398.1</v>
      </c>
      <c r="G6746" t="n">
        <v>393</v>
      </c>
      <c r="H6746" t="s">
        <v>119</v>
      </c>
    </row>
    <row r="6747">
      <c r="A6747" s="85" t="n">
        <v>43405</v>
      </c>
      <c r="B6747"/>
      <c r="C6747"/>
      <c r="D6747" t="s">
        <v>161</v>
      </c>
      <c r="E6747" t="s">
        <v>163</v>
      </c>
      <c r="F6747" t="n">
        <v>1849.5</v>
      </c>
      <c r="G6747" t="n">
        <v>61</v>
      </c>
      <c r="H6747" t="s">
        <v>125</v>
      </c>
    </row>
    <row r="6748">
      <c r="A6748" s="85" t="n">
        <v>43344</v>
      </c>
      <c r="B6748"/>
      <c r="C6748"/>
      <c r="D6748" t="s">
        <v>139</v>
      </c>
      <c r="E6748" t="s">
        <v>163</v>
      </c>
      <c r="F6748" t="n">
        <v>1890.02</v>
      </c>
      <c r="G6748" t="n">
        <v>7</v>
      </c>
      <c r="H6748" t="s">
        <v>125</v>
      </c>
    </row>
    <row r="6749">
      <c r="A6749" s="85" t="n">
        <v>43221</v>
      </c>
      <c r="B6749"/>
      <c r="C6749"/>
      <c r="D6749" t="s">
        <v>140</v>
      </c>
      <c r="E6749" t="s">
        <v>163</v>
      </c>
      <c r="F6749" t="n">
        <v>188600.67</v>
      </c>
      <c r="G6749" t="n">
        <v>124</v>
      </c>
      <c r="H6749" t="s">
        <v>124</v>
      </c>
    </row>
    <row r="6750">
      <c r="A6750" s="85" t="n">
        <v>43191</v>
      </c>
      <c r="B6750"/>
      <c r="C6750"/>
      <c r="D6750" t="s">
        <v>149</v>
      </c>
      <c r="E6750" t="s">
        <v>163</v>
      </c>
      <c r="F6750" t="n">
        <v>2724086.08</v>
      </c>
      <c r="G6750" t="n">
        <v>10103</v>
      </c>
      <c r="H6750" t="s">
        <v>124</v>
      </c>
    </row>
    <row r="6751">
      <c r="A6751" s="85" t="n">
        <v>43101</v>
      </c>
      <c r="B6751"/>
      <c r="C6751"/>
      <c r="D6751" t="s">
        <v>161</v>
      </c>
      <c r="E6751" t="s">
        <v>163</v>
      </c>
      <c r="F6751" t="n">
        <v>59047.9</v>
      </c>
      <c r="G6751" t="n">
        <v>1982</v>
      </c>
      <c r="H6751" t="s">
        <v>142</v>
      </c>
    </row>
    <row r="6752">
      <c r="A6752" s="85" t="n">
        <v>43497</v>
      </c>
      <c r="B6752"/>
      <c r="C6752"/>
      <c r="D6752" t="s">
        <v>152</v>
      </c>
      <c r="E6752" t="s">
        <v>163</v>
      </c>
      <c r="F6752" t="n">
        <v>2324.35</v>
      </c>
      <c r="G6752" t="n">
        <v>4</v>
      </c>
      <c r="H6752" t="s">
        <v>119</v>
      </c>
    </row>
    <row r="6753">
      <c r="A6753" s="85" t="n">
        <v>42370</v>
      </c>
      <c r="B6753"/>
      <c r="C6753"/>
      <c r="D6753" t="s">
        <v>153</v>
      </c>
      <c r="E6753" t="s">
        <v>163</v>
      </c>
      <c r="F6753" t="n">
        <v>430080.78</v>
      </c>
      <c r="G6753" t="n">
        <v>8924</v>
      </c>
      <c r="H6753" t="s">
        <v>142</v>
      </c>
    </row>
    <row r="6754">
      <c r="A6754" s="85" t="n">
        <v>42370</v>
      </c>
      <c r="B6754"/>
      <c r="C6754"/>
      <c r="D6754" t="s">
        <v>140</v>
      </c>
      <c r="E6754" t="s">
        <v>163</v>
      </c>
      <c r="F6754" t="n">
        <v>48206.07</v>
      </c>
      <c r="G6754" t="n">
        <v>161</v>
      </c>
      <c r="H6754" t="s">
        <v>119</v>
      </c>
    </row>
    <row r="6755">
      <c r="A6755" s="85" t="n">
        <v>43497</v>
      </c>
      <c r="B6755"/>
      <c r="C6755"/>
      <c r="D6755" t="s">
        <v>158</v>
      </c>
      <c r="E6755" t="s">
        <v>163</v>
      </c>
      <c r="F6755" t="n">
        <v>29948.43</v>
      </c>
      <c r="G6755" t="n">
        <v>12</v>
      </c>
      <c r="H6755" t="s">
        <v>119</v>
      </c>
    </row>
    <row r="6756">
      <c r="A6756" s="85" t="n">
        <v>43556</v>
      </c>
      <c r="B6756"/>
      <c r="C6756"/>
      <c r="D6756" t="s">
        <v>126</v>
      </c>
      <c r="E6756" t="s">
        <v>163</v>
      </c>
      <c r="F6756" t="n">
        <v>1184328.95</v>
      </c>
      <c r="G6756" t="n">
        <v>8968</v>
      </c>
      <c r="H6756" t="s">
        <v>124</v>
      </c>
    </row>
    <row r="6757">
      <c r="A6757" s="85" t="n">
        <v>43497</v>
      </c>
      <c r="B6757"/>
      <c r="C6757"/>
      <c r="D6757" t="s">
        <v>139</v>
      </c>
      <c r="E6757" t="s">
        <v>163</v>
      </c>
      <c r="F6757" t="n">
        <v>520036.66</v>
      </c>
      <c r="G6757" t="n">
        <v>878</v>
      </c>
      <c r="H6757" t="s">
        <v>124</v>
      </c>
    </row>
    <row r="6758">
      <c r="A6758" s="85" t="n">
        <v>42401</v>
      </c>
      <c r="B6758"/>
      <c r="C6758"/>
      <c r="D6758" t="s">
        <v>156</v>
      </c>
      <c r="E6758" t="s">
        <v>163</v>
      </c>
      <c r="F6758" t="n">
        <v>8378.75</v>
      </c>
      <c r="G6758" t="n">
        <v>146</v>
      </c>
      <c r="H6758" t="s">
        <v>125</v>
      </c>
    </row>
    <row r="6759">
      <c r="A6759" s="85" t="n">
        <v>43374</v>
      </c>
      <c r="B6759"/>
      <c r="C6759"/>
      <c r="D6759" t="s">
        <v>129</v>
      </c>
      <c r="E6759" t="s">
        <v>163</v>
      </c>
      <c r="F6759" t="n">
        <v>12217.81</v>
      </c>
      <c r="G6759" t="n">
        <v>113</v>
      </c>
      <c r="H6759" t="s">
        <v>130</v>
      </c>
    </row>
    <row r="6760">
      <c r="A6760" s="85" t="n">
        <v>43435</v>
      </c>
      <c r="B6760"/>
      <c r="C6760"/>
      <c r="D6760" t="s">
        <v>129</v>
      </c>
      <c r="E6760" t="s">
        <v>163</v>
      </c>
      <c r="F6760" t="n">
        <v>686303.88</v>
      </c>
      <c r="G6760" t="n">
        <v>7725</v>
      </c>
      <c r="H6760" t="s">
        <v>127</v>
      </c>
    </row>
    <row r="6761">
      <c r="A6761" s="85" t="n">
        <v>42614</v>
      </c>
      <c r="B6761"/>
      <c r="C6761"/>
      <c r="D6761" t="s">
        <v>140</v>
      </c>
      <c r="E6761" t="s">
        <v>163</v>
      </c>
      <c r="F6761" t="n">
        <v>63456.88</v>
      </c>
      <c r="G6761" t="n">
        <v>373</v>
      </c>
      <c r="H6761" t="s">
        <v>133</v>
      </c>
    </row>
    <row r="6762">
      <c r="A6762" s="85" t="n">
        <v>43374</v>
      </c>
      <c r="B6762"/>
      <c r="C6762"/>
      <c r="D6762" t="s">
        <v>143</v>
      </c>
      <c r="E6762" t="s">
        <v>163</v>
      </c>
      <c r="F6762" t="n">
        <v>1077012.02</v>
      </c>
      <c r="G6762" t="n">
        <v>691</v>
      </c>
      <c r="H6762" t="s">
        <v>121</v>
      </c>
    </row>
    <row r="6763">
      <c r="A6763" s="85" t="n">
        <v>43101</v>
      </c>
      <c r="B6763"/>
      <c r="C6763"/>
      <c r="D6763" t="s">
        <v>139</v>
      </c>
      <c r="E6763" t="s">
        <v>163</v>
      </c>
      <c r="F6763" t="n">
        <v>424284.71</v>
      </c>
      <c r="G6763" t="n">
        <v>792</v>
      </c>
      <c r="H6763" t="s">
        <v>124</v>
      </c>
    </row>
    <row r="6764">
      <c r="A6764" s="85" t="n">
        <v>43525</v>
      </c>
      <c r="B6764"/>
      <c r="C6764"/>
      <c r="D6764" t="s">
        <v>153</v>
      </c>
      <c r="E6764" t="s">
        <v>163</v>
      </c>
      <c r="F6764" t="n">
        <v>6064.94</v>
      </c>
      <c r="G6764" t="n">
        <v>125</v>
      </c>
      <c r="H6764" t="s">
        <v>125</v>
      </c>
    </row>
    <row r="6765">
      <c r="A6765" s="85" t="n">
        <v>42491</v>
      </c>
      <c r="B6765"/>
      <c r="C6765"/>
      <c r="D6765" t="s">
        <v>129</v>
      </c>
      <c r="E6765" t="s">
        <v>163</v>
      </c>
      <c r="F6765" t="n">
        <v>40899.28</v>
      </c>
      <c r="G6765" t="n">
        <v>211</v>
      </c>
      <c r="H6765" t="s">
        <v>124</v>
      </c>
    </row>
    <row r="6766">
      <c r="A6766" s="85" t="n">
        <v>43009</v>
      </c>
      <c r="B6766"/>
      <c r="C6766"/>
      <c r="D6766" t="s">
        <v>162</v>
      </c>
      <c r="E6766" t="s">
        <v>163</v>
      </c>
      <c r="F6766" t="n">
        <v>15513.38</v>
      </c>
      <c r="G6766" t="n">
        <v>226</v>
      </c>
      <c r="H6766" t="s">
        <v>124</v>
      </c>
    </row>
    <row r="6767">
      <c r="A6767" s="85" t="n">
        <v>43252</v>
      </c>
      <c r="B6767"/>
      <c r="C6767"/>
      <c r="D6767" t="s">
        <v>150</v>
      </c>
      <c r="E6767" t="s">
        <v>163</v>
      </c>
      <c r="F6767" t="n">
        <v>50963.94</v>
      </c>
      <c r="G6767" t="n">
        <v>1170</v>
      </c>
      <c r="H6767" t="s">
        <v>130</v>
      </c>
    </row>
    <row r="6768">
      <c r="A6768" s="85" t="n">
        <v>43405</v>
      </c>
      <c r="B6768"/>
      <c r="C6768"/>
      <c r="D6768" t="s">
        <v>139</v>
      </c>
      <c r="E6768" t="s">
        <v>163</v>
      </c>
      <c r="F6768" t="n">
        <v>35537.24</v>
      </c>
      <c r="G6768" t="n">
        <v>57</v>
      </c>
      <c r="H6768" t="s">
        <v>130</v>
      </c>
    </row>
    <row r="6769">
      <c r="A6769" s="85" t="n">
        <v>43040</v>
      </c>
      <c r="B6769"/>
      <c r="C6769"/>
      <c r="D6769" t="s">
        <v>158</v>
      </c>
      <c r="E6769" t="s">
        <v>163</v>
      </c>
      <c r="F6769" t="n">
        <v>202488.56</v>
      </c>
      <c r="G6769" t="n">
        <v>18</v>
      </c>
      <c r="H6769" t="s">
        <v>121</v>
      </c>
    </row>
    <row r="6770">
      <c r="A6770" s="85" t="n">
        <v>43160</v>
      </c>
      <c r="B6770"/>
      <c r="C6770"/>
      <c r="D6770" t="s">
        <v>123</v>
      </c>
      <c r="E6770" t="s">
        <v>163</v>
      </c>
      <c r="F6770" t="n">
        <v>2665</v>
      </c>
      <c r="G6770" t="n">
        <v>1</v>
      </c>
      <c r="H6770" t="s">
        <v>125</v>
      </c>
    </row>
    <row r="6771">
      <c r="A6771" s="85" t="n">
        <v>42887</v>
      </c>
      <c r="B6771"/>
      <c r="C6771"/>
      <c r="D6771" t="s">
        <v>162</v>
      </c>
      <c r="E6771" t="s">
        <v>163</v>
      </c>
      <c r="F6771" t="n">
        <v>45652.45</v>
      </c>
      <c r="G6771" t="n">
        <v>574</v>
      </c>
      <c r="H6771" t="s">
        <v>119</v>
      </c>
    </row>
    <row r="6772">
      <c r="A6772" s="85" t="n">
        <v>42614</v>
      </c>
      <c r="B6772"/>
      <c r="C6772"/>
      <c r="D6772" t="s">
        <v>162</v>
      </c>
      <c r="E6772" t="s">
        <v>163</v>
      </c>
      <c r="F6772" t="n">
        <v>11051.82</v>
      </c>
      <c r="G6772" t="n">
        <v>160</v>
      </c>
      <c r="H6772" t="s">
        <v>124</v>
      </c>
    </row>
    <row r="6773">
      <c r="A6773" s="85" t="n">
        <v>43313</v>
      </c>
      <c r="B6773"/>
      <c r="C6773"/>
      <c r="D6773" t="s">
        <v>151</v>
      </c>
      <c r="E6773" t="s">
        <v>163</v>
      </c>
      <c r="F6773" t="n">
        <v>1044.79</v>
      </c>
      <c r="G6773" t="n">
        <v>17</v>
      </c>
      <c r="H6773" t="s">
        <v>127</v>
      </c>
    </row>
    <row r="6774">
      <c r="A6774" s="85" t="n">
        <v>42461</v>
      </c>
      <c r="B6774"/>
      <c r="C6774"/>
      <c r="D6774" t="s">
        <v>145</v>
      </c>
      <c r="E6774" t="s">
        <v>163</v>
      </c>
      <c r="F6774" t="n">
        <v>200631.19</v>
      </c>
      <c r="G6774" t="n">
        <v>1597</v>
      </c>
      <c r="H6774" t="s">
        <v>142</v>
      </c>
    </row>
    <row r="6775">
      <c r="A6775" s="85" t="n">
        <v>43586</v>
      </c>
      <c r="B6775"/>
      <c r="C6775"/>
      <c r="D6775" t="s">
        <v>145</v>
      </c>
      <c r="E6775" t="s">
        <v>163</v>
      </c>
      <c r="F6775" t="n">
        <v>50993.35</v>
      </c>
      <c r="G6775" t="n">
        <v>191</v>
      </c>
      <c r="H6775" t="s">
        <v>127</v>
      </c>
    </row>
    <row r="6776">
      <c r="A6776" s="85" t="n">
        <v>42430</v>
      </c>
      <c r="B6776"/>
      <c r="C6776"/>
      <c r="D6776" t="s">
        <v>126</v>
      </c>
      <c r="E6776" t="s">
        <v>163</v>
      </c>
      <c r="F6776" t="n">
        <v>1741963.28</v>
      </c>
      <c r="G6776" t="n">
        <v>21558</v>
      </c>
      <c r="H6776" t="s">
        <v>119</v>
      </c>
    </row>
    <row r="6777">
      <c r="A6777" s="85" t="n">
        <v>42401</v>
      </c>
      <c r="B6777"/>
      <c r="C6777"/>
      <c r="D6777" t="s">
        <v>161</v>
      </c>
      <c r="E6777" t="s">
        <v>163</v>
      </c>
      <c r="F6777" t="n">
        <v>548.4</v>
      </c>
      <c r="G6777" t="n">
        <v>19</v>
      </c>
      <c r="H6777" t="s">
        <v>134</v>
      </c>
    </row>
    <row r="6778">
      <c r="A6778" s="85" t="n">
        <v>43405</v>
      </c>
      <c r="B6778"/>
      <c r="C6778"/>
      <c r="D6778" t="s">
        <v>150</v>
      </c>
      <c r="E6778" t="s">
        <v>163</v>
      </c>
      <c r="F6778" t="n">
        <v>1060903.29</v>
      </c>
      <c r="G6778" t="n">
        <v>15142</v>
      </c>
      <c r="H6778" t="s">
        <v>124</v>
      </c>
    </row>
    <row r="6779">
      <c r="A6779" s="85" t="n">
        <v>43160</v>
      </c>
      <c r="B6779"/>
      <c r="C6779"/>
      <c r="D6779" t="s">
        <v>152</v>
      </c>
      <c r="E6779" t="s">
        <v>163</v>
      </c>
      <c r="F6779" t="n">
        <v>143060.4</v>
      </c>
      <c r="G6779" t="n">
        <v>131</v>
      </c>
      <c r="H6779" t="s">
        <v>124</v>
      </c>
    </row>
    <row r="6780">
      <c r="A6780" s="85" t="n">
        <v>42917</v>
      </c>
      <c r="B6780"/>
      <c r="C6780"/>
      <c r="D6780" t="s">
        <v>160</v>
      </c>
      <c r="E6780" t="s">
        <v>163</v>
      </c>
      <c r="F6780" t="n">
        <v>5967437.79</v>
      </c>
      <c r="G6780" t="n">
        <v>17506</v>
      </c>
      <c r="H6780" t="s">
        <v>121</v>
      </c>
    </row>
    <row r="6781">
      <c r="A6781" s="85" t="n">
        <v>43617</v>
      </c>
      <c r="B6781"/>
      <c r="C6781"/>
      <c r="D6781" t="s">
        <v>147</v>
      </c>
      <c r="E6781" t="s">
        <v>163</v>
      </c>
      <c r="F6781" t="n">
        <v>1850.24</v>
      </c>
      <c r="G6781" t="n">
        <v>4</v>
      </c>
      <c r="H6781" t="s">
        <v>142</v>
      </c>
    </row>
    <row r="6782">
      <c r="A6782" s="85" t="n">
        <v>42401</v>
      </c>
      <c r="B6782"/>
      <c r="C6782"/>
      <c r="D6782" t="s">
        <v>154</v>
      </c>
      <c r="E6782" t="s">
        <v>163</v>
      </c>
      <c r="F6782" t="n">
        <v>21729.13</v>
      </c>
      <c r="G6782" t="n">
        <v>196</v>
      </c>
      <c r="H6782" t="s">
        <v>130</v>
      </c>
    </row>
    <row r="6783">
      <c r="A6783" s="85" t="n">
        <v>42430</v>
      </c>
      <c r="B6783"/>
      <c r="C6783"/>
      <c r="D6783" t="s">
        <v>140</v>
      </c>
      <c r="E6783" t="s">
        <v>163</v>
      </c>
      <c r="F6783" t="n">
        <v>405933.67</v>
      </c>
      <c r="G6783" t="n">
        <v>1081</v>
      </c>
      <c r="H6783" t="s">
        <v>127</v>
      </c>
    </row>
    <row r="6784">
      <c r="A6784" s="85" t="n">
        <v>43525</v>
      </c>
      <c r="B6784"/>
      <c r="C6784"/>
      <c r="D6784" t="s">
        <v>148</v>
      </c>
      <c r="E6784" t="s">
        <v>163</v>
      </c>
      <c r="F6784" t="n">
        <v>2360</v>
      </c>
      <c r="G6784" t="n">
        <v>30</v>
      </c>
      <c r="H6784" t="s">
        <v>125</v>
      </c>
    </row>
    <row r="6785">
      <c r="A6785" s="85" t="n">
        <v>43313</v>
      </c>
      <c r="B6785"/>
      <c r="C6785"/>
      <c r="D6785" t="s">
        <v>153</v>
      </c>
      <c r="E6785" t="s">
        <v>163</v>
      </c>
      <c r="F6785" t="n">
        <v>6409.82</v>
      </c>
      <c r="G6785" t="n">
        <v>96</v>
      </c>
      <c r="H6785" t="s">
        <v>125</v>
      </c>
    </row>
    <row r="6786">
      <c r="A6786" s="85" t="n">
        <v>43374</v>
      </c>
      <c r="B6786"/>
      <c r="C6786"/>
      <c r="D6786" t="s">
        <v>154</v>
      </c>
      <c r="E6786" t="s">
        <v>163</v>
      </c>
      <c r="F6786" t="n">
        <v>12851.98</v>
      </c>
      <c r="G6786" t="n">
        <v>153</v>
      </c>
      <c r="H6786" t="s">
        <v>130</v>
      </c>
    </row>
    <row r="6787">
      <c r="A6787" s="85" t="n">
        <v>42767</v>
      </c>
      <c r="B6787"/>
      <c r="C6787"/>
      <c r="D6787" t="s">
        <v>126</v>
      </c>
      <c r="E6787" t="s">
        <v>163</v>
      </c>
      <c r="F6787" t="n">
        <v>634252.31</v>
      </c>
      <c r="G6787" t="n">
        <v>5706</v>
      </c>
      <c r="H6787" t="s">
        <v>124</v>
      </c>
    </row>
    <row r="6788">
      <c r="A6788" s="85" t="n">
        <v>43040</v>
      </c>
      <c r="B6788"/>
      <c r="C6788"/>
      <c r="D6788" t="s">
        <v>139</v>
      </c>
      <c r="E6788" t="s">
        <v>163</v>
      </c>
      <c r="F6788" t="n">
        <v>303649.45</v>
      </c>
      <c r="G6788" t="n">
        <v>720</v>
      </c>
      <c r="H6788" t="s">
        <v>134</v>
      </c>
    </row>
    <row r="6789">
      <c r="A6789" s="85" t="n">
        <v>42979</v>
      </c>
      <c r="B6789"/>
      <c r="C6789"/>
      <c r="D6789" t="s">
        <v>158</v>
      </c>
      <c r="E6789" t="s">
        <v>163</v>
      </c>
      <c r="F6789" t="n">
        <v>26054.7</v>
      </c>
      <c r="G6789" t="n">
        <v>7</v>
      </c>
      <c r="H6789" t="s">
        <v>119</v>
      </c>
    </row>
    <row r="6790">
      <c r="A6790" s="85" t="n">
        <v>43282</v>
      </c>
      <c r="B6790"/>
      <c r="C6790"/>
      <c r="D6790" t="s">
        <v>149</v>
      </c>
      <c r="E6790" t="s">
        <v>163</v>
      </c>
      <c r="F6790" t="n">
        <v>40373876.13</v>
      </c>
      <c r="G6790" t="n">
        <v>378011</v>
      </c>
      <c r="H6790" t="s">
        <v>121</v>
      </c>
    </row>
    <row r="6791">
      <c r="A6791" s="85" t="n">
        <v>42917</v>
      </c>
      <c r="B6791"/>
      <c r="C6791"/>
      <c r="D6791" t="s">
        <v>162</v>
      </c>
      <c r="E6791" t="s">
        <v>163</v>
      </c>
      <c r="F6791" t="n">
        <v>1007.9</v>
      </c>
      <c r="G6791" t="n">
        <v>12</v>
      </c>
      <c r="H6791" t="s">
        <v>125</v>
      </c>
    </row>
    <row r="6792">
      <c r="A6792" s="85" t="n">
        <v>42370</v>
      </c>
      <c r="B6792"/>
      <c r="C6792"/>
      <c r="D6792" t="s">
        <v>150</v>
      </c>
      <c r="E6792" t="s">
        <v>163</v>
      </c>
      <c r="F6792" t="n">
        <v>255637.46</v>
      </c>
      <c r="G6792" t="n">
        <v>12669</v>
      </c>
      <c r="H6792" t="s">
        <v>119</v>
      </c>
    </row>
    <row r="6793">
      <c r="A6793" s="85" t="n">
        <v>43132</v>
      </c>
      <c r="B6793"/>
      <c r="C6793"/>
      <c r="D6793" t="s">
        <v>145</v>
      </c>
      <c r="E6793" t="s">
        <v>163</v>
      </c>
      <c r="F6793" t="n">
        <v>3712.83</v>
      </c>
      <c r="G6793" t="n">
        <v>11</v>
      </c>
      <c r="H6793" t="s">
        <v>125</v>
      </c>
    </row>
    <row r="6794">
      <c r="A6794" s="85" t="n">
        <v>42370</v>
      </c>
      <c r="B6794"/>
      <c r="C6794"/>
      <c r="D6794" t="s">
        <v>158</v>
      </c>
      <c r="E6794" t="s">
        <v>163</v>
      </c>
      <c r="F6794" t="n">
        <v>15543.84</v>
      </c>
      <c r="G6794" t="n">
        <v>3</v>
      </c>
      <c r="H6794" t="s">
        <v>119</v>
      </c>
    </row>
    <row r="6795">
      <c r="A6795" s="85" t="n">
        <v>43617</v>
      </c>
      <c r="B6795"/>
      <c r="C6795"/>
      <c r="D6795" t="s">
        <v>154</v>
      </c>
      <c r="E6795" t="s">
        <v>163</v>
      </c>
      <c r="F6795" t="n">
        <v>824186.9</v>
      </c>
      <c r="G6795" t="n">
        <v>9484</v>
      </c>
      <c r="H6795" t="s">
        <v>133</v>
      </c>
    </row>
    <row r="6796">
      <c r="A6796" s="85" t="n">
        <v>43586</v>
      </c>
      <c r="B6796"/>
      <c r="C6796"/>
      <c r="D6796" t="s">
        <v>155</v>
      </c>
      <c r="E6796" t="s">
        <v>163</v>
      </c>
      <c r="F6796" t="n">
        <v>601989</v>
      </c>
      <c r="G6796" t="n">
        <v>14383</v>
      </c>
      <c r="H6796" t="s">
        <v>134</v>
      </c>
    </row>
    <row r="6797">
      <c r="A6797" s="85" t="n">
        <v>43525</v>
      </c>
      <c r="B6797"/>
      <c r="C6797"/>
      <c r="D6797" t="s">
        <v>150</v>
      </c>
      <c r="E6797" t="s">
        <v>163</v>
      </c>
      <c r="F6797" t="n">
        <v>648624.63</v>
      </c>
      <c r="G6797" t="n">
        <v>19631</v>
      </c>
      <c r="H6797" t="s">
        <v>134</v>
      </c>
    </row>
    <row r="6798">
      <c r="A6798" s="85" t="n">
        <v>43525</v>
      </c>
      <c r="B6798"/>
      <c r="C6798"/>
      <c r="D6798" t="s">
        <v>126</v>
      </c>
      <c r="E6798" t="s">
        <v>163</v>
      </c>
      <c r="F6798" t="n">
        <v>1273211.35</v>
      </c>
      <c r="G6798" t="n">
        <v>9955</v>
      </c>
      <c r="H6798" t="s">
        <v>124</v>
      </c>
    </row>
    <row r="6799">
      <c r="A6799" s="85" t="n">
        <v>42370</v>
      </c>
      <c r="B6799"/>
      <c r="C6799"/>
      <c r="D6799" t="s">
        <v>161</v>
      </c>
      <c r="E6799" t="s">
        <v>163</v>
      </c>
      <c r="F6799" t="n">
        <v>83004.84</v>
      </c>
      <c r="G6799" t="n">
        <v>2839</v>
      </c>
      <c r="H6799" t="s">
        <v>142</v>
      </c>
    </row>
    <row r="6800">
      <c r="A6800" s="85" t="n">
        <v>43101</v>
      </c>
      <c r="B6800"/>
      <c r="C6800"/>
      <c r="D6800" t="s">
        <v>135</v>
      </c>
      <c r="E6800" t="s">
        <v>163</v>
      </c>
      <c r="F6800" t="n">
        <v>706736.08</v>
      </c>
      <c r="G6800" t="n">
        <v>3930</v>
      </c>
      <c r="H6800" t="s">
        <v>119</v>
      </c>
    </row>
    <row r="6801">
      <c r="A6801" s="85" t="n">
        <v>42675</v>
      </c>
      <c r="B6801"/>
      <c r="C6801"/>
      <c r="D6801" t="s">
        <v>140</v>
      </c>
      <c r="E6801" t="s">
        <v>163</v>
      </c>
      <c r="F6801" t="n">
        <v>6753.32</v>
      </c>
      <c r="G6801" t="n">
        <v>15</v>
      </c>
      <c r="H6801" t="s">
        <v>125</v>
      </c>
    </row>
    <row r="6802">
      <c r="A6802" s="85" t="n">
        <v>43160</v>
      </c>
      <c r="B6802"/>
      <c r="C6802"/>
      <c r="D6802" t="s">
        <v>136</v>
      </c>
      <c r="E6802" t="s">
        <v>163</v>
      </c>
      <c r="F6802" t="n">
        <v>1457610.88</v>
      </c>
      <c r="G6802" t="n">
        <v>11399</v>
      </c>
      <c r="H6802" t="s">
        <v>133</v>
      </c>
    </row>
    <row r="6803">
      <c r="A6803" s="85" t="n">
        <v>42767</v>
      </c>
      <c r="B6803"/>
      <c r="C6803"/>
      <c r="D6803" t="s">
        <v>154</v>
      </c>
      <c r="E6803" t="s">
        <v>163</v>
      </c>
      <c r="F6803" t="n">
        <v>679676.84</v>
      </c>
      <c r="G6803" t="n">
        <v>7717</v>
      </c>
      <c r="H6803" t="s">
        <v>133</v>
      </c>
    </row>
    <row r="6804">
      <c r="A6804" s="85" t="n">
        <v>42948</v>
      </c>
      <c r="B6804"/>
      <c r="C6804"/>
      <c r="D6804" t="s">
        <v>139</v>
      </c>
      <c r="E6804" t="s">
        <v>163</v>
      </c>
      <c r="F6804" t="n">
        <v>255592.62</v>
      </c>
      <c r="G6804" t="n">
        <v>622</v>
      </c>
      <c r="H6804" t="s">
        <v>134</v>
      </c>
    </row>
    <row r="6805">
      <c r="A6805" s="85" t="n">
        <v>42948</v>
      </c>
      <c r="B6805"/>
      <c r="C6805"/>
      <c r="D6805" t="s">
        <v>149</v>
      </c>
      <c r="E6805" t="s">
        <v>163</v>
      </c>
      <c r="F6805" t="n">
        <v>2111960.12</v>
      </c>
      <c r="G6805" t="n">
        <v>16150</v>
      </c>
      <c r="H6805" t="s">
        <v>134</v>
      </c>
    </row>
    <row r="6806">
      <c r="A6806" s="85" t="n">
        <v>42979</v>
      </c>
      <c r="B6806"/>
      <c r="C6806"/>
      <c r="D6806" t="s">
        <v>140</v>
      </c>
      <c r="E6806" t="s">
        <v>163</v>
      </c>
      <c r="F6806" t="n">
        <v>625383.74</v>
      </c>
      <c r="G6806" t="n">
        <v>1804</v>
      </c>
      <c r="H6806" t="s">
        <v>127</v>
      </c>
    </row>
    <row r="6807">
      <c r="A6807" s="85" t="n">
        <v>43132</v>
      </c>
      <c r="B6807"/>
      <c r="C6807"/>
      <c r="D6807" t="s">
        <v>153</v>
      </c>
      <c r="E6807" t="s">
        <v>163</v>
      </c>
      <c r="F6807" t="n">
        <v>162162.74</v>
      </c>
      <c r="G6807" t="n">
        <v>1625</v>
      </c>
      <c r="H6807" t="s">
        <v>134</v>
      </c>
    </row>
    <row r="6808">
      <c r="A6808" s="85" t="n">
        <v>42826</v>
      </c>
      <c r="B6808"/>
      <c r="C6808"/>
      <c r="D6808" t="s">
        <v>145</v>
      </c>
      <c r="E6808" t="s">
        <v>163</v>
      </c>
      <c r="F6808" t="n">
        <v>214998</v>
      </c>
      <c r="G6808" t="n">
        <v>1330</v>
      </c>
      <c r="H6808" t="s">
        <v>121</v>
      </c>
    </row>
    <row r="6809">
      <c r="A6809" s="85" t="n">
        <v>43221</v>
      </c>
      <c r="B6809"/>
      <c r="C6809"/>
      <c r="D6809" t="s">
        <v>162</v>
      </c>
      <c r="E6809" t="s">
        <v>163</v>
      </c>
      <c r="F6809" t="n">
        <v>25980.09</v>
      </c>
      <c r="G6809" t="n">
        <v>364</v>
      </c>
      <c r="H6809" t="s">
        <v>124</v>
      </c>
    </row>
    <row r="6810">
      <c r="A6810" s="85" t="n">
        <v>42736</v>
      </c>
      <c r="B6810"/>
      <c r="C6810"/>
      <c r="D6810" t="s">
        <v>126</v>
      </c>
      <c r="E6810" t="s">
        <v>163</v>
      </c>
      <c r="F6810" t="n">
        <v>29.57</v>
      </c>
      <c r="G6810" t="n">
        <v>2</v>
      </c>
      <c r="H6810" t="s">
        <v>142</v>
      </c>
    </row>
    <row r="6811">
      <c r="A6811" s="85" t="n">
        <v>42644</v>
      </c>
      <c r="B6811"/>
      <c r="C6811"/>
      <c r="D6811" t="s">
        <v>140</v>
      </c>
      <c r="E6811" t="s">
        <v>163</v>
      </c>
      <c r="F6811" t="n">
        <v>852.2</v>
      </c>
      <c r="G6811" t="n">
        <v>6</v>
      </c>
      <c r="H6811" t="s">
        <v>134</v>
      </c>
    </row>
    <row r="6812">
      <c r="A6812" s="85" t="n">
        <v>43497</v>
      </c>
      <c r="B6812"/>
      <c r="C6812"/>
      <c r="D6812" t="s">
        <v>155</v>
      </c>
      <c r="E6812" t="s">
        <v>163</v>
      </c>
      <c r="F6812" t="n">
        <v>1007674.62</v>
      </c>
      <c r="G6812" t="n">
        <v>25956</v>
      </c>
      <c r="H6812" t="s">
        <v>121</v>
      </c>
    </row>
    <row r="6813">
      <c r="A6813" s="85" t="n">
        <v>43586</v>
      </c>
      <c r="B6813"/>
      <c r="C6813"/>
      <c r="D6813" t="s">
        <v>126</v>
      </c>
      <c r="E6813" t="s">
        <v>163</v>
      </c>
      <c r="F6813" t="n">
        <v>1193414.31</v>
      </c>
      <c r="G6813" t="n">
        <v>13659</v>
      </c>
      <c r="H6813" t="s">
        <v>134</v>
      </c>
    </row>
    <row r="6814">
      <c r="A6814" s="85" t="n">
        <v>43040</v>
      </c>
      <c r="B6814"/>
      <c r="C6814"/>
      <c r="D6814" t="s">
        <v>145</v>
      </c>
      <c r="E6814" t="s">
        <v>163</v>
      </c>
      <c r="F6814" t="n">
        <v>3780.44</v>
      </c>
      <c r="G6814" t="n">
        <v>8</v>
      </c>
      <c r="H6814" t="s">
        <v>130</v>
      </c>
    </row>
    <row r="6815">
      <c r="A6815" s="85" t="n">
        <v>42430</v>
      </c>
      <c r="B6815"/>
      <c r="C6815"/>
      <c r="D6815" t="s">
        <v>126</v>
      </c>
      <c r="E6815" t="s">
        <v>163</v>
      </c>
      <c r="F6815" t="n">
        <v>2155752.57</v>
      </c>
      <c r="G6815" t="n">
        <v>22123</v>
      </c>
      <c r="H6815" t="s">
        <v>127</v>
      </c>
    </row>
    <row r="6816">
      <c r="A6816" s="85" t="n">
        <v>43009</v>
      </c>
      <c r="B6816"/>
      <c r="C6816"/>
      <c r="D6816" t="s">
        <v>140</v>
      </c>
      <c r="E6816" t="s">
        <v>163</v>
      </c>
      <c r="F6816" t="n">
        <v>51969.65</v>
      </c>
      <c r="G6816" t="n">
        <v>211</v>
      </c>
      <c r="H6816" t="s">
        <v>124</v>
      </c>
    </row>
    <row r="6817">
      <c r="A6817" s="85" t="n">
        <v>43435</v>
      </c>
      <c r="B6817"/>
      <c r="C6817"/>
      <c r="D6817" t="s">
        <v>140</v>
      </c>
      <c r="E6817" t="s">
        <v>163</v>
      </c>
      <c r="F6817" t="n">
        <v>177121.48</v>
      </c>
      <c r="G6817" t="n">
        <v>320</v>
      </c>
      <c r="H6817" t="s">
        <v>133</v>
      </c>
    </row>
    <row r="6818">
      <c r="A6818" s="85" t="n">
        <v>42736</v>
      </c>
      <c r="B6818"/>
      <c r="C6818"/>
      <c r="D6818" t="s">
        <v>162</v>
      </c>
      <c r="E6818" t="s">
        <v>163</v>
      </c>
      <c r="F6818" t="n">
        <v>211157.43</v>
      </c>
      <c r="G6818" t="n">
        <v>2685</v>
      </c>
      <c r="H6818" t="s">
        <v>127</v>
      </c>
    </row>
    <row r="6819">
      <c r="A6819" s="85" t="n">
        <v>42917</v>
      </c>
      <c r="B6819"/>
      <c r="C6819"/>
      <c r="D6819" t="s">
        <v>150</v>
      </c>
      <c r="E6819" t="s">
        <v>163</v>
      </c>
      <c r="F6819" t="n">
        <v>2145413.55</v>
      </c>
      <c r="G6819" t="n">
        <v>37892</v>
      </c>
      <c r="H6819" t="s">
        <v>133</v>
      </c>
    </row>
    <row r="6820">
      <c r="A6820" s="85" t="n">
        <v>42401</v>
      </c>
      <c r="B6820"/>
      <c r="C6820"/>
      <c r="D6820" t="s">
        <v>135</v>
      </c>
      <c r="E6820" t="s">
        <v>163</v>
      </c>
      <c r="F6820" t="n">
        <v>2795338.72</v>
      </c>
      <c r="G6820" t="n">
        <v>27347</v>
      </c>
      <c r="H6820" t="s">
        <v>121</v>
      </c>
    </row>
    <row r="6821">
      <c r="A6821" s="85" t="n">
        <v>42370</v>
      </c>
      <c r="B6821"/>
      <c r="C6821"/>
      <c r="D6821" t="s">
        <v>135</v>
      </c>
      <c r="E6821" t="s">
        <v>163</v>
      </c>
      <c r="F6821" t="n">
        <v>240853.17</v>
      </c>
      <c r="G6821" t="n">
        <v>3236</v>
      </c>
      <c r="H6821" t="s">
        <v>127</v>
      </c>
    </row>
    <row r="6822">
      <c r="A6822" s="85" t="n">
        <v>42826</v>
      </c>
      <c r="B6822"/>
      <c r="C6822"/>
      <c r="D6822" t="s">
        <v>129</v>
      </c>
      <c r="E6822" t="s">
        <v>163</v>
      </c>
      <c r="F6822" t="n">
        <v>74725.69</v>
      </c>
      <c r="G6822" t="n">
        <v>286</v>
      </c>
      <c r="H6822" t="s">
        <v>124</v>
      </c>
    </row>
    <row r="6823">
      <c r="A6823" s="85" t="n">
        <v>43617</v>
      </c>
      <c r="B6823"/>
      <c r="C6823"/>
      <c r="D6823" t="s">
        <v>136</v>
      </c>
      <c r="E6823" t="s">
        <v>163</v>
      </c>
      <c r="F6823" t="n">
        <v>634413.94</v>
      </c>
      <c r="G6823" t="n">
        <v>5647</v>
      </c>
      <c r="H6823" t="s">
        <v>127</v>
      </c>
    </row>
    <row r="6824">
      <c r="A6824" s="85" t="n">
        <v>42705</v>
      </c>
      <c r="B6824"/>
      <c r="C6824"/>
      <c r="D6824" t="s">
        <v>123</v>
      </c>
      <c r="E6824" t="s">
        <v>163</v>
      </c>
      <c r="F6824" t="n">
        <v>1571.92</v>
      </c>
      <c r="G6824" t="n">
        <v>28</v>
      </c>
      <c r="H6824" t="s">
        <v>130</v>
      </c>
    </row>
    <row r="6825">
      <c r="A6825" s="85" t="n">
        <v>42401</v>
      </c>
      <c r="B6825"/>
      <c r="C6825"/>
      <c r="D6825" t="s">
        <v>162</v>
      </c>
      <c r="E6825" t="s">
        <v>163</v>
      </c>
      <c r="F6825" t="n">
        <v>970914.72</v>
      </c>
      <c r="G6825" t="n">
        <v>10550</v>
      </c>
      <c r="H6825" t="s">
        <v>121</v>
      </c>
    </row>
    <row r="6826">
      <c r="A6826" s="85" t="n">
        <v>43313</v>
      </c>
      <c r="B6826"/>
      <c r="C6826"/>
      <c r="D6826" t="s">
        <v>156</v>
      </c>
      <c r="E6826" t="s">
        <v>163</v>
      </c>
      <c r="F6826" t="n">
        <v>1799743.06</v>
      </c>
      <c r="G6826" t="n">
        <v>31883</v>
      </c>
      <c r="H6826" t="s">
        <v>142</v>
      </c>
    </row>
    <row r="6827">
      <c r="A6827" s="85" t="n">
        <v>43405</v>
      </c>
      <c r="B6827"/>
      <c r="C6827"/>
      <c r="D6827" t="s">
        <v>126</v>
      </c>
      <c r="E6827" t="s">
        <v>163</v>
      </c>
      <c r="F6827" t="n">
        <v>78647.94</v>
      </c>
      <c r="G6827" t="n">
        <v>705</v>
      </c>
      <c r="H6827" t="s">
        <v>130</v>
      </c>
    </row>
    <row r="6828">
      <c r="A6828" s="85" t="n">
        <v>43191</v>
      </c>
      <c r="B6828"/>
      <c r="C6828"/>
      <c r="D6828" t="s">
        <v>158</v>
      </c>
      <c r="E6828" t="s">
        <v>163</v>
      </c>
      <c r="F6828" t="n">
        <v>16735.68</v>
      </c>
      <c r="G6828" t="n">
        <v>1</v>
      </c>
      <c r="H6828" t="s">
        <v>127</v>
      </c>
    </row>
    <row r="6829">
      <c r="A6829" s="85" t="n">
        <v>42917</v>
      </c>
      <c r="B6829"/>
      <c r="C6829"/>
      <c r="D6829" t="s">
        <v>145</v>
      </c>
      <c r="E6829" t="s">
        <v>163</v>
      </c>
      <c r="F6829" t="n">
        <v>2921.89</v>
      </c>
      <c r="G6829" t="n">
        <v>22</v>
      </c>
      <c r="H6829" t="s">
        <v>125</v>
      </c>
    </row>
    <row r="6830">
      <c r="A6830" s="85" t="n">
        <v>43040</v>
      </c>
      <c r="B6830"/>
      <c r="C6830"/>
      <c r="D6830" t="s">
        <v>126</v>
      </c>
      <c r="E6830" t="s">
        <v>163</v>
      </c>
      <c r="F6830" t="n">
        <v>24648707.47</v>
      </c>
      <c r="G6830" t="n">
        <v>292118</v>
      </c>
      <c r="H6830" t="s">
        <v>121</v>
      </c>
    </row>
    <row r="6831">
      <c r="A6831" s="85" t="n">
        <v>43586</v>
      </c>
      <c r="B6831"/>
      <c r="C6831"/>
      <c r="D6831" t="s">
        <v>139</v>
      </c>
      <c r="E6831" t="s">
        <v>163</v>
      </c>
      <c r="F6831" t="n">
        <v>1679790.7</v>
      </c>
      <c r="G6831" t="n">
        <v>3759</v>
      </c>
      <c r="H6831" t="s">
        <v>133</v>
      </c>
    </row>
    <row r="6832">
      <c r="A6832" s="85" t="n">
        <v>42887</v>
      </c>
      <c r="B6832"/>
      <c r="C6832"/>
      <c r="D6832" t="s">
        <v>154</v>
      </c>
      <c r="E6832" t="s">
        <v>163</v>
      </c>
      <c r="F6832" t="n">
        <v>4457083.56</v>
      </c>
      <c r="G6832" t="n">
        <v>57914</v>
      </c>
      <c r="H6832" t="s">
        <v>121</v>
      </c>
    </row>
    <row r="6833">
      <c r="A6833" s="85" t="n">
        <v>43252</v>
      </c>
      <c r="B6833"/>
      <c r="C6833"/>
      <c r="D6833" t="s">
        <v>145</v>
      </c>
      <c r="E6833" t="s">
        <v>163</v>
      </c>
      <c r="F6833" t="n">
        <v>1670.95</v>
      </c>
      <c r="G6833" t="n">
        <v>6</v>
      </c>
      <c r="H6833" t="s">
        <v>130</v>
      </c>
    </row>
    <row r="6834">
      <c r="A6834" s="85" t="n">
        <v>43313</v>
      </c>
      <c r="B6834"/>
      <c r="C6834"/>
      <c r="D6834" t="s">
        <v>159</v>
      </c>
      <c r="E6834" t="s">
        <v>163</v>
      </c>
      <c r="F6834" t="n">
        <v>650701.63</v>
      </c>
      <c r="G6834" t="n">
        <v>9108</v>
      </c>
      <c r="H6834" t="s">
        <v>142</v>
      </c>
    </row>
    <row r="6835">
      <c r="A6835" s="85" t="n">
        <v>43405</v>
      </c>
      <c r="B6835"/>
      <c r="C6835"/>
      <c r="D6835" t="s">
        <v>156</v>
      </c>
      <c r="E6835" t="s">
        <v>163</v>
      </c>
      <c r="F6835" t="n">
        <v>248213.05</v>
      </c>
      <c r="G6835" t="n">
        <v>4067</v>
      </c>
      <c r="H6835" t="s">
        <v>127</v>
      </c>
    </row>
    <row r="6836">
      <c r="A6836" s="85" t="n">
        <v>42856</v>
      </c>
      <c r="B6836"/>
      <c r="C6836"/>
      <c r="D6836" t="s">
        <v>150</v>
      </c>
      <c r="E6836" t="s">
        <v>163</v>
      </c>
      <c r="F6836" t="n">
        <v>1563511.18</v>
      </c>
      <c r="G6836" t="n">
        <v>33842</v>
      </c>
      <c r="H6836" t="s">
        <v>127</v>
      </c>
    </row>
    <row r="6837">
      <c r="A6837" s="85" t="n">
        <v>42644</v>
      </c>
      <c r="B6837"/>
      <c r="C6837"/>
      <c r="D6837" t="s">
        <v>136</v>
      </c>
      <c r="E6837" t="s">
        <v>163</v>
      </c>
      <c r="F6837" t="n">
        <v>154338.7</v>
      </c>
      <c r="G6837" t="n">
        <v>777</v>
      </c>
      <c r="H6837" t="s">
        <v>119</v>
      </c>
    </row>
    <row r="6838">
      <c r="A6838" s="85" t="n">
        <v>42887</v>
      </c>
      <c r="B6838"/>
      <c r="C6838"/>
      <c r="D6838" t="s">
        <v>139</v>
      </c>
      <c r="E6838" t="s">
        <v>163</v>
      </c>
      <c r="F6838" t="n">
        <v>3400.86</v>
      </c>
      <c r="G6838" t="n">
        <v>10</v>
      </c>
      <c r="H6838" t="s">
        <v>125</v>
      </c>
    </row>
    <row r="6839">
      <c r="A6839" s="85" t="n">
        <v>42644</v>
      </c>
      <c r="B6839"/>
      <c r="C6839"/>
      <c r="D6839" t="s">
        <v>140</v>
      </c>
      <c r="E6839" t="s">
        <v>163</v>
      </c>
      <c r="F6839" t="n">
        <v>66354.4</v>
      </c>
      <c r="G6839" t="n">
        <v>305</v>
      </c>
      <c r="H6839" t="s">
        <v>133</v>
      </c>
    </row>
    <row r="6840">
      <c r="A6840" s="85" t="n">
        <v>42736</v>
      </c>
      <c r="B6840"/>
      <c r="C6840"/>
      <c r="D6840" t="s">
        <v>155</v>
      </c>
      <c r="E6840" t="s">
        <v>163</v>
      </c>
      <c r="F6840" t="n">
        <v>5425.77</v>
      </c>
      <c r="G6840" t="n">
        <v>106</v>
      </c>
      <c r="H6840" t="s">
        <v>119</v>
      </c>
    </row>
    <row r="6841">
      <c r="A6841" s="85" t="n">
        <v>42948</v>
      </c>
      <c r="B6841"/>
      <c r="C6841"/>
      <c r="D6841" t="s">
        <v>126</v>
      </c>
      <c r="E6841" t="s">
        <v>163</v>
      </c>
      <c r="F6841" t="n">
        <v>1904798.98</v>
      </c>
      <c r="G6841" t="n">
        <v>26286</v>
      </c>
      <c r="H6841" t="s">
        <v>119</v>
      </c>
    </row>
    <row r="6842">
      <c r="A6842" s="85" t="n">
        <v>43040</v>
      </c>
      <c r="B6842"/>
      <c r="C6842"/>
      <c r="D6842" t="s">
        <v>126</v>
      </c>
      <c r="E6842" t="s">
        <v>163</v>
      </c>
      <c r="F6842" t="n">
        <v>2289115.38</v>
      </c>
      <c r="G6842" t="n">
        <v>30204</v>
      </c>
      <c r="H6842" t="s">
        <v>119</v>
      </c>
    </row>
    <row r="6843">
      <c r="A6843" s="85" t="n">
        <v>43497</v>
      </c>
      <c r="B6843"/>
      <c r="C6843"/>
      <c r="D6843" t="s">
        <v>150</v>
      </c>
      <c r="E6843" t="s">
        <v>163</v>
      </c>
      <c r="F6843" t="n">
        <v>1148575.35</v>
      </c>
      <c r="G6843" t="n">
        <v>24783</v>
      </c>
      <c r="H6843" t="s">
        <v>127</v>
      </c>
    </row>
    <row r="6844">
      <c r="A6844" s="85" t="n">
        <v>43374</v>
      </c>
      <c r="B6844"/>
      <c r="C6844"/>
      <c r="D6844" t="s">
        <v>149</v>
      </c>
      <c r="E6844" t="s">
        <v>163</v>
      </c>
      <c r="F6844" t="n">
        <v>17984.95</v>
      </c>
      <c r="G6844" t="n">
        <v>123</v>
      </c>
      <c r="H6844" t="s">
        <v>125</v>
      </c>
    </row>
    <row r="6845">
      <c r="A6845" s="85" t="n">
        <v>43070</v>
      </c>
      <c r="B6845"/>
      <c r="C6845"/>
      <c r="D6845" t="s">
        <v>123</v>
      </c>
      <c r="E6845" t="s">
        <v>163</v>
      </c>
      <c r="F6845" t="n">
        <v>201865.51</v>
      </c>
      <c r="G6845" t="n">
        <v>173</v>
      </c>
      <c r="H6845" t="s">
        <v>134</v>
      </c>
    </row>
    <row r="6846">
      <c r="A6846" s="85" t="n">
        <v>42705</v>
      </c>
      <c r="B6846"/>
      <c r="C6846"/>
      <c r="D6846" t="s">
        <v>160</v>
      </c>
      <c r="E6846" t="s">
        <v>163</v>
      </c>
      <c r="F6846" t="n">
        <v>1.86</v>
      </c>
      <c r="G6846" t="n">
        <v>5</v>
      </c>
      <c r="H6846" t="s">
        <v>127</v>
      </c>
    </row>
    <row r="6847">
      <c r="A6847" s="85" t="n">
        <v>43344</v>
      </c>
      <c r="B6847"/>
      <c r="C6847"/>
      <c r="D6847" t="s">
        <v>136</v>
      </c>
      <c r="E6847" t="s">
        <v>163</v>
      </c>
      <c r="F6847" t="n">
        <v>117827.12</v>
      </c>
      <c r="G6847" t="n">
        <v>806</v>
      </c>
      <c r="H6847" t="s">
        <v>119</v>
      </c>
    </row>
    <row r="6848">
      <c r="A6848" s="85" t="n">
        <v>43435</v>
      </c>
      <c r="B6848"/>
      <c r="C6848"/>
      <c r="D6848" t="s">
        <v>149</v>
      </c>
      <c r="E6848" t="s">
        <v>163</v>
      </c>
      <c r="F6848" t="n">
        <v>7814861.39</v>
      </c>
      <c r="G6848" t="n">
        <v>53854</v>
      </c>
      <c r="H6848" t="s">
        <v>127</v>
      </c>
    </row>
    <row r="6849">
      <c r="A6849" s="85" t="n">
        <v>43160</v>
      </c>
      <c r="B6849"/>
      <c r="C6849"/>
      <c r="D6849" t="s">
        <v>156</v>
      </c>
      <c r="E6849" t="s">
        <v>163</v>
      </c>
      <c r="F6849" t="n">
        <v>307961.39</v>
      </c>
      <c r="G6849" t="n">
        <v>6033</v>
      </c>
      <c r="H6849" t="s">
        <v>127</v>
      </c>
    </row>
    <row r="6850">
      <c r="A6850" s="85" t="n">
        <v>43252</v>
      </c>
      <c r="B6850"/>
      <c r="C6850"/>
      <c r="D6850" t="s">
        <v>123</v>
      </c>
      <c r="E6850" t="s">
        <v>163</v>
      </c>
      <c r="F6850" t="n">
        <v>345911.66</v>
      </c>
      <c r="G6850" t="n">
        <v>51</v>
      </c>
      <c r="H6850" t="s">
        <v>119</v>
      </c>
    </row>
    <row r="6851">
      <c r="A6851" s="85" t="n">
        <v>42767</v>
      </c>
      <c r="B6851"/>
      <c r="C6851"/>
      <c r="D6851" t="s">
        <v>151</v>
      </c>
      <c r="E6851" t="s">
        <v>163</v>
      </c>
      <c r="F6851" t="n">
        <v>149.03</v>
      </c>
      <c r="G6851" t="n">
        <v>3</v>
      </c>
      <c r="H6851" t="s">
        <v>127</v>
      </c>
    </row>
    <row r="6852">
      <c r="A6852" s="85" t="n">
        <v>43221</v>
      </c>
      <c r="B6852"/>
      <c r="C6852"/>
      <c r="D6852" t="s">
        <v>162</v>
      </c>
      <c r="E6852" t="s">
        <v>163</v>
      </c>
      <c r="F6852" t="n">
        <v>1840.09</v>
      </c>
      <c r="G6852" t="n">
        <v>21</v>
      </c>
      <c r="H6852" t="s">
        <v>125</v>
      </c>
    </row>
    <row r="6853">
      <c r="A6853" s="85" t="n">
        <v>42856</v>
      </c>
      <c r="B6853"/>
      <c r="C6853"/>
      <c r="D6853" t="s">
        <v>153</v>
      </c>
      <c r="E6853" t="s">
        <v>163</v>
      </c>
      <c r="F6853" t="n">
        <v>199628.21</v>
      </c>
      <c r="G6853" t="n">
        <v>2920</v>
      </c>
      <c r="H6853" t="s">
        <v>133</v>
      </c>
    </row>
    <row r="6854">
      <c r="A6854" s="85" t="n">
        <v>43101</v>
      </c>
      <c r="B6854"/>
      <c r="C6854"/>
      <c r="D6854" t="s">
        <v>154</v>
      </c>
      <c r="E6854" t="s">
        <v>163</v>
      </c>
      <c r="F6854" t="n">
        <v>77878.84</v>
      </c>
      <c r="G6854" t="n">
        <v>972</v>
      </c>
      <c r="H6854" t="s">
        <v>134</v>
      </c>
    </row>
    <row r="6855">
      <c r="A6855" s="85" t="n">
        <v>43556</v>
      </c>
      <c r="B6855"/>
      <c r="C6855"/>
      <c r="D6855" t="s">
        <v>150</v>
      </c>
      <c r="E6855" t="s">
        <v>163</v>
      </c>
      <c r="F6855" t="n">
        <v>707052.58</v>
      </c>
      <c r="G6855" t="n">
        <v>10424</v>
      </c>
      <c r="H6855" t="s">
        <v>124</v>
      </c>
    </row>
    <row r="6856">
      <c r="A6856" s="85" t="n">
        <v>43313</v>
      </c>
      <c r="B6856"/>
      <c r="C6856"/>
      <c r="D6856" t="s">
        <v>126</v>
      </c>
      <c r="E6856" t="s">
        <v>163</v>
      </c>
      <c r="F6856" t="n">
        <v>28641031.21</v>
      </c>
      <c r="G6856" t="n">
        <v>315766</v>
      </c>
      <c r="H6856" t="s">
        <v>121</v>
      </c>
    </row>
    <row r="6857">
      <c r="A6857" s="85" t="n">
        <v>42767</v>
      </c>
      <c r="B6857"/>
      <c r="C6857"/>
      <c r="D6857" t="s">
        <v>161</v>
      </c>
      <c r="E6857" t="s">
        <v>163</v>
      </c>
      <c r="F6857" t="n">
        <v>33687.8</v>
      </c>
      <c r="G6857" t="n">
        <v>1110</v>
      </c>
      <c r="H6857" t="s">
        <v>121</v>
      </c>
    </row>
    <row r="6858">
      <c r="A6858" s="85" t="n">
        <v>43160</v>
      </c>
      <c r="B6858"/>
      <c r="C6858"/>
      <c r="D6858" t="s">
        <v>129</v>
      </c>
      <c r="E6858" t="s">
        <v>163</v>
      </c>
      <c r="F6858" t="n">
        <v>629773.7</v>
      </c>
      <c r="G6858" t="n">
        <v>7159</v>
      </c>
      <c r="H6858" t="s">
        <v>127</v>
      </c>
    </row>
    <row r="6859">
      <c r="A6859" s="85" t="n">
        <v>42614</v>
      </c>
      <c r="B6859"/>
      <c r="C6859"/>
      <c r="D6859" t="s">
        <v>137</v>
      </c>
      <c r="E6859" t="s">
        <v>163</v>
      </c>
      <c r="F6859" t="n">
        <v>501.74</v>
      </c>
      <c r="G6859" t="n">
        <v>2</v>
      </c>
      <c r="H6859" t="s">
        <v>127</v>
      </c>
    </row>
    <row r="6860">
      <c r="A6860" s="85" t="n">
        <v>42491</v>
      </c>
      <c r="B6860"/>
      <c r="C6860"/>
      <c r="D6860" t="s">
        <v>139</v>
      </c>
      <c r="E6860" t="s">
        <v>163</v>
      </c>
      <c r="F6860" t="n">
        <v>302998.85</v>
      </c>
      <c r="G6860" t="n">
        <v>698</v>
      </c>
      <c r="H6860" t="s">
        <v>124</v>
      </c>
    </row>
    <row r="6861">
      <c r="A6861" s="85" t="n">
        <v>42430</v>
      </c>
      <c r="B6861"/>
      <c r="C6861"/>
      <c r="D6861" t="s">
        <v>150</v>
      </c>
      <c r="E6861" t="s">
        <v>163</v>
      </c>
      <c r="F6861" t="n">
        <v>39584.22</v>
      </c>
      <c r="G6861" t="n">
        <v>928</v>
      </c>
      <c r="H6861" t="s">
        <v>130</v>
      </c>
    </row>
    <row r="6862">
      <c r="A6862" s="85" t="n">
        <v>43435</v>
      </c>
      <c r="B6862"/>
      <c r="C6862"/>
      <c r="D6862" t="s">
        <v>162</v>
      </c>
      <c r="E6862" t="s">
        <v>163</v>
      </c>
      <c r="F6862" t="n">
        <v>145071.26</v>
      </c>
      <c r="G6862" t="n">
        <v>2041</v>
      </c>
      <c r="H6862" t="s">
        <v>133</v>
      </c>
    </row>
    <row r="6863">
      <c r="A6863" s="85" t="n">
        <v>42856</v>
      </c>
      <c r="B6863"/>
      <c r="C6863"/>
      <c r="D6863" t="s">
        <v>135</v>
      </c>
      <c r="E6863" t="s">
        <v>163</v>
      </c>
      <c r="F6863" t="n">
        <v>13823.69</v>
      </c>
      <c r="G6863" t="n">
        <v>192</v>
      </c>
      <c r="H6863" t="s">
        <v>130</v>
      </c>
    </row>
    <row r="6864">
      <c r="A6864" s="85" t="n">
        <v>43374</v>
      </c>
      <c r="B6864"/>
      <c r="C6864"/>
      <c r="D6864" t="s">
        <v>152</v>
      </c>
      <c r="E6864" t="s">
        <v>163</v>
      </c>
      <c r="F6864" t="n">
        <v>4390.83</v>
      </c>
      <c r="G6864" t="n">
        <v>6</v>
      </c>
      <c r="H6864" t="s">
        <v>127</v>
      </c>
    </row>
    <row r="6865">
      <c r="A6865" s="85" t="n">
        <v>42430</v>
      </c>
      <c r="B6865"/>
      <c r="C6865"/>
      <c r="D6865" t="s">
        <v>145</v>
      </c>
      <c r="E6865" t="s">
        <v>163</v>
      </c>
      <c r="F6865" t="n">
        <v>173135.13</v>
      </c>
      <c r="G6865" t="n">
        <v>995</v>
      </c>
      <c r="H6865" t="s">
        <v>142</v>
      </c>
    </row>
    <row r="6866">
      <c r="A6866" s="85" t="n">
        <v>42370</v>
      </c>
      <c r="B6866"/>
      <c r="C6866"/>
      <c r="D6866" t="s">
        <v>136</v>
      </c>
      <c r="E6866" t="s">
        <v>163</v>
      </c>
      <c r="F6866" t="n">
        <v>59.61</v>
      </c>
      <c r="G6866" t="n">
        <v>2</v>
      </c>
      <c r="H6866" t="s">
        <v>142</v>
      </c>
    </row>
    <row r="6867">
      <c r="A6867" s="85" t="n">
        <v>42826</v>
      </c>
      <c r="B6867"/>
      <c r="C6867"/>
      <c r="D6867" t="s">
        <v>156</v>
      </c>
      <c r="E6867" t="s">
        <v>163</v>
      </c>
      <c r="F6867" t="n">
        <v>1398847.41</v>
      </c>
      <c r="G6867" t="n">
        <v>26454</v>
      </c>
      <c r="H6867" t="s">
        <v>142</v>
      </c>
    </row>
    <row r="6868">
      <c r="A6868" s="85" t="n">
        <v>43374</v>
      </c>
      <c r="B6868"/>
      <c r="C6868"/>
      <c r="D6868" t="s">
        <v>136</v>
      </c>
      <c r="E6868" t="s">
        <v>163</v>
      </c>
      <c r="F6868" t="n">
        <v>1157568.31</v>
      </c>
      <c r="G6868" t="n">
        <v>9215</v>
      </c>
      <c r="H6868" t="s">
        <v>133</v>
      </c>
    </row>
    <row r="6869">
      <c r="A6869" s="85" t="n">
        <v>43132</v>
      </c>
      <c r="B6869"/>
      <c r="C6869"/>
      <c r="D6869" t="s">
        <v>152</v>
      </c>
      <c r="E6869" t="s">
        <v>163</v>
      </c>
      <c r="F6869" t="n">
        <v>2926.69</v>
      </c>
      <c r="G6869" t="n">
        <v>7</v>
      </c>
      <c r="H6869" t="s">
        <v>119</v>
      </c>
    </row>
    <row r="6870">
      <c r="A6870" s="85" t="n">
        <v>42522</v>
      </c>
      <c r="B6870"/>
      <c r="C6870"/>
      <c r="D6870" t="s">
        <v>152</v>
      </c>
      <c r="E6870" t="s">
        <v>163</v>
      </c>
      <c r="F6870" t="n">
        <v>3902313.9</v>
      </c>
      <c r="G6870" t="n">
        <v>3098</v>
      </c>
      <c r="H6870" t="s">
        <v>121</v>
      </c>
    </row>
    <row r="6871">
      <c r="A6871" s="85" t="n">
        <v>42370</v>
      </c>
      <c r="B6871"/>
      <c r="C6871"/>
      <c r="D6871" t="s">
        <v>154</v>
      </c>
      <c r="E6871" t="s">
        <v>163</v>
      </c>
      <c r="F6871" t="n">
        <v>33937.07</v>
      </c>
      <c r="G6871" t="n">
        <v>282</v>
      </c>
      <c r="H6871" t="s">
        <v>130</v>
      </c>
    </row>
    <row r="6872">
      <c r="A6872" s="85" t="n">
        <v>43617</v>
      </c>
      <c r="B6872"/>
      <c r="C6872"/>
      <c r="D6872" t="s">
        <v>148</v>
      </c>
      <c r="E6872" t="s">
        <v>163</v>
      </c>
      <c r="F6872" t="n">
        <v>600</v>
      </c>
      <c r="G6872" t="n">
        <v>12</v>
      </c>
      <c r="H6872" t="s">
        <v>125</v>
      </c>
    </row>
    <row r="6873">
      <c r="A6873" s="85" t="n">
        <v>42948</v>
      </c>
      <c r="B6873"/>
      <c r="C6873"/>
      <c r="D6873" t="s">
        <v>145</v>
      </c>
      <c r="E6873" t="s">
        <v>163</v>
      </c>
      <c r="F6873" t="n">
        <v>170553.78</v>
      </c>
      <c r="G6873" t="n">
        <v>926</v>
      </c>
      <c r="H6873" t="s">
        <v>142</v>
      </c>
    </row>
    <row r="6874">
      <c r="A6874" s="85" t="n">
        <v>42887</v>
      </c>
      <c r="B6874"/>
      <c r="C6874"/>
      <c r="D6874" t="s">
        <v>149</v>
      </c>
      <c r="E6874" t="s">
        <v>163</v>
      </c>
      <c r="F6874" t="n">
        <v>2111209.44</v>
      </c>
      <c r="G6874" t="n">
        <v>10994</v>
      </c>
      <c r="H6874" t="s">
        <v>124</v>
      </c>
    </row>
    <row r="6875">
      <c r="A6875" s="85" t="n">
        <v>42522</v>
      </c>
      <c r="B6875"/>
      <c r="C6875"/>
      <c r="D6875" t="s">
        <v>140</v>
      </c>
      <c r="E6875" t="s">
        <v>163</v>
      </c>
      <c r="F6875" t="n">
        <v>33353.57</v>
      </c>
      <c r="G6875" t="n">
        <v>81</v>
      </c>
      <c r="H6875" t="s">
        <v>124</v>
      </c>
    </row>
    <row r="6876">
      <c r="A6876" s="85" t="n">
        <v>43497</v>
      </c>
      <c r="B6876"/>
      <c r="C6876"/>
      <c r="D6876" t="s">
        <v>158</v>
      </c>
      <c r="E6876" t="s">
        <v>163</v>
      </c>
      <c r="F6876" t="n">
        <v>16431.36</v>
      </c>
      <c r="G6876" t="n">
        <v>1</v>
      </c>
      <c r="H6876" t="s">
        <v>127</v>
      </c>
    </row>
    <row r="6877">
      <c r="A6877" s="85" t="n">
        <v>42401</v>
      </c>
      <c r="B6877"/>
      <c r="C6877"/>
      <c r="D6877" t="s">
        <v>145</v>
      </c>
      <c r="E6877" t="s">
        <v>163</v>
      </c>
      <c r="F6877" t="n">
        <v>327938.12</v>
      </c>
      <c r="G6877" t="n">
        <v>5250</v>
      </c>
      <c r="H6877" t="s">
        <v>121</v>
      </c>
    </row>
    <row r="6878">
      <c r="A6878" s="85" t="n">
        <v>43282</v>
      </c>
      <c r="B6878"/>
      <c r="C6878"/>
      <c r="D6878" t="s">
        <v>145</v>
      </c>
      <c r="E6878" t="s">
        <v>163</v>
      </c>
      <c r="F6878" t="n">
        <v>4194.23</v>
      </c>
      <c r="G6878" t="n">
        <v>15</v>
      </c>
      <c r="H6878" t="s">
        <v>124</v>
      </c>
    </row>
    <row r="6879">
      <c r="A6879" s="85" t="n">
        <v>43497</v>
      </c>
      <c r="B6879"/>
      <c r="C6879"/>
      <c r="D6879" t="s">
        <v>135</v>
      </c>
      <c r="E6879" t="s">
        <v>163</v>
      </c>
      <c r="F6879" t="n">
        <v>17480.94</v>
      </c>
      <c r="G6879" t="n">
        <v>190</v>
      </c>
      <c r="H6879" t="s">
        <v>130</v>
      </c>
    </row>
    <row r="6880">
      <c r="A6880" s="85" t="n">
        <v>43070</v>
      </c>
      <c r="B6880"/>
      <c r="C6880"/>
      <c r="D6880" t="s">
        <v>135</v>
      </c>
      <c r="E6880" t="s">
        <v>163</v>
      </c>
      <c r="F6880" t="n">
        <v>384572.45</v>
      </c>
      <c r="G6880" t="n">
        <v>6031</v>
      </c>
      <c r="H6880" t="s">
        <v>127</v>
      </c>
    </row>
    <row r="6881">
      <c r="A6881" s="85" t="n">
        <v>43191</v>
      </c>
      <c r="B6881"/>
      <c r="C6881"/>
      <c r="D6881" t="s">
        <v>139</v>
      </c>
      <c r="E6881" t="s">
        <v>163</v>
      </c>
      <c r="F6881" t="n">
        <v>722.8</v>
      </c>
      <c r="G6881" t="n">
        <v>3</v>
      </c>
      <c r="H6881" t="s">
        <v>125</v>
      </c>
    </row>
    <row r="6882">
      <c r="A6882" s="85" t="n">
        <v>43252</v>
      </c>
      <c r="B6882"/>
      <c r="C6882"/>
      <c r="D6882" t="s">
        <v>148</v>
      </c>
      <c r="E6882" t="s">
        <v>163</v>
      </c>
      <c r="F6882" t="n">
        <v>1650</v>
      </c>
      <c r="G6882" t="n">
        <v>33</v>
      </c>
      <c r="H6882" t="s">
        <v>125</v>
      </c>
    </row>
    <row r="6883">
      <c r="A6883" s="85" t="n">
        <v>42736</v>
      </c>
      <c r="B6883"/>
      <c r="C6883"/>
      <c r="D6883" t="s">
        <v>162</v>
      </c>
      <c r="E6883" t="s">
        <v>163</v>
      </c>
      <c r="F6883" t="n">
        <v>106579.63</v>
      </c>
      <c r="G6883" t="n">
        <v>1239</v>
      </c>
      <c r="H6883" t="s">
        <v>133</v>
      </c>
    </row>
    <row r="6884">
      <c r="A6884" s="85" t="n">
        <v>43070</v>
      </c>
      <c r="B6884"/>
      <c r="C6884"/>
      <c r="D6884" t="s">
        <v>150</v>
      </c>
      <c r="E6884" t="s">
        <v>163</v>
      </c>
      <c r="F6884" t="n">
        <v>45737.65</v>
      </c>
      <c r="G6884" t="n">
        <v>1055</v>
      </c>
      <c r="H6884" t="s">
        <v>130</v>
      </c>
    </row>
    <row r="6885">
      <c r="A6885" s="85" t="n">
        <v>42917</v>
      </c>
      <c r="B6885"/>
      <c r="C6885"/>
      <c r="D6885" t="s">
        <v>156</v>
      </c>
      <c r="E6885" t="s">
        <v>163</v>
      </c>
      <c r="F6885" t="n">
        <v>22891.21</v>
      </c>
      <c r="G6885" t="n">
        <v>500</v>
      </c>
      <c r="H6885" t="s">
        <v>130</v>
      </c>
    </row>
    <row r="6886">
      <c r="A6886" s="85" t="n">
        <v>42767</v>
      </c>
      <c r="B6886"/>
      <c r="C6886"/>
      <c r="D6886" t="s">
        <v>162</v>
      </c>
      <c r="E6886" t="s">
        <v>163</v>
      </c>
      <c r="F6886" t="n">
        <v>155236.82</v>
      </c>
      <c r="G6886" t="n">
        <v>2228</v>
      </c>
      <c r="H6886" t="s">
        <v>127</v>
      </c>
    </row>
    <row r="6887">
      <c r="A6887" s="85" t="n">
        <v>43405</v>
      </c>
      <c r="B6887"/>
      <c r="C6887"/>
      <c r="D6887" t="s">
        <v>153</v>
      </c>
      <c r="E6887" t="s">
        <v>163</v>
      </c>
      <c r="F6887" t="n">
        <v>140741.9</v>
      </c>
      <c r="G6887" t="n">
        <v>1846</v>
      </c>
      <c r="H6887" t="s">
        <v>119</v>
      </c>
    </row>
    <row r="6888">
      <c r="A6888" s="85" t="n">
        <v>43132</v>
      </c>
      <c r="B6888"/>
      <c r="C6888"/>
      <c r="D6888" t="s">
        <v>153</v>
      </c>
      <c r="E6888" t="s">
        <v>163</v>
      </c>
      <c r="F6888" t="n">
        <v>234162</v>
      </c>
      <c r="G6888" t="n">
        <v>3017</v>
      </c>
      <c r="H6888" t="s">
        <v>133</v>
      </c>
    </row>
    <row r="6889">
      <c r="A6889" s="85" t="n">
        <v>42644</v>
      </c>
      <c r="B6889"/>
      <c r="C6889"/>
      <c r="D6889" t="s">
        <v>147</v>
      </c>
      <c r="E6889" t="s">
        <v>163</v>
      </c>
      <c r="F6889" t="n">
        <v>1157.25</v>
      </c>
      <c r="G6889" t="n">
        <v>7</v>
      </c>
      <c r="H6889" t="s">
        <v>124</v>
      </c>
    </row>
    <row r="6890">
      <c r="A6890" s="85" t="n">
        <v>42401</v>
      </c>
      <c r="B6890"/>
      <c r="C6890"/>
      <c r="D6890" t="s">
        <v>161</v>
      </c>
      <c r="E6890" t="s">
        <v>163</v>
      </c>
      <c r="F6890" t="n">
        <v>90210.15</v>
      </c>
      <c r="G6890" t="n">
        <v>3002</v>
      </c>
      <c r="H6890" t="s">
        <v>142</v>
      </c>
    </row>
    <row r="6891">
      <c r="A6891" s="85" t="n">
        <v>42887</v>
      </c>
      <c r="B6891"/>
      <c r="C6891"/>
      <c r="D6891" t="s">
        <v>129</v>
      </c>
      <c r="E6891" t="s">
        <v>163</v>
      </c>
      <c r="F6891" t="n">
        <v>4051653.84</v>
      </c>
      <c r="G6891" t="n">
        <v>24305</v>
      </c>
      <c r="H6891" t="s">
        <v>121</v>
      </c>
    </row>
    <row r="6892">
      <c r="A6892" s="85" t="n">
        <v>43191</v>
      </c>
      <c r="B6892"/>
      <c r="C6892"/>
      <c r="D6892" t="s">
        <v>155</v>
      </c>
      <c r="E6892" t="s">
        <v>163</v>
      </c>
      <c r="F6892" t="n">
        <v>268115.83</v>
      </c>
      <c r="G6892" t="n">
        <v>6382</v>
      </c>
      <c r="H6892" t="s">
        <v>134</v>
      </c>
    </row>
    <row r="6893">
      <c r="A6893" s="85" t="n">
        <v>43160</v>
      </c>
      <c r="B6893"/>
      <c r="C6893"/>
      <c r="D6893" t="s">
        <v>123</v>
      </c>
      <c r="E6893" t="s">
        <v>163</v>
      </c>
      <c r="F6893" t="n">
        <v>173029.57</v>
      </c>
      <c r="G6893" t="n">
        <v>64</v>
      </c>
      <c r="H6893" t="s">
        <v>119</v>
      </c>
    </row>
    <row r="6894">
      <c r="A6894" s="85" t="n">
        <v>42430</v>
      </c>
      <c r="B6894"/>
      <c r="C6894"/>
      <c r="D6894" t="s">
        <v>150</v>
      </c>
      <c r="E6894" t="s">
        <v>163</v>
      </c>
      <c r="F6894" t="n">
        <v>395591.17</v>
      </c>
      <c r="G6894" t="n">
        <v>7255</v>
      </c>
      <c r="H6894" t="s">
        <v>124</v>
      </c>
    </row>
    <row r="6895">
      <c r="A6895" s="85" t="n">
        <v>43132</v>
      </c>
      <c r="B6895"/>
      <c r="C6895"/>
      <c r="D6895" t="s">
        <v>148</v>
      </c>
      <c r="E6895" t="s">
        <v>163</v>
      </c>
      <c r="F6895" t="n">
        <v>5567.17</v>
      </c>
      <c r="G6895" t="n">
        <v>7</v>
      </c>
      <c r="H6895" t="s">
        <v>134</v>
      </c>
    </row>
    <row r="6896">
      <c r="A6896" s="85" t="n">
        <v>42767</v>
      </c>
      <c r="B6896"/>
      <c r="C6896"/>
      <c r="D6896" t="s">
        <v>126</v>
      </c>
      <c r="E6896" t="s">
        <v>163</v>
      </c>
      <c r="F6896" t="n">
        <v>24644332.71</v>
      </c>
      <c r="G6896" t="n">
        <v>319067</v>
      </c>
      <c r="H6896" t="s">
        <v>121</v>
      </c>
    </row>
    <row r="6897">
      <c r="A6897" s="85" t="n">
        <v>42552</v>
      </c>
      <c r="B6897"/>
      <c r="C6897"/>
      <c r="D6897" t="s">
        <v>145</v>
      </c>
      <c r="E6897" t="s">
        <v>163</v>
      </c>
      <c r="F6897" t="n">
        <v>312959.37</v>
      </c>
      <c r="G6897" t="n">
        <v>1358</v>
      </c>
      <c r="H6897" t="s">
        <v>121</v>
      </c>
    </row>
    <row r="6898">
      <c r="A6898" s="85" t="n">
        <v>42522</v>
      </c>
      <c r="B6898"/>
      <c r="C6898"/>
      <c r="D6898" t="s">
        <v>147</v>
      </c>
      <c r="E6898" t="s">
        <v>163</v>
      </c>
      <c r="F6898" t="n">
        <v>62909.34</v>
      </c>
      <c r="G6898" t="n">
        <v>169</v>
      </c>
      <c r="H6898" t="s">
        <v>121</v>
      </c>
    </row>
    <row r="6899">
      <c r="A6899" s="85" t="n">
        <v>43525</v>
      </c>
      <c r="B6899"/>
      <c r="C6899"/>
      <c r="D6899" t="s">
        <v>145</v>
      </c>
      <c r="E6899" t="s">
        <v>163</v>
      </c>
      <c r="F6899" t="n">
        <v>15943.43</v>
      </c>
      <c r="G6899" t="n">
        <v>40</v>
      </c>
      <c r="H6899" t="s">
        <v>133</v>
      </c>
    </row>
    <row r="6900">
      <c r="A6900" s="85" t="n">
        <v>43405</v>
      </c>
      <c r="B6900"/>
      <c r="C6900"/>
      <c r="D6900" t="s">
        <v>159</v>
      </c>
      <c r="E6900" t="s">
        <v>163</v>
      </c>
      <c r="F6900" t="n">
        <v>716398.86</v>
      </c>
      <c r="G6900" t="n">
        <v>9409</v>
      </c>
      <c r="H6900" t="s">
        <v>142</v>
      </c>
    </row>
    <row r="6901">
      <c r="A6901" s="85" t="n">
        <v>43405</v>
      </c>
      <c r="B6901"/>
      <c r="C6901"/>
      <c r="D6901" t="s">
        <v>148</v>
      </c>
      <c r="E6901" t="s">
        <v>163</v>
      </c>
      <c r="F6901" t="n">
        <v>11839.08</v>
      </c>
      <c r="G6901" t="n">
        <v>20</v>
      </c>
      <c r="H6901" t="s">
        <v>121</v>
      </c>
    </row>
    <row r="6902">
      <c r="A6902" s="85" t="n">
        <v>42705</v>
      </c>
      <c r="B6902"/>
      <c r="C6902"/>
      <c r="D6902" t="s">
        <v>147</v>
      </c>
      <c r="E6902" t="s">
        <v>163</v>
      </c>
      <c r="F6902" t="n">
        <v>408.02</v>
      </c>
      <c r="G6902" t="n">
        <v>8</v>
      </c>
      <c r="H6902" t="s">
        <v>124</v>
      </c>
    </row>
    <row r="6903">
      <c r="A6903" s="85" t="n">
        <v>42826</v>
      </c>
      <c r="B6903"/>
      <c r="C6903"/>
      <c r="D6903" t="s">
        <v>150</v>
      </c>
      <c r="E6903" t="s">
        <v>163</v>
      </c>
      <c r="F6903" t="n">
        <v>12002455.45</v>
      </c>
      <c r="G6903" t="n">
        <v>275628</v>
      </c>
      <c r="H6903" t="s">
        <v>121</v>
      </c>
    </row>
    <row r="6904">
      <c r="A6904" s="85" t="n">
        <v>42826</v>
      </c>
      <c r="B6904"/>
      <c r="C6904"/>
      <c r="D6904" t="s">
        <v>152</v>
      </c>
      <c r="E6904" t="s">
        <v>163</v>
      </c>
      <c r="F6904" t="n">
        <v>7741.62</v>
      </c>
      <c r="G6904" t="n">
        <v>7</v>
      </c>
      <c r="H6904" t="s">
        <v>127</v>
      </c>
    </row>
    <row r="6905">
      <c r="A6905" s="85" t="n">
        <v>42614</v>
      </c>
      <c r="B6905"/>
      <c r="C6905"/>
      <c r="D6905" t="s">
        <v>148</v>
      </c>
      <c r="E6905" t="s">
        <v>163</v>
      </c>
      <c r="F6905" t="n">
        <v>12447.12</v>
      </c>
      <c r="G6905" t="n">
        <v>19</v>
      </c>
      <c r="H6905" t="s">
        <v>121</v>
      </c>
    </row>
    <row r="6906">
      <c r="A6906" s="85" t="n">
        <v>43466</v>
      </c>
      <c r="B6906"/>
      <c r="C6906"/>
      <c r="D6906" t="s">
        <v>140</v>
      </c>
      <c r="E6906" t="s">
        <v>163</v>
      </c>
      <c r="F6906" t="n">
        <v>2611.4</v>
      </c>
      <c r="G6906" t="n">
        <v>6</v>
      </c>
      <c r="H6906" t="s">
        <v>125</v>
      </c>
    </row>
    <row r="6907">
      <c r="A6907" s="85" t="n">
        <v>43617</v>
      </c>
      <c r="B6907"/>
      <c r="C6907"/>
      <c r="D6907" t="s">
        <v>154</v>
      </c>
      <c r="E6907" t="s">
        <v>163</v>
      </c>
      <c r="F6907" t="n">
        <v>3897013.6</v>
      </c>
      <c r="G6907" t="n">
        <v>47011</v>
      </c>
      <c r="H6907" t="s">
        <v>121</v>
      </c>
    </row>
    <row r="6908">
      <c r="A6908" s="85" t="n">
        <v>43009</v>
      </c>
      <c r="B6908"/>
      <c r="C6908"/>
      <c r="D6908" t="s">
        <v>123</v>
      </c>
      <c r="E6908" t="s">
        <v>163</v>
      </c>
      <c r="F6908" t="n">
        <v>179302.52</v>
      </c>
      <c r="G6908" t="n">
        <v>159</v>
      </c>
      <c r="H6908" t="s">
        <v>134</v>
      </c>
    </row>
    <row r="6909">
      <c r="A6909" s="85" t="n">
        <v>43252</v>
      </c>
      <c r="B6909"/>
      <c r="C6909"/>
      <c r="D6909" t="s">
        <v>147</v>
      </c>
      <c r="E6909" t="s">
        <v>163</v>
      </c>
      <c r="F6909" t="n">
        <v>6345.63</v>
      </c>
      <c r="G6909" t="n">
        <v>58</v>
      </c>
      <c r="H6909" t="s">
        <v>133</v>
      </c>
    </row>
    <row r="6910">
      <c r="A6910" s="85" t="n">
        <v>43040</v>
      </c>
      <c r="B6910"/>
      <c r="C6910"/>
      <c r="D6910" t="s">
        <v>153</v>
      </c>
      <c r="E6910" t="s">
        <v>163</v>
      </c>
      <c r="F6910" t="n">
        <v>479676.26</v>
      </c>
      <c r="G6910" t="n">
        <v>4552</v>
      </c>
      <c r="H6910" t="s">
        <v>127</v>
      </c>
    </row>
    <row r="6911">
      <c r="A6911" s="85" t="n">
        <v>42917</v>
      </c>
      <c r="B6911"/>
      <c r="C6911"/>
      <c r="D6911" t="s">
        <v>136</v>
      </c>
      <c r="E6911" t="s">
        <v>163</v>
      </c>
      <c r="F6911" t="n">
        <v>228803.9</v>
      </c>
      <c r="G6911" t="n">
        <v>1457</v>
      </c>
      <c r="H6911" t="s">
        <v>124</v>
      </c>
    </row>
    <row r="6912">
      <c r="A6912" s="85" t="n">
        <v>42736</v>
      </c>
      <c r="B6912"/>
      <c r="C6912"/>
      <c r="D6912" t="s">
        <v>155</v>
      </c>
      <c r="E6912" t="s">
        <v>163</v>
      </c>
      <c r="F6912" t="n">
        <v>42857.2</v>
      </c>
      <c r="G6912" t="n">
        <v>702</v>
      </c>
      <c r="H6912" t="s">
        <v>133</v>
      </c>
    </row>
    <row r="6913">
      <c r="A6913" s="85" t="n">
        <v>43435</v>
      </c>
      <c r="B6913"/>
      <c r="C6913"/>
      <c r="D6913" t="s">
        <v>162</v>
      </c>
      <c r="E6913" t="s">
        <v>163</v>
      </c>
      <c r="F6913" t="n">
        <v>82263.42</v>
      </c>
      <c r="G6913" t="n">
        <v>1542</v>
      </c>
      <c r="H6913" t="s">
        <v>134</v>
      </c>
    </row>
    <row r="6914">
      <c r="A6914" s="85" t="n">
        <v>42856</v>
      </c>
      <c r="B6914"/>
      <c r="C6914"/>
      <c r="D6914" t="s">
        <v>143</v>
      </c>
      <c r="E6914" t="s">
        <v>163</v>
      </c>
      <c r="F6914" t="n">
        <v>189.5</v>
      </c>
      <c r="G6914" t="n">
        <v>2</v>
      </c>
      <c r="H6914" t="s">
        <v>127</v>
      </c>
    </row>
    <row r="6915">
      <c r="A6915" s="85" t="n">
        <v>42614</v>
      </c>
      <c r="B6915"/>
      <c r="C6915"/>
      <c r="D6915" t="s">
        <v>154</v>
      </c>
      <c r="E6915" t="s">
        <v>163</v>
      </c>
      <c r="F6915" t="n">
        <v>68117.05</v>
      </c>
      <c r="G6915" t="n">
        <v>896</v>
      </c>
      <c r="H6915" t="s">
        <v>124</v>
      </c>
    </row>
    <row r="6916">
      <c r="A6916" s="85" t="n">
        <v>43374</v>
      </c>
      <c r="B6916"/>
      <c r="C6916"/>
      <c r="D6916" t="s">
        <v>160</v>
      </c>
      <c r="E6916" t="s">
        <v>163</v>
      </c>
      <c r="F6916" t="n">
        <v>33284769.7</v>
      </c>
      <c r="G6916" t="n">
        <v>89105</v>
      </c>
      <c r="H6916" t="s">
        <v>142</v>
      </c>
    </row>
    <row r="6917">
      <c r="A6917" s="85" t="n">
        <v>43282</v>
      </c>
      <c r="B6917"/>
      <c r="C6917"/>
      <c r="D6917" t="s">
        <v>126</v>
      </c>
      <c r="E6917" t="s">
        <v>163</v>
      </c>
      <c r="F6917" t="n">
        <v>34.55</v>
      </c>
      <c r="G6917" t="n">
        <v>2</v>
      </c>
      <c r="H6917" t="s">
        <v>142</v>
      </c>
    </row>
    <row r="6918">
      <c r="A6918" s="85" t="n">
        <v>43617</v>
      </c>
      <c r="B6918"/>
      <c r="C6918"/>
      <c r="D6918" t="s">
        <v>154</v>
      </c>
      <c r="E6918" t="s">
        <v>163</v>
      </c>
      <c r="F6918" t="n">
        <v>152146.17</v>
      </c>
      <c r="G6918" t="n">
        <v>1972</v>
      </c>
      <c r="H6918" t="s">
        <v>134</v>
      </c>
    </row>
    <row r="6919">
      <c r="A6919" s="85" t="n">
        <v>42767</v>
      </c>
      <c r="B6919"/>
      <c r="C6919"/>
      <c r="D6919" t="s">
        <v>143</v>
      </c>
      <c r="E6919" t="s">
        <v>163</v>
      </c>
      <c r="F6919" t="n">
        <v>383340.23</v>
      </c>
      <c r="G6919" t="n">
        <v>216</v>
      </c>
      <c r="H6919" t="s">
        <v>142</v>
      </c>
    </row>
    <row r="6920">
      <c r="A6920" s="85" t="n">
        <v>42979</v>
      </c>
      <c r="B6920"/>
      <c r="C6920"/>
      <c r="D6920" t="s">
        <v>143</v>
      </c>
      <c r="E6920" t="s">
        <v>163</v>
      </c>
      <c r="F6920" t="n">
        <v>18244.5</v>
      </c>
      <c r="G6920" t="n">
        <v>44</v>
      </c>
      <c r="H6920" t="s">
        <v>127</v>
      </c>
    </row>
    <row r="6921">
      <c r="A6921" s="85" t="n">
        <v>43252</v>
      </c>
      <c r="B6921"/>
      <c r="C6921"/>
      <c r="D6921" t="s">
        <v>156</v>
      </c>
      <c r="E6921" t="s">
        <v>163</v>
      </c>
      <c r="F6921" t="n">
        <v>25748.4</v>
      </c>
      <c r="G6921" t="n">
        <v>686</v>
      </c>
      <c r="H6921" t="s">
        <v>130</v>
      </c>
    </row>
    <row r="6922">
      <c r="A6922" s="85" t="n">
        <v>42461</v>
      </c>
      <c r="B6922"/>
      <c r="C6922"/>
      <c r="D6922" t="s">
        <v>136</v>
      </c>
      <c r="E6922" t="s">
        <v>163</v>
      </c>
      <c r="F6922" t="n">
        <v>20.74</v>
      </c>
      <c r="G6922" t="n">
        <v>1</v>
      </c>
      <c r="H6922" t="s">
        <v>142</v>
      </c>
    </row>
    <row r="6923">
      <c r="A6923" s="85" t="n">
        <v>43497</v>
      </c>
      <c r="B6923"/>
      <c r="C6923"/>
      <c r="D6923" t="s">
        <v>162</v>
      </c>
      <c r="E6923" t="s">
        <v>163</v>
      </c>
      <c r="F6923" t="n">
        <v>943460.58</v>
      </c>
      <c r="G6923" t="n">
        <v>10872</v>
      </c>
      <c r="H6923" t="s">
        <v>121</v>
      </c>
    </row>
    <row r="6924">
      <c r="A6924" s="85" t="n">
        <v>42583</v>
      </c>
      <c r="B6924"/>
      <c r="C6924"/>
      <c r="D6924" t="s">
        <v>150</v>
      </c>
      <c r="E6924" t="s">
        <v>163</v>
      </c>
      <c r="F6924" t="n">
        <v>11445226.31</v>
      </c>
      <c r="G6924" t="n">
        <v>259562</v>
      </c>
      <c r="H6924" t="s">
        <v>121</v>
      </c>
    </row>
    <row r="6925">
      <c r="A6925" s="85" t="n">
        <v>43344</v>
      </c>
      <c r="B6925"/>
      <c r="C6925"/>
      <c r="D6925" t="s">
        <v>147</v>
      </c>
      <c r="E6925" t="s">
        <v>163</v>
      </c>
      <c r="F6925" t="n">
        <v>47930.71</v>
      </c>
      <c r="G6925" t="n">
        <v>162</v>
      </c>
      <c r="H6925" t="s">
        <v>121</v>
      </c>
    </row>
    <row r="6926">
      <c r="A6926" s="85" t="n">
        <v>43160</v>
      </c>
      <c r="B6926"/>
      <c r="C6926"/>
      <c r="D6926" t="s">
        <v>149</v>
      </c>
      <c r="E6926" t="s">
        <v>163</v>
      </c>
      <c r="F6926" t="n">
        <v>52353835</v>
      </c>
      <c r="G6926" t="n">
        <v>390699</v>
      </c>
      <c r="H6926" t="s">
        <v>121</v>
      </c>
    </row>
    <row r="6927">
      <c r="A6927" s="85" t="n">
        <v>42767</v>
      </c>
      <c r="B6927"/>
      <c r="C6927"/>
      <c r="D6927" t="s">
        <v>123</v>
      </c>
      <c r="E6927" t="s">
        <v>163</v>
      </c>
      <c r="F6927" t="n">
        <v>450800.14</v>
      </c>
      <c r="G6927" t="n">
        <v>427</v>
      </c>
      <c r="H6927" t="s">
        <v>133</v>
      </c>
    </row>
    <row r="6928">
      <c r="A6928" s="85" t="n">
        <v>43101</v>
      </c>
      <c r="B6928"/>
      <c r="C6928"/>
      <c r="D6928" t="s">
        <v>129</v>
      </c>
      <c r="E6928" t="s">
        <v>163</v>
      </c>
      <c r="F6928" t="n">
        <v>5081.92</v>
      </c>
      <c r="G6928" t="n">
        <v>59</v>
      </c>
      <c r="H6928" t="s">
        <v>125</v>
      </c>
    </row>
    <row r="6929">
      <c r="A6929" s="85" t="n">
        <v>42583</v>
      </c>
      <c r="B6929"/>
      <c r="C6929"/>
      <c r="D6929" t="s">
        <v>147</v>
      </c>
      <c r="E6929" t="s">
        <v>163</v>
      </c>
      <c r="F6929" t="n">
        <v>87.1</v>
      </c>
      <c r="G6929" t="n">
        <v>4</v>
      </c>
      <c r="H6929" t="s">
        <v>127</v>
      </c>
    </row>
    <row r="6930">
      <c r="A6930" s="85" t="n">
        <v>42795</v>
      </c>
      <c r="B6930"/>
      <c r="C6930"/>
      <c r="D6930" t="s">
        <v>153</v>
      </c>
      <c r="E6930" t="s">
        <v>163</v>
      </c>
      <c r="F6930" t="n">
        <v>117924.91</v>
      </c>
      <c r="G6930" t="n">
        <v>1497</v>
      </c>
      <c r="H6930" t="s">
        <v>134</v>
      </c>
    </row>
    <row r="6931">
      <c r="A6931" s="85" t="n">
        <v>43191</v>
      </c>
      <c r="B6931"/>
      <c r="C6931"/>
      <c r="D6931" t="s">
        <v>154</v>
      </c>
      <c r="E6931" t="s">
        <v>163</v>
      </c>
      <c r="F6931" t="n">
        <v>454.62</v>
      </c>
      <c r="G6931" t="n">
        <v>4</v>
      </c>
      <c r="H6931" t="s">
        <v>125</v>
      </c>
    </row>
    <row r="6932">
      <c r="A6932" s="85" t="n">
        <v>43221</v>
      </c>
      <c r="B6932"/>
      <c r="C6932"/>
      <c r="D6932" t="s">
        <v>123</v>
      </c>
      <c r="E6932" t="s">
        <v>163</v>
      </c>
      <c r="F6932" t="n">
        <v>173977.96</v>
      </c>
      <c r="G6932" t="n">
        <v>189</v>
      </c>
      <c r="H6932" t="s">
        <v>134</v>
      </c>
    </row>
    <row r="6933">
      <c r="A6933" s="85" t="n">
        <v>43101</v>
      </c>
      <c r="B6933"/>
      <c r="C6933"/>
      <c r="D6933" t="s">
        <v>135</v>
      </c>
      <c r="E6933" t="s">
        <v>163</v>
      </c>
      <c r="F6933" t="n">
        <v>3416895.65</v>
      </c>
      <c r="G6933" t="n">
        <v>33180</v>
      </c>
      <c r="H6933" t="s">
        <v>121</v>
      </c>
    </row>
    <row r="6934">
      <c r="A6934" s="85" t="n">
        <v>42401</v>
      </c>
      <c r="B6934"/>
      <c r="C6934"/>
      <c r="D6934" t="s">
        <v>135</v>
      </c>
      <c r="E6934" t="s">
        <v>163</v>
      </c>
      <c r="F6934" t="n">
        <v>75742.22</v>
      </c>
      <c r="G6934" t="n">
        <v>592</v>
      </c>
      <c r="H6934" t="s">
        <v>134</v>
      </c>
    </row>
    <row r="6935">
      <c r="A6935" s="85" t="n">
        <v>43282</v>
      </c>
      <c r="B6935"/>
      <c r="C6935"/>
      <c r="D6935" t="s">
        <v>150</v>
      </c>
      <c r="E6935" t="s">
        <v>163</v>
      </c>
      <c r="F6935" t="n">
        <v>1085.65</v>
      </c>
      <c r="G6935" t="n">
        <v>37</v>
      </c>
      <c r="H6935" t="s">
        <v>142</v>
      </c>
    </row>
    <row r="6936">
      <c r="A6936" s="85" t="n">
        <v>42401</v>
      </c>
      <c r="B6936"/>
      <c r="C6936"/>
      <c r="D6936" t="s">
        <v>123</v>
      </c>
      <c r="E6936" t="s">
        <v>163</v>
      </c>
      <c r="F6936" t="n">
        <v>363897.47</v>
      </c>
      <c r="G6936" t="n">
        <v>66</v>
      </c>
      <c r="H6936" t="s">
        <v>124</v>
      </c>
    </row>
    <row r="6937">
      <c r="A6937" s="85" t="n">
        <v>42856</v>
      </c>
      <c r="B6937"/>
      <c r="C6937"/>
      <c r="D6937" t="s">
        <v>140</v>
      </c>
      <c r="E6937" t="s">
        <v>163</v>
      </c>
      <c r="F6937" t="n">
        <v>467807.13</v>
      </c>
      <c r="G6937" t="n">
        <v>1349</v>
      </c>
      <c r="H6937" t="s">
        <v>127</v>
      </c>
    </row>
    <row r="6938">
      <c r="A6938" s="85" t="n">
        <v>43525</v>
      </c>
      <c r="B6938"/>
      <c r="C6938"/>
      <c r="D6938" t="s">
        <v>145</v>
      </c>
      <c r="E6938" t="s">
        <v>163</v>
      </c>
      <c r="F6938" t="n">
        <v>2396.47</v>
      </c>
      <c r="G6938" t="n">
        <v>9</v>
      </c>
      <c r="H6938" t="s">
        <v>124</v>
      </c>
    </row>
    <row r="6939">
      <c r="A6939" s="85" t="n">
        <v>42826</v>
      </c>
      <c r="B6939"/>
      <c r="C6939"/>
      <c r="D6939" t="s">
        <v>153</v>
      </c>
      <c r="E6939" t="s">
        <v>163</v>
      </c>
      <c r="F6939" t="n">
        <v>569799.09</v>
      </c>
      <c r="G6939" t="n">
        <v>11393</v>
      </c>
      <c r="H6939" t="s">
        <v>142</v>
      </c>
    </row>
    <row r="6940">
      <c r="A6940" s="85" t="n">
        <v>42552</v>
      </c>
      <c r="B6940"/>
      <c r="C6940"/>
      <c r="D6940" t="s">
        <v>156</v>
      </c>
      <c r="E6940" t="s">
        <v>163</v>
      </c>
      <c r="F6940" t="n">
        <v>5857.09</v>
      </c>
      <c r="G6940" t="n">
        <v>146</v>
      </c>
      <c r="H6940" t="s">
        <v>121</v>
      </c>
    </row>
    <row r="6941">
      <c r="A6941" s="85" t="n">
        <v>43435</v>
      </c>
      <c r="B6941"/>
      <c r="C6941"/>
      <c r="D6941" t="s">
        <v>147</v>
      </c>
      <c r="E6941" t="s">
        <v>163</v>
      </c>
      <c r="F6941" t="n">
        <v>3476.17</v>
      </c>
      <c r="G6941" t="n">
        <v>14</v>
      </c>
      <c r="H6941" t="s">
        <v>124</v>
      </c>
    </row>
    <row r="6942">
      <c r="A6942" s="85" t="n">
        <v>43344</v>
      </c>
      <c r="B6942"/>
      <c r="C6942"/>
      <c r="D6942" t="s">
        <v>161</v>
      </c>
      <c r="E6942" t="s">
        <v>163</v>
      </c>
      <c r="F6942" t="n">
        <v>913.75</v>
      </c>
      <c r="G6942" t="n">
        <v>31</v>
      </c>
      <c r="H6942" t="s">
        <v>125</v>
      </c>
    </row>
    <row r="6943">
      <c r="A6943" s="85" t="n">
        <v>42614</v>
      </c>
      <c r="B6943"/>
      <c r="C6943"/>
      <c r="D6943" t="s">
        <v>161</v>
      </c>
      <c r="E6943" t="s">
        <v>163</v>
      </c>
      <c r="F6943" t="n">
        <v>5968.6</v>
      </c>
      <c r="G6943" t="n">
        <v>201</v>
      </c>
      <c r="H6943" t="s">
        <v>134</v>
      </c>
    </row>
    <row r="6944">
      <c r="A6944" s="85" t="n">
        <v>43556</v>
      </c>
      <c r="B6944"/>
      <c r="C6944"/>
      <c r="D6944" t="s">
        <v>126</v>
      </c>
      <c r="E6944" t="s">
        <v>163</v>
      </c>
      <c r="F6944" t="n">
        <v>1761544.28</v>
      </c>
      <c r="G6944" t="n">
        <v>19815</v>
      </c>
      <c r="H6944" t="s">
        <v>127</v>
      </c>
    </row>
    <row r="6945">
      <c r="A6945" s="85" t="n">
        <v>42491</v>
      </c>
      <c r="B6945"/>
      <c r="C6945"/>
      <c r="D6945" t="s">
        <v>162</v>
      </c>
      <c r="E6945" t="s">
        <v>163</v>
      </c>
      <c r="F6945" t="n">
        <v>26149.13</v>
      </c>
      <c r="G6945" t="n">
        <v>309</v>
      </c>
      <c r="H6945" t="s">
        <v>134</v>
      </c>
    </row>
    <row r="6946">
      <c r="A6946" s="85" t="n">
        <v>43344</v>
      </c>
      <c r="B6946"/>
      <c r="C6946"/>
      <c r="D6946" t="s">
        <v>153</v>
      </c>
      <c r="E6946" t="s">
        <v>163</v>
      </c>
      <c r="F6946" t="n">
        <v>606350.28</v>
      </c>
      <c r="G6946" t="n">
        <v>11207</v>
      </c>
      <c r="H6946" t="s">
        <v>142</v>
      </c>
    </row>
    <row r="6947">
      <c r="A6947" s="85" t="n">
        <v>42370</v>
      </c>
      <c r="B6947"/>
      <c r="C6947"/>
      <c r="D6947" t="s">
        <v>152</v>
      </c>
      <c r="E6947" t="s">
        <v>163</v>
      </c>
      <c r="F6947" t="n">
        <v>8292.14</v>
      </c>
      <c r="G6947" t="n">
        <v>5</v>
      </c>
      <c r="H6947" t="s">
        <v>119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s="85" t="n">
        <v>42795</v>
      </c>
      <c r="B1"/>
      <c r="C1"/>
      <c r="D1" t="s">
        <v>123</v>
      </c>
      <c r="E1" t="s">
        <v>163</v>
      </c>
      <c r="F1" t="n">
        <v>321791.51</v>
      </c>
      <c r="G1" t="n">
        <v>528</v>
      </c>
      <c r="H1" t="s">
        <v>133</v>
      </c>
    </row>
    <row r="2">
      <c r="A2" s="85" t="n">
        <v>42917</v>
      </c>
      <c r="B2"/>
      <c r="C2"/>
      <c r="D2" t="s">
        <v>140</v>
      </c>
      <c r="E2" t="s">
        <v>163</v>
      </c>
      <c r="F2" t="n">
        <v>80209.12</v>
      </c>
      <c r="G2" t="n">
        <v>325</v>
      </c>
      <c r="H2" t="s">
        <v>133</v>
      </c>
    </row>
    <row r="3">
      <c r="A3" s="85" t="n">
        <v>43617</v>
      </c>
      <c r="B3"/>
      <c r="C3"/>
      <c r="D3" t="s">
        <v>152</v>
      </c>
      <c r="E3" t="s">
        <v>163</v>
      </c>
      <c r="F3" t="n">
        <v>4688.11</v>
      </c>
      <c r="G3" t="n">
        <v>11</v>
      </c>
      <c r="H3" t="s">
        <v>119</v>
      </c>
    </row>
    <row r="4">
      <c r="A4" s="85" t="n">
        <v>42491</v>
      </c>
      <c r="B4"/>
      <c r="C4"/>
      <c r="D4" t="s">
        <v>162</v>
      </c>
      <c r="E4" t="s">
        <v>163</v>
      </c>
      <c r="F4" t="n">
        <v>31313.08</v>
      </c>
      <c r="G4" t="n">
        <v>974</v>
      </c>
      <c r="H4" t="s">
        <v>142</v>
      </c>
    </row>
    <row r="5">
      <c r="A5" s="85" t="n">
        <v>43132</v>
      </c>
      <c r="B5"/>
      <c r="C5"/>
      <c r="D5" t="s">
        <v>150</v>
      </c>
      <c r="E5" t="s">
        <v>163</v>
      </c>
      <c r="F5" t="n">
        <v>36649.33</v>
      </c>
      <c r="G5" t="n">
        <v>1156</v>
      </c>
      <c r="H5" t="s">
        <v>130</v>
      </c>
    </row>
    <row r="6">
      <c r="A6" s="85" t="n">
        <v>43070</v>
      </c>
      <c r="B6"/>
      <c r="C6"/>
      <c r="D6" t="s">
        <v>145</v>
      </c>
      <c r="E6" t="s">
        <v>163</v>
      </c>
      <c r="F6" t="n">
        <v>765</v>
      </c>
      <c r="G6" t="n">
        <v>6</v>
      </c>
      <c r="H6" t="s">
        <v>119</v>
      </c>
    </row>
    <row r="7">
      <c r="A7" s="85" t="n">
        <v>42767</v>
      </c>
      <c r="B7"/>
      <c r="C7"/>
      <c r="D7" t="s">
        <v>137</v>
      </c>
      <c r="E7" t="s">
        <v>163</v>
      </c>
      <c r="F7" t="n">
        <v>-3892.6</v>
      </c>
      <c r="G7" t="n">
        <v>22</v>
      </c>
      <c r="H7" t="s">
        <v>121</v>
      </c>
    </row>
    <row r="8">
      <c r="A8" s="85" t="n">
        <v>42979</v>
      </c>
      <c r="B8"/>
      <c r="C8"/>
      <c r="D8" t="s">
        <v>129</v>
      </c>
      <c r="E8" t="s">
        <v>163</v>
      </c>
      <c r="F8" t="n">
        <v>731496.97</v>
      </c>
      <c r="G8" t="n">
        <v>6828</v>
      </c>
      <c r="H8" t="s">
        <v>127</v>
      </c>
    </row>
    <row r="9">
      <c r="A9" s="85" t="n">
        <v>42552</v>
      </c>
      <c r="B9"/>
      <c r="C9"/>
      <c r="D9" t="s">
        <v>123</v>
      </c>
      <c r="E9" t="s">
        <v>163</v>
      </c>
      <c r="F9" t="n">
        <v>272.34</v>
      </c>
      <c r="G9" t="n">
        <v>11</v>
      </c>
      <c r="H9" t="s">
        <v>130</v>
      </c>
    </row>
    <row r="10">
      <c r="A10" s="85" t="n">
        <v>42705</v>
      </c>
      <c r="B10"/>
      <c r="C10"/>
      <c r="D10" t="s">
        <v>156</v>
      </c>
      <c r="E10" t="s">
        <v>163</v>
      </c>
      <c r="F10" t="n">
        <v>195069.23</v>
      </c>
      <c r="G10" t="n">
        <v>3765</v>
      </c>
      <c r="H10" t="s">
        <v>127</v>
      </c>
    </row>
    <row r="11">
      <c r="A11" s="85" t="n">
        <v>43556</v>
      </c>
      <c r="B11"/>
      <c r="C11"/>
      <c r="D11" t="s">
        <v>136</v>
      </c>
      <c r="E11" t="s">
        <v>163</v>
      </c>
      <c r="F11" t="n">
        <v>20418.18</v>
      </c>
      <c r="G11" t="n">
        <v>148</v>
      </c>
      <c r="H11" t="s">
        <v>130</v>
      </c>
    </row>
    <row r="12">
      <c r="A12" s="85" t="n">
        <v>43525</v>
      </c>
      <c r="B12"/>
      <c r="C12"/>
      <c r="D12" t="s">
        <v>153</v>
      </c>
      <c r="E12" t="s">
        <v>163</v>
      </c>
      <c r="F12" t="n">
        <v>982475.44</v>
      </c>
      <c r="G12" t="n">
        <v>18212</v>
      </c>
      <c r="H12" t="s">
        <v>142</v>
      </c>
    </row>
    <row r="13">
      <c r="A13" s="85" t="n">
        <v>42370</v>
      </c>
      <c r="B13"/>
      <c r="C13"/>
      <c r="D13" t="s">
        <v>158</v>
      </c>
      <c r="E13" t="s">
        <v>163</v>
      </c>
      <c r="F13" t="n">
        <v>34866</v>
      </c>
      <c r="G13" t="n">
        <v>3</v>
      </c>
      <c r="H13" t="s">
        <v>121</v>
      </c>
    </row>
    <row r="14">
      <c r="A14" s="85" t="n">
        <v>42856</v>
      </c>
      <c r="B14"/>
      <c r="C14"/>
      <c r="D14" t="s">
        <v>135</v>
      </c>
      <c r="E14" t="s">
        <v>163</v>
      </c>
      <c r="F14" t="n">
        <v>261928.12</v>
      </c>
      <c r="G14" t="n">
        <v>2589</v>
      </c>
      <c r="H14" t="s">
        <v>133</v>
      </c>
    </row>
    <row r="15">
      <c r="A15" s="85" t="n">
        <v>42401</v>
      </c>
      <c r="B15"/>
      <c r="C15"/>
      <c r="D15" t="s">
        <v>149</v>
      </c>
      <c r="E15" t="s">
        <v>163</v>
      </c>
      <c r="F15" t="n">
        <v>1109144.58</v>
      </c>
      <c r="G15" t="n">
        <v>4800</v>
      </c>
      <c r="H15" t="s">
        <v>124</v>
      </c>
    </row>
    <row r="16">
      <c r="A16" s="85" t="n">
        <v>42917</v>
      </c>
      <c r="B16"/>
      <c r="C16"/>
      <c r="D16" t="s">
        <v>162</v>
      </c>
      <c r="E16" t="s">
        <v>163</v>
      </c>
      <c r="F16" t="n">
        <v>28107.22</v>
      </c>
      <c r="G16" t="n">
        <v>992</v>
      </c>
      <c r="H16" t="s">
        <v>142</v>
      </c>
    </row>
    <row r="17">
      <c r="A17" s="85" t="n">
        <v>42948</v>
      </c>
      <c r="B17"/>
      <c r="C17"/>
      <c r="D17" t="s">
        <v>123</v>
      </c>
      <c r="E17" t="s">
        <v>163</v>
      </c>
      <c r="F17" t="n">
        <v>54542.08</v>
      </c>
      <c r="G17" t="n">
        <v>42</v>
      </c>
      <c r="H17" t="s">
        <v>119</v>
      </c>
    </row>
    <row r="18">
      <c r="A18" s="85" t="n">
        <v>43101</v>
      </c>
      <c r="B18"/>
      <c r="C18"/>
      <c r="D18" t="s">
        <v>143</v>
      </c>
      <c r="E18" t="s">
        <v>163</v>
      </c>
      <c r="F18" t="n">
        <v>422600.61</v>
      </c>
      <c r="G18" t="n">
        <v>210</v>
      </c>
      <c r="H18" t="s">
        <v>142</v>
      </c>
    </row>
    <row r="19">
      <c r="A19" s="85" t="n">
        <v>43586</v>
      </c>
      <c r="B19"/>
      <c r="C19"/>
      <c r="D19" t="s">
        <v>155</v>
      </c>
      <c r="E19" t="s">
        <v>163</v>
      </c>
      <c r="F19" t="n">
        <v>97084.31</v>
      </c>
      <c r="G19" t="n">
        <v>1612</v>
      </c>
      <c r="H19" t="s">
        <v>127</v>
      </c>
    </row>
    <row r="20">
      <c r="A20" s="85" t="n">
        <v>43160</v>
      </c>
      <c r="B20"/>
      <c r="C20"/>
      <c r="D20" t="s">
        <v>140</v>
      </c>
      <c r="E20" t="s">
        <v>163</v>
      </c>
      <c r="F20" t="n">
        <v>3396.38</v>
      </c>
      <c r="G20" t="n">
        <v>13</v>
      </c>
      <c r="H20" t="s">
        <v>134</v>
      </c>
    </row>
    <row r="21">
      <c r="A21" s="85" t="n">
        <v>43617</v>
      </c>
      <c r="B21"/>
      <c r="C21"/>
      <c r="D21" t="s">
        <v>156</v>
      </c>
      <c r="E21" t="s">
        <v>163</v>
      </c>
      <c r="F21" t="n">
        <v>236898.55</v>
      </c>
      <c r="G21" t="n">
        <v>4209</v>
      </c>
      <c r="H21" t="s">
        <v>127</v>
      </c>
    </row>
    <row r="22">
      <c r="A22" s="85" t="n">
        <v>43374</v>
      </c>
      <c r="B22"/>
      <c r="C22"/>
      <c r="D22" t="s">
        <v>162</v>
      </c>
      <c r="E22" t="s">
        <v>163</v>
      </c>
      <c r="F22" t="n">
        <v>71057.49</v>
      </c>
      <c r="G22" t="n">
        <v>861</v>
      </c>
      <c r="H22" t="s">
        <v>134</v>
      </c>
    </row>
    <row r="23">
      <c r="A23" s="85" t="n">
        <v>43497</v>
      </c>
      <c r="B23"/>
      <c r="C23"/>
      <c r="D23" t="s">
        <v>140</v>
      </c>
      <c r="E23" t="s">
        <v>163</v>
      </c>
      <c r="F23" t="n">
        <v>62259.21</v>
      </c>
      <c r="G23" t="n">
        <v>233</v>
      </c>
      <c r="H23" t="s">
        <v>121</v>
      </c>
    </row>
    <row r="24">
      <c r="A24" s="85" t="n">
        <v>43070</v>
      </c>
      <c r="B24"/>
      <c r="C24"/>
      <c r="D24" t="s">
        <v>126</v>
      </c>
      <c r="E24" t="s">
        <v>163</v>
      </c>
      <c r="F24" t="n">
        <v>30605412.12</v>
      </c>
      <c r="G24" t="n">
        <v>375510</v>
      </c>
      <c r="H24" t="s">
        <v>121</v>
      </c>
    </row>
    <row r="25">
      <c r="A25" s="85" t="n">
        <v>43466</v>
      </c>
      <c r="B25"/>
      <c r="C25"/>
      <c r="D25" t="s">
        <v>155</v>
      </c>
      <c r="E25" t="s">
        <v>163</v>
      </c>
      <c r="F25" t="n">
        <v>67507.4</v>
      </c>
      <c r="G25" t="n">
        <v>1159</v>
      </c>
      <c r="H25" t="s">
        <v>127</v>
      </c>
    </row>
    <row r="26">
      <c r="A26" s="85" t="n">
        <v>42370</v>
      </c>
      <c r="B26"/>
      <c r="C26"/>
      <c r="D26" t="s">
        <v>126</v>
      </c>
      <c r="E26" t="s">
        <v>163</v>
      </c>
      <c r="F26" t="n">
        <v>27725323.99</v>
      </c>
      <c r="G26" t="n">
        <v>335289</v>
      </c>
      <c r="H26" t="s">
        <v>121</v>
      </c>
    </row>
    <row r="27">
      <c r="A27" s="85" t="n">
        <v>42552</v>
      </c>
      <c r="B27"/>
      <c r="C27"/>
      <c r="D27" t="s">
        <v>154</v>
      </c>
      <c r="E27" t="s">
        <v>163</v>
      </c>
      <c r="F27" t="n">
        <v>99813.1</v>
      </c>
      <c r="G27" t="n">
        <v>1463</v>
      </c>
      <c r="H27" t="s">
        <v>119</v>
      </c>
    </row>
    <row r="28">
      <c r="A28" s="85" t="n">
        <v>43282</v>
      </c>
      <c r="B28"/>
      <c r="C28"/>
      <c r="D28" t="s">
        <v>158</v>
      </c>
      <c r="E28" t="s">
        <v>163</v>
      </c>
      <c r="F28" t="n">
        <v>6437.23</v>
      </c>
      <c r="G28" t="n">
        <v>2</v>
      </c>
      <c r="H28" t="s">
        <v>119</v>
      </c>
    </row>
    <row r="29">
      <c r="A29" s="85" t="n">
        <v>42583</v>
      </c>
      <c r="B29"/>
      <c r="C29"/>
      <c r="D29" t="s">
        <v>154</v>
      </c>
      <c r="E29" t="s">
        <v>163</v>
      </c>
      <c r="F29" t="n">
        <v>34861.65</v>
      </c>
      <c r="G29" t="n">
        <v>281</v>
      </c>
      <c r="H29" t="s">
        <v>130</v>
      </c>
    </row>
    <row r="30">
      <c r="A30" s="85" t="n">
        <v>43374</v>
      </c>
      <c r="B30"/>
      <c r="C30"/>
      <c r="D30" t="s">
        <v>148</v>
      </c>
      <c r="E30" t="s">
        <v>163</v>
      </c>
      <c r="F30" t="n">
        <v>492850.54</v>
      </c>
      <c r="G30" t="n">
        <v>8111</v>
      </c>
      <c r="H30" t="s">
        <v>142</v>
      </c>
    </row>
    <row r="31">
      <c r="A31" s="85" t="n">
        <v>42675</v>
      </c>
      <c r="B31"/>
      <c r="C31"/>
      <c r="D31" t="s">
        <v>156</v>
      </c>
      <c r="E31" t="s">
        <v>163</v>
      </c>
      <c r="F31" t="n">
        <v>172144.06</v>
      </c>
      <c r="G31" t="n">
        <v>3613</v>
      </c>
      <c r="H31" t="s">
        <v>127</v>
      </c>
    </row>
    <row r="32">
      <c r="A32" s="85" t="n">
        <v>42979</v>
      </c>
      <c r="B32"/>
      <c r="C32"/>
      <c r="D32" t="s">
        <v>148</v>
      </c>
      <c r="E32" t="s">
        <v>163</v>
      </c>
      <c r="F32" t="n">
        <v>5158.04</v>
      </c>
      <c r="G32" t="n">
        <v>12</v>
      </c>
      <c r="H32" t="s">
        <v>121</v>
      </c>
    </row>
    <row r="33">
      <c r="A33" s="85" t="n">
        <v>43070</v>
      </c>
      <c r="B33"/>
      <c r="C33"/>
      <c r="D33" t="s">
        <v>150</v>
      </c>
      <c r="E33" t="s">
        <v>163</v>
      </c>
      <c r="F33" t="n">
        <v>415020.67</v>
      </c>
      <c r="G33" t="n">
        <v>20249</v>
      </c>
      <c r="H33" t="s">
        <v>119</v>
      </c>
    </row>
    <row r="34">
      <c r="A34" s="85" t="n">
        <v>43374</v>
      </c>
      <c r="B34"/>
      <c r="C34"/>
      <c r="D34" t="s">
        <v>156</v>
      </c>
      <c r="E34" t="s">
        <v>163</v>
      </c>
      <c r="F34" t="n">
        <v>1610519.79</v>
      </c>
      <c r="G34" t="n">
        <v>29182</v>
      </c>
      <c r="H34" t="s">
        <v>142</v>
      </c>
    </row>
    <row r="35">
      <c r="A35" s="85" t="n">
        <v>43556</v>
      </c>
      <c r="B35"/>
      <c r="C35"/>
      <c r="D35" t="s">
        <v>152</v>
      </c>
      <c r="E35" t="s">
        <v>163</v>
      </c>
      <c r="F35" t="n">
        <v>2518.13</v>
      </c>
      <c r="G35" t="n">
        <v>4</v>
      </c>
      <c r="H35" t="s">
        <v>119</v>
      </c>
    </row>
    <row r="36">
      <c r="A36" s="85" t="n">
        <v>43617</v>
      </c>
      <c r="B36"/>
      <c r="C36"/>
      <c r="D36" t="s">
        <v>152</v>
      </c>
      <c r="E36" t="s">
        <v>163</v>
      </c>
      <c r="F36" t="n">
        <v>2028.77</v>
      </c>
      <c r="G36" t="n">
        <v>1</v>
      </c>
      <c r="H36" t="s">
        <v>130</v>
      </c>
    </row>
    <row r="37">
      <c r="A37" s="85" t="n">
        <v>43525</v>
      </c>
      <c r="B37"/>
      <c r="C37"/>
      <c r="D37" t="s">
        <v>155</v>
      </c>
      <c r="E37" t="s">
        <v>163</v>
      </c>
      <c r="F37" t="n">
        <v>87271.55</v>
      </c>
      <c r="G37" t="n">
        <v>1369</v>
      </c>
      <c r="H37" t="s">
        <v>133</v>
      </c>
    </row>
    <row r="38">
      <c r="A38" s="85" t="n">
        <v>42705</v>
      </c>
      <c r="B38"/>
      <c r="C38"/>
      <c r="D38" t="s">
        <v>148</v>
      </c>
      <c r="E38" t="s">
        <v>163</v>
      </c>
      <c r="F38" t="n">
        <v>510797.91</v>
      </c>
      <c r="G38" t="n">
        <v>5485</v>
      </c>
      <c r="H38" t="s">
        <v>142</v>
      </c>
    </row>
    <row r="39">
      <c r="A39" s="85" t="n">
        <v>42826</v>
      </c>
      <c r="B39"/>
      <c r="C39"/>
      <c r="D39" t="s">
        <v>126</v>
      </c>
      <c r="E39" t="s">
        <v>163</v>
      </c>
      <c r="F39" t="n">
        <v>10464.57</v>
      </c>
      <c r="G39" t="n">
        <v>124</v>
      </c>
      <c r="H39" t="s">
        <v>125</v>
      </c>
    </row>
    <row r="40">
      <c r="A40" s="85" t="n">
        <v>42461</v>
      </c>
      <c r="B40"/>
      <c r="C40"/>
      <c r="D40" t="s">
        <v>162</v>
      </c>
      <c r="E40" t="s">
        <v>163</v>
      </c>
      <c r="F40" t="n">
        <v>31862.49</v>
      </c>
      <c r="G40" t="n">
        <v>335</v>
      </c>
      <c r="H40" t="s">
        <v>134</v>
      </c>
    </row>
    <row r="41">
      <c r="A41" s="85" t="n">
        <v>43586</v>
      </c>
      <c r="B41"/>
      <c r="C41"/>
      <c r="D41" t="s">
        <v>150</v>
      </c>
      <c r="E41" t="s">
        <v>163</v>
      </c>
      <c r="F41" t="n">
        <v>36297.93</v>
      </c>
      <c r="G41" t="n">
        <v>1080</v>
      </c>
      <c r="H41" t="s">
        <v>130</v>
      </c>
    </row>
    <row r="42">
      <c r="A42" s="85" t="n">
        <v>43586</v>
      </c>
      <c r="B42"/>
      <c r="C42"/>
      <c r="D42" t="s">
        <v>123</v>
      </c>
      <c r="E42" t="s">
        <v>163</v>
      </c>
      <c r="F42" t="n">
        <v>5062022.22</v>
      </c>
      <c r="G42" t="n">
        <v>3270</v>
      </c>
      <c r="H42" t="s">
        <v>121</v>
      </c>
    </row>
    <row r="43">
      <c r="A43" s="85" t="n">
        <v>42948</v>
      </c>
      <c r="B43"/>
      <c r="C43"/>
      <c r="D43" t="s">
        <v>156</v>
      </c>
      <c r="E43" t="s">
        <v>163</v>
      </c>
      <c r="F43" t="n">
        <v>82</v>
      </c>
      <c r="G43" t="n">
        <v>1</v>
      </c>
      <c r="H43" t="s">
        <v>121</v>
      </c>
    </row>
    <row r="44">
      <c r="A44" s="85" t="n">
        <v>42644</v>
      </c>
      <c r="B44"/>
      <c r="C44"/>
      <c r="D44" t="s">
        <v>153</v>
      </c>
      <c r="E44" t="s">
        <v>163</v>
      </c>
      <c r="F44" t="n">
        <v>92852.67</v>
      </c>
      <c r="G44" t="n">
        <v>1038</v>
      </c>
      <c r="H44" t="s">
        <v>134</v>
      </c>
    </row>
    <row r="45">
      <c r="A45" s="85" t="n">
        <v>43009</v>
      </c>
      <c r="B45"/>
      <c r="C45"/>
      <c r="D45" t="s">
        <v>162</v>
      </c>
      <c r="E45" t="s">
        <v>163</v>
      </c>
      <c r="F45" t="n">
        <v>8329.38</v>
      </c>
      <c r="G45" t="n">
        <v>85</v>
      </c>
      <c r="H45" t="s">
        <v>130</v>
      </c>
    </row>
    <row r="46">
      <c r="A46" s="85" t="n">
        <v>42552</v>
      </c>
      <c r="B46"/>
      <c r="C46"/>
      <c r="D46" t="s">
        <v>162</v>
      </c>
      <c r="E46" t="s">
        <v>163</v>
      </c>
      <c r="F46" t="n">
        <v>10006.92</v>
      </c>
      <c r="G46" t="n">
        <v>134</v>
      </c>
      <c r="H46" t="s">
        <v>130</v>
      </c>
    </row>
    <row r="47">
      <c r="A47" s="85" t="n">
        <v>42979</v>
      </c>
      <c r="B47"/>
      <c r="C47"/>
      <c r="D47" t="s">
        <v>126</v>
      </c>
      <c r="E47" t="s">
        <v>163</v>
      </c>
      <c r="F47" t="n">
        <v>655650.76</v>
      </c>
      <c r="G47" t="n">
        <v>7430</v>
      </c>
      <c r="H47" t="s">
        <v>134</v>
      </c>
    </row>
    <row r="48">
      <c r="A48" s="85" t="n">
        <v>42979</v>
      </c>
      <c r="B48"/>
      <c r="C48"/>
      <c r="D48" t="s">
        <v>150</v>
      </c>
      <c r="E48" t="s">
        <v>163</v>
      </c>
      <c r="F48" t="n">
        <v>49010.96</v>
      </c>
      <c r="G48" t="n">
        <v>1002</v>
      </c>
      <c r="H48" t="s">
        <v>130</v>
      </c>
    </row>
    <row r="49">
      <c r="A49" s="85" t="n">
        <v>42736</v>
      </c>
      <c r="B49"/>
      <c r="C49"/>
      <c r="D49" t="s">
        <v>154</v>
      </c>
      <c r="E49" t="s">
        <v>163</v>
      </c>
      <c r="F49" t="n">
        <v>711778.37</v>
      </c>
      <c r="G49" t="n">
        <v>8191</v>
      </c>
      <c r="H49" t="s">
        <v>127</v>
      </c>
    </row>
    <row r="50">
      <c r="A50" s="85" t="n">
        <v>42491</v>
      </c>
      <c r="B50"/>
      <c r="C50"/>
      <c r="D50" t="s">
        <v>150</v>
      </c>
      <c r="E50" t="s">
        <v>163</v>
      </c>
      <c r="F50" t="n">
        <v>2509.47</v>
      </c>
      <c r="G50" t="n">
        <v>102</v>
      </c>
      <c r="H50" t="s">
        <v>125</v>
      </c>
    </row>
    <row r="51">
      <c r="A51" s="85" t="n">
        <v>43282</v>
      </c>
      <c r="B51"/>
      <c r="C51"/>
      <c r="D51" t="s">
        <v>162</v>
      </c>
      <c r="E51" t="s">
        <v>163</v>
      </c>
      <c r="F51" t="n">
        <v>990798.41</v>
      </c>
      <c r="G51" t="n">
        <v>15139</v>
      </c>
      <c r="H51" t="s">
        <v>121</v>
      </c>
    </row>
    <row r="52">
      <c r="A52" s="85" t="n">
        <v>43101</v>
      </c>
      <c r="B52"/>
      <c r="C52"/>
      <c r="D52" t="s">
        <v>158</v>
      </c>
      <c r="E52" t="s">
        <v>163</v>
      </c>
      <c r="F52" t="n">
        <v>-13285.9</v>
      </c>
      <c r="G52" t="n">
        <v>6</v>
      </c>
      <c r="H52" t="s">
        <v>119</v>
      </c>
    </row>
    <row r="53">
      <c r="A53" s="85" t="n">
        <v>43374</v>
      </c>
      <c r="B53"/>
      <c r="C53"/>
      <c r="D53" t="s">
        <v>160</v>
      </c>
      <c r="E53" t="s">
        <v>163</v>
      </c>
      <c r="F53" t="n">
        <v>7868953.29</v>
      </c>
      <c r="G53" t="n">
        <v>24579</v>
      </c>
      <c r="H53" t="s">
        <v>121</v>
      </c>
    </row>
    <row r="54">
      <c r="A54" s="85" t="n">
        <v>43070</v>
      </c>
      <c r="B54"/>
      <c r="C54"/>
      <c r="D54" t="s">
        <v>123</v>
      </c>
      <c r="E54" t="s">
        <v>163</v>
      </c>
      <c r="F54" t="n">
        <v>6003.81</v>
      </c>
      <c r="G54" t="n">
        <v>28</v>
      </c>
      <c r="H54" t="s">
        <v>130</v>
      </c>
    </row>
    <row r="55">
      <c r="A55" s="85" t="n">
        <v>42522</v>
      </c>
      <c r="B55"/>
      <c r="C55"/>
      <c r="D55" t="s">
        <v>145</v>
      </c>
      <c r="E55" t="s">
        <v>163</v>
      </c>
      <c r="F55" t="n">
        <v>8161.47</v>
      </c>
      <c r="G55" t="n">
        <v>29</v>
      </c>
      <c r="H55" t="s">
        <v>124</v>
      </c>
    </row>
    <row r="56">
      <c r="A56" s="85" t="n">
        <v>42461</v>
      </c>
      <c r="B56"/>
      <c r="C56"/>
      <c r="D56" t="s">
        <v>154</v>
      </c>
      <c r="E56" t="s">
        <v>163</v>
      </c>
      <c r="F56" t="n">
        <v>62428.72</v>
      </c>
      <c r="G56" t="n">
        <v>786</v>
      </c>
      <c r="H56" t="s">
        <v>134</v>
      </c>
    </row>
    <row r="57">
      <c r="A57" s="85" t="n">
        <v>42887</v>
      </c>
      <c r="B57"/>
      <c r="C57"/>
      <c r="D57" t="s">
        <v>154</v>
      </c>
      <c r="E57" t="s">
        <v>163</v>
      </c>
      <c r="F57" t="n">
        <v>103396.39</v>
      </c>
      <c r="G57" t="n">
        <v>1423</v>
      </c>
      <c r="H57" t="s">
        <v>124</v>
      </c>
    </row>
    <row r="58">
      <c r="A58" s="85" t="n">
        <v>42491</v>
      </c>
      <c r="B58"/>
      <c r="C58"/>
      <c r="D58" t="s">
        <v>154</v>
      </c>
      <c r="E58" t="s">
        <v>163</v>
      </c>
      <c r="F58" t="n">
        <v>491307.14</v>
      </c>
      <c r="G58" t="n">
        <v>5982</v>
      </c>
      <c r="H58" t="s">
        <v>133</v>
      </c>
    </row>
    <row r="59">
      <c r="A59" s="85" t="n">
        <v>42461</v>
      </c>
      <c r="B59"/>
      <c r="C59"/>
      <c r="D59" t="s">
        <v>159</v>
      </c>
      <c r="E59" t="s">
        <v>163</v>
      </c>
      <c r="F59" t="n">
        <v>6140</v>
      </c>
      <c r="G59" t="n">
        <v>26</v>
      </c>
      <c r="H59" t="s">
        <v>125</v>
      </c>
    </row>
    <row r="60">
      <c r="A60" s="85" t="n">
        <v>42430</v>
      </c>
      <c r="B60"/>
      <c r="C60"/>
      <c r="D60" t="s">
        <v>155</v>
      </c>
      <c r="E60" t="s">
        <v>163</v>
      </c>
      <c r="F60" t="n">
        <v>6549.15</v>
      </c>
      <c r="G60" t="n">
        <v>103</v>
      </c>
      <c r="H60" t="s">
        <v>124</v>
      </c>
    </row>
    <row r="61">
      <c r="A61" s="85" t="n">
        <v>42491</v>
      </c>
      <c r="B61"/>
      <c r="C61"/>
      <c r="D61" t="s">
        <v>155</v>
      </c>
      <c r="E61" t="s">
        <v>163</v>
      </c>
      <c r="F61" t="n">
        <v>10283.5</v>
      </c>
      <c r="G61" t="n">
        <v>208</v>
      </c>
      <c r="H61" t="s">
        <v>119</v>
      </c>
    </row>
    <row r="62">
      <c r="A62" s="85" t="n">
        <v>42461</v>
      </c>
      <c r="B62"/>
      <c r="C62"/>
      <c r="D62" t="s">
        <v>143</v>
      </c>
      <c r="E62" t="s">
        <v>163</v>
      </c>
      <c r="F62" t="n">
        <v>365915.62</v>
      </c>
      <c r="G62" t="n">
        <v>241</v>
      </c>
      <c r="H62" t="s">
        <v>142</v>
      </c>
    </row>
    <row r="63">
      <c r="A63" s="85" t="n">
        <v>43586</v>
      </c>
      <c r="B63"/>
      <c r="C63"/>
      <c r="D63" t="s">
        <v>152</v>
      </c>
      <c r="E63" t="s">
        <v>163</v>
      </c>
      <c r="F63" t="n">
        <v>130103.1</v>
      </c>
      <c r="G63" t="n">
        <v>152</v>
      </c>
      <c r="H63" t="s">
        <v>133</v>
      </c>
    </row>
    <row r="64">
      <c r="A64" s="85" t="n">
        <v>43221</v>
      </c>
      <c r="B64"/>
      <c r="C64"/>
      <c r="D64" t="s">
        <v>152</v>
      </c>
      <c r="E64" t="s">
        <v>163</v>
      </c>
      <c r="F64" t="n">
        <v>4156.41</v>
      </c>
      <c r="G64" t="n">
        <v>8</v>
      </c>
      <c r="H64" t="s">
        <v>119</v>
      </c>
    </row>
    <row r="65">
      <c r="A65" s="85" t="n">
        <v>43466</v>
      </c>
      <c r="B65"/>
      <c r="C65"/>
      <c r="D65" t="s">
        <v>156</v>
      </c>
      <c r="E65" t="s">
        <v>163</v>
      </c>
      <c r="F65" t="n">
        <v>1369464.65</v>
      </c>
      <c r="G65" t="n">
        <v>24915</v>
      </c>
      <c r="H65" t="s">
        <v>142</v>
      </c>
    </row>
    <row r="66">
      <c r="A66" s="85" t="n">
        <v>43374</v>
      </c>
      <c r="B66"/>
      <c r="C66"/>
      <c r="D66" t="s">
        <v>140</v>
      </c>
      <c r="E66" t="s">
        <v>163</v>
      </c>
      <c r="F66" t="n">
        <v>590794.41</v>
      </c>
      <c r="G66" t="n">
        <v>1616</v>
      </c>
      <c r="H66" t="s">
        <v>127</v>
      </c>
    </row>
    <row r="67">
      <c r="A67" s="85" t="n">
        <v>43132</v>
      </c>
      <c r="B67"/>
      <c r="C67"/>
      <c r="D67" t="s">
        <v>136</v>
      </c>
      <c r="E67" t="s">
        <v>163</v>
      </c>
      <c r="F67" t="n">
        <v>655822.9</v>
      </c>
      <c r="G67" t="n">
        <v>6047</v>
      </c>
      <c r="H67" t="s">
        <v>127</v>
      </c>
    </row>
    <row r="68">
      <c r="A68" s="85" t="n">
        <v>43435</v>
      </c>
      <c r="B68"/>
      <c r="C68"/>
      <c r="D68" t="s">
        <v>135</v>
      </c>
      <c r="E68" t="s">
        <v>163</v>
      </c>
      <c r="F68" t="n">
        <v>170455.18</v>
      </c>
      <c r="G68" t="n">
        <v>1516</v>
      </c>
      <c r="H68" t="s">
        <v>124</v>
      </c>
    </row>
    <row r="69">
      <c r="A69" s="85" t="n">
        <v>42370</v>
      </c>
      <c r="B69"/>
      <c r="C69"/>
      <c r="D69" t="s">
        <v>150</v>
      </c>
      <c r="E69" t="s">
        <v>163</v>
      </c>
      <c r="F69" t="n">
        <v>656120.02</v>
      </c>
      <c r="G69" t="n">
        <v>10063</v>
      </c>
      <c r="H69" t="s">
        <v>124</v>
      </c>
    </row>
    <row r="70">
      <c r="A70" s="85" t="n">
        <v>42948</v>
      </c>
      <c r="B70"/>
      <c r="C70"/>
      <c r="D70" t="s">
        <v>161</v>
      </c>
      <c r="E70" t="s">
        <v>163</v>
      </c>
      <c r="F70" t="n">
        <v>40327.65</v>
      </c>
      <c r="G70" t="n">
        <v>1296</v>
      </c>
      <c r="H70" t="s">
        <v>121</v>
      </c>
    </row>
    <row r="71">
      <c r="A71" s="85" t="n">
        <v>42736</v>
      </c>
      <c r="B71"/>
      <c r="C71"/>
      <c r="D71" t="s">
        <v>153</v>
      </c>
      <c r="E71" t="s">
        <v>163</v>
      </c>
      <c r="F71" t="n">
        <v>6452.11</v>
      </c>
      <c r="G71" t="n">
        <v>127</v>
      </c>
      <c r="H71" t="s">
        <v>125</v>
      </c>
    </row>
    <row r="72">
      <c r="A72" s="85" t="n">
        <v>42887</v>
      </c>
      <c r="B72"/>
      <c r="C72"/>
      <c r="D72" t="s">
        <v>140</v>
      </c>
      <c r="E72" t="s">
        <v>163</v>
      </c>
      <c r="F72" t="n">
        <v>2019.19</v>
      </c>
      <c r="G72" t="n">
        <v>15</v>
      </c>
      <c r="H72" t="s">
        <v>134</v>
      </c>
    </row>
    <row r="73">
      <c r="A73" s="85" t="n">
        <v>42552</v>
      </c>
      <c r="B73"/>
      <c r="C73"/>
      <c r="D73" t="s">
        <v>147</v>
      </c>
      <c r="E73" t="s">
        <v>163</v>
      </c>
      <c r="F73" t="n">
        <v>5079.97</v>
      </c>
      <c r="G73" t="n">
        <v>26</v>
      </c>
      <c r="H73" t="s">
        <v>133</v>
      </c>
    </row>
    <row r="74">
      <c r="A74" s="85" t="n">
        <v>42491</v>
      </c>
      <c r="B74"/>
      <c r="C74"/>
      <c r="D74" t="s">
        <v>155</v>
      </c>
      <c r="E74" t="s">
        <v>163</v>
      </c>
      <c r="F74" t="n">
        <v>31683.61</v>
      </c>
      <c r="G74" t="n">
        <v>603</v>
      </c>
      <c r="H74" t="s">
        <v>133</v>
      </c>
    </row>
    <row r="75">
      <c r="A75" s="85" t="n">
        <v>43040</v>
      </c>
      <c r="B75"/>
      <c r="C75"/>
      <c r="D75" t="s">
        <v>152</v>
      </c>
      <c r="E75" t="s">
        <v>163</v>
      </c>
      <c r="F75" t="n">
        <v>126112.77</v>
      </c>
      <c r="G75" t="n">
        <v>130</v>
      </c>
      <c r="H75" t="s">
        <v>133</v>
      </c>
    </row>
    <row r="76">
      <c r="A76" s="85" t="n">
        <v>43009</v>
      </c>
      <c r="B76"/>
      <c r="C76"/>
      <c r="D76" t="s">
        <v>123</v>
      </c>
      <c r="E76" t="s">
        <v>163</v>
      </c>
      <c r="F76" t="n">
        <v>160605.91</v>
      </c>
      <c r="G76" t="n">
        <v>740</v>
      </c>
      <c r="H76" t="s">
        <v>127</v>
      </c>
    </row>
    <row r="77">
      <c r="A77" s="85" t="n">
        <v>43221</v>
      </c>
      <c r="B77"/>
      <c r="C77"/>
      <c r="D77" t="s">
        <v>156</v>
      </c>
      <c r="E77" t="s">
        <v>163</v>
      </c>
      <c r="F77" t="n">
        <v>25</v>
      </c>
      <c r="G77" t="n">
        <v>1</v>
      </c>
      <c r="H77" t="s">
        <v>124</v>
      </c>
    </row>
    <row r="78">
      <c r="A78" s="85" t="n">
        <v>42887</v>
      </c>
      <c r="B78"/>
      <c r="C78"/>
      <c r="D78" t="s">
        <v>147</v>
      </c>
      <c r="E78" t="s">
        <v>163</v>
      </c>
      <c r="F78" t="n">
        <v>90354.29</v>
      </c>
      <c r="G78" t="n">
        <v>268</v>
      </c>
      <c r="H78" t="s">
        <v>121</v>
      </c>
    </row>
    <row r="79">
      <c r="A79" s="85" t="n">
        <v>42370</v>
      </c>
      <c r="B79"/>
      <c r="C79"/>
      <c r="D79" t="s">
        <v>149</v>
      </c>
      <c r="E79" t="s">
        <v>163</v>
      </c>
      <c r="F79" t="n">
        <v>352723.78</v>
      </c>
      <c r="G79" t="n">
        <v>2133</v>
      </c>
      <c r="H79" t="s">
        <v>133</v>
      </c>
    </row>
    <row r="80">
      <c r="A80" s="85" t="n">
        <v>43556</v>
      </c>
      <c r="B80"/>
      <c r="C80"/>
      <c r="D80" t="s">
        <v>150</v>
      </c>
      <c r="E80" t="s">
        <v>163</v>
      </c>
      <c r="F80" t="n">
        <v>535488.55</v>
      </c>
      <c r="G80" t="n">
        <v>21470</v>
      </c>
      <c r="H80" t="s">
        <v>119</v>
      </c>
    </row>
    <row r="81">
      <c r="A81" s="85" t="n">
        <v>42522</v>
      </c>
      <c r="B81"/>
      <c r="C81"/>
      <c r="D81" t="s">
        <v>149</v>
      </c>
      <c r="E81" t="s">
        <v>163</v>
      </c>
      <c r="F81" t="n">
        <v>4046634.73</v>
      </c>
      <c r="G81" t="n">
        <v>26999</v>
      </c>
      <c r="H81" t="s">
        <v>133</v>
      </c>
    </row>
    <row r="82">
      <c r="A82" s="85" t="n">
        <v>42552</v>
      </c>
      <c r="B82"/>
      <c r="C82"/>
      <c r="D82" t="s">
        <v>123</v>
      </c>
      <c r="E82" t="s">
        <v>163</v>
      </c>
      <c r="F82" t="n">
        <v>240329.79</v>
      </c>
      <c r="G82" t="n">
        <v>427</v>
      </c>
      <c r="H82" t="s">
        <v>133</v>
      </c>
    </row>
    <row r="83">
      <c r="A83" s="85" t="n">
        <v>43556</v>
      </c>
      <c r="B83"/>
      <c r="C83"/>
      <c r="D83" t="s">
        <v>129</v>
      </c>
      <c r="E83" t="s">
        <v>163</v>
      </c>
      <c r="F83" t="n">
        <v>454448.53</v>
      </c>
      <c r="G83" t="n">
        <v>6224</v>
      </c>
      <c r="H83" t="s">
        <v>142</v>
      </c>
    </row>
    <row r="84">
      <c r="A84" s="85" t="n">
        <v>43132</v>
      </c>
      <c r="B84"/>
      <c r="C84"/>
      <c r="D84" t="s">
        <v>129</v>
      </c>
      <c r="E84" t="s">
        <v>163</v>
      </c>
      <c r="F84" t="n">
        <v>3238.64</v>
      </c>
      <c r="G84" t="n">
        <v>67</v>
      </c>
      <c r="H84" t="s">
        <v>125</v>
      </c>
    </row>
    <row r="85">
      <c r="A85" s="85" t="n">
        <v>42583</v>
      </c>
      <c r="B85"/>
      <c r="C85"/>
      <c r="D85" t="s">
        <v>148</v>
      </c>
      <c r="E85" t="s">
        <v>163</v>
      </c>
      <c r="F85" t="n">
        <v>4663.88</v>
      </c>
      <c r="G85" t="n">
        <v>7</v>
      </c>
      <c r="H85" t="s">
        <v>134</v>
      </c>
    </row>
    <row r="86">
      <c r="A86" s="85" t="n">
        <v>42614</v>
      </c>
      <c r="B86"/>
      <c r="C86"/>
      <c r="D86" t="s">
        <v>147</v>
      </c>
      <c r="E86" t="s">
        <v>163</v>
      </c>
      <c r="F86" t="n">
        <v>1138.19</v>
      </c>
      <c r="G86" t="n">
        <v>7</v>
      </c>
      <c r="H86" t="s">
        <v>124</v>
      </c>
    </row>
    <row r="87">
      <c r="A87" s="85" t="n">
        <v>43586</v>
      </c>
      <c r="B87"/>
      <c r="C87"/>
      <c r="D87" t="s">
        <v>136</v>
      </c>
      <c r="E87" t="s">
        <v>163</v>
      </c>
      <c r="F87" t="n">
        <v>1658791.95</v>
      </c>
      <c r="G87" t="n">
        <v>12530</v>
      </c>
      <c r="H87" t="s">
        <v>133</v>
      </c>
    </row>
    <row r="88">
      <c r="A88" s="85" t="n">
        <v>43191</v>
      </c>
      <c r="B88"/>
      <c r="C88"/>
      <c r="D88" t="s">
        <v>148</v>
      </c>
      <c r="E88" t="s">
        <v>163</v>
      </c>
      <c r="F88" t="n">
        <v>1435.04</v>
      </c>
      <c r="G88" t="n">
        <v>3</v>
      </c>
      <c r="H88" t="s">
        <v>134</v>
      </c>
    </row>
    <row r="89">
      <c r="A89" s="85" t="n">
        <v>43525</v>
      </c>
      <c r="B89"/>
      <c r="C89"/>
      <c r="D89" t="s">
        <v>158</v>
      </c>
      <c r="E89" t="s">
        <v>163</v>
      </c>
      <c r="F89" t="n">
        <v>148449.12</v>
      </c>
      <c r="G89" t="n">
        <v>12</v>
      </c>
      <c r="H89" t="s">
        <v>119</v>
      </c>
    </row>
    <row r="90">
      <c r="A90" s="85" t="n">
        <v>42491</v>
      </c>
      <c r="B90"/>
      <c r="C90"/>
      <c r="D90" t="s">
        <v>136</v>
      </c>
      <c r="E90" t="s">
        <v>163</v>
      </c>
      <c r="F90" t="n">
        <v>1002435.94</v>
      </c>
      <c r="G90" t="n">
        <v>8824</v>
      </c>
      <c r="H90" t="s">
        <v>127</v>
      </c>
    </row>
    <row r="91">
      <c r="A91" s="85" t="n">
        <v>43160</v>
      </c>
      <c r="B91"/>
      <c r="C91"/>
      <c r="D91" t="s">
        <v>147</v>
      </c>
      <c r="E91" t="s">
        <v>163</v>
      </c>
      <c r="F91" t="n">
        <v>76298.05</v>
      </c>
      <c r="G91" t="n">
        <v>398</v>
      </c>
      <c r="H91" t="s">
        <v>121</v>
      </c>
    </row>
    <row r="92">
      <c r="A92" s="85" t="n">
        <v>42644</v>
      </c>
      <c r="B92"/>
      <c r="C92"/>
      <c r="D92" t="s">
        <v>148</v>
      </c>
      <c r="E92" t="s">
        <v>163</v>
      </c>
      <c r="F92" t="n">
        <v>1671</v>
      </c>
      <c r="G92" t="n">
        <v>3</v>
      </c>
      <c r="H92" t="s">
        <v>125</v>
      </c>
    </row>
    <row r="93">
      <c r="A93" s="85" t="n">
        <v>42795</v>
      </c>
      <c r="B93"/>
      <c r="C93"/>
      <c r="D93" t="s">
        <v>147</v>
      </c>
      <c r="E93" t="s">
        <v>163</v>
      </c>
      <c r="F93" t="n">
        <v>171.77</v>
      </c>
      <c r="G93" t="n">
        <v>5</v>
      </c>
      <c r="H93" t="s">
        <v>127</v>
      </c>
    </row>
    <row r="94">
      <c r="A94" s="85" t="n">
        <v>43160</v>
      </c>
      <c r="B94"/>
      <c r="C94"/>
      <c r="D94" t="s">
        <v>154</v>
      </c>
      <c r="E94" t="s">
        <v>163</v>
      </c>
      <c r="F94" t="n">
        <v>86261.31</v>
      </c>
      <c r="G94" t="n">
        <v>1541</v>
      </c>
      <c r="H94" t="s">
        <v>124</v>
      </c>
    </row>
    <row r="95">
      <c r="A95" s="85" t="n">
        <v>42705</v>
      </c>
      <c r="B95"/>
      <c r="C95"/>
      <c r="D95" t="s">
        <v>139</v>
      </c>
      <c r="E95" t="s">
        <v>163</v>
      </c>
      <c r="F95" t="n">
        <v>53.49</v>
      </c>
      <c r="G95" t="n">
        <v>1</v>
      </c>
      <c r="H95" t="s">
        <v>142</v>
      </c>
    </row>
    <row r="96">
      <c r="A96" s="85" t="n">
        <v>43191</v>
      </c>
      <c r="B96"/>
      <c r="C96"/>
      <c r="D96" t="s">
        <v>135</v>
      </c>
      <c r="E96" t="s">
        <v>163</v>
      </c>
      <c r="F96" t="n">
        <v>49</v>
      </c>
      <c r="G96" t="n">
        <v>1</v>
      </c>
      <c r="H96" t="s">
        <v>125</v>
      </c>
    </row>
    <row r="97">
      <c r="A97" s="85" t="n">
        <v>42522</v>
      </c>
      <c r="B97"/>
      <c r="C97"/>
      <c r="D97" t="s">
        <v>123</v>
      </c>
      <c r="E97" t="s">
        <v>163</v>
      </c>
      <c r="F97" t="n">
        <v>1939221.44</v>
      </c>
      <c r="G97" t="n">
        <v>2639</v>
      </c>
      <c r="H97" t="s">
        <v>121</v>
      </c>
    </row>
    <row r="98">
      <c r="A98" s="85" t="n">
        <v>43221</v>
      </c>
      <c r="B98"/>
      <c r="C98"/>
      <c r="D98" t="s">
        <v>145</v>
      </c>
      <c r="E98" t="s">
        <v>163</v>
      </c>
      <c r="F98" t="n">
        <v>47313.68</v>
      </c>
      <c r="G98" t="n">
        <v>168</v>
      </c>
      <c r="H98" t="s">
        <v>134</v>
      </c>
    </row>
    <row r="99">
      <c r="A99" s="85" t="n">
        <v>43586</v>
      </c>
      <c r="B99"/>
      <c r="C99"/>
      <c r="D99" t="s">
        <v>148</v>
      </c>
      <c r="E99" t="s">
        <v>163</v>
      </c>
      <c r="F99" t="n">
        <v>718</v>
      </c>
      <c r="G99" t="n">
        <v>16</v>
      </c>
      <c r="H99" t="s">
        <v>125</v>
      </c>
    </row>
    <row r="100">
      <c r="A100" s="85" t="n">
        <v>42675</v>
      </c>
      <c r="B100"/>
      <c r="C100"/>
      <c r="D100" t="s">
        <v>136</v>
      </c>
      <c r="E100" t="s">
        <v>163</v>
      </c>
      <c r="F100" t="n">
        <v>86037.6</v>
      </c>
      <c r="G100" t="n">
        <v>852</v>
      </c>
      <c r="H100" t="s">
        <v>119</v>
      </c>
    </row>
    <row r="101">
      <c r="A101" s="85" t="n">
        <v>43586</v>
      </c>
      <c r="B101"/>
      <c r="C101"/>
      <c r="D101" t="s">
        <v>140</v>
      </c>
      <c r="E101" t="s">
        <v>163</v>
      </c>
      <c r="F101" t="n">
        <v>18426.62</v>
      </c>
      <c r="G101" t="n">
        <v>44</v>
      </c>
      <c r="H101" t="s">
        <v>130</v>
      </c>
    </row>
    <row r="102">
      <c r="A102" s="85" t="n">
        <v>42522</v>
      </c>
      <c r="B102"/>
      <c r="C102"/>
      <c r="D102" t="s">
        <v>147</v>
      </c>
      <c r="E102" t="s">
        <v>163</v>
      </c>
      <c r="F102" t="n">
        <v>-0.06</v>
      </c>
      <c r="G102" t="n">
        <v>1</v>
      </c>
      <c r="H102" t="s">
        <v>134</v>
      </c>
    </row>
    <row r="103">
      <c r="A103" s="85" t="n">
        <v>42644</v>
      </c>
      <c r="B103"/>
      <c r="C103"/>
      <c r="D103" t="s">
        <v>154</v>
      </c>
      <c r="E103" t="s">
        <v>163</v>
      </c>
      <c r="F103" t="n">
        <v>669897.87</v>
      </c>
      <c r="G103" t="n">
        <v>7881</v>
      </c>
      <c r="H103" t="s">
        <v>127</v>
      </c>
    </row>
    <row r="104">
      <c r="A104" s="85" t="n">
        <v>43586</v>
      </c>
      <c r="B104"/>
      <c r="C104"/>
      <c r="D104" t="s">
        <v>135</v>
      </c>
      <c r="E104" t="s">
        <v>163</v>
      </c>
      <c r="F104" t="n">
        <v>298692.87</v>
      </c>
      <c r="G104" t="n">
        <v>4582</v>
      </c>
      <c r="H104" t="s">
        <v>127</v>
      </c>
    </row>
    <row r="105">
      <c r="A105" s="85" t="n">
        <v>42979</v>
      </c>
      <c r="B105"/>
      <c r="C105"/>
      <c r="D105" t="s">
        <v>156</v>
      </c>
      <c r="E105" t="s">
        <v>163</v>
      </c>
      <c r="F105" t="n">
        <v>34011.27</v>
      </c>
      <c r="G105" t="n">
        <v>780</v>
      </c>
      <c r="H105" t="s">
        <v>130</v>
      </c>
    </row>
    <row r="106">
      <c r="A106" s="85" t="n">
        <v>43101</v>
      </c>
      <c r="B106"/>
      <c r="C106"/>
      <c r="D106" t="s">
        <v>149</v>
      </c>
      <c r="E106" t="s">
        <v>163</v>
      </c>
      <c r="F106" t="n">
        <v>157999.55</v>
      </c>
      <c r="G106" t="n">
        <v>1067</v>
      </c>
      <c r="H106" t="s">
        <v>130</v>
      </c>
    </row>
    <row r="107">
      <c r="A107" s="85" t="n">
        <v>43525</v>
      </c>
      <c r="B107"/>
      <c r="C107"/>
      <c r="D107" t="s">
        <v>123</v>
      </c>
      <c r="E107" t="s">
        <v>163</v>
      </c>
      <c r="F107" t="n">
        <v>2666.1</v>
      </c>
      <c r="G107" t="n">
        <v>3</v>
      </c>
      <c r="H107" t="s">
        <v>125</v>
      </c>
    </row>
    <row r="108">
      <c r="A108" s="85" t="n">
        <v>43617</v>
      </c>
      <c r="B108"/>
      <c r="C108"/>
      <c r="D108" t="s">
        <v>135</v>
      </c>
      <c r="E108" t="s">
        <v>163</v>
      </c>
      <c r="F108" t="n">
        <v>217.85</v>
      </c>
      <c r="G108" t="n">
        <v>2</v>
      </c>
      <c r="H108" t="s">
        <v>125</v>
      </c>
    </row>
    <row r="109">
      <c r="A109" s="85" t="n">
        <v>42795</v>
      </c>
      <c r="B109"/>
      <c r="C109"/>
      <c r="D109" t="s">
        <v>139</v>
      </c>
      <c r="E109" t="s">
        <v>163</v>
      </c>
      <c r="F109" t="n">
        <v>177442.62</v>
      </c>
      <c r="G109" t="n">
        <v>477</v>
      </c>
      <c r="H109" t="s">
        <v>119</v>
      </c>
    </row>
    <row r="110">
      <c r="A110" s="85" t="n">
        <v>43617</v>
      </c>
      <c r="B110"/>
      <c r="C110"/>
      <c r="D110" t="s">
        <v>123</v>
      </c>
      <c r="E110" t="s">
        <v>163</v>
      </c>
      <c r="F110" t="n">
        <v>3877361.53</v>
      </c>
      <c r="G110" t="n">
        <v>2685</v>
      </c>
      <c r="H110" t="s">
        <v>121</v>
      </c>
    </row>
    <row r="111">
      <c r="A111" s="85" t="n">
        <v>43344</v>
      </c>
      <c r="B111"/>
      <c r="C111"/>
      <c r="D111" t="s">
        <v>123</v>
      </c>
      <c r="E111" t="s">
        <v>163</v>
      </c>
      <c r="F111" t="n">
        <v>2666.2</v>
      </c>
      <c r="G111" t="n">
        <v>3</v>
      </c>
      <c r="H111" t="s">
        <v>125</v>
      </c>
    </row>
    <row r="112">
      <c r="A112" s="85" t="n">
        <v>43009</v>
      </c>
      <c r="B112"/>
      <c r="C112"/>
      <c r="D112" t="s">
        <v>135</v>
      </c>
      <c r="E112" t="s">
        <v>163</v>
      </c>
      <c r="F112" t="n">
        <v>575042.78</v>
      </c>
      <c r="G112" t="n">
        <v>1349</v>
      </c>
      <c r="H112" t="s">
        <v>124</v>
      </c>
    </row>
    <row r="113">
      <c r="A113" s="85" t="n">
        <v>42736</v>
      </c>
      <c r="B113"/>
      <c r="C113"/>
      <c r="D113" t="s">
        <v>140</v>
      </c>
      <c r="E113" t="s">
        <v>163</v>
      </c>
      <c r="F113" t="n">
        <v>7822.61</v>
      </c>
      <c r="G113" t="n">
        <v>488</v>
      </c>
      <c r="H113" t="s">
        <v>142</v>
      </c>
    </row>
    <row r="114">
      <c r="A114" s="85" t="n">
        <v>43132</v>
      </c>
      <c r="B114"/>
      <c r="C114"/>
      <c r="D114" t="s">
        <v>160</v>
      </c>
      <c r="E114" t="s">
        <v>163</v>
      </c>
      <c r="F114" t="n">
        <v>1324666.01</v>
      </c>
      <c r="G114" t="n">
        <v>5764</v>
      </c>
      <c r="H114" t="s">
        <v>134</v>
      </c>
    </row>
    <row r="115">
      <c r="A115" s="85" t="n">
        <v>42583</v>
      </c>
      <c r="B115"/>
      <c r="C115"/>
      <c r="D115" t="s">
        <v>148</v>
      </c>
      <c r="E115" t="s">
        <v>163</v>
      </c>
      <c r="F115" t="n">
        <v>378414.34</v>
      </c>
      <c r="G115" t="n">
        <v>3978</v>
      </c>
      <c r="H115" t="s">
        <v>142</v>
      </c>
    </row>
    <row r="116">
      <c r="A116" s="85" t="n">
        <v>42979</v>
      </c>
      <c r="B116"/>
      <c r="C116"/>
      <c r="D116" t="s">
        <v>148</v>
      </c>
      <c r="E116" t="s">
        <v>163</v>
      </c>
      <c r="F116" t="n">
        <v>515251.92</v>
      </c>
      <c r="G116" t="n">
        <v>5577</v>
      </c>
      <c r="H116" t="s">
        <v>142</v>
      </c>
    </row>
    <row r="117">
      <c r="A117" s="85" t="n">
        <v>42491</v>
      </c>
      <c r="B117"/>
      <c r="C117"/>
      <c r="D117" t="s">
        <v>154</v>
      </c>
      <c r="E117" t="s">
        <v>163</v>
      </c>
      <c r="F117" t="n">
        <v>51878.19</v>
      </c>
      <c r="G117" t="n">
        <v>1347</v>
      </c>
      <c r="H117" t="s">
        <v>142</v>
      </c>
    </row>
    <row r="118">
      <c r="A118" s="85" t="n">
        <v>42795</v>
      </c>
      <c r="B118"/>
      <c r="C118"/>
      <c r="D118" t="s">
        <v>155</v>
      </c>
      <c r="E118" t="s">
        <v>163</v>
      </c>
      <c r="F118" t="n">
        <v>87954.53</v>
      </c>
      <c r="G118" t="n">
        <v>1154</v>
      </c>
      <c r="H118" t="s">
        <v>127</v>
      </c>
    </row>
    <row r="119">
      <c r="A119" s="85" t="n">
        <v>42795</v>
      </c>
      <c r="B119"/>
      <c r="C119"/>
      <c r="D119" t="s">
        <v>145</v>
      </c>
      <c r="E119" t="s">
        <v>163</v>
      </c>
      <c r="F119" t="n">
        <v>3541.26</v>
      </c>
      <c r="G119" t="n">
        <v>11</v>
      </c>
      <c r="H119" t="s">
        <v>124</v>
      </c>
    </row>
    <row r="120">
      <c r="A120" s="85" t="n">
        <v>42644</v>
      </c>
      <c r="B120"/>
      <c r="C120"/>
      <c r="D120" t="s">
        <v>139</v>
      </c>
      <c r="E120" t="s">
        <v>163</v>
      </c>
      <c r="F120" t="n">
        <v>1051524.86</v>
      </c>
      <c r="G120" t="n">
        <v>2468</v>
      </c>
      <c r="H120" t="s">
        <v>133</v>
      </c>
    </row>
    <row r="121">
      <c r="A121" s="85" t="n">
        <v>42522</v>
      </c>
      <c r="B121"/>
      <c r="C121"/>
      <c r="D121" t="s">
        <v>139</v>
      </c>
      <c r="E121" t="s">
        <v>163</v>
      </c>
      <c r="F121" t="n">
        <v>247543.83</v>
      </c>
      <c r="G121" t="n">
        <v>569</v>
      </c>
      <c r="H121" t="s">
        <v>124</v>
      </c>
    </row>
    <row r="122">
      <c r="A122" s="85" t="n">
        <v>43344</v>
      </c>
      <c r="B122"/>
      <c r="C122"/>
      <c r="D122" t="s">
        <v>149</v>
      </c>
      <c r="E122" t="s">
        <v>163</v>
      </c>
      <c r="F122" t="n">
        <v>3271542.43</v>
      </c>
      <c r="G122" t="n">
        <v>12267</v>
      </c>
      <c r="H122" t="s">
        <v>124</v>
      </c>
    </row>
    <row r="123">
      <c r="A123" s="85" t="n">
        <v>43282</v>
      </c>
      <c r="B123"/>
      <c r="C123"/>
      <c r="D123" t="s">
        <v>126</v>
      </c>
      <c r="E123" t="s">
        <v>163</v>
      </c>
      <c r="F123" t="n">
        <v>1157509.54</v>
      </c>
      <c r="G123" t="n">
        <v>11200</v>
      </c>
      <c r="H123" t="s">
        <v>124</v>
      </c>
    </row>
    <row r="124">
      <c r="A124" s="85" t="n">
        <v>43344</v>
      </c>
      <c r="B124"/>
      <c r="C124"/>
      <c r="D124" t="s">
        <v>153</v>
      </c>
      <c r="E124" t="s">
        <v>163</v>
      </c>
      <c r="F124" t="n">
        <v>5793.54</v>
      </c>
      <c r="G124" t="n">
        <v>78</v>
      </c>
      <c r="H124" t="s">
        <v>125</v>
      </c>
    </row>
    <row r="125">
      <c r="A125" s="85" t="n">
        <v>43435</v>
      </c>
      <c r="B125"/>
      <c r="C125"/>
      <c r="D125" t="s">
        <v>145</v>
      </c>
      <c r="E125" t="s">
        <v>163</v>
      </c>
      <c r="F125" t="n">
        <v>3215.29</v>
      </c>
      <c r="G125" t="n">
        <v>14</v>
      </c>
      <c r="H125" t="s">
        <v>130</v>
      </c>
    </row>
    <row r="126">
      <c r="A126" s="85" t="n">
        <v>43617</v>
      </c>
      <c r="B126"/>
      <c r="C126"/>
      <c r="D126" t="s">
        <v>148</v>
      </c>
      <c r="E126" t="s">
        <v>163</v>
      </c>
      <c r="F126" t="n">
        <v>3049.46</v>
      </c>
      <c r="G126" t="n">
        <v>6</v>
      </c>
      <c r="H126" t="s">
        <v>134</v>
      </c>
    </row>
    <row r="127">
      <c r="A127" s="85" t="n">
        <v>43344</v>
      </c>
      <c r="B127"/>
      <c r="C127"/>
      <c r="D127" t="s">
        <v>143</v>
      </c>
      <c r="E127" t="s">
        <v>163</v>
      </c>
      <c r="F127" t="n">
        <v>769084.16</v>
      </c>
      <c r="G127" t="n">
        <v>581</v>
      </c>
      <c r="H127" t="s">
        <v>121</v>
      </c>
    </row>
    <row r="128">
      <c r="A128" s="85" t="n">
        <v>43374</v>
      </c>
      <c r="B128"/>
      <c r="C128"/>
      <c r="D128" t="s">
        <v>123</v>
      </c>
      <c r="E128" t="s">
        <v>163</v>
      </c>
      <c r="F128" t="n">
        <v>91.48</v>
      </c>
      <c r="G128" t="n">
        <v>5</v>
      </c>
      <c r="H128" t="s">
        <v>130</v>
      </c>
    </row>
    <row r="129">
      <c r="A129" s="85" t="n">
        <v>42401</v>
      </c>
      <c r="B129"/>
      <c r="C129"/>
      <c r="D129" t="s">
        <v>155</v>
      </c>
      <c r="E129" t="s">
        <v>163</v>
      </c>
      <c r="F129" t="n">
        <v>15558.01</v>
      </c>
      <c r="G129" t="n">
        <v>282</v>
      </c>
      <c r="H129" t="s">
        <v>133</v>
      </c>
    </row>
    <row r="130">
      <c r="A130" s="85" t="n">
        <v>43132</v>
      </c>
      <c r="B130"/>
      <c r="C130"/>
      <c r="D130" t="s">
        <v>159</v>
      </c>
      <c r="E130" t="s">
        <v>163</v>
      </c>
      <c r="F130" t="n">
        <v>6052.5</v>
      </c>
      <c r="G130" t="n">
        <v>39</v>
      </c>
      <c r="H130" t="s">
        <v>125</v>
      </c>
    </row>
    <row r="131">
      <c r="A131" s="85" t="n">
        <v>42370</v>
      </c>
      <c r="B131"/>
      <c r="C131"/>
      <c r="D131" t="s">
        <v>145</v>
      </c>
      <c r="E131" t="s">
        <v>163</v>
      </c>
      <c r="F131" t="n">
        <v>249142.64</v>
      </c>
      <c r="G131" t="n">
        <v>1823</v>
      </c>
      <c r="H131" t="s">
        <v>121</v>
      </c>
    </row>
    <row r="132">
      <c r="A132" s="85" t="n">
        <v>42644</v>
      </c>
      <c r="B132"/>
      <c r="C132"/>
      <c r="D132" t="s">
        <v>156</v>
      </c>
      <c r="E132" t="s">
        <v>163</v>
      </c>
      <c r="F132" t="n">
        <v>131241.13</v>
      </c>
      <c r="G132" t="n">
        <v>2905</v>
      </c>
      <c r="H132" t="s">
        <v>127</v>
      </c>
    </row>
    <row r="133">
      <c r="A133" s="85" t="n">
        <v>42552</v>
      </c>
      <c r="B133"/>
      <c r="C133"/>
      <c r="D133" t="s">
        <v>123</v>
      </c>
      <c r="E133" t="s">
        <v>163</v>
      </c>
      <c r="F133" t="n">
        <v>111339.99</v>
      </c>
      <c r="G133" t="n">
        <v>75</v>
      </c>
      <c r="H133" t="s">
        <v>124</v>
      </c>
    </row>
    <row r="134">
      <c r="A134" s="85" t="n">
        <v>42856</v>
      </c>
      <c r="B134"/>
      <c r="C134"/>
      <c r="D134" t="s">
        <v>148</v>
      </c>
      <c r="E134" t="s">
        <v>163</v>
      </c>
      <c r="F134" t="n">
        <v>6125.96</v>
      </c>
      <c r="G134" t="n">
        <v>20</v>
      </c>
      <c r="H134" t="s">
        <v>121</v>
      </c>
    </row>
    <row r="135">
      <c r="A135" s="85" t="n">
        <v>42614</v>
      </c>
      <c r="B135"/>
      <c r="C135"/>
      <c r="D135" t="s">
        <v>156</v>
      </c>
      <c r="E135" t="s">
        <v>163</v>
      </c>
      <c r="F135" t="n">
        <v>6926.01</v>
      </c>
      <c r="G135" t="n">
        <v>123</v>
      </c>
      <c r="H135" t="s">
        <v>125</v>
      </c>
    </row>
    <row r="136">
      <c r="A136" s="85" t="n">
        <v>43282</v>
      </c>
      <c r="B136"/>
      <c r="C136"/>
      <c r="D136" t="s">
        <v>149</v>
      </c>
      <c r="E136" t="s">
        <v>163</v>
      </c>
      <c r="F136" t="n">
        <v>16256.8</v>
      </c>
      <c r="G136" t="n">
        <v>153</v>
      </c>
      <c r="H136" t="s">
        <v>125</v>
      </c>
    </row>
    <row r="137">
      <c r="A137" s="85" t="n">
        <v>43405</v>
      </c>
      <c r="B137"/>
      <c r="C137"/>
      <c r="D137" t="s">
        <v>135</v>
      </c>
      <c r="E137" t="s">
        <v>163</v>
      </c>
      <c r="F137" t="n">
        <v>217547.43</v>
      </c>
      <c r="G137" t="n">
        <v>2065</v>
      </c>
      <c r="H137" t="s">
        <v>124</v>
      </c>
    </row>
    <row r="138">
      <c r="A138" s="85" t="n">
        <v>43617</v>
      </c>
      <c r="B138"/>
      <c r="C138"/>
      <c r="D138" t="s">
        <v>129</v>
      </c>
      <c r="E138" t="s">
        <v>163</v>
      </c>
      <c r="F138" t="n">
        <v>9565.65</v>
      </c>
      <c r="G138" t="n">
        <v>113</v>
      </c>
      <c r="H138" t="s">
        <v>130</v>
      </c>
    </row>
    <row r="139">
      <c r="A139" s="85" t="n">
        <v>42887</v>
      </c>
      <c r="B139"/>
      <c r="C139"/>
      <c r="D139" t="s">
        <v>156</v>
      </c>
      <c r="E139" t="s">
        <v>163</v>
      </c>
      <c r="F139" t="n">
        <v>295550.22</v>
      </c>
      <c r="G139" t="n">
        <v>5463</v>
      </c>
      <c r="H139" t="s">
        <v>127</v>
      </c>
    </row>
    <row r="140">
      <c r="A140" s="85" t="n">
        <v>42644</v>
      </c>
      <c r="B140"/>
      <c r="C140"/>
      <c r="D140" t="s">
        <v>153</v>
      </c>
      <c r="E140" t="s">
        <v>163</v>
      </c>
      <c r="F140" t="n">
        <v>22691.24</v>
      </c>
      <c r="G140" t="n">
        <v>463</v>
      </c>
      <c r="H140" t="s">
        <v>130</v>
      </c>
    </row>
    <row r="141">
      <c r="A141" s="85" t="n">
        <v>43466</v>
      </c>
      <c r="B141"/>
      <c r="C141"/>
      <c r="D141" t="s">
        <v>143</v>
      </c>
      <c r="E141" t="s">
        <v>163</v>
      </c>
      <c r="F141" t="n">
        <v>1597.5</v>
      </c>
      <c r="G141" t="n">
        <v>7</v>
      </c>
      <c r="H141" t="s">
        <v>134</v>
      </c>
    </row>
    <row r="142">
      <c r="A142" s="85" t="n">
        <v>42461</v>
      </c>
      <c r="B142"/>
      <c r="C142"/>
      <c r="D142" t="s">
        <v>154</v>
      </c>
      <c r="E142" t="s">
        <v>163</v>
      </c>
      <c r="F142" t="n">
        <v>43213.35</v>
      </c>
      <c r="G142" t="n">
        <v>581</v>
      </c>
      <c r="H142" t="s">
        <v>124</v>
      </c>
    </row>
    <row r="143">
      <c r="A143" s="85" t="n">
        <v>42948</v>
      </c>
      <c r="B143"/>
      <c r="C143"/>
      <c r="D143" t="s">
        <v>154</v>
      </c>
      <c r="E143" t="s">
        <v>163</v>
      </c>
      <c r="F143" t="n">
        <v>88983.2</v>
      </c>
      <c r="G143" t="n">
        <v>1232</v>
      </c>
      <c r="H143" t="s">
        <v>119</v>
      </c>
    </row>
    <row r="144">
      <c r="A144" s="85" t="n">
        <v>43586</v>
      </c>
      <c r="B144"/>
      <c r="C144"/>
      <c r="D144" t="s">
        <v>143</v>
      </c>
      <c r="E144" t="s">
        <v>163</v>
      </c>
      <c r="F144" t="n">
        <v>1210681.38</v>
      </c>
      <c r="G144" t="n">
        <v>861</v>
      </c>
      <c r="H144" t="s">
        <v>121</v>
      </c>
    </row>
    <row r="145">
      <c r="A145" s="85" t="n">
        <v>43070</v>
      </c>
      <c r="B145"/>
      <c r="C145"/>
      <c r="D145" t="s">
        <v>150</v>
      </c>
      <c r="E145" t="s">
        <v>163</v>
      </c>
      <c r="F145" t="n">
        <v>468173.47</v>
      </c>
      <c r="G145" t="n">
        <v>13009</v>
      </c>
      <c r="H145" t="s">
        <v>134</v>
      </c>
    </row>
    <row r="146">
      <c r="A146" s="85" t="n">
        <v>42856</v>
      </c>
      <c r="B146"/>
      <c r="C146"/>
      <c r="D146" t="s">
        <v>162</v>
      </c>
      <c r="E146" t="s">
        <v>163</v>
      </c>
      <c r="F146" t="n">
        <v>7402.7</v>
      </c>
      <c r="G146" t="n">
        <v>74</v>
      </c>
      <c r="H146" t="s">
        <v>130</v>
      </c>
    </row>
    <row r="147">
      <c r="A147" s="85" t="n">
        <v>42430</v>
      </c>
      <c r="B147"/>
      <c r="C147"/>
      <c r="D147" t="s">
        <v>154</v>
      </c>
      <c r="E147" t="s">
        <v>163</v>
      </c>
      <c r="F147" t="n">
        <v>2009.52</v>
      </c>
      <c r="G147" t="n">
        <v>14</v>
      </c>
      <c r="H147" t="s">
        <v>125</v>
      </c>
    </row>
    <row r="148">
      <c r="A148" s="85" t="n">
        <v>43435</v>
      </c>
      <c r="B148"/>
      <c r="C148"/>
      <c r="D148" t="s">
        <v>150</v>
      </c>
      <c r="E148" t="s">
        <v>163</v>
      </c>
      <c r="F148" t="n">
        <v>2404.82</v>
      </c>
      <c r="G148" t="n">
        <v>74</v>
      </c>
      <c r="H148" t="s">
        <v>125</v>
      </c>
    </row>
    <row r="149">
      <c r="A149" s="85" t="n">
        <v>43132</v>
      </c>
      <c r="B149"/>
      <c r="C149"/>
      <c r="D149" t="s">
        <v>154</v>
      </c>
      <c r="E149" t="s">
        <v>163</v>
      </c>
      <c r="F149" t="n">
        <v>120679.56</v>
      </c>
      <c r="G149" t="n">
        <v>1627</v>
      </c>
      <c r="H149" t="s">
        <v>119</v>
      </c>
    </row>
    <row r="150">
      <c r="A150" s="85" t="n">
        <v>42491</v>
      </c>
      <c r="B150"/>
      <c r="C150"/>
      <c r="D150" t="s">
        <v>135</v>
      </c>
      <c r="E150" t="s">
        <v>163</v>
      </c>
      <c r="F150" t="n">
        <v>141514.05</v>
      </c>
      <c r="G150" t="n">
        <v>1388</v>
      </c>
      <c r="H150" t="s">
        <v>133</v>
      </c>
    </row>
    <row r="151">
      <c r="A151" s="85" t="n">
        <v>42461</v>
      </c>
      <c r="B151"/>
      <c r="C151"/>
      <c r="D151" t="s">
        <v>153</v>
      </c>
      <c r="E151" t="s">
        <v>163</v>
      </c>
      <c r="F151" t="n">
        <v>98245.17</v>
      </c>
      <c r="G151" t="n">
        <v>448</v>
      </c>
      <c r="H151" t="s">
        <v>124</v>
      </c>
    </row>
    <row r="152">
      <c r="A152" s="85" t="n">
        <v>43221</v>
      </c>
      <c r="B152"/>
      <c r="C152"/>
      <c r="D152" t="s">
        <v>151</v>
      </c>
      <c r="E152" t="s">
        <v>163</v>
      </c>
      <c r="F152" t="n">
        <v>1240.51</v>
      </c>
      <c r="G152" t="n">
        <v>21</v>
      </c>
      <c r="H152" t="s">
        <v>127</v>
      </c>
    </row>
    <row r="153">
      <c r="A153" s="85" t="n">
        <v>43556</v>
      </c>
      <c r="B153"/>
      <c r="C153"/>
      <c r="D153" t="s">
        <v>135</v>
      </c>
      <c r="E153" t="s">
        <v>163</v>
      </c>
      <c r="F153" t="n">
        <v>384493.24</v>
      </c>
      <c r="G153" t="n">
        <v>3747</v>
      </c>
      <c r="H153" t="s">
        <v>134</v>
      </c>
    </row>
    <row r="154">
      <c r="A154" s="85" t="n">
        <v>42736</v>
      </c>
      <c r="B154"/>
      <c r="C154"/>
      <c r="D154" t="s">
        <v>153</v>
      </c>
      <c r="E154" t="s">
        <v>163</v>
      </c>
      <c r="F154" t="n">
        <v>31949.01</v>
      </c>
      <c r="G154" t="n">
        <v>471</v>
      </c>
      <c r="H154" t="s">
        <v>130</v>
      </c>
    </row>
    <row r="155">
      <c r="A155" s="85" t="n">
        <v>42522</v>
      </c>
      <c r="B155"/>
      <c r="C155"/>
      <c r="D155" t="s">
        <v>123</v>
      </c>
      <c r="E155" t="s">
        <v>163</v>
      </c>
      <c r="F155" t="n">
        <v>152992.15</v>
      </c>
      <c r="G155" t="n">
        <v>61</v>
      </c>
      <c r="H155" t="s">
        <v>124</v>
      </c>
    </row>
    <row r="156">
      <c r="A156" s="85" t="n">
        <v>43282</v>
      </c>
      <c r="B156"/>
      <c r="C156"/>
      <c r="D156" t="s">
        <v>135</v>
      </c>
      <c r="E156" t="s">
        <v>163</v>
      </c>
      <c r="F156" t="n">
        <v>146557.69</v>
      </c>
      <c r="G156" t="n">
        <v>1314</v>
      </c>
      <c r="H156" t="s">
        <v>124</v>
      </c>
    </row>
    <row r="157">
      <c r="A157" s="85" t="n">
        <v>42887</v>
      </c>
      <c r="B157"/>
      <c r="C157"/>
      <c r="D157" t="s">
        <v>123</v>
      </c>
      <c r="E157" t="s">
        <v>163</v>
      </c>
      <c r="F157" t="n">
        <v>90028.87</v>
      </c>
      <c r="G157" t="n">
        <v>42</v>
      </c>
      <c r="H157" t="s">
        <v>119</v>
      </c>
    </row>
    <row r="158">
      <c r="A158" s="85" t="n">
        <v>43556</v>
      </c>
      <c r="B158"/>
      <c r="C158"/>
      <c r="D158" t="s">
        <v>149</v>
      </c>
      <c r="E158" t="s">
        <v>163</v>
      </c>
      <c r="F158" t="n">
        <v>44849893.68</v>
      </c>
      <c r="G158" t="n">
        <v>312174</v>
      </c>
      <c r="H158" t="s">
        <v>121</v>
      </c>
    </row>
    <row r="159">
      <c r="A159" s="85" t="n">
        <v>42675</v>
      </c>
      <c r="B159"/>
      <c r="C159"/>
      <c r="D159" t="s">
        <v>150</v>
      </c>
      <c r="E159" t="s">
        <v>163</v>
      </c>
      <c r="F159" t="n">
        <v>341461.94</v>
      </c>
      <c r="G159" t="n">
        <v>5669</v>
      </c>
      <c r="H159" t="s">
        <v>124</v>
      </c>
    </row>
    <row r="160">
      <c r="A160" s="85" t="n">
        <v>42491</v>
      </c>
      <c r="B160"/>
      <c r="C160"/>
      <c r="D160" t="s">
        <v>129</v>
      </c>
      <c r="E160" t="s">
        <v>163</v>
      </c>
      <c r="F160" t="n">
        <v>21193.68</v>
      </c>
      <c r="G160" t="n">
        <v>132</v>
      </c>
      <c r="H160" t="s">
        <v>130</v>
      </c>
    </row>
    <row r="161">
      <c r="A161" s="85" t="n">
        <v>43101</v>
      </c>
      <c r="B161"/>
      <c r="C161"/>
      <c r="D161" t="s">
        <v>154</v>
      </c>
      <c r="E161" t="s">
        <v>163</v>
      </c>
      <c r="F161" t="n">
        <v>3323987.37</v>
      </c>
      <c r="G161" t="n">
        <v>40921</v>
      </c>
      <c r="H161" t="s">
        <v>121</v>
      </c>
    </row>
    <row r="162">
      <c r="A162" s="85" t="n">
        <v>42917</v>
      </c>
      <c r="B162"/>
      <c r="C162"/>
      <c r="D162" t="s">
        <v>148</v>
      </c>
      <c r="E162" t="s">
        <v>163</v>
      </c>
      <c r="F162" t="n">
        <v>873</v>
      </c>
      <c r="G162" t="n">
        <v>6</v>
      </c>
      <c r="H162" t="s">
        <v>125</v>
      </c>
    </row>
    <row r="163">
      <c r="A163" s="85" t="n">
        <v>42430</v>
      </c>
      <c r="B163"/>
      <c r="C163"/>
      <c r="D163" t="s">
        <v>161</v>
      </c>
      <c r="E163" t="s">
        <v>163</v>
      </c>
      <c r="F163" t="n">
        <v>13121.6</v>
      </c>
      <c r="G163" t="n">
        <v>451</v>
      </c>
      <c r="H163" t="s">
        <v>121</v>
      </c>
    </row>
    <row r="164">
      <c r="A164" s="85" t="n">
        <v>42948</v>
      </c>
      <c r="B164"/>
      <c r="C164"/>
      <c r="D164" t="s">
        <v>162</v>
      </c>
      <c r="E164" t="s">
        <v>163</v>
      </c>
      <c r="F164" t="n">
        <v>7956.06</v>
      </c>
      <c r="G164" t="n">
        <v>85</v>
      </c>
      <c r="H164" t="s">
        <v>130</v>
      </c>
    </row>
    <row r="165">
      <c r="A165" s="85" t="n">
        <v>42430</v>
      </c>
      <c r="B165"/>
      <c r="C165"/>
      <c r="D165" t="s">
        <v>162</v>
      </c>
      <c r="E165" t="s">
        <v>163</v>
      </c>
      <c r="F165" t="n">
        <v>9591.14</v>
      </c>
      <c r="G165" t="n">
        <v>90</v>
      </c>
      <c r="H165" t="s">
        <v>130</v>
      </c>
    </row>
    <row r="166">
      <c r="A166" s="85" t="n">
        <v>43313</v>
      </c>
      <c r="B166"/>
      <c r="C166"/>
      <c r="D166" t="s">
        <v>140</v>
      </c>
      <c r="E166" t="s">
        <v>163</v>
      </c>
      <c r="F166" t="n">
        <v>20734.92</v>
      </c>
      <c r="G166" t="n">
        <v>55</v>
      </c>
      <c r="H166" t="s">
        <v>130</v>
      </c>
    </row>
    <row r="167">
      <c r="A167" s="85" t="n">
        <v>42583</v>
      </c>
      <c r="B167"/>
      <c r="C167"/>
      <c r="D167" t="s">
        <v>159</v>
      </c>
      <c r="E167" t="s">
        <v>163</v>
      </c>
      <c r="F167" t="n">
        <v>424.6</v>
      </c>
      <c r="G167" t="n">
        <v>1</v>
      </c>
      <c r="H167" t="s">
        <v>121</v>
      </c>
    </row>
    <row r="168">
      <c r="A168" s="85" t="n">
        <v>42552</v>
      </c>
      <c r="B168"/>
      <c r="C168"/>
      <c r="D168" t="s">
        <v>148</v>
      </c>
      <c r="E168" t="s">
        <v>163</v>
      </c>
      <c r="F168" t="n">
        <v>2138</v>
      </c>
      <c r="G168" t="n">
        <v>3</v>
      </c>
      <c r="H168" t="s">
        <v>125</v>
      </c>
    </row>
    <row r="169">
      <c r="A169" s="85" t="n">
        <v>43191</v>
      </c>
      <c r="B169"/>
      <c r="C169"/>
      <c r="D169" t="s">
        <v>123</v>
      </c>
      <c r="E169" t="s">
        <v>163</v>
      </c>
      <c r="F169" t="n">
        <v>119539.58</v>
      </c>
      <c r="G169" t="n">
        <v>136</v>
      </c>
      <c r="H169" t="s">
        <v>124</v>
      </c>
    </row>
    <row r="170">
      <c r="A170" s="85" t="n">
        <v>42461</v>
      </c>
      <c r="B170"/>
      <c r="C170"/>
      <c r="D170" t="s">
        <v>155</v>
      </c>
      <c r="E170" t="s">
        <v>163</v>
      </c>
      <c r="F170" t="n">
        <v>13207.48</v>
      </c>
      <c r="G170" t="n">
        <v>262</v>
      </c>
      <c r="H170" t="s">
        <v>119</v>
      </c>
    </row>
    <row r="171">
      <c r="A171" s="85" t="n">
        <v>42979</v>
      </c>
      <c r="B171"/>
      <c r="C171"/>
      <c r="D171" t="s">
        <v>145</v>
      </c>
      <c r="E171" t="s">
        <v>163</v>
      </c>
      <c r="F171" t="n">
        <v>137538.25</v>
      </c>
      <c r="G171" t="n">
        <v>408</v>
      </c>
      <c r="H171" t="s">
        <v>127</v>
      </c>
    </row>
    <row r="172">
      <c r="A172" s="85" t="n">
        <v>43191</v>
      </c>
      <c r="B172"/>
      <c r="C172"/>
      <c r="D172" t="s">
        <v>129</v>
      </c>
      <c r="E172" t="s">
        <v>163</v>
      </c>
      <c r="F172" t="n">
        <v>342742.8</v>
      </c>
      <c r="G172" t="n">
        <v>6321</v>
      </c>
      <c r="H172" t="s">
        <v>142</v>
      </c>
    </row>
    <row r="173">
      <c r="A173" s="85" t="n">
        <v>43160</v>
      </c>
      <c r="B173"/>
      <c r="C173"/>
      <c r="D173" t="s">
        <v>153</v>
      </c>
      <c r="E173" t="s">
        <v>163</v>
      </c>
      <c r="F173" t="n">
        <v>191997.62</v>
      </c>
      <c r="G173" t="n">
        <v>2262</v>
      </c>
      <c r="H173" t="s">
        <v>134</v>
      </c>
    </row>
    <row r="174">
      <c r="A174" s="85" t="n">
        <v>43344</v>
      </c>
      <c r="B174"/>
      <c r="C174"/>
      <c r="D174" t="s">
        <v>123</v>
      </c>
      <c r="E174" t="s">
        <v>163</v>
      </c>
      <c r="F174" t="n">
        <v>509999.92</v>
      </c>
      <c r="G174" t="n">
        <v>428</v>
      </c>
      <c r="H174" t="s">
        <v>133</v>
      </c>
    </row>
    <row r="175">
      <c r="A175" s="85" t="n">
        <v>42979</v>
      </c>
      <c r="B175"/>
      <c r="C175"/>
      <c r="D175" t="s">
        <v>129</v>
      </c>
      <c r="E175" t="s">
        <v>163</v>
      </c>
      <c r="F175" t="n">
        <v>217364.04</v>
      </c>
      <c r="G175" t="n">
        <v>1400</v>
      </c>
      <c r="H175" t="s">
        <v>133</v>
      </c>
    </row>
    <row r="176">
      <c r="A176" s="85" t="n">
        <v>42826</v>
      </c>
      <c r="B176"/>
      <c r="C176"/>
      <c r="D176" t="s">
        <v>149</v>
      </c>
      <c r="E176" t="s">
        <v>163</v>
      </c>
      <c r="F176" t="n">
        <v>231172.9</v>
      </c>
      <c r="G176" t="n">
        <v>1377</v>
      </c>
      <c r="H176" t="s">
        <v>130</v>
      </c>
    </row>
    <row r="177">
      <c r="A177" s="85" t="n">
        <v>42491</v>
      </c>
      <c r="B177"/>
      <c r="C177"/>
      <c r="D177" t="s">
        <v>158</v>
      </c>
      <c r="E177" t="s">
        <v>163</v>
      </c>
      <c r="F177" t="n">
        <v>15657.42</v>
      </c>
      <c r="G177" t="n">
        <v>2</v>
      </c>
      <c r="H177" t="s">
        <v>133</v>
      </c>
    </row>
    <row r="178">
      <c r="A178" s="85" t="n">
        <v>42552</v>
      </c>
      <c r="B178"/>
      <c r="C178"/>
      <c r="D178" t="s">
        <v>148</v>
      </c>
      <c r="E178" t="s">
        <v>163</v>
      </c>
      <c r="F178" t="n">
        <v>6095.48</v>
      </c>
      <c r="G178" t="n">
        <v>9</v>
      </c>
      <c r="H178" t="s">
        <v>134</v>
      </c>
    </row>
    <row r="179">
      <c r="A179" s="85" t="n">
        <v>43466</v>
      </c>
      <c r="B179"/>
      <c r="C179"/>
      <c r="D179" t="s">
        <v>153</v>
      </c>
      <c r="E179" t="s">
        <v>163</v>
      </c>
      <c r="F179" t="n">
        <v>162821.07</v>
      </c>
      <c r="G179" t="n">
        <v>1851</v>
      </c>
      <c r="H179" t="s">
        <v>134</v>
      </c>
    </row>
    <row r="180">
      <c r="A180" s="85" t="n">
        <v>42552</v>
      </c>
      <c r="B180"/>
      <c r="C180"/>
      <c r="D180" t="s">
        <v>137</v>
      </c>
      <c r="E180" t="s">
        <v>163</v>
      </c>
      <c r="F180" t="n">
        <v>2591.44</v>
      </c>
      <c r="G180" t="n">
        <v>6</v>
      </c>
      <c r="H180" t="s">
        <v>127</v>
      </c>
    </row>
    <row r="181">
      <c r="A181" s="85" t="n">
        <v>42767</v>
      </c>
      <c r="B181"/>
      <c r="C181"/>
      <c r="D181" t="s">
        <v>136</v>
      </c>
      <c r="E181" t="s">
        <v>163</v>
      </c>
      <c r="F181" t="n">
        <v>300358.14</v>
      </c>
      <c r="G181" t="n">
        <v>3011</v>
      </c>
      <c r="H181" t="s">
        <v>134</v>
      </c>
    </row>
    <row r="182">
      <c r="A182" s="85" t="n">
        <v>42826</v>
      </c>
      <c r="B182"/>
      <c r="C182"/>
      <c r="D182" t="s">
        <v>135</v>
      </c>
      <c r="E182" t="s">
        <v>163</v>
      </c>
      <c r="F182" t="n">
        <v>269061.02</v>
      </c>
      <c r="G182" t="n">
        <v>3681</v>
      </c>
      <c r="H182" t="s">
        <v>127</v>
      </c>
    </row>
    <row r="183">
      <c r="A183" s="85" t="n">
        <v>42675</v>
      </c>
      <c r="B183"/>
      <c r="C183"/>
      <c r="D183" t="s">
        <v>153</v>
      </c>
      <c r="E183" t="s">
        <v>163</v>
      </c>
      <c r="F183" t="n">
        <v>577972.94</v>
      </c>
      <c r="G183" t="n">
        <v>6539</v>
      </c>
      <c r="H183" t="s">
        <v>127</v>
      </c>
    </row>
    <row r="184">
      <c r="A184" s="85" t="n">
        <v>43160</v>
      </c>
      <c r="B184"/>
      <c r="C184"/>
      <c r="D184" t="s">
        <v>140</v>
      </c>
      <c r="E184" t="s">
        <v>163</v>
      </c>
      <c r="F184" t="n">
        <v>135271.15</v>
      </c>
      <c r="G184" t="n">
        <v>464</v>
      </c>
      <c r="H184" t="s">
        <v>133</v>
      </c>
    </row>
    <row r="185">
      <c r="A185" s="85" t="n">
        <v>43070</v>
      </c>
      <c r="B185"/>
      <c r="C185"/>
      <c r="D185" t="s">
        <v>143</v>
      </c>
      <c r="E185" t="s">
        <v>163</v>
      </c>
      <c r="F185" t="n">
        <v>180</v>
      </c>
      <c r="G185" t="n">
        <v>2</v>
      </c>
      <c r="H185" t="s">
        <v>119</v>
      </c>
    </row>
    <row r="186">
      <c r="A186" s="85" t="n">
        <v>43374</v>
      </c>
      <c r="B186"/>
      <c r="C186"/>
      <c r="D186" t="s">
        <v>155</v>
      </c>
      <c r="E186" t="s">
        <v>163</v>
      </c>
      <c r="F186" t="n">
        <v>1961.9</v>
      </c>
      <c r="G186" t="n">
        <v>30</v>
      </c>
      <c r="H186" t="s">
        <v>130</v>
      </c>
    </row>
    <row r="187">
      <c r="A187" s="85" t="n">
        <v>43586</v>
      </c>
      <c r="B187"/>
      <c r="C187"/>
      <c r="D187" t="s">
        <v>153</v>
      </c>
      <c r="E187" t="s">
        <v>163</v>
      </c>
      <c r="F187" t="n">
        <v>247254.78</v>
      </c>
      <c r="G187" t="n">
        <v>1111</v>
      </c>
      <c r="H187" t="s">
        <v>124</v>
      </c>
    </row>
    <row r="188">
      <c r="A188" s="85" t="n">
        <v>42675</v>
      </c>
      <c r="B188"/>
      <c r="C188"/>
      <c r="D188" t="s">
        <v>129</v>
      </c>
      <c r="E188" t="s">
        <v>163</v>
      </c>
      <c r="F188" t="n">
        <v>486676.33</v>
      </c>
      <c r="G188" t="n">
        <v>9460</v>
      </c>
      <c r="H188" t="s">
        <v>127</v>
      </c>
    </row>
    <row r="189">
      <c r="A189" s="85" t="n">
        <v>43132</v>
      </c>
      <c r="B189"/>
      <c r="C189"/>
      <c r="D189" t="s">
        <v>149</v>
      </c>
      <c r="E189" t="s">
        <v>163</v>
      </c>
      <c r="F189" t="n">
        <v>165199.94</v>
      </c>
      <c r="G189" t="n">
        <v>1097</v>
      </c>
      <c r="H189" t="s">
        <v>130</v>
      </c>
    </row>
    <row r="190">
      <c r="A190" s="85" t="n">
        <v>43435</v>
      </c>
      <c r="B190"/>
      <c r="C190"/>
      <c r="D190" t="s">
        <v>154</v>
      </c>
      <c r="E190" t="s">
        <v>163</v>
      </c>
      <c r="F190" t="n">
        <v>102343.09</v>
      </c>
      <c r="G190" t="n">
        <v>1272</v>
      </c>
      <c r="H190" t="s">
        <v>134</v>
      </c>
    </row>
    <row r="191">
      <c r="A191" s="85" t="n">
        <v>43070</v>
      </c>
      <c r="B191"/>
      <c r="C191"/>
      <c r="D191" t="s">
        <v>139</v>
      </c>
      <c r="E191" t="s">
        <v>163</v>
      </c>
      <c r="F191" t="n">
        <v>1831.06</v>
      </c>
      <c r="G191" t="n">
        <v>6</v>
      </c>
      <c r="H191" t="s">
        <v>125</v>
      </c>
    </row>
    <row r="192">
      <c r="A192" s="85" t="n">
        <v>42826</v>
      </c>
      <c r="B192"/>
      <c r="C192"/>
      <c r="D192" t="s">
        <v>140</v>
      </c>
      <c r="E192" t="s">
        <v>163</v>
      </c>
      <c r="F192" t="n">
        <v>5725.4</v>
      </c>
      <c r="G192" t="n">
        <v>13</v>
      </c>
      <c r="H192" t="s">
        <v>125</v>
      </c>
    </row>
    <row r="193">
      <c r="A193" s="85" t="n">
        <v>43525</v>
      </c>
      <c r="B193"/>
      <c r="C193"/>
      <c r="D193" t="s">
        <v>155</v>
      </c>
      <c r="E193" t="s">
        <v>163</v>
      </c>
      <c r="F193" t="n">
        <v>4833.63</v>
      </c>
      <c r="G193" t="n">
        <v>98</v>
      </c>
      <c r="H193" t="s">
        <v>119</v>
      </c>
    </row>
    <row r="194">
      <c r="A194" s="85" t="n">
        <v>43435</v>
      </c>
      <c r="B194"/>
      <c r="C194"/>
      <c r="D194" t="s">
        <v>158</v>
      </c>
      <c r="E194" t="s">
        <v>163</v>
      </c>
      <c r="F194" t="n">
        <v>63737.68</v>
      </c>
      <c r="G194" t="n">
        <v>1</v>
      </c>
      <c r="H194" t="s">
        <v>124</v>
      </c>
    </row>
    <row r="195">
      <c r="A195" s="85" t="n">
        <v>43435</v>
      </c>
      <c r="B195"/>
      <c r="C195"/>
      <c r="D195" t="s">
        <v>150</v>
      </c>
      <c r="E195" t="s">
        <v>163</v>
      </c>
      <c r="F195" t="n">
        <v>833549.7</v>
      </c>
      <c r="G195" t="n">
        <v>11832</v>
      </c>
      <c r="H195" t="s">
        <v>124</v>
      </c>
    </row>
    <row r="196">
      <c r="A196" s="85" t="n">
        <v>43525</v>
      </c>
      <c r="B196"/>
      <c r="C196"/>
      <c r="D196" t="s">
        <v>135</v>
      </c>
      <c r="E196" t="s">
        <v>163</v>
      </c>
      <c r="F196" t="n">
        <v>272851.3</v>
      </c>
      <c r="G196" t="n">
        <v>4235</v>
      </c>
      <c r="H196" t="s">
        <v>127</v>
      </c>
    </row>
    <row r="197">
      <c r="A197" s="85" t="n">
        <v>43252</v>
      </c>
      <c r="B197"/>
      <c r="C197"/>
      <c r="D197" t="s">
        <v>126</v>
      </c>
      <c r="E197" t="s">
        <v>163</v>
      </c>
      <c r="F197" t="n">
        <v>10472.16</v>
      </c>
      <c r="G197" t="n">
        <v>138</v>
      </c>
      <c r="H197" t="s">
        <v>125</v>
      </c>
    </row>
    <row r="198">
      <c r="A198" s="85" t="n">
        <v>43556</v>
      </c>
      <c r="B198"/>
      <c r="C198"/>
      <c r="D198" t="s">
        <v>123</v>
      </c>
      <c r="E198" t="s">
        <v>163</v>
      </c>
      <c r="F198" t="n">
        <v>472184.09</v>
      </c>
      <c r="G198" t="n">
        <v>211</v>
      </c>
      <c r="H198" t="s">
        <v>124</v>
      </c>
    </row>
    <row r="199">
      <c r="A199" s="85" t="n">
        <v>43191</v>
      </c>
      <c r="B199"/>
      <c r="C199"/>
      <c r="D199" t="s">
        <v>149</v>
      </c>
      <c r="E199" t="s">
        <v>163</v>
      </c>
      <c r="F199" t="n">
        <v>41887613.33</v>
      </c>
      <c r="G199" t="n">
        <v>293069</v>
      </c>
      <c r="H199" t="s">
        <v>121</v>
      </c>
    </row>
    <row r="200">
      <c r="A200" s="85" t="n">
        <v>43556</v>
      </c>
      <c r="B200"/>
      <c r="C200"/>
      <c r="D200" t="s">
        <v>129</v>
      </c>
      <c r="E200" t="s">
        <v>163</v>
      </c>
      <c r="F200" t="n">
        <v>4084763.16</v>
      </c>
      <c r="G200" t="n">
        <v>21843</v>
      </c>
      <c r="H200" t="s">
        <v>121</v>
      </c>
    </row>
    <row r="201">
      <c r="A201" s="85" t="n">
        <v>42491</v>
      </c>
      <c r="B201"/>
      <c r="C201"/>
      <c r="D201" t="s">
        <v>149</v>
      </c>
      <c r="E201" t="s">
        <v>163</v>
      </c>
      <c r="F201" t="n">
        <v>24959.34</v>
      </c>
      <c r="G201" t="n">
        <v>270</v>
      </c>
      <c r="H201" t="s">
        <v>125</v>
      </c>
    </row>
    <row r="202">
      <c r="A202" s="85" t="n">
        <v>42461</v>
      </c>
      <c r="B202"/>
      <c r="C202"/>
      <c r="D202" t="s">
        <v>161</v>
      </c>
      <c r="E202" t="s">
        <v>163</v>
      </c>
      <c r="F202" t="n">
        <v>154234.95</v>
      </c>
      <c r="G202" t="n">
        <v>4797</v>
      </c>
      <c r="H202" t="s">
        <v>142</v>
      </c>
    </row>
    <row r="203">
      <c r="A203" s="85" t="n">
        <v>43070</v>
      </c>
      <c r="B203"/>
      <c r="C203"/>
      <c r="D203" t="s">
        <v>153</v>
      </c>
      <c r="E203" t="s">
        <v>163</v>
      </c>
      <c r="F203" t="n">
        <v>83633.66</v>
      </c>
      <c r="G203" t="n">
        <v>1808</v>
      </c>
      <c r="H203" t="s">
        <v>119</v>
      </c>
    </row>
    <row r="204">
      <c r="A204" s="85" t="n">
        <v>42583</v>
      </c>
      <c r="B204"/>
      <c r="C204"/>
      <c r="D204" t="s">
        <v>149</v>
      </c>
      <c r="E204" t="s">
        <v>163</v>
      </c>
      <c r="F204" t="n">
        <v>39529923.77</v>
      </c>
      <c r="G204" t="n">
        <v>268756</v>
      </c>
      <c r="H204" t="s">
        <v>121</v>
      </c>
    </row>
    <row r="205">
      <c r="A205" s="85" t="n">
        <v>42948</v>
      </c>
      <c r="B205"/>
      <c r="C205"/>
      <c r="D205" t="s">
        <v>140</v>
      </c>
      <c r="E205" t="s">
        <v>163</v>
      </c>
      <c r="F205" t="n">
        <v>492016.95</v>
      </c>
      <c r="G205" t="n">
        <v>1400</v>
      </c>
      <c r="H205" t="s">
        <v>127</v>
      </c>
    </row>
    <row r="206">
      <c r="A206" s="85" t="n">
        <v>43191</v>
      </c>
      <c r="B206"/>
      <c r="C206"/>
      <c r="D206" t="s">
        <v>154</v>
      </c>
      <c r="E206" t="s">
        <v>163</v>
      </c>
      <c r="F206" t="n">
        <v>3247852.99</v>
      </c>
      <c r="G206" t="n">
        <v>40072</v>
      </c>
      <c r="H206" t="s">
        <v>121</v>
      </c>
    </row>
    <row r="207">
      <c r="A207" s="85" t="n">
        <v>43252</v>
      </c>
      <c r="B207"/>
      <c r="C207"/>
      <c r="D207" t="s">
        <v>162</v>
      </c>
      <c r="E207" t="s">
        <v>163</v>
      </c>
      <c r="F207" t="n">
        <v>1260427.03</v>
      </c>
      <c r="G207" t="n">
        <v>16520</v>
      </c>
      <c r="H207" t="s">
        <v>121</v>
      </c>
    </row>
    <row r="208">
      <c r="A208" s="85" t="n">
        <v>42491</v>
      </c>
      <c r="B208"/>
      <c r="C208"/>
      <c r="D208" t="s">
        <v>162</v>
      </c>
      <c r="E208" t="s">
        <v>163</v>
      </c>
      <c r="F208" t="n">
        <v>11040.93</v>
      </c>
      <c r="G208" t="n">
        <v>158</v>
      </c>
      <c r="H208" t="s">
        <v>124</v>
      </c>
    </row>
    <row r="209">
      <c r="A209" s="85" t="n">
        <v>43040</v>
      </c>
      <c r="B209"/>
      <c r="C209"/>
      <c r="D209" t="s">
        <v>123</v>
      </c>
      <c r="E209" t="s">
        <v>163</v>
      </c>
      <c r="F209" t="n">
        <v>-446.56</v>
      </c>
      <c r="G209" t="n">
        <v>2</v>
      </c>
      <c r="H209" t="s">
        <v>142</v>
      </c>
    </row>
    <row r="210">
      <c r="A210" s="85" t="n">
        <v>42767</v>
      </c>
      <c r="B210"/>
      <c r="C210"/>
      <c r="D210" t="s">
        <v>123</v>
      </c>
      <c r="E210" t="s">
        <v>163</v>
      </c>
      <c r="F210" t="n">
        <v>27653.87</v>
      </c>
      <c r="G210" t="n">
        <v>37</v>
      </c>
      <c r="H210" t="s">
        <v>119</v>
      </c>
    </row>
    <row r="211">
      <c r="A211" s="85" t="n">
        <v>42401</v>
      </c>
      <c r="B211"/>
      <c r="C211"/>
      <c r="D211" t="s">
        <v>136</v>
      </c>
      <c r="E211" t="s">
        <v>163</v>
      </c>
      <c r="F211" t="n">
        <v>27487.86</v>
      </c>
      <c r="G211" t="n">
        <v>157</v>
      </c>
      <c r="H211" t="s">
        <v>130</v>
      </c>
    </row>
    <row r="212">
      <c r="A212" s="85" t="n">
        <v>43466</v>
      </c>
      <c r="B212"/>
      <c r="C212"/>
      <c r="D212" t="s">
        <v>139</v>
      </c>
      <c r="E212" t="s">
        <v>163</v>
      </c>
      <c r="F212" t="n">
        <v>747769.28</v>
      </c>
      <c r="G212" t="n">
        <v>1246</v>
      </c>
      <c r="H212" t="s">
        <v>124</v>
      </c>
    </row>
    <row r="213">
      <c r="A213" s="85" t="n">
        <v>42979</v>
      </c>
      <c r="B213"/>
      <c r="C213"/>
      <c r="D213" t="s">
        <v>161</v>
      </c>
      <c r="E213" t="s">
        <v>163</v>
      </c>
      <c r="F213" t="n">
        <v>2488.25</v>
      </c>
      <c r="G213" t="n">
        <v>81</v>
      </c>
      <c r="H213" t="s">
        <v>125</v>
      </c>
    </row>
    <row r="214">
      <c r="A214" s="85" t="n">
        <v>43070</v>
      </c>
      <c r="B214"/>
      <c r="C214"/>
      <c r="D214" t="s">
        <v>161</v>
      </c>
      <c r="E214" t="s">
        <v>163</v>
      </c>
      <c r="F214" t="n">
        <v>75467.05</v>
      </c>
      <c r="G214" t="n">
        <v>2394</v>
      </c>
      <c r="H214" t="s">
        <v>121</v>
      </c>
    </row>
    <row r="215">
      <c r="A215" s="85" t="n">
        <v>43374</v>
      </c>
      <c r="B215"/>
      <c r="C215"/>
      <c r="D215" t="s">
        <v>143</v>
      </c>
      <c r="E215" t="s">
        <v>163</v>
      </c>
      <c r="F215" t="n">
        <v>450</v>
      </c>
      <c r="G215" t="n">
        <v>3</v>
      </c>
      <c r="H215" t="s">
        <v>134</v>
      </c>
    </row>
    <row r="216">
      <c r="A216" s="85" t="n">
        <v>43070</v>
      </c>
      <c r="B216"/>
      <c r="C216"/>
      <c r="D216" t="s">
        <v>135</v>
      </c>
      <c r="E216" t="s">
        <v>163</v>
      </c>
      <c r="F216" t="n">
        <v>403793.21</v>
      </c>
      <c r="G216" t="n">
        <v>2877</v>
      </c>
      <c r="H216" t="s">
        <v>134</v>
      </c>
    </row>
    <row r="217">
      <c r="A217" s="85" t="n">
        <v>42370</v>
      </c>
      <c r="B217"/>
      <c r="C217"/>
      <c r="D217" t="s">
        <v>160</v>
      </c>
      <c r="E217" t="s">
        <v>163</v>
      </c>
      <c r="F217" t="n">
        <v>25105277.63</v>
      </c>
      <c r="G217" t="n">
        <v>55058</v>
      </c>
      <c r="H217" t="s">
        <v>142</v>
      </c>
    </row>
    <row r="218">
      <c r="A218" s="85" t="n">
        <v>43070</v>
      </c>
      <c r="B218"/>
      <c r="C218"/>
      <c r="D218" t="s">
        <v>149</v>
      </c>
      <c r="E218" t="s">
        <v>163</v>
      </c>
      <c r="F218" t="n">
        <v>2041248.05</v>
      </c>
      <c r="G218" t="n">
        <v>16366</v>
      </c>
      <c r="H218" t="s">
        <v>119</v>
      </c>
    </row>
    <row r="219">
      <c r="A219" s="85" t="n">
        <v>43617</v>
      </c>
      <c r="B219"/>
      <c r="C219"/>
      <c r="D219" t="s">
        <v>136</v>
      </c>
      <c r="E219" t="s">
        <v>163</v>
      </c>
      <c r="F219" t="n">
        <v>733.53</v>
      </c>
      <c r="G219" t="n">
        <v>11</v>
      </c>
      <c r="H219" t="s">
        <v>125</v>
      </c>
    </row>
    <row r="220">
      <c r="A220" s="85" t="n">
        <v>42795</v>
      </c>
      <c r="B220"/>
      <c r="C220"/>
      <c r="D220" t="s">
        <v>148</v>
      </c>
      <c r="E220" t="s">
        <v>163</v>
      </c>
      <c r="F220" t="n">
        <v>10976.7</v>
      </c>
      <c r="G220" t="n">
        <v>7</v>
      </c>
      <c r="H220" t="s">
        <v>134</v>
      </c>
    </row>
    <row r="221">
      <c r="A221" s="85" t="n">
        <v>42522</v>
      </c>
      <c r="B221"/>
      <c r="C221"/>
      <c r="D221" t="s">
        <v>152</v>
      </c>
      <c r="E221" t="s">
        <v>163</v>
      </c>
      <c r="F221" t="n">
        <v>2427.43</v>
      </c>
      <c r="G221" t="n">
        <v>1</v>
      </c>
      <c r="H221" t="s">
        <v>130</v>
      </c>
    </row>
    <row r="222">
      <c r="A222" s="85" t="n">
        <v>42705</v>
      </c>
      <c r="B222"/>
      <c r="C222"/>
      <c r="D222" t="s">
        <v>123</v>
      </c>
      <c r="E222" t="s">
        <v>163</v>
      </c>
      <c r="F222" t="n">
        <v>3.36</v>
      </c>
      <c r="G222" t="n">
        <v>1</v>
      </c>
      <c r="H222" t="s">
        <v>125</v>
      </c>
    </row>
    <row r="223">
      <c r="A223" s="85" t="n">
        <v>43282</v>
      </c>
      <c r="B223"/>
      <c r="C223"/>
      <c r="D223" t="s">
        <v>148</v>
      </c>
      <c r="E223" t="s">
        <v>163</v>
      </c>
      <c r="F223" t="n">
        <v>1255.66</v>
      </c>
      <c r="G223" t="n">
        <v>4</v>
      </c>
      <c r="H223" t="s">
        <v>134</v>
      </c>
    </row>
    <row r="224">
      <c r="A224" s="85" t="n">
        <v>42401</v>
      </c>
      <c r="B224"/>
      <c r="C224"/>
      <c r="D224" t="s">
        <v>140</v>
      </c>
      <c r="E224" t="s">
        <v>163</v>
      </c>
      <c r="F224" t="n">
        <v>66254.35</v>
      </c>
      <c r="G224" t="n">
        <v>341</v>
      </c>
      <c r="H224" t="s">
        <v>121</v>
      </c>
    </row>
    <row r="225">
      <c r="A225" s="85" t="n">
        <v>42401</v>
      </c>
      <c r="B225"/>
      <c r="C225"/>
      <c r="D225" t="s">
        <v>126</v>
      </c>
      <c r="E225" t="s">
        <v>163</v>
      </c>
      <c r="F225" t="n">
        <v>70937.96</v>
      </c>
      <c r="G225" t="n">
        <v>670</v>
      </c>
      <c r="H225" t="s">
        <v>130</v>
      </c>
    </row>
    <row r="226">
      <c r="A226" s="85" t="n">
        <v>43191</v>
      </c>
      <c r="B226"/>
      <c r="C226"/>
      <c r="D226" t="s">
        <v>149</v>
      </c>
      <c r="E226" t="s">
        <v>163</v>
      </c>
      <c r="F226" t="n">
        <v>361361.8</v>
      </c>
      <c r="G226" t="n">
        <v>3866</v>
      </c>
      <c r="H226" t="s">
        <v>142</v>
      </c>
    </row>
    <row r="227">
      <c r="A227" s="85" t="n">
        <v>43252</v>
      </c>
      <c r="B227"/>
      <c r="C227"/>
      <c r="D227" t="s">
        <v>149</v>
      </c>
      <c r="E227" t="s">
        <v>163</v>
      </c>
      <c r="F227" t="n">
        <v>2420963.49</v>
      </c>
      <c r="G227" t="n">
        <v>27338</v>
      </c>
      <c r="H227" t="s">
        <v>119</v>
      </c>
    </row>
    <row r="228">
      <c r="A228" s="85" t="n">
        <v>42675</v>
      </c>
      <c r="B228"/>
      <c r="C228"/>
      <c r="D228" t="s">
        <v>152</v>
      </c>
      <c r="E228" t="s">
        <v>163</v>
      </c>
      <c r="F228" t="n">
        <v>166.38</v>
      </c>
      <c r="G228" t="n">
        <v>1</v>
      </c>
      <c r="H228" t="s">
        <v>127</v>
      </c>
    </row>
    <row r="229">
      <c r="A229" s="85" t="n">
        <v>42736</v>
      </c>
      <c r="B229"/>
      <c r="C229"/>
      <c r="D229" t="s">
        <v>147</v>
      </c>
      <c r="E229" t="s">
        <v>163</v>
      </c>
      <c r="F229" t="n">
        <v>6798.7</v>
      </c>
      <c r="G229" t="n">
        <v>36</v>
      </c>
      <c r="H229" t="s">
        <v>133</v>
      </c>
    </row>
    <row r="230">
      <c r="A230" s="85" t="n">
        <v>43617</v>
      </c>
      <c r="B230"/>
      <c r="C230"/>
      <c r="D230" t="s">
        <v>150</v>
      </c>
      <c r="E230" t="s">
        <v>163</v>
      </c>
      <c r="F230" t="n">
        <v>691518.75</v>
      </c>
      <c r="G230" t="n">
        <v>11910</v>
      </c>
      <c r="H230" t="s">
        <v>124</v>
      </c>
    </row>
    <row r="231">
      <c r="A231" s="85" t="n">
        <v>43405</v>
      </c>
      <c r="B231"/>
      <c r="C231"/>
      <c r="D231" t="s">
        <v>154</v>
      </c>
      <c r="E231" t="s">
        <v>163</v>
      </c>
      <c r="F231" t="n">
        <v>188284.67</v>
      </c>
      <c r="G231" t="n">
        <v>2403</v>
      </c>
      <c r="H231" t="s">
        <v>119</v>
      </c>
    </row>
    <row r="232">
      <c r="A232" s="85" t="n">
        <v>43556</v>
      </c>
      <c r="B232"/>
      <c r="C232"/>
      <c r="D232" t="s">
        <v>140</v>
      </c>
      <c r="E232" t="s">
        <v>163</v>
      </c>
      <c r="F232" t="n">
        <v>243542.33</v>
      </c>
      <c r="G232" t="n">
        <v>347</v>
      </c>
      <c r="H232" t="s">
        <v>133</v>
      </c>
    </row>
    <row r="233">
      <c r="A233" s="85" t="n">
        <v>43132</v>
      </c>
      <c r="B233"/>
      <c r="C233"/>
      <c r="D233" t="s">
        <v>153</v>
      </c>
      <c r="E233" t="s">
        <v>163</v>
      </c>
      <c r="F233" t="n">
        <v>2084455.41</v>
      </c>
      <c r="G233" t="n">
        <v>23182</v>
      </c>
      <c r="H233" t="s">
        <v>121</v>
      </c>
    </row>
    <row r="234">
      <c r="A234" s="85" t="n">
        <v>42401</v>
      </c>
      <c r="B234"/>
      <c r="C234"/>
      <c r="D234" t="s">
        <v>162</v>
      </c>
      <c r="E234" t="s">
        <v>163</v>
      </c>
      <c r="F234" t="n">
        <v>8772.82</v>
      </c>
      <c r="G234" t="n">
        <v>90</v>
      </c>
      <c r="H234" t="s">
        <v>130</v>
      </c>
    </row>
    <row r="235">
      <c r="A235" s="85" t="n">
        <v>42705</v>
      </c>
      <c r="B235"/>
      <c r="C235"/>
      <c r="D235" t="s">
        <v>126</v>
      </c>
      <c r="E235" t="s">
        <v>163</v>
      </c>
      <c r="F235" t="n">
        <v>8787.52</v>
      </c>
      <c r="G235" t="n">
        <v>97</v>
      </c>
      <c r="H235" t="s">
        <v>125</v>
      </c>
    </row>
    <row r="236">
      <c r="A236" s="85" t="n">
        <v>42370</v>
      </c>
      <c r="B236"/>
      <c r="C236"/>
      <c r="D236" t="s">
        <v>136</v>
      </c>
      <c r="E236" t="s">
        <v>163</v>
      </c>
      <c r="F236" t="n">
        <v>468116.06</v>
      </c>
      <c r="G236" t="n">
        <v>2919</v>
      </c>
      <c r="H236" t="s">
        <v>124</v>
      </c>
    </row>
    <row r="237">
      <c r="A237" s="85" t="n">
        <v>43556</v>
      </c>
      <c r="B237"/>
      <c r="C237"/>
      <c r="D237" t="s">
        <v>159</v>
      </c>
      <c r="E237" t="s">
        <v>163</v>
      </c>
      <c r="F237" t="n">
        <v>3382</v>
      </c>
      <c r="G237" t="n">
        <v>21</v>
      </c>
      <c r="H237" t="s">
        <v>125</v>
      </c>
    </row>
    <row r="238">
      <c r="A238" s="85" t="n">
        <v>42583</v>
      </c>
      <c r="B238"/>
      <c r="C238"/>
      <c r="D238" t="s">
        <v>156</v>
      </c>
      <c r="E238" t="s">
        <v>163</v>
      </c>
      <c r="F238" t="n">
        <v>7794.51</v>
      </c>
      <c r="G238" t="n">
        <v>136</v>
      </c>
      <c r="H238" t="s">
        <v>125</v>
      </c>
    </row>
    <row r="239">
      <c r="A239" s="85" t="n">
        <v>42887</v>
      </c>
      <c r="B239"/>
      <c r="C239"/>
      <c r="D239" t="s">
        <v>150</v>
      </c>
      <c r="E239" t="s">
        <v>163</v>
      </c>
      <c r="F239" t="n">
        <v>52751.47</v>
      </c>
      <c r="G239" t="n">
        <v>1141</v>
      </c>
      <c r="H239" t="s">
        <v>130</v>
      </c>
    </row>
    <row r="240">
      <c r="A240" s="85" t="n">
        <v>42948</v>
      </c>
      <c r="B240"/>
      <c r="C240"/>
      <c r="D240" t="s">
        <v>154</v>
      </c>
      <c r="E240" t="s">
        <v>163</v>
      </c>
      <c r="F240" t="n">
        <v>74851.97</v>
      </c>
      <c r="G240" t="n">
        <v>1077</v>
      </c>
      <c r="H240" t="s">
        <v>124</v>
      </c>
    </row>
    <row r="241">
      <c r="A241" s="85" t="n">
        <v>43160</v>
      </c>
      <c r="B241"/>
      <c r="C241"/>
      <c r="D241" t="s">
        <v>162</v>
      </c>
      <c r="E241" t="s">
        <v>163</v>
      </c>
      <c r="F241" t="n">
        <v>1345.82</v>
      </c>
      <c r="G241" t="n">
        <v>18</v>
      </c>
      <c r="H241" t="s">
        <v>125</v>
      </c>
    </row>
    <row r="242">
      <c r="A242" s="85" t="n">
        <v>43313</v>
      </c>
      <c r="B242"/>
      <c r="C242"/>
      <c r="D242" t="s">
        <v>153</v>
      </c>
      <c r="E242" t="s">
        <v>163</v>
      </c>
      <c r="F242" t="n">
        <v>248986.53</v>
      </c>
      <c r="G242" t="n">
        <v>2349</v>
      </c>
      <c r="H242" t="s">
        <v>134</v>
      </c>
    </row>
    <row r="243">
      <c r="A243" s="85" t="n">
        <v>43374</v>
      </c>
      <c r="B243"/>
      <c r="C243"/>
      <c r="D243" t="s">
        <v>145</v>
      </c>
      <c r="E243" t="s">
        <v>163</v>
      </c>
      <c r="F243" t="n">
        <v>4632.48</v>
      </c>
      <c r="G243" t="n">
        <v>19</v>
      </c>
      <c r="H243" t="s">
        <v>125</v>
      </c>
    </row>
    <row r="244">
      <c r="A244" s="85" t="n">
        <v>42675</v>
      </c>
      <c r="B244"/>
      <c r="C244"/>
      <c r="D244" t="s">
        <v>129</v>
      </c>
      <c r="E244" t="s">
        <v>163</v>
      </c>
      <c r="F244" t="n">
        <v>270767.07</v>
      </c>
      <c r="G244" t="n">
        <v>4540</v>
      </c>
      <c r="H244" t="s">
        <v>142</v>
      </c>
    </row>
    <row r="245">
      <c r="A245" s="85" t="n">
        <v>42552</v>
      </c>
      <c r="B245"/>
      <c r="C245"/>
      <c r="D245" t="s">
        <v>139</v>
      </c>
      <c r="E245" t="s">
        <v>163</v>
      </c>
      <c r="F245" t="n">
        <v>37804.37</v>
      </c>
      <c r="G245" t="n">
        <v>103</v>
      </c>
      <c r="H245" t="s">
        <v>130</v>
      </c>
    </row>
    <row r="246">
      <c r="A246" s="85" t="n">
        <v>42948</v>
      </c>
      <c r="B246"/>
      <c r="C246"/>
      <c r="D246" t="s">
        <v>154</v>
      </c>
      <c r="E246" t="s">
        <v>163</v>
      </c>
      <c r="F246" t="n">
        <v>3184189.22</v>
      </c>
      <c r="G246" t="n">
        <v>40022</v>
      </c>
      <c r="H246" t="s">
        <v>121</v>
      </c>
    </row>
    <row r="247">
      <c r="A247" s="85" t="n">
        <v>42614</v>
      </c>
      <c r="B247"/>
      <c r="C247"/>
      <c r="D247" t="s">
        <v>136</v>
      </c>
      <c r="E247" t="s">
        <v>163</v>
      </c>
      <c r="F247" t="n">
        <v>1194766.21</v>
      </c>
      <c r="G247" t="n">
        <v>8178</v>
      </c>
      <c r="H247" t="s">
        <v>127</v>
      </c>
    </row>
    <row r="248">
      <c r="A248" s="85" t="n">
        <v>42401</v>
      </c>
      <c r="B248"/>
      <c r="C248"/>
      <c r="D248" t="s">
        <v>126</v>
      </c>
      <c r="E248" t="s">
        <v>163</v>
      </c>
      <c r="F248" t="n">
        <v>1890601.71</v>
      </c>
      <c r="G248" t="n">
        <v>18999</v>
      </c>
      <c r="H248" t="s">
        <v>127</v>
      </c>
    </row>
    <row r="249">
      <c r="A249" s="85" t="n">
        <v>43435</v>
      </c>
      <c r="B249"/>
      <c r="C249"/>
      <c r="D249" t="s">
        <v>159</v>
      </c>
      <c r="E249" t="s">
        <v>163</v>
      </c>
      <c r="F249" t="n">
        <v>3412</v>
      </c>
      <c r="G249" t="n">
        <v>31</v>
      </c>
      <c r="H249" t="s">
        <v>125</v>
      </c>
    </row>
    <row r="250">
      <c r="A250" s="85" t="n">
        <v>43132</v>
      </c>
      <c r="B250"/>
      <c r="C250"/>
      <c r="D250" t="s">
        <v>162</v>
      </c>
      <c r="E250" t="s">
        <v>163</v>
      </c>
      <c r="F250" t="n">
        <v>11085.8</v>
      </c>
      <c r="G250" t="n">
        <v>169</v>
      </c>
      <c r="H250" t="s">
        <v>124</v>
      </c>
    </row>
    <row r="251">
      <c r="A251" s="85" t="n">
        <v>43221</v>
      </c>
      <c r="B251"/>
      <c r="C251"/>
      <c r="D251" t="s">
        <v>140</v>
      </c>
      <c r="E251" t="s">
        <v>163</v>
      </c>
      <c r="F251" t="n">
        <v>20729.39</v>
      </c>
      <c r="G251" t="n">
        <v>50</v>
      </c>
      <c r="H251" t="s">
        <v>130</v>
      </c>
    </row>
    <row r="252">
      <c r="A252" s="85" t="n">
        <v>42887</v>
      </c>
      <c r="B252"/>
      <c r="C252"/>
      <c r="D252" t="s">
        <v>149</v>
      </c>
      <c r="E252" t="s">
        <v>163</v>
      </c>
      <c r="F252" t="n">
        <v>8433406.31</v>
      </c>
      <c r="G252" t="n">
        <v>67760</v>
      </c>
      <c r="H252" t="s">
        <v>127</v>
      </c>
    </row>
    <row r="253">
      <c r="A253" s="85" t="n">
        <v>42856</v>
      </c>
      <c r="B253"/>
      <c r="C253"/>
      <c r="D253" t="s">
        <v>153</v>
      </c>
      <c r="E253" t="s">
        <v>163</v>
      </c>
      <c r="F253" t="n">
        <v>1957359.1</v>
      </c>
      <c r="G253" t="n">
        <v>20507</v>
      </c>
      <c r="H253" t="s">
        <v>121</v>
      </c>
    </row>
    <row r="254">
      <c r="A254" s="85" t="n">
        <v>42856</v>
      </c>
      <c r="B254"/>
      <c r="C254"/>
      <c r="D254" t="s">
        <v>123</v>
      </c>
      <c r="E254" t="s">
        <v>163</v>
      </c>
      <c r="F254" t="n">
        <v>97977.42</v>
      </c>
      <c r="G254" t="n">
        <v>702</v>
      </c>
      <c r="H254" t="s">
        <v>127</v>
      </c>
    </row>
    <row r="255">
      <c r="A255" s="85" t="n">
        <v>42583</v>
      </c>
      <c r="B255"/>
      <c r="C255"/>
      <c r="D255" t="s">
        <v>162</v>
      </c>
      <c r="E255" t="s">
        <v>163</v>
      </c>
      <c r="F255" t="n">
        <v>1024222.66</v>
      </c>
      <c r="G255" t="n">
        <v>11717</v>
      </c>
      <c r="H255" t="s">
        <v>121</v>
      </c>
    </row>
    <row r="256">
      <c r="A256" s="85" t="n">
        <v>43070</v>
      </c>
      <c r="B256"/>
      <c r="C256"/>
      <c r="D256" t="s">
        <v>148</v>
      </c>
      <c r="E256" t="s">
        <v>163</v>
      </c>
      <c r="F256" t="n">
        <v>2360</v>
      </c>
      <c r="G256" t="n">
        <v>20</v>
      </c>
      <c r="H256" t="s">
        <v>125</v>
      </c>
    </row>
    <row r="257">
      <c r="A257" s="85" t="n">
        <v>43132</v>
      </c>
      <c r="B257"/>
      <c r="C257"/>
      <c r="D257" t="s">
        <v>162</v>
      </c>
      <c r="E257" t="s">
        <v>163</v>
      </c>
      <c r="F257" t="n">
        <v>1148.5</v>
      </c>
      <c r="G257" t="n">
        <v>14</v>
      </c>
      <c r="H257" t="s">
        <v>125</v>
      </c>
    </row>
    <row r="258">
      <c r="A258" s="85" t="n">
        <v>43556</v>
      </c>
      <c r="B258"/>
      <c r="C258"/>
      <c r="D258" t="s">
        <v>155</v>
      </c>
      <c r="E258" t="s">
        <v>163</v>
      </c>
      <c r="F258" t="n">
        <v>3339</v>
      </c>
      <c r="G258" t="n">
        <v>8</v>
      </c>
      <c r="H258" t="s">
        <v>142</v>
      </c>
    </row>
    <row r="259">
      <c r="A259" s="85" t="n">
        <v>42979</v>
      </c>
      <c r="B259"/>
      <c r="C259"/>
      <c r="D259" t="s">
        <v>145</v>
      </c>
      <c r="E259" t="s">
        <v>163</v>
      </c>
      <c r="F259" t="n">
        <v>6998.75</v>
      </c>
      <c r="G259" t="n">
        <v>37</v>
      </c>
      <c r="H259" t="s">
        <v>133</v>
      </c>
    </row>
    <row r="260">
      <c r="A260" s="85" t="n">
        <v>43221</v>
      </c>
      <c r="B260"/>
      <c r="C260"/>
      <c r="D260" t="s">
        <v>158</v>
      </c>
      <c r="E260" t="s">
        <v>163</v>
      </c>
      <c r="F260" t="n">
        <v>207511.69</v>
      </c>
      <c r="G260" t="n">
        <v>27</v>
      </c>
      <c r="H260" t="s">
        <v>121</v>
      </c>
    </row>
    <row r="261">
      <c r="A261" s="85" t="n">
        <v>42461</v>
      </c>
      <c r="B261"/>
      <c r="C261"/>
      <c r="D261" t="s">
        <v>140</v>
      </c>
      <c r="E261" t="s">
        <v>163</v>
      </c>
      <c r="F261" t="n">
        <v>9297.72</v>
      </c>
      <c r="G261" t="n">
        <v>683</v>
      </c>
      <c r="H261" t="s">
        <v>142</v>
      </c>
    </row>
    <row r="262">
      <c r="A262" s="85" t="n">
        <v>42917</v>
      </c>
      <c r="B262"/>
      <c r="C262"/>
      <c r="D262" t="s">
        <v>126</v>
      </c>
      <c r="E262" t="s">
        <v>163</v>
      </c>
      <c r="F262" t="n">
        <v>65562.48</v>
      </c>
      <c r="G262" t="n">
        <v>619</v>
      </c>
      <c r="H262" t="s">
        <v>130</v>
      </c>
    </row>
    <row r="263">
      <c r="A263" s="85" t="n">
        <v>43191</v>
      </c>
      <c r="B263"/>
      <c r="C263"/>
      <c r="D263" t="s">
        <v>148</v>
      </c>
      <c r="E263" t="s">
        <v>163</v>
      </c>
      <c r="F263" t="n">
        <v>1548</v>
      </c>
      <c r="G263" t="n">
        <v>19</v>
      </c>
      <c r="H263" t="s">
        <v>125</v>
      </c>
    </row>
    <row r="264">
      <c r="A264" s="85" t="n">
        <v>43252</v>
      </c>
      <c r="B264"/>
      <c r="C264"/>
      <c r="D264" t="s">
        <v>160</v>
      </c>
      <c r="E264" t="s">
        <v>163</v>
      </c>
      <c r="F264" t="n">
        <v>1387.68</v>
      </c>
      <c r="G264" t="n">
        <v>3</v>
      </c>
      <c r="H264" t="s">
        <v>119</v>
      </c>
    </row>
    <row r="265">
      <c r="A265" s="85" t="n">
        <v>42401</v>
      </c>
      <c r="B265"/>
      <c r="C265"/>
      <c r="D265" t="s">
        <v>154</v>
      </c>
      <c r="E265" t="s">
        <v>163</v>
      </c>
      <c r="F265" t="n">
        <v>71501.39</v>
      </c>
      <c r="G265" t="n">
        <v>972</v>
      </c>
      <c r="H265" t="s">
        <v>119</v>
      </c>
    </row>
    <row r="266">
      <c r="A266" s="85" t="n">
        <v>43191</v>
      </c>
      <c r="B266"/>
      <c r="C266"/>
      <c r="D266" t="s">
        <v>123</v>
      </c>
      <c r="E266" t="s">
        <v>163</v>
      </c>
      <c r="F266" t="n">
        <v>119613.56</v>
      </c>
      <c r="G266" t="n">
        <v>613</v>
      </c>
      <c r="H266" t="s">
        <v>127</v>
      </c>
    </row>
    <row r="267">
      <c r="A267" s="85" t="n">
        <v>43497</v>
      </c>
      <c r="B267"/>
      <c r="C267"/>
      <c r="D267" t="s">
        <v>136</v>
      </c>
      <c r="E267" t="s">
        <v>163</v>
      </c>
      <c r="F267" t="n">
        <v>21432.78</v>
      </c>
      <c r="G267" t="n">
        <v>131</v>
      </c>
      <c r="H267" t="s">
        <v>130</v>
      </c>
    </row>
    <row r="268">
      <c r="A268" s="85" t="n">
        <v>42583</v>
      </c>
      <c r="B268"/>
      <c r="C268"/>
      <c r="D268" t="s">
        <v>153</v>
      </c>
      <c r="E268" t="s">
        <v>163</v>
      </c>
      <c r="F268" t="n">
        <v>465531.48</v>
      </c>
      <c r="G268" t="n">
        <v>5506</v>
      </c>
      <c r="H268" t="s">
        <v>127</v>
      </c>
    </row>
    <row r="269">
      <c r="A269" s="85" t="n">
        <v>43191</v>
      </c>
      <c r="B269"/>
      <c r="C269"/>
      <c r="D269" t="s">
        <v>143</v>
      </c>
      <c r="E269" t="s">
        <v>163</v>
      </c>
      <c r="F269" t="n">
        <v>1027458.81</v>
      </c>
      <c r="G269" t="n">
        <v>612</v>
      </c>
      <c r="H269" t="s">
        <v>121</v>
      </c>
    </row>
    <row r="270">
      <c r="A270" s="85" t="n">
        <v>42461</v>
      </c>
      <c r="B270"/>
      <c r="C270"/>
      <c r="D270" t="s">
        <v>149</v>
      </c>
      <c r="E270" t="s">
        <v>163</v>
      </c>
      <c r="F270" t="n">
        <v>1164461.68</v>
      </c>
      <c r="G270" t="n">
        <v>4911</v>
      </c>
      <c r="H270" t="s">
        <v>124</v>
      </c>
    </row>
    <row r="271">
      <c r="A271" s="85" t="n">
        <v>43282</v>
      </c>
      <c r="B271"/>
      <c r="C271"/>
      <c r="D271" t="s">
        <v>149</v>
      </c>
      <c r="E271" t="s">
        <v>163</v>
      </c>
      <c r="F271" t="n">
        <v>2562707.78</v>
      </c>
      <c r="G271" t="n">
        <v>28611</v>
      </c>
      <c r="H271" t="s">
        <v>134</v>
      </c>
    </row>
    <row r="272">
      <c r="A272" s="85" t="n">
        <v>42705</v>
      </c>
      <c r="B272"/>
      <c r="C272"/>
      <c r="D272" t="s">
        <v>159</v>
      </c>
      <c r="E272" t="s">
        <v>163</v>
      </c>
      <c r="F272" t="n">
        <v>478227.11</v>
      </c>
      <c r="G272" t="n">
        <v>7038</v>
      </c>
      <c r="H272" t="s">
        <v>142</v>
      </c>
    </row>
    <row r="273">
      <c r="A273" s="85" t="n">
        <v>42491</v>
      </c>
      <c r="B273"/>
      <c r="C273"/>
      <c r="D273" t="s">
        <v>154</v>
      </c>
      <c r="E273" t="s">
        <v>163</v>
      </c>
      <c r="F273" t="n">
        <v>26671.61</v>
      </c>
      <c r="G273" t="n">
        <v>262</v>
      </c>
      <c r="H273" t="s">
        <v>130</v>
      </c>
    </row>
    <row r="274">
      <c r="A274" s="85" t="n">
        <v>42430</v>
      </c>
      <c r="B274"/>
      <c r="C274"/>
      <c r="D274" t="s">
        <v>126</v>
      </c>
      <c r="E274" t="s">
        <v>163</v>
      </c>
      <c r="F274" t="n">
        <v>161177.88</v>
      </c>
      <c r="G274" t="n">
        <v>1695</v>
      </c>
      <c r="H274" t="s">
        <v>134</v>
      </c>
    </row>
    <row r="275">
      <c r="A275" s="85" t="n">
        <v>43009</v>
      </c>
      <c r="B275"/>
      <c r="C275"/>
      <c r="D275" t="s">
        <v>151</v>
      </c>
      <c r="E275" t="s">
        <v>163</v>
      </c>
      <c r="F275" t="n">
        <v>307.57</v>
      </c>
      <c r="G275" t="n">
        <v>7</v>
      </c>
      <c r="H275" t="s">
        <v>127</v>
      </c>
    </row>
    <row r="276">
      <c r="A276" s="85" t="n">
        <v>42644</v>
      </c>
      <c r="B276"/>
      <c r="C276"/>
      <c r="D276" t="s">
        <v>123</v>
      </c>
      <c r="E276" t="s">
        <v>163</v>
      </c>
      <c r="F276" t="n">
        <v>127226.47</v>
      </c>
      <c r="G276" t="n">
        <v>91</v>
      </c>
      <c r="H276" t="s">
        <v>134</v>
      </c>
    </row>
    <row r="277">
      <c r="A277" s="85" t="n">
        <v>42948</v>
      </c>
      <c r="B277"/>
      <c r="C277"/>
      <c r="D277" t="s">
        <v>148</v>
      </c>
      <c r="E277" t="s">
        <v>163</v>
      </c>
      <c r="F277" t="n">
        <v>1199</v>
      </c>
      <c r="G277" t="n">
        <v>9</v>
      </c>
      <c r="H277" t="s">
        <v>125</v>
      </c>
    </row>
    <row r="278">
      <c r="A278" s="85" t="n">
        <v>42552</v>
      </c>
      <c r="B278"/>
      <c r="C278"/>
      <c r="D278" t="s">
        <v>149</v>
      </c>
      <c r="E278" t="s">
        <v>163</v>
      </c>
      <c r="F278" t="n">
        <v>4723428.36</v>
      </c>
      <c r="G278" t="n">
        <v>34504</v>
      </c>
      <c r="H278" t="s">
        <v>133</v>
      </c>
    </row>
    <row r="279">
      <c r="A279" s="85" t="n">
        <v>42705</v>
      </c>
      <c r="B279"/>
      <c r="C279"/>
      <c r="D279" t="s">
        <v>129</v>
      </c>
      <c r="E279" t="s">
        <v>163</v>
      </c>
      <c r="F279" t="n">
        <v>48743.92</v>
      </c>
      <c r="G279" t="n">
        <v>355</v>
      </c>
      <c r="H279" t="s">
        <v>124</v>
      </c>
    </row>
    <row r="280">
      <c r="A280" s="85" t="n">
        <v>43132</v>
      </c>
      <c r="B280"/>
      <c r="C280"/>
      <c r="D280" t="s">
        <v>152</v>
      </c>
      <c r="E280" t="s">
        <v>163</v>
      </c>
      <c r="F280" t="n">
        <v>4342867.74</v>
      </c>
      <c r="G280" t="n">
        <v>4077</v>
      </c>
      <c r="H280" t="s">
        <v>121</v>
      </c>
    </row>
    <row r="281">
      <c r="A281" s="85" t="n">
        <v>43313</v>
      </c>
      <c r="B281"/>
      <c r="C281"/>
      <c r="D281" t="s">
        <v>153</v>
      </c>
      <c r="E281" t="s">
        <v>163</v>
      </c>
      <c r="F281" t="n">
        <v>2805695.56</v>
      </c>
      <c r="G281" t="n">
        <v>28736</v>
      </c>
      <c r="H281" t="s">
        <v>121</v>
      </c>
    </row>
    <row r="282">
      <c r="A282" s="85" t="n">
        <v>42552</v>
      </c>
      <c r="B282"/>
      <c r="C282"/>
      <c r="D282" t="s">
        <v>153</v>
      </c>
      <c r="E282" t="s">
        <v>163</v>
      </c>
      <c r="F282" t="n">
        <v>2239251.07</v>
      </c>
      <c r="G282" t="n">
        <v>26189</v>
      </c>
      <c r="H282" t="s">
        <v>121</v>
      </c>
    </row>
    <row r="283">
      <c r="A283" s="85" t="n">
        <v>43160</v>
      </c>
      <c r="B283"/>
      <c r="C283"/>
      <c r="D283" t="s">
        <v>123</v>
      </c>
      <c r="E283" t="s">
        <v>163</v>
      </c>
      <c r="F283" t="n">
        <v>483785.81</v>
      </c>
      <c r="G283" t="n">
        <v>526</v>
      </c>
      <c r="H283" t="s">
        <v>133</v>
      </c>
    </row>
    <row r="284">
      <c r="A284" s="85" t="n">
        <v>42370</v>
      </c>
      <c r="B284"/>
      <c r="C284"/>
      <c r="D284" t="s">
        <v>126</v>
      </c>
      <c r="E284" t="s">
        <v>163</v>
      </c>
      <c r="F284" t="n">
        <v>99051.15</v>
      </c>
      <c r="G284" t="n">
        <v>907</v>
      </c>
      <c r="H284" t="s">
        <v>130</v>
      </c>
    </row>
    <row r="285">
      <c r="A285" s="85" t="n">
        <v>42522</v>
      </c>
      <c r="B285"/>
      <c r="C285"/>
      <c r="D285" t="s">
        <v>154</v>
      </c>
      <c r="E285" t="s">
        <v>163</v>
      </c>
      <c r="F285" t="n">
        <v>630129.89</v>
      </c>
      <c r="G285" t="n">
        <v>8227</v>
      </c>
      <c r="H285" t="s">
        <v>127</v>
      </c>
    </row>
    <row r="286">
      <c r="A286" s="85" t="n">
        <v>42491</v>
      </c>
      <c r="B286"/>
      <c r="C286"/>
      <c r="D286" t="s">
        <v>129</v>
      </c>
      <c r="E286" t="s">
        <v>163</v>
      </c>
      <c r="F286" t="n">
        <v>95556.53</v>
      </c>
      <c r="G286" t="n">
        <v>390</v>
      </c>
      <c r="H286" t="s">
        <v>119</v>
      </c>
    </row>
    <row r="287">
      <c r="A287" s="85" t="n">
        <v>43405</v>
      </c>
      <c r="B287"/>
      <c r="C287"/>
      <c r="D287" t="s">
        <v>147</v>
      </c>
      <c r="E287" t="s">
        <v>163</v>
      </c>
      <c r="F287" t="n">
        <v>1808.13</v>
      </c>
      <c r="G287" t="n">
        <v>15</v>
      </c>
      <c r="H287" t="s">
        <v>124</v>
      </c>
    </row>
    <row r="288">
      <c r="A288" s="85" t="n">
        <v>43344</v>
      </c>
      <c r="B288"/>
      <c r="C288"/>
      <c r="D288" t="s">
        <v>140</v>
      </c>
      <c r="E288" t="s">
        <v>163</v>
      </c>
      <c r="F288" t="n">
        <v>2895.29</v>
      </c>
      <c r="G288" t="n">
        <v>9</v>
      </c>
      <c r="H288" t="s">
        <v>125</v>
      </c>
    </row>
    <row r="289">
      <c r="A289" s="85" t="n">
        <v>42826</v>
      </c>
      <c r="B289"/>
      <c r="C289"/>
      <c r="D289" t="s">
        <v>135</v>
      </c>
      <c r="E289" t="s">
        <v>163</v>
      </c>
      <c r="F289" t="n">
        <v>3670134.11</v>
      </c>
      <c r="G289" t="n">
        <v>35917</v>
      </c>
      <c r="H289" t="s">
        <v>121</v>
      </c>
    </row>
    <row r="290">
      <c r="A290" s="85" t="n">
        <v>42948</v>
      </c>
      <c r="B290"/>
      <c r="C290"/>
      <c r="D290" t="s">
        <v>153</v>
      </c>
      <c r="E290" t="s">
        <v>163</v>
      </c>
      <c r="F290" t="n">
        <v>613897.32</v>
      </c>
      <c r="G290" t="n">
        <v>7651</v>
      </c>
      <c r="H290" t="s">
        <v>127</v>
      </c>
    </row>
    <row r="291">
      <c r="A291" s="85" t="n">
        <v>43191</v>
      </c>
      <c r="B291"/>
      <c r="C291"/>
      <c r="D291" t="s">
        <v>159</v>
      </c>
      <c r="E291" t="s">
        <v>163</v>
      </c>
      <c r="F291" t="n">
        <v>1487.5</v>
      </c>
      <c r="G291" t="n">
        <v>12</v>
      </c>
      <c r="H291" t="s">
        <v>121</v>
      </c>
    </row>
    <row r="292">
      <c r="A292" s="85" t="n">
        <v>42795</v>
      </c>
      <c r="B292"/>
      <c r="C292"/>
      <c r="D292" t="s">
        <v>136</v>
      </c>
      <c r="E292" t="s">
        <v>163</v>
      </c>
      <c r="F292" t="n">
        <v>1903809.2</v>
      </c>
      <c r="G292" t="n">
        <v>13284</v>
      </c>
      <c r="H292" t="s">
        <v>133</v>
      </c>
    </row>
    <row r="293">
      <c r="A293" s="85" t="n">
        <v>43525</v>
      </c>
      <c r="B293"/>
      <c r="C293"/>
      <c r="D293" t="s">
        <v>150</v>
      </c>
      <c r="E293" t="s">
        <v>163</v>
      </c>
      <c r="F293" t="n">
        <v>13807424.09</v>
      </c>
      <c r="G293" t="n">
        <v>357726</v>
      </c>
      <c r="H293" t="s">
        <v>121</v>
      </c>
    </row>
    <row r="294">
      <c r="A294" s="85" t="n">
        <v>43435</v>
      </c>
      <c r="B294"/>
      <c r="C294"/>
      <c r="D294" t="s">
        <v>158</v>
      </c>
      <c r="E294" t="s">
        <v>163</v>
      </c>
      <c r="F294" t="n">
        <v>177677.59</v>
      </c>
      <c r="G294" t="n">
        <v>2</v>
      </c>
      <c r="H294" t="s">
        <v>127</v>
      </c>
    </row>
    <row r="295">
      <c r="A295" s="85" t="n">
        <v>43344</v>
      </c>
      <c r="B295"/>
      <c r="C295"/>
      <c r="D295" t="s">
        <v>150</v>
      </c>
      <c r="E295" t="s">
        <v>163</v>
      </c>
      <c r="F295" t="n">
        <v>2186.41</v>
      </c>
      <c r="G295" t="n">
        <v>53</v>
      </c>
      <c r="H295" t="s">
        <v>125</v>
      </c>
    </row>
    <row r="296">
      <c r="A296" s="85" t="n">
        <v>43497</v>
      </c>
      <c r="B296"/>
      <c r="C296"/>
      <c r="D296" t="s">
        <v>160</v>
      </c>
      <c r="E296" t="s">
        <v>163</v>
      </c>
      <c r="F296" t="n">
        <v>354119.39</v>
      </c>
      <c r="G296" t="n">
        <v>829</v>
      </c>
      <c r="H296" t="s">
        <v>125</v>
      </c>
    </row>
    <row r="297">
      <c r="A297" s="85" t="n">
        <v>42583</v>
      </c>
      <c r="B297"/>
      <c r="C297"/>
      <c r="D297" t="s">
        <v>135</v>
      </c>
      <c r="E297" t="s">
        <v>163</v>
      </c>
      <c r="F297" t="n">
        <v>240038.33</v>
      </c>
      <c r="G297" t="n">
        <v>4273</v>
      </c>
      <c r="H297" t="s">
        <v>127</v>
      </c>
    </row>
    <row r="298">
      <c r="A298" s="85" t="n">
        <v>42795</v>
      </c>
      <c r="B298"/>
      <c r="C298"/>
      <c r="D298" t="s">
        <v>126</v>
      </c>
      <c r="E298" t="s">
        <v>163</v>
      </c>
      <c r="F298" t="n">
        <v>2497584.19</v>
      </c>
      <c r="G298" t="n">
        <v>31201</v>
      </c>
      <c r="H298" t="s">
        <v>119</v>
      </c>
    </row>
    <row r="299">
      <c r="A299" s="85" t="n">
        <v>42736</v>
      </c>
      <c r="B299"/>
      <c r="C299"/>
      <c r="D299" t="s">
        <v>153</v>
      </c>
      <c r="E299" t="s">
        <v>163</v>
      </c>
      <c r="F299" t="n">
        <v>105122.11</v>
      </c>
      <c r="G299" t="n">
        <v>1031</v>
      </c>
      <c r="H299" t="s">
        <v>134</v>
      </c>
    </row>
    <row r="300">
      <c r="A300" s="85" t="n">
        <v>42675</v>
      </c>
      <c r="B300"/>
      <c r="C300"/>
      <c r="D300" t="s">
        <v>135</v>
      </c>
      <c r="E300" t="s">
        <v>163</v>
      </c>
      <c r="F300" t="n">
        <v>163.12</v>
      </c>
      <c r="G300" t="n">
        <v>1</v>
      </c>
      <c r="H300" t="s">
        <v>125</v>
      </c>
    </row>
    <row r="301">
      <c r="A301" s="85" t="n">
        <v>43132</v>
      </c>
      <c r="B301"/>
      <c r="C301"/>
      <c r="D301" t="s">
        <v>126</v>
      </c>
      <c r="E301" t="s">
        <v>163</v>
      </c>
      <c r="F301" t="n">
        <v>138.92</v>
      </c>
      <c r="G301" t="n">
        <v>10</v>
      </c>
      <c r="H301" t="s">
        <v>142</v>
      </c>
    </row>
    <row r="302">
      <c r="A302" s="85" t="n">
        <v>42948</v>
      </c>
      <c r="B302"/>
      <c r="C302"/>
      <c r="D302" t="s">
        <v>158</v>
      </c>
      <c r="E302" t="s">
        <v>163</v>
      </c>
      <c r="F302" t="n">
        <v>42923.53</v>
      </c>
      <c r="G302" t="n">
        <v>9</v>
      </c>
      <c r="H302" t="s">
        <v>121</v>
      </c>
    </row>
    <row r="303">
      <c r="A303" s="85" t="n">
        <v>43070</v>
      </c>
      <c r="B303"/>
      <c r="C303"/>
      <c r="D303" t="s">
        <v>151</v>
      </c>
      <c r="E303" t="s">
        <v>163</v>
      </c>
      <c r="F303" t="n">
        <v>70.39</v>
      </c>
      <c r="G303" t="n">
        <v>1</v>
      </c>
      <c r="H303" t="s">
        <v>130</v>
      </c>
    </row>
    <row r="304">
      <c r="A304" s="85" t="n">
        <v>42675</v>
      </c>
      <c r="B304"/>
      <c r="C304"/>
      <c r="D304" t="s">
        <v>136</v>
      </c>
      <c r="E304" t="s">
        <v>163</v>
      </c>
      <c r="F304" t="n">
        <v>6812458.17</v>
      </c>
      <c r="G304" t="n">
        <v>50912</v>
      </c>
      <c r="H304" t="s">
        <v>121</v>
      </c>
    </row>
    <row r="305">
      <c r="A305" s="85" t="n">
        <v>43070</v>
      </c>
      <c r="B305"/>
      <c r="C305"/>
      <c r="D305" t="s">
        <v>126</v>
      </c>
      <c r="E305" t="s">
        <v>163</v>
      </c>
      <c r="F305" t="n">
        <v>96.96</v>
      </c>
      <c r="G305" t="n">
        <v>8</v>
      </c>
      <c r="H305" t="s">
        <v>142</v>
      </c>
    </row>
    <row r="306">
      <c r="A306" s="85" t="n">
        <v>42461</v>
      </c>
      <c r="B306"/>
      <c r="C306"/>
      <c r="D306" t="s">
        <v>123</v>
      </c>
      <c r="E306" t="s">
        <v>163</v>
      </c>
      <c r="F306" t="n">
        <v>117015.29</v>
      </c>
      <c r="G306" t="n">
        <v>53</v>
      </c>
      <c r="H306" t="s">
        <v>124</v>
      </c>
    </row>
    <row r="307">
      <c r="A307" s="85" t="n">
        <v>43191</v>
      </c>
      <c r="B307"/>
      <c r="C307"/>
      <c r="D307" t="s">
        <v>137</v>
      </c>
      <c r="E307" t="s">
        <v>163</v>
      </c>
      <c r="F307" t="n">
        <v>-91.01</v>
      </c>
      <c r="G307" t="n">
        <v>1</v>
      </c>
      <c r="H307" t="s">
        <v>121</v>
      </c>
    </row>
    <row r="308">
      <c r="A308" s="85" t="n">
        <v>43405</v>
      </c>
      <c r="B308"/>
      <c r="C308"/>
      <c r="D308" t="s">
        <v>150</v>
      </c>
      <c r="E308" t="s">
        <v>163</v>
      </c>
      <c r="F308" t="n">
        <v>3048963.54</v>
      </c>
      <c r="G308" t="n">
        <v>53435</v>
      </c>
      <c r="H308" t="s">
        <v>133</v>
      </c>
    </row>
    <row r="309">
      <c r="A309" s="85" t="n">
        <v>42430</v>
      </c>
      <c r="B309"/>
      <c r="C309"/>
      <c r="D309" t="s">
        <v>160</v>
      </c>
      <c r="E309" t="s">
        <v>163</v>
      </c>
      <c r="F309" t="n">
        <v>20946757.39</v>
      </c>
      <c r="G309" t="n">
        <v>46531</v>
      </c>
      <c r="H309" t="s">
        <v>142</v>
      </c>
    </row>
    <row r="310">
      <c r="A310" s="85" t="n">
        <v>43101</v>
      </c>
      <c r="B310"/>
      <c r="C310"/>
      <c r="D310" t="s">
        <v>139</v>
      </c>
      <c r="E310" t="s">
        <v>163</v>
      </c>
      <c r="F310" t="n">
        <v>228953.82</v>
      </c>
      <c r="G310" t="n">
        <v>620</v>
      </c>
      <c r="H310" t="s">
        <v>134</v>
      </c>
    </row>
    <row r="311">
      <c r="A311" s="85" t="n">
        <v>42583</v>
      </c>
      <c r="B311"/>
      <c r="C311"/>
      <c r="D311" t="s">
        <v>126</v>
      </c>
      <c r="E311" t="s">
        <v>163</v>
      </c>
      <c r="F311" t="n">
        <v>3599655.08</v>
      </c>
      <c r="G311" t="n">
        <v>34121</v>
      </c>
      <c r="H311" t="s">
        <v>133</v>
      </c>
    </row>
    <row r="312">
      <c r="A312" s="85" t="n">
        <v>43586</v>
      </c>
      <c r="B312"/>
      <c r="C312"/>
      <c r="D312" t="s">
        <v>161</v>
      </c>
      <c r="E312" t="s">
        <v>163</v>
      </c>
      <c r="F312" t="n">
        <v>33954.95</v>
      </c>
      <c r="G312" t="n">
        <v>1153</v>
      </c>
      <c r="H312" t="s">
        <v>134</v>
      </c>
    </row>
    <row r="313">
      <c r="A313" s="85" t="n">
        <v>43435</v>
      </c>
      <c r="B313"/>
      <c r="C313"/>
      <c r="D313" t="s">
        <v>159</v>
      </c>
      <c r="E313" t="s">
        <v>163</v>
      </c>
      <c r="F313" t="n">
        <v>620517.37</v>
      </c>
      <c r="G313" t="n">
        <v>8108</v>
      </c>
      <c r="H313" t="s">
        <v>142</v>
      </c>
    </row>
    <row r="314">
      <c r="A314" s="85" t="n">
        <v>42614</v>
      </c>
      <c r="B314"/>
      <c r="C314"/>
      <c r="D314" t="s">
        <v>123</v>
      </c>
      <c r="E314" t="s">
        <v>163</v>
      </c>
      <c r="F314" t="n">
        <v>557222.45</v>
      </c>
      <c r="G314" t="n">
        <v>377</v>
      </c>
      <c r="H314" t="s">
        <v>133</v>
      </c>
    </row>
    <row r="315">
      <c r="A315" s="85" t="n">
        <v>42491</v>
      </c>
      <c r="B315"/>
      <c r="C315"/>
      <c r="D315" t="s">
        <v>145</v>
      </c>
      <c r="E315" t="s">
        <v>163</v>
      </c>
      <c r="F315" t="n">
        <v>7146.18</v>
      </c>
      <c r="G315" t="n">
        <v>42</v>
      </c>
      <c r="H315" t="s">
        <v>125</v>
      </c>
    </row>
    <row r="316">
      <c r="A316" s="85" t="n">
        <v>42522</v>
      </c>
      <c r="B316"/>
      <c r="C316"/>
      <c r="D316" t="s">
        <v>129</v>
      </c>
      <c r="E316" t="s">
        <v>163</v>
      </c>
      <c r="F316" t="n">
        <v>14657.59</v>
      </c>
      <c r="G316" t="n">
        <v>80</v>
      </c>
      <c r="H316" t="s">
        <v>125</v>
      </c>
    </row>
    <row r="317">
      <c r="A317" s="85" t="n">
        <v>43374</v>
      </c>
      <c r="B317"/>
      <c r="C317"/>
      <c r="D317" t="s">
        <v>152</v>
      </c>
      <c r="E317" t="s">
        <v>163</v>
      </c>
      <c r="F317" t="n">
        <v>67418.87</v>
      </c>
      <c r="G317" t="n">
        <v>63</v>
      </c>
      <c r="H317" t="s">
        <v>134</v>
      </c>
    </row>
    <row r="318">
      <c r="A318" s="85" t="n">
        <v>43497</v>
      </c>
      <c r="B318"/>
      <c r="C318"/>
      <c r="D318" t="s">
        <v>153</v>
      </c>
      <c r="E318" t="s">
        <v>163</v>
      </c>
      <c r="F318" t="n">
        <v>6473.96</v>
      </c>
      <c r="G318" t="n">
        <v>96</v>
      </c>
      <c r="H318" t="s">
        <v>125</v>
      </c>
    </row>
    <row r="319">
      <c r="A319" s="85" t="n">
        <v>43405</v>
      </c>
      <c r="B319"/>
      <c r="C319"/>
      <c r="D319" t="s">
        <v>162</v>
      </c>
      <c r="E319" t="s">
        <v>163</v>
      </c>
      <c r="F319" t="n">
        <v>7611.31</v>
      </c>
      <c r="G319" t="n">
        <v>81</v>
      </c>
      <c r="H319" t="s">
        <v>130</v>
      </c>
    </row>
    <row r="320">
      <c r="A320" s="85" t="n">
        <v>42401</v>
      </c>
      <c r="B320"/>
      <c r="C320"/>
      <c r="D320" t="s">
        <v>135</v>
      </c>
      <c r="E320" t="s">
        <v>163</v>
      </c>
      <c r="F320" t="n">
        <v>599681.69</v>
      </c>
      <c r="G320" t="n">
        <v>3419</v>
      </c>
      <c r="H320" t="s">
        <v>119</v>
      </c>
    </row>
    <row r="321">
      <c r="A321" s="85" t="n">
        <v>43405</v>
      </c>
      <c r="B321"/>
      <c r="C321"/>
      <c r="D321" t="s">
        <v>150</v>
      </c>
      <c r="E321" t="s">
        <v>163</v>
      </c>
      <c r="F321" t="n">
        <v>3307.02</v>
      </c>
      <c r="G321" t="n">
        <v>90</v>
      </c>
      <c r="H321" t="s">
        <v>125</v>
      </c>
    </row>
    <row r="322">
      <c r="A322" s="85" t="n">
        <v>42736</v>
      </c>
      <c r="B322"/>
      <c r="C322"/>
      <c r="D322" t="s">
        <v>154</v>
      </c>
      <c r="E322" t="s">
        <v>163</v>
      </c>
      <c r="F322" t="n">
        <v>22639.55</v>
      </c>
      <c r="G322" t="n">
        <v>197</v>
      </c>
      <c r="H322" t="s">
        <v>130</v>
      </c>
    </row>
    <row r="323">
      <c r="A323" s="85" t="n">
        <v>43466</v>
      </c>
      <c r="B323"/>
      <c r="C323"/>
      <c r="D323" t="s">
        <v>140</v>
      </c>
      <c r="E323" t="s">
        <v>163</v>
      </c>
      <c r="F323" t="n">
        <v>549339.57</v>
      </c>
      <c r="G323" t="n">
        <v>1488</v>
      </c>
      <c r="H323" t="s">
        <v>127</v>
      </c>
    </row>
    <row r="324">
      <c r="A324" s="85" t="n">
        <v>42461</v>
      </c>
      <c r="B324"/>
      <c r="C324"/>
      <c r="D324" t="s">
        <v>154</v>
      </c>
      <c r="E324" t="s">
        <v>163</v>
      </c>
      <c r="F324" t="n">
        <v>3996804.44</v>
      </c>
      <c r="G324" t="n">
        <v>51069</v>
      </c>
      <c r="H324" t="s">
        <v>121</v>
      </c>
    </row>
    <row r="325">
      <c r="A325" s="85" t="n">
        <v>43132</v>
      </c>
      <c r="B325"/>
      <c r="C325"/>
      <c r="D325" t="s">
        <v>140</v>
      </c>
      <c r="E325" t="s">
        <v>163</v>
      </c>
      <c r="F325" t="n">
        <v>86471.7</v>
      </c>
      <c r="G325" t="n">
        <v>225</v>
      </c>
      <c r="H325" t="s">
        <v>119</v>
      </c>
    </row>
    <row r="326">
      <c r="A326" s="85" t="n">
        <v>42705</v>
      </c>
      <c r="B326"/>
      <c r="C326"/>
      <c r="D326" t="s">
        <v>126</v>
      </c>
      <c r="E326" t="s">
        <v>163</v>
      </c>
      <c r="F326" t="n">
        <v>2322743.74</v>
      </c>
      <c r="G326" t="n">
        <v>31308</v>
      </c>
      <c r="H326" t="s">
        <v>119</v>
      </c>
    </row>
    <row r="327">
      <c r="A327" s="85" t="n">
        <v>43586</v>
      </c>
      <c r="B327"/>
      <c r="C327"/>
      <c r="D327" t="s">
        <v>123</v>
      </c>
      <c r="E327" t="s">
        <v>163</v>
      </c>
      <c r="F327" t="n">
        <v>162727.94</v>
      </c>
      <c r="G327" t="n">
        <v>46</v>
      </c>
      <c r="H327" t="s">
        <v>119</v>
      </c>
    </row>
    <row r="328">
      <c r="A328" s="85" t="n">
        <v>42370</v>
      </c>
      <c r="B328"/>
      <c r="C328"/>
      <c r="D328" t="s">
        <v>152</v>
      </c>
      <c r="E328" t="s">
        <v>163</v>
      </c>
      <c r="F328" t="n">
        <v>77840.07</v>
      </c>
      <c r="G328" t="n">
        <v>77</v>
      </c>
      <c r="H328" t="s">
        <v>124</v>
      </c>
    </row>
    <row r="329">
      <c r="A329" s="85" t="n">
        <v>42795</v>
      </c>
      <c r="B329"/>
      <c r="C329"/>
      <c r="D329" t="s">
        <v>154</v>
      </c>
      <c r="E329" t="s">
        <v>163</v>
      </c>
      <c r="F329" t="n">
        <v>105878.93</v>
      </c>
      <c r="G329" t="n">
        <v>1337</v>
      </c>
      <c r="H329" t="s">
        <v>134</v>
      </c>
    </row>
    <row r="330">
      <c r="A330" s="85" t="n">
        <v>42705</v>
      </c>
      <c r="B330"/>
      <c r="C330"/>
      <c r="D330" t="s">
        <v>162</v>
      </c>
      <c r="E330" t="s">
        <v>163</v>
      </c>
      <c r="F330" t="n">
        <v>33982.28</v>
      </c>
      <c r="G330" t="n">
        <v>1637</v>
      </c>
      <c r="H330" t="s">
        <v>142</v>
      </c>
    </row>
    <row r="331">
      <c r="A331" s="85" t="n">
        <v>43252</v>
      </c>
      <c r="B331"/>
      <c r="C331"/>
      <c r="D331" t="s">
        <v>154</v>
      </c>
      <c r="E331" t="s">
        <v>163</v>
      </c>
      <c r="F331" t="n">
        <v>1703.1</v>
      </c>
      <c r="G331" t="n">
        <v>9</v>
      </c>
      <c r="H331" t="s">
        <v>125</v>
      </c>
    </row>
    <row r="332">
      <c r="A332" s="85" t="n">
        <v>43525</v>
      </c>
      <c r="B332"/>
      <c r="C332"/>
      <c r="D332" t="s">
        <v>156</v>
      </c>
      <c r="E332" t="s">
        <v>163</v>
      </c>
      <c r="F332" t="n">
        <v>9817.48</v>
      </c>
      <c r="G332" t="n">
        <v>164</v>
      </c>
      <c r="H332" t="s">
        <v>125</v>
      </c>
    </row>
    <row r="333">
      <c r="A333" s="85" t="n">
        <v>43070</v>
      </c>
      <c r="B333"/>
      <c r="C333"/>
      <c r="D333" t="s">
        <v>159</v>
      </c>
      <c r="E333" t="s">
        <v>163</v>
      </c>
      <c r="F333" t="n">
        <v>239.6</v>
      </c>
      <c r="G333" t="n">
        <v>4</v>
      </c>
      <c r="H333" t="s">
        <v>130</v>
      </c>
    </row>
    <row r="334">
      <c r="A334" s="85" t="n">
        <v>42644</v>
      </c>
      <c r="B334"/>
      <c r="C334"/>
      <c r="D334" t="s">
        <v>152</v>
      </c>
      <c r="E334" t="s">
        <v>163</v>
      </c>
      <c r="F334" t="n">
        <v>79435.78</v>
      </c>
      <c r="G334" t="n">
        <v>56</v>
      </c>
      <c r="H334" t="s">
        <v>124</v>
      </c>
    </row>
    <row r="335">
      <c r="A335" s="85" t="n">
        <v>42430</v>
      </c>
      <c r="B335"/>
      <c r="C335"/>
      <c r="D335" t="s">
        <v>123</v>
      </c>
      <c r="E335" t="s">
        <v>163</v>
      </c>
      <c r="F335" t="n">
        <v>31372.71</v>
      </c>
      <c r="G335" t="n">
        <v>47</v>
      </c>
      <c r="H335" t="s">
        <v>119</v>
      </c>
    </row>
    <row r="336">
      <c r="A336" s="85" t="n">
        <v>43160</v>
      </c>
      <c r="B336"/>
      <c r="C336"/>
      <c r="D336" t="s">
        <v>154</v>
      </c>
      <c r="E336" t="s">
        <v>163</v>
      </c>
      <c r="F336" t="n">
        <v>18332.28</v>
      </c>
      <c r="G336" t="n">
        <v>191</v>
      </c>
      <c r="H336" t="s">
        <v>130</v>
      </c>
    </row>
    <row r="337">
      <c r="A337" s="85" t="n">
        <v>42917</v>
      </c>
      <c r="B337"/>
      <c r="C337"/>
      <c r="D337" t="s">
        <v>156</v>
      </c>
      <c r="E337" t="s">
        <v>163</v>
      </c>
      <c r="F337" t="n">
        <v>1218598.17</v>
      </c>
      <c r="G337" t="n">
        <v>19966</v>
      </c>
      <c r="H337" t="s">
        <v>142</v>
      </c>
    </row>
    <row r="338">
      <c r="A338" s="85" t="n">
        <v>42736</v>
      </c>
      <c r="B338"/>
      <c r="C338"/>
      <c r="D338" t="s">
        <v>145</v>
      </c>
      <c r="E338" t="s">
        <v>163</v>
      </c>
      <c r="F338" t="n">
        <v>1232.1</v>
      </c>
      <c r="G338" t="n">
        <v>6</v>
      </c>
      <c r="H338" t="s">
        <v>119</v>
      </c>
    </row>
    <row r="339">
      <c r="A339" s="85" t="n">
        <v>42401</v>
      </c>
      <c r="B339"/>
      <c r="C339"/>
      <c r="D339" t="s">
        <v>153</v>
      </c>
      <c r="E339" t="s">
        <v>163</v>
      </c>
      <c r="F339" t="n">
        <v>50056.3</v>
      </c>
      <c r="G339" t="n">
        <v>436</v>
      </c>
      <c r="H339" t="s">
        <v>133</v>
      </c>
    </row>
    <row r="340">
      <c r="A340" s="85" t="n">
        <v>43344</v>
      </c>
      <c r="B340"/>
      <c r="C340"/>
      <c r="D340" t="s">
        <v>162</v>
      </c>
      <c r="E340" t="s">
        <v>163</v>
      </c>
      <c r="F340" t="n">
        <v>25933.14</v>
      </c>
      <c r="G340" t="n">
        <v>869</v>
      </c>
      <c r="H340" t="s">
        <v>142</v>
      </c>
    </row>
    <row r="341">
      <c r="A341" s="85" t="n">
        <v>43191</v>
      </c>
      <c r="B341"/>
      <c r="C341"/>
      <c r="D341" t="s">
        <v>139</v>
      </c>
      <c r="E341" t="s">
        <v>163</v>
      </c>
      <c r="F341" t="n">
        <v>26356.9</v>
      </c>
      <c r="G341" t="n">
        <v>49</v>
      </c>
      <c r="H341" t="s">
        <v>130</v>
      </c>
    </row>
    <row r="342">
      <c r="A342" s="85" t="n">
        <v>42491</v>
      </c>
      <c r="B342"/>
      <c r="C342"/>
      <c r="D342" t="s">
        <v>154</v>
      </c>
      <c r="E342" t="s">
        <v>163</v>
      </c>
      <c r="F342" t="n">
        <v>2001.82</v>
      </c>
      <c r="G342" t="n">
        <v>16</v>
      </c>
      <c r="H342" t="s">
        <v>125</v>
      </c>
    </row>
    <row r="343">
      <c r="A343" s="85" t="n">
        <v>43221</v>
      </c>
      <c r="B343"/>
      <c r="C343"/>
      <c r="D343" t="s">
        <v>156</v>
      </c>
      <c r="E343" t="s">
        <v>163</v>
      </c>
      <c r="F343" t="n">
        <v>-1.75</v>
      </c>
      <c r="G343" t="n">
        <v>2</v>
      </c>
      <c r="H343" t="s">
        <v>133</v>
      </c>
    </row>
    <row r="344">
      <c r="A344" s="85" t="n">
        <v>43040</v>
      </c>
      <c r="B344"/>
      <c r="C344"/>
      <c r="D344" t="s">
        <v>154</v>
      </c>
      <c r="E344" t="s">
        <v>163</v>
      </c>
      <c r="F344" t="n">
        <v>22826.86</v>
      </c>
      <c r="G344" t="n">
        <v>233</v>
      </c>
      <c r="H344" t="s">
        <v>130</v>
      </c>
    </row>
    <row r="345">
      <c r="A345" s="85" t="n">
        <v>43525</v>
      </c>
      <c r="B345"/>
      <c r="C345"/>
      <c r="D345" t="s">
        <v>161</v>
      </c>
      <c r="E345" t="s">
        <v>163</v>
      </c>
      <c r="F345" t="n">
        <v>1868.75</v>
      </c>
      <c r="G345" t="n">
        <v>61</v>
      </c>
      <c r="H345" t="s">
        <v>125</v>
      </c>
    </row>
    <row r="346">
      <c r="A346" s="85" t="n">
        <v>42736</v>
      </c>
      <c r="B346"/>
      <c r="C346"/>
      <c r="D346" t="s">
        <v>123</v>
      </c>
      <c r="E346" t="s">
        <v>163</v>
      </c>
      <c r="F346" t="n">
        <v>103328.15</v>
      </c>
      <c r="G346" t="n">
        <v>728</v>
      </c>
      <c r="H346" t="s">
        <v>127</v>
      </c>
    </row>
    <row r="347">
      <c r="A347" s="85" t="n">
        <v>43070</v>
      </c>
      <c r="B347"/>
      <c r="C347"/>
      <c r="D347" t="s">
        <v>136</v>
      </c>
      <c r="E347" t="s">
        <v>163</v>
      </c>
      <c r="F347" t="n">
        <v>252069.17</v>
      </c>
      <c r="G347" t="n">
        <v>3063</v>
      </c>
      <c r="H347" t="s">
        <v>134</v>
      </c>
    </row>
    <row r="348">
      <c r="A348" s="85" t="n">
        <v>43525</v>
      </c>
      <c r="B348"/>
      <c r="C348"/>
      <c r="D348" t="s">
        <v>154</v>
      </c>
      <c r="E348" t="s">
        <v>163</v>
      </c>
      <c r="F348" t="n">
        <v>71587.06</v>
      </c>
      <c r="G348" t="n">
        <v>1926</v>
      </c>
      <c r="H348" t="s">
        <v>142</v>
      </c>
    </row>
    <row r="349">
      <c r="A349" s="85" t="n">
        <v>43556</v>
      </c>
      <c r="B349"/>
      <c r="C349"/>
      <c r="D349" t="s">
        <v>151</v>
      </c>
      <c r="E349" t="s">
        <v>163</v>
      </c>
      <c r="F349" t="n">
        <v>329.6</v>
      </c>
      <c r="G349" t="n">
        <v>6</v>
      </c>
      <c r="H349" t="s">
        <v>127</v>
      </c>
    </row>
    <row r="350">
      <c r="A350" s="85" t="n">
        <v>42948</v>
      </c>
      <c r="B350"/>
      <c r="C350"/>
      <c r="D350" t="s">
        <v>123</v>
      </c>
      <c r="E350" t="s">
        <v>163</v>
      </c>
      <c r="F350" t="n">
        <v>2026.19</v>
      </c>
      <c r="G350" t="n">
        <v>14</v>
      </c>
      <c r="H350" t="s">
        <v>130</v>
      </c>
    </row>
    <row r="351">
      <c r="A351" s="85" t="n">
        <v>43221</v>
      </c>
      <c r="B351"/>
      <c r="C351"/>
      <c r="D351" t="s">
        <v>149</v>
      </c>
      <c r="E351" t="s">
        <v>163</v>
      </c>
      <c r="F351" t="n">
        <v>335532.37</v>
      </c>
      <c r="G351" t="n">
        <v>3729</v>
      </c>
      <c r="H351" t="s">
        <v>142</v>
      </c>
    </row>
    <row r="352">
      <c r="A352" s="85" t="n">
        <v>43282</v>
      </c>
      <c r="B352"/>
      <c r="C352"/>
      <c r="D352" t="s">
        <v>150</v>
      </c>
      <c r="E352" t="s">
        <v>163</v>
      </c>
      <c r="F352" t="n">
        <v>434877.07</v>
      </c>
      <c r="G352" t="n">
        <v>15106</v>
      </c>
      <c r="H352" t="s">
        <v>134</v>
      </c>
    </row>
    <row r="353">
      <c r="A353" s="85" t="n">
        <v>43282</v>
      </c>
      <c r="B353"/>
      <c r="C353"/>
      <c r="D353" t="s">
        <v>145</v>
      </c>
      <c r="E353" t="s">
        <v>163</v>
      </c>
      <c r="F353" t="n">
        <v>183689.4</v>
      </c>
      <c r="G353" t="n">
        <v>1071</v>
      </c>
      <c r="H353" t="s">
        <v>142</v>
      </c>
    </row>
    <row r="354">
      <c r="A354" s="85" t="n">
        <v>42917</v>
      </c>
      <c r="B354"/>
      <c r="C354"/>
      <c r="D354" t="s">
        <v>123</v>
      </c>
      <c r="E354" t="s">
        <v>163</v>
      </c>
      <c r="F354" t="n">
        <v>139169.47</v>
      </c>
      <c r="G354" t="n">
        <v>764</v>
      </c>
      <c r="H354" t="s">
        <v>127</v>
      </c>
    </row>
    <row r="355">
      <c r="A355" s="85" t="n">
        <v>43374</v>
      </c>
      <c r="B355"/>
      <c r="C355"/>
      <c r="D355" t="s">
        <v>161</v>
      </c>
      <c r="E355" t="s">
        <v>163</v>
      </c>
      <c r="F355" t="n">
        <v>30</v>
      </c>
      <c r="G355" t="n">
        <v>1</v>
      </c>
      <c r="H355" t="s">
        <v>119</v>
      </c>
    </row>
    <row r="356">
      <c r="A356" s="85" t="n">
        <v>42461</v>
      </c>
      <c r="B356"/>
      <c r="C356"/>
      <c r="D356" t="s">
        <v>159</v>
      </c>
      <c r="E356" t="s">
        <v>163</v>
      </c>
      <c r="F356" t="n">
        <v>1008.2</v>
      </c>
      <c r="G356" t="n">
        <v>3</v>
      </c>
      <c r="H356" t="s">
        <v>121</v>
      </c>
    </row>
    <row r="357">
      <c r="A357" s="85" t="n">
        <v>43101</v>
      </c>
      <c r="B357"/>
      <c r="C357"/>
      <c r="D357" t="s">
        <v>153</v>
      </c>
      <c r="E357" t="s">
        <v>163</v>
      </c>
      <c r="F357" t="n">
        <v>85539.5</v>
      </c>
      <c r="G357" t="n">
        <v>1201</v>
      </c>
      <c r="H357" t="s">
        <v>119</v>
      </c>
    </row>
    <row r="358">
      <c r="A358" s="85" t="n">
        <v>43160</v>
      </c>
      <c r="B358"/>
      <c r="C358"/>
      <c r="D358" t="s">
        <v>150</v>
      </c>
      <c r="E358" t="s">
        <v>163</v>
      </c>
      <c r="F358" t="n">
        <v>2301.35</v>
      </c>
      <c r="G358" t="n">
        <v>69</v>
      </c>
      <c r="H358" t="s">
        <v>125</v>
      </c>
    </row>
    <row r="359">
      <c r="A359" s="85" t="n">
        <v>42583</v>
      </c>
      <c r="B359"/>
      <c r="C359"/>
      <c r="D359" t="s">
        <v>140</v>
      </c>
      <c r="E359" t="s">
        <v>163</v>
      </c>
      <c r="F359" t="n">
        <v>7786.77</v>
      </c>
      <c r="G359" t="n">
        <v>490</v>
      </c>
      <c r="H359" t="s">
        <v>142</v>
      </c>
    </row>
    <row r="360">
      <c r="A360" s="85" t="n">
        <v>43435</v>
      </c>
      <c r="B360"/>
      <c r="C360"/>
      <c r="D360" t="s">
        <v>152</v>
      </c>
      <c r="E360" t="s">
        <v>163</v>
      </c>
      <c r="F360" t="n">
        <v>784.31</v>
      </c>
      <c r="G360" t="n">
        <v>1</v>
      </c>
      <c r="H360" t="s">
        <v>130</v>
      </c>
    </row>
    <row r="361">
      <c r="A361" s="85" t="n">
        <v>43435</v>
      </c>
      <c r="B361"/>
      <c r="C361"/>
      <c r="D361" t="s">
        <v>123</v>
      </c>
      <c r="E361" t="s">
        <v>163</v>
      </c>
      <c r="F361" t="n">
        <v>-173.24</v>
      </c>
      <c r="G361" t="n">
        <v>11</v>
      </c>
      <c r="H361" t="s">
        <v>130</v>
      </c>
    </row>
    <row r="362">
      <c r="A362" s="85" t="n">
        <v>42644</v>
      </c>
      <c r="B362"/>
      <c r="C362"/>
      <c r="D362" t="s">
        <v>123</v>
      </c>
      <c r="E362" t="s">
        <v>163</v>
      </c>
      <c r="F362" t="n">
        <v>70.08</v>
      </c>
      <c r="G362" t="n">
        <v>12</v>
      </c>
      <c r="H362" t="s">
        <v>130</v>
      </c>
    </row>
    <row r="363">
      <c r="A363" s="85" t="n">
        <v>42583</v>
      </c>
      <c r="B363"/>
      <c r="C363"/>
      <c r="D363" t="s">
        <v>159</v>
      </c>
      <c r="E363" t="s">
        <v>163</v>
      </c>
      <c r="F363" t="n">
        <v>10327.25</v>
      </c>
      <c r="G363" t="n">
        <v>37</v>
      </c>
      <c r="H363" t="s">
        <v>125</v>
      </c>
    </row>
    <row r="364">
      <c r="A364" s="85" t="n">
        <v>43221</v>
      </c>
      <c r="B364"/>
      <c r="C364"/>
      <c r="D364" t="s">
        <v>129</v>
      </c>
      <c r="E364" t="s">
        <v>163</v>
      </c>
      <c r="F364" t="n">
        <v>7084.95</v>
      </c>
      <c r="G364" t="n">
        <v>108</v>
      </c>
      <c r="H364" t="s">
        <v>130</v>
      </c>
    </row>
    <row r="365">
      <c r="A365" s="85" t="n">
        <v>43525</v>
      </c>
      <c r="B365"/>
      <c r="C365"/>
      <c r="D365" t="s">
        <v>126</v>
      </c>
      <c r="E365" t="s">
        <v>163</v>
      </c>
      <c r="F365" t="n">
        <v>30149811.51</v>
      </c>
      <c r="G365" t="n">
        <v>340161</v>
      </c>
      <c r="H365" t="s">
        <v>121</v>
      </c>
    </row>
    <row r="366">
      <c r="A366" s="85" t="n">
        <v>43282</v>
      </c>
      <c r="B366"/>
      <c r="C366"/>
      <c r="D366" t="s">
        <v>140</v>
      </c>
      <c r="E366" t="s">
        <v>163</v>
      </c>
      <c r="F366" t="n">
        <v>159872.02</v>
      </c>
      <c r="G366" t="n">
        <v>235</v>
      </c>
      <c r="H366" t="s">
        <v>119</v>
      </c>
    </row>
    <row r="367">
      <c r="A367" s="85" t="n">
        <v>43132</v>
      </c>
      <c r="B367"/>
      <c r="C367"/>
      <c r="D367" t="s">
        <v>139</v>
      </c>
      <c r="E367" t="s">
        <v>163</v>
      </c>
      <c r="F367" t="n">
        <v>997701.77</v>
      </c>
      <c r="G367" t="n">
        <v>2838</v>
      </c>
      <c r="H367" t="s">
        <v>127</v>
      </c>
    </row>
    <row r="368">
      <c r="A368" s="85" t="n">
        <v>43221</v>
      </c>
      <c r="B368"/>
      <c r="C368"/>
      <c r="D368" t="s">
        <v>158</v>
      </c>
      <c r="E368" t="s">
        <v>163</v>
      </c>
      <c r="F368" t="n">
        <v>10907.4</v>
      </c>
      <c r="G368" t="n">
        <v>3</v>
      </c>
      <c r="H368" t="s">
        <v>124</v>
      </c>
    </row>
    <row r="369">
      <c r="A369" s="85" t="n">
        <v>42644</v>
      </c>
      <c r="B369"/>
      <c r="C369"/>
      <c r="D369" t="s">
        <v>136</v>
      </c>
      <c r="E369" t="s">
        <v>163</v>
      </c>
      <c r="F369" t="n">
        <v>1080.77</v>
      </c>
      <c r="G369" t="n">
        <v>16</v>
      </c>
      <c r="H369" t="s">
        <v>125</v>
      </c>
    </row>
    <row r="370">
      <c r="A370" s="85" t="n">
        <v>43556</v>
      </c>
      <c r="B370"/>
      <c r="C370"/>
      <c r="D370" t="s">
        <v>126</v>
      </c>
      <c r="E370" t="s">
        <v>163</v>
      </c>
      <c r="F370" t="n">
        <v>970382.93</v>
      </c>
      <c r="G370" t="n">
        <v>10987</v>
      </c>
      <c r="H370" t="s">
        <v>134</v>
      </c>
    </row>
    <row r="371">
      <c r="A371" s="85" t="n">
        <v>42614</v>
      </c>
      <c r="B371"/>
      <c r="C371"/>
      <c r="D371" t="s">
        <v>145</v>
      </c>
      <c r="E371" t="s">
        <v>163</v>
      </c>
      <c r="F371" t="n">
        <v>126849.48</v>
      </c>
      <c r="G371" t="n">
        <v>300</v>
      </c>
      <c r="H371" t="s">
        <v>127</v>
      </c>
    </row>
    <row r="372">
      <c r="A372" s="85" t="n">
        <v>42887</v>
      </c>
      <c r="B372"/>
      <c r="C372"/>
      <c r="D372" t="s">
        <v>150</v>
      </c>
      <c r="E372" t="s">
        <v>163</v>
      </c>
      <c r="F372" t="n">
        <v>399703.96</v>
      </c>
      <c r="G372" t="n">
        <v>19910</v>
      </c>
      <c r="H372" t="s">
        <v>119</v>
      </c>
    </row>
    <row r="373">
      <c r="A373" s="85" t="n">
        <v>42614</v>
      </c>
      <c r="B373"/>
      <c r="C373"/>
      <c r="D373" t="s">
        <v>150</v>
      </c>
      <c r="E373" t="s">
        <v>163</v>
      </c>
      <c r="F373" t="n">
        <v>435048.39</v>
      </c>
      <c r="G373" t="n">
        <v>6625</v>
      </c>
      <c r="H373" t="s">
        <v>124</v>
      </c>
    </row>
    <row r="374">
      <c r="A374" s="85" t="n">
        <v>43344</v>
      </c>
      <c r="B374"/>
      <c r="C374"/>
      <c r="D374" t="s">
        <v>140</v>
      </c>
      <c r="E374" t="s">
        <v>163</v>
      </c>
      <c r="F374" t="n">
        <v>145493.41</v>
      </c>
      <c r="G374" t="n">
        <v>163</v>
      </c>
      <c r="H374" t="s">
        <v>119</v>
      </c>
    </row>
    <row r="375">
      <c r="A375" s="85" t="n">
        <v>43132</v>
      </c>
      <c r="B375"/>
      <c r="C375"/>
      <c r="D375" t="s">
        <v>129</v>
      </c>
      <c r="E375" t="s">
        <v>163</v>
      </c>
      <c r="F375" t="n">
        <v>44965.06</v>
      </c>
      <c r="G375" t="n">
        <v>365</v>
      </c>
      <c r="H375" t="s">
        <v>124</v>
      </c>
    </row>
    <row r="376">
      <c r="A376" s="85" t="n">
        <v>43435</v>
      </c>
      <c r="B376"/>
      <c r="C376"/>
      <c r="D376" t="s">
        <v>155</v>
      </c>
      <c r="E376" t="s">
        <v>163</v>
      </c>
      <c r="F376" t="n">
        <v>26374.47</v>
      </c>
      <c r="G376" t="n">
        <v>184</v>
      </c>
      <c r="H376" t="s">
        <v>124</v>
      </c>
    </row>
    <row r="377">
      <c r="A377" s="85" t="n">
        <v>42979</v>
      </c>
      <c r="B377"/>
      <c r="C377"/>
      <c r="D377" t="s">
        <v>159</v>
      </c>
      <c r="E377" t="s">
        <v>163</v>
      </c>
      <c r="F377" t="n">
        <v>5680</v>
      </c>
      <c r="G377" t="n">
        <v>34</v>
      </c>
      <c r="H377" t="s">
        <v>125</v>
      </c>
    </row>
    <row r="378">
      <c r="A378" s="85" t="n">
        <v>42675</v>
      </c>
      <c r="B378"/>
      <c r="C378"/>
      <c r="D378" t="s">
        <v>143</v>
      </c>
      <c r="E378" t="s">
        <v>163</v>
      </c>
      <c r="F378" t="n">
        <v>583545.01</v>
      </c>
      <c r="G378" t="n">
        <v>458</v>
      </c>
      <c r="H378" t="s">
        <v>121</v>
      </c>
    </row>
    <row r="379">
      <c r="A379" s="85" t="n">
        <v>42705</v>
      </c>
      <c r="B379"/>
      <c r="C379"/>
      <c r="D379" t="s">
        <v>129</v>
      </c>
      <c r="E379" t="s">
        <v>163</v>
      </c>
      <c r="F379" t="n">
        <v>17161.93</v>
      </c>
      <c r="G379" t="n">
        <v>303</v>
      </c>
      <c r="H379" t="s">
        <v>130</v>
      </c>
    </row>
    <row r="380">
      <c r="A380" s="85" t="n">
        <v>42856</v>
      </c>
      <c r="B380"/>
      <c r="C380"/>
      <c r="D380" t="s">
        <v>126</v>
      </c>
      <c r="E380" t="s">
        <v>163</v>
      </c>
      <c r="F380" t="n">
        <v>2633678.13</v>
      </c>
      <c r="G380" t="n">
        <v>27425</v>
      </c>
      <c r="H380" t="s">
        <v>127</v>
      </c>
    </row>
    <row r="381">
      <c r="A381" s="85" t="n">
        <v>42430</v>
      </c>
      <c r="B381"/>
      <c r="C381"/>
      <c r="D381" t="s">
        <v>147</v>
      </c>
      <c r="E381" t="s">
        <v>163</v>
      </c>
      <c r="F381" t="n">
        <v>57104.57</v>
      </c>
      <c r="G381" t="n">
        <v>208</v>
      </c>
      <c r="H381" t="s">
        <v>121</v>
      </c>
    </row>
    <row r="382">
      <c r="A382" s="85" t="n">
        <v>43497</v>
      </c>
      <c r="B382"/>
      <c r="C382"/>
      <c r="D382" t="s">
        <v>149</v>
      </c>
      <c r="E382" t="s">
        <v>163</v>
      </c>
      <c r="F382" t="n">
        <v>3194725.67</v>
      </c>
      <c r="G382" t="n">
        <v>26242</v>
      </c>
      <c r="H382" t="s">
        <v>134</v>
      </c>
    </row>
    <row r="383">
      <c r="A383" s="85" t="n">
        <v>42705</v>
      </c>
      <c r="B383"/>
      <c r="C383"/>
      <c r="D383" t="s">
        <v>149</v>
      </c>
      <c r="E383" t="s">
        <v>163</v>
      </c>
      <c r="F383" t="n">
        <v>1495109.68</v>
      </c>
      <c r="G383" t="n">
        <v>15180</v>
      </c>
      <c r="H383" t="s">
        <v>119</v>
      </c>
    </row>
    <row r="384">
      <c r="A384" s="85" t="n">
        <v>42522</v>
      </c>
      <c r="B384"/>
      <c r="C384"/>
      <c r="D384" t="s">
        <v>135</v>
      </c>
      <c r="E384" t="s">
        <v>163</v>
      </c>
      <c r="F384" t="n">
        <v>759922.86</v>
      </c>
      <c r="G384" t="n">
        <v>3769</v>
      </c>
      <c r="H384" t="s">
        <v>119</v>
      </c>
    </row>
    <row r="385">
      <c r="A385" s="85" t="n">
        <v>43556</v>
      </c>
      <c r="B385"/>
      <c r="C385"/>
      <c r="D385" t="s">
        <v>153</v>
      </c>
      <c r="E385" t="s">
        <v>163</v>
      </c>
      <c r="F385" t="n">
        <v>850375.86</v>
      </c>
      <c r="G385" t="n">
        <v>16579</v>
      </c>
      <c r="H385" t="s">
        <v>142</v>
      </c>
    </row>
    <row r="386">
      <c r="A386" s="85" t="n">
        <v>43586</v>
      </c>
      <c r="B386"/>
      <c r="C386"/>
      <c r="D386" t="s">
        <v>140</v>
      </c>
      <c r="E386" t="s">
        <v>163</v>
      </c>
      <c r="F386" t="n">
        <v>4382.68</v>
      </c>
      <c r="G386" t="n">
        <v>11</v>
      </c>
      <c r="H386" t="s">
        <v>125</v>
      </c>
    </row>
    <row r="387">
      <c r="A387" s="85" t="n">
        <v>43160</v>
      </c>
      <c r="B387"/>
      <c r="C387"/>
      <c r="D387" t="s">
        <v>161</v>
      </c>
      <c r="E387" t="s">
        <v>163</v>
      </c>
      <c r="F387" t="n">
        <v>2220.5</v>
      </c>
      <c r="G387" t="n">
        <v>74</v>
      </c>
      <c r="H387" t="s">
        <v>125</v>
      </c>
    </row>
    <row r="388">
      <c r="A388" s="85" t="n">
        <v>43405</v>
      </c>
      <c r="B388"/>
      <c r="C388"/>
      <c r="D388" t="s">
        <v>149</v>
      </c>
      <c r="E388" t="s">
        <v>163</v>
      </c>
      <c r="F388" t="n">
        <v>7780104.24</v>
      </c>
      <c r="G388" t="n">
        <v>47331</v>
      </c>
      <c r="H388" t="s">
        <v>133</v>
      </c>
    </row>
    <row r="389">
      <c r="A389" s="85" t="n">
        <v>43435</v>
      </c>
      <c r="B389"/>
      <c r="C389"/>
      <c r="D389" t="s">
        <v>145</v>
      </c>
      <c r="E389" t="s">
        <v>163</v>
      </c>
      <c r="F389" t="n">
        <v>219323.32</v>
      </c>
      <c r="G389" t="n">
        <v>860</v>
      </c>
      <c r="H389" t="s">
        <v>142</v>
      </c>
    </row>
    <row r="390">
      <c r="A390" s="85" t="n">
        <v>42491</v>
      </c>
      <c r="B390"/>
      <c r="C390"/>
      <c r="D390" t="s">
        <v>155</v>
      </c>
      <c r="E390" t="s">
        <v>163</v>
      </c>
      <c r="F390" t="n">
        <v>41155.43</v>
      </c>
      <c r="G390" t="n">
        <v>1047</v>
      </c>
      <c r="H390" t="s">
        <v>134</v>
      </c>
    </row>
    <row r="391">
      <c r="A391" s="85" t="n">
        <v>43221</v>
      </c>
      <c r="B391"/>
      <c r="C391"/>
      <c r="D391" t="s">
        <v>126</v>
      </c>
      <c r="E391" t="s">
        <v>163</v>
      </c>
      <c r="F391" t="n">
        <v>5154888.76</v>
      </c>
      <c r="G391" t="n">
        <v>49847</v>
      </c>
      <c r="H391" t="s">
        <v>133</v>
      </c>
    </row>
    <row r="392">
      <c r="A392" s="85" t="n">
        <v>42401</v>
      </c>
      <c r="B392"/>
      <c r="C392"/>
      <c r="D392" t="s">
        <v>123</v>
      </c>
      <c r="E392" t="s">
        <v>163</v>
      </c>
      <c r="F392" t="n">
        <v>101632.16</v>
      </c>
      <c r="G392" t="n">
        <v>599</v>
      </c>
      <c r="H392" t="s">
        <v>127</v>
      </c>
    </row>
    <row r="393">
      <c r="A393" s="85" t="n">
        <v>43525</v>
      </c>
      <c r="B393"/>
      <c r="C393"/>
      <c r="D393" t="s">
        <v>153</v>
      </c>
      <c r="E393" t="s">
        <v>163</v>
      </c>
      <c r="F393" t="n">
        <v>174855.31</v>
      </c>
      <c r="G393" t="n">
        <v>2636</v>
      </c>
      <c r="H393" t="s">
        <v>119</v>
      </c>
    </row>
    <row r="394">
      <c r="A394" s="85" t="n">
        <v>42491</v>
      </c>
      <c r="B394"/>
      <c r="C394"/>
      <c r="D394" t="s">
        <v>126</v>
      </c>
      <c r="E394" t="s">
        <v>163</v>
      </c>
      <c r="F394" t="n">
        <v>2457863.48</v>
      </c>
      <c r="G394" t="n">
        <v>32496</v>
      </c>
      <c r="H394" t="s">
        <v>127</v>
      </c>
    </row>
    <row r="395">
      <c r="A395" s="85" t="n">
        <v>43252</v>
      </c>
      <c r="B395"/>
      <c r="C395"/>
      <c r="D395" t="s">
        <v>160</v>
      </c>
      <c r="E395" t="s">
        <v>163</v>
      </c>
      <c r="F395" t="n">
        <v>500.85</v>
      </c>
      <c r="G395" t="n">
        <v>2</v>
      </c>
      <c r="H395" t="s">
        <v>127</v>
      </c>
    </row>
    <row r="396">
      <c r="A396" s="85" t="n">
        <v>43282</v>
      </c>
      <c r="B396"/>
      <c r="C396"/>
      <c r="D396" t="s">
        <v>150</v>
      </c>
      <c r="E396" t="s">
        <v>163</v>
      </c>
      <c r="F396" t="n">
        <v>2031.83</v>
      </c>
      <c r="G396" t="n">
        <v>76</v>
      </c>
      <c r="H396" t="s">
        <v>125</v>
      </c>
    </row>
    <row r="397">
      <c r="A397" s="85" t="n">
        <v>42795</v>
      </c>
      <c r="B397"/>
      <c r="C397"/>
      <c r="D397" t="s">
        <v>159</v>
      </c>
      <c r="E397" t="s">
        <v>163</v>
      </c>
      <c r="F397" t="n">
        <v>1079</v>
      </c>
      <c r="G397" t="n">
        <v>14</v>
      </c>
      <c r="H397" t="s">
        <v>121</v>
      </c>
    </row>
    <row r="398">
      <c r="A398" s="85" t="n">
        <v>42856</v>
      </c>
      <c r="B398"/>
      <c r="C398"/>
      <c r="D398" t="s">
        <v>126</v>
      </c>
      <c r="E398" t="s">
        <v>163</v>
      </c>
      <c r="F398" t="n">
        <v>23472974.97</v>
      </c>
      <c r="G398" t="n">
        <v>267612</v>
      </c>
      <c r="H398" t="s">
        <v>121</v>
      </c>
    </row>
    <row r="399">
      <c r="A399" s="85" t="n">
        <v>42522</v>
      </c>
      <c r="B399"/>
      <c r="C399"/>
      <c r="D399" t="s">
        <v>149</v>
      </c>
      <c r="E399" t="s">
        <v>163</v>
      </c>
      <c r="F399" t="n">
        <v>726176.36</v>
      </c>
      <c r="G399" t="n">
        <v>5497</v>
      </c>
      <c r="H399" t="s">
        <v>134</v>
      </c>
    </row>
    <row r="400">
      <c r="A400" s="85" t="n">
        <v>42948</v>
      </c>
      <c r="B400"/>
      <c r="C400"/>
      <c r="D400" t="s">
        <v>135</v>
      </c>
      <c r="E400" t="s">
        <v>163</v>
      </c>
      <c r="F400" t="n">
        <v>3584578.87</v>
      </c>
      <c r="G400" t="n">
        <v>34567</v>
      </c>
      <c r="H400" t="s">
        <v>121</v>
      </c>
    </row>
    <row r="401">
      <c r="A401" s="85" t="n">
        <v>43132</v>
      </c>
      <c r="B401"/>
      <c r="C401"/>
      <c r="D401" t="s">
        <v>153</v>
      </c>
      <c r="E401" t="s">
        <v>163</v>
      </c>
      <c r="F401" t="n">
        <v>643725.8</v>
      </c>
      <c r="G401" t="n">
        <v>11511</v>
      </c>
      <c r="H401" t="s">
        <v>142</v>
      </c>
    </row>
    <row r="402">
      <c r="A402" s="85" t="n">
        <v>42552</v>
      </c>
      <c r="B402"/>
      <c r="C402"/>
      <c r="D402" t="s">
        <v>135</v>
      </c>
      <c r="E402" t="s">
        <v>163</v>
      </c>
      <c r="F402" t="n">
        <v>204223.4</v>
      </c>
      <c r="G402" t="n">
        <v>1979</v>
      </c>
      <c r="H402" t="s">
        <v>133</v>
      </c>
    </row>
    <row r="403">
      <c r="A403" s="85" t="n">
        <v>42583</v>
      </c>
      <c r="B403"/>
      <c r="C403"/>
      <c r="D403" t="s">
        <v>136</v>
      </c>
      <c r="E403" t="s">
        <v>163</v>
      </c>
      <c r="F403" t="n">
        <v>6619065.34</v>
      </c>
      <c r="G403" t="n">
        <v>49531</v>
      </c>
      <c r="H403" t="s">
        <v>121</v>
      </c>
    </row>
    <row r="404">
      <c r="A404" s="85" t="n">
        <v>43040</v>
      </c>
      <c r="B404"/>
      <c r="C404"/>
      <c r="D404" t="s">
        <v>136</v>
      </c>
      <c r="E404" t="s">
        <v>163</v>
      </c>
      <c r="F404" t="n">
        <v>65157.59</v>
      </c>
      <c r="G404" t="n">
        <v>770</v>
      </c>
      <c r="H404" t="s">
        <v>119</v>
      </c>
    </row>
    <row r="405">
      <c r="A405" s="85" t="n">
        <v>43070</v>
      </c>
      <c r="B405"/>
      <c r="C405"/>
      <c r="D405" t="s">
        <v>149</v>
      </c>
      <c r="E405" t="s">
        <v>163</v>
      </c>
      <c r="F405" t="n">
        <v>425726.25</v>
      </c>
      <c r="G405" t="n">
        <v>4627</v>
      </c>
      <c r="H405" t="s">
        <v>142</v>
      </c>
    </row>
    <row r="406">
      <c r="A406" s="85" t="n">
        <v>43221</v>
      </c>
      <c r="B406"/>
      <c r="C406"/>
      <c r="D406" t="s">
        <v>139</v>
      </c>
      <c r="E406" t="s">
        <v>163</v>
      </c>
      <c r="F406" t="n">
        <v>1479154.51</v>
      </c>
      <c r="G406" t="n">
        <v>3270</v>
      </c>
      <c r="H406" t="s">
        <v>133</v>
      </c>
    </row>
    <row r="407">
      <c r="A407" s="85" t="n">
        <v>43009</v>
      </c>
      <c r="B407"/>
      <c r="C407"/>
      <c r="D407" t="s">
        <v>139</v>
      </c>
      <c r="E407" t="s">
        <v>163</v>
      </c>
      <c r="F407" t="n">
        <v>1288313.13</v>
      </c>
      <c r="G407" t="n">
        <v>2728</v>
      </c>
      <c r="H407" t="s">
        <v>133</v>
      </c>
    </row>
    <row r="408">
      <c r="A408" s="85" t="n">
        <v>43586</v>
      </c>
      <c r="B408"/>
      <c r="C408"/>
      <c r="D408" t="s">
        <v>161</v>
      </c>
      <c r="E408" t="s">
        <v>163</v>
      </c>
      <c r="F408" t="n">
        <v>312995.45</v>
      </c>
      <c r="G408" t="n">
        <v>10707</v>
      </c>
      <c r="H408" t="s">
        <v>142</v>
      </c>
    </row>
    <row r="409">
      <c r="A409" s="85" t="n">
        <v>42461</v>
      </c>
      <c r="B409"/>
      <c r="C409"/>
      <c r="D409" t="s">
        <v>153</v>
      </c>
      <c r="E409" t="s">
        <v>163</v>
      </c>
      <c r="F409" t="n">
        <v>503539.36</v>
      </c>
      <c r="G409" t="n">
        <v>6321</v>
      </c>
      <c r="H409" t="s">
        <v>127</v>
      </c>
    </row>
    <row r="410">
      <c r="A410" s="85" t="n">
        <v>42614</v>
      </c>
      <c r="B410"/>
      <c r="C410"/>
      <c r="D410" t="s">
        <v>135</v>
      </c>
      <c r="E410" t="s">
        <v>163</v>
      </c>
      <c r="F410" t="n">
        <v>873191.54</v>
      </c>
      <c r="G410" t="n">
        <v>3815</v>
      </c>
      <c r="H410" t="s">
        <v>119</v>
      </c>
    </row>
    <row r="411">
      <c r="A411" s="85" t="n">
        <v>42917</v>
      </c>
      <c r="B411"/>
      <c r="C411"/>
      <c r="D411" t="s">
        <v>150</v>
      </c>
      <c r="E411" t="s">
        <v>163</v>
      </c>
      <c r="F411" t="n">
        <v>51432.58</v>
      </c>
      <c r="G411" t="n">
        <v>757</v>
      </c>
      <c r="H411" t="s">
        <v>130</v>
      </c>
    </row>
    <row r="412">
      <c r="A412" s="85" t="n">
        <v>42795</v>
      </c>
      <c r="B412"/>
      <c r="C412"/>
      <c r="D412" t="s">
        <v>123</v>
      </c>
      <c r="E412" t="s">
        <v>163</v>
      </c>
      <c r="F412" t="n">
        <v>0.96</v>
      </c>
      <c r="G412" t="n">
        <v>1</v>
      </c>
      <c r="H412" t="s">
        <v>125</v>
      </c>
    </row>
    <row r="413">
      <c r="A413" s="85" t="n">
        <v>42856</v>
      </c>
      <c r="B413"/>
      <c r="C413"/>
      <c r="D413" t="s">
        <v>139</v>
      </c>
      <c r="E413" t="s">
        <v>163</v>
      </c>
      <c r="F413" t="n">
        <v>1304511.6</v>
      </c>
      <c r="G413" t="n">
        <v>2904</v>
      </c>
      <c r="H413" t="s">
        <v>133</v>
      </c>
    </row>
    <row r="414">
      <c r="A414" s="85" t="n">
        <v>42887</v>
      </c>
      <c r="B414"/>
      <c r="C414"/>
      <c r="D414" t="s">
        <v>154</v>
      </c>
      <c r="E414" t="s">
        <v>163</v>
      </c>
      <c r="F414" t="n">
        <v>1543.43</v>
      </c>
      <c r="G414" t="n">
        <v>13</v>
      </c>
      <c r="H414" t="s">
        <v>125</v>
      </c>
    </row>
    <row r="415">
      <c r="A415" s="85" t="n">
        <v>43132</v>
      </c>
      <c r="B415"/>
      <c r="C415"/>
      <c r="D415" t="s">
        <v>123</v>
      </c>
      <c r="E415" t="s">
        <v>163</v>
      </c>
      <c r="F415" t="n">
        <v>1702.05</v>
      </c>
      <c r="G415" t="n">
        <v>9</v>
      </c>
      <c r="H415" t="s">
        <v>130</v>
      </c>
    </row>
    <row r="416">
      <c r="A416" s="85" t="n">
        <v>42795</v>
      </c>
      <c r="B416"/>
      <c r="C416"/>
      <c r="D416" t="s">
        <v>150</v>
      </c>
      <c r="E416" t="s">
        <v>163</v>
      </c>
      <c r="F416" t="n">
        <v>14889736.51</v>
      </c>
      <c r="G416" t="n">
        <v>345622</v>
      </c>
      <c r="H416" t="s">
        <v>121</v>
      </c>
    </row>
    <row r="417">
      <c r="A417" s="85" t="n">
        <v>42795</v>
      </c>
      <c r="B417"/>
      <c r="C417"/>
      <c r="D417" t="s">
        <v>148</v>
      </c>
      <c r="E417" t="s">
        <v>163</v>
      </c>
      <c r="F417" t="n">
        <v>507074.06</v>
      </c>
      <c r="G417" t="n">
        <v>5642</v>
      </c>
      <c r="H417" t="s">
        <v>142</v>
      </c>
    </row>
    <row r="418">
      <c r="A418" s="85" t="n">
        <v>42826</v>
      </c>
      <c r="B418"/>
      <c r="C418"/>
      <c r="D418" t="s">
        <v>145</v>
      </c>
      <c r="E418" t="s">
        <v>163</v>
      </c>
      <c r="F418" t="n">
        <v>2290</v>
      </c>
      <c r="G418" t="n">
        <v>4</v>
      </c>
      <c r="H418" t="s">
        <v>119</v>
      </c>
    </row>
    <row r="419">
      <c r="A419" s="85" t="n">
        <v>42736</v>
      </c>
      <c r="B419"/>
      <c r="C419"/>
      <c r="D419" t="s">
        <v>145</v>
      </c>
      <c r="E419" t="s">
        <v>163</v>
      </c>
      <c r="F419" t="n">
        <v>96531.3</v>
      </c>
      <c r="G419" t="n">
        <v>249</v>
      </c>
      <c r="H419" t="s">
        <v>127</v>
      </c>
    </row>
    <row r="420">
      <c r="A420" s="85" t="n">
        <v>42917</v>
      </c>
      <c r="B420"/>
      <c r="C420"/>
      <c r="D420" t="s">
        <v>150</v>
      </c>
      <c r="E420" t="s">
        <v>163</v>
      </c>
      <c r="F420" t="n">
        <v>364146.43</v>
      </c>
      <c r="G420" t="n">
        <v>9313</v>
      </c>
      <c r="H420" t="s">
        <v>134</v>
      </c>
    </row>
    <row r="421">
      <c r="A421" s="85" t="n">
        <v>42583</v>
      </c>
      <c r="B421"/>
      <c r="C421"/>
      <c r="D421" t="s">
        <v>140</v>
      </c>
      <c r="E421" t="s">
        <v>163</v>
      </c>
      <c r="F421" t="n">
        <v>73867.19</v>
      </c>
      <c r="G421" t="n">
        <v>376</v>
      </c>
      <c r="H421" t="s">
        <v>121</v>
      </c>
    </row>
    <row r="422">
      <c r="A422" s="85" t="n">
        <v>43313</v>
      </c>
      <c r="B422"/>
      <c r="C422"/>
      <c r="D422" t="s">
        <v>152</v>
      </c>
      <c r="E422" t="s">
        <v>163</v>
      </c>
      <c r="F422" t="n">
        <v>135578.82</v>
      </c>
      <c r="G422" t="n">
        <v>151</v>
      </c>
      <c r="H422" t="s">
        <v>133</v>
      </c>
    </row>
    <row r="423">
      <c r="A423" s="85" t="n">
        <v>42491</v>
      </c>
      <c r="B423"/>
      <c r="C423"/>
      <c r="D423" t="s">
        <v>153</v>
      </c>
      <c r="E423" t="s">
        <v>163</v>
      </c>
      <c r="F423" t="n">
        <v>1814771.79</v>
      </c>
      <c r="G423" t="n">
        <v>22468</v>
      </c>
      <c r="H423" t="s">
        <v>121</v>
      </c>
    </row>
    <row r="424">
      <c r="A424" s="85" t="n">
        <v>42522</v>
      </c>
      <c r="B424"/>
      <c r="C424"/>
      <c r="D424" t="s">
        <v>153</v>
      </c>
      <c r="E424" t="s">
        <v>163</v>
      </c>
      <c r="F424" t="n">
        <v>31393.85</v>
      </c>
      <c r="G424" t="n">
        <v>765</v>
      </c>
      <c r="H424" t="s">
        <v>130</v>
      </c>
    </row>
    <row r="425">
      <c r="A425" s="85" t="n">
        <v>43221</v>
      </c>
      <c r="B425"/>
      <c r="C425"/>
      <c r="D425" t="s">
        <v>140</v>
      </c>
      <c r="E425" t="s">
        <v>163</v>
      </c>
      <c r="F425" t="n">
        <v>3878.28</v>
      </c>
      <c r="G425" t="n">
        <v>14</v>
      </c>
      <c r="H425" t="s">
        <v>134</v>
      </c>
    </row>
    <row r="426">
      <c r="A426" s="85" t="n">
        <v>43101</v>
      </c>
      <c r="B426"/>
      <c r="C426"/>
      <c r="D426" t="s">
        <v>161</v>
      </c>
      <c r="E426" t="s">
        <v>163</v>
      </c>
      <c r="F426" t="n">
        <v>36647</v>
      </c>
      <c r="G426" t="n">
        <v>1217</v>
      </c>
      <c r="H426" t="s">
        <v>121</v>
      </c>
    </row>
    <row r="427">
      <c r="A427" s="85" t="n">
        <v>42705</v>
      </c>
      <c r="B427"/>
      <c r="C427"/>
      <c r="D427" t="s">
        <v>150</v>
      </c>
      <c r="E427" t="s">
        <v>163</v>
      </c>
      <c r="F427" t="n">
        <v>3356.07</v>
      </c>
      <c r="G427" t="n">
        <v>93</v>
      </c>
      <c r="H427" t="s">
        <v>125</v>
      </c>
    </row>
    <row r="428">
      <c r="A428" s="85" t="n">
        <v>43070</v>
      </c>
      <c r="B428"/>
      <c r="C428"/>
      <c r="D428" t="s">
        <v>149</v>
      </c>
      <c r="E428" t="s">
        <v>163</v>
      </c>
      <c r="F428" t="n">
        <v>2828058.14</v>
      </c>
      <c r="G428" t="n">
        <v>21778</v>
      </c>
      <c r="H428" t="s">
        <v>134</v>
      </c>
    </row>
    <row r="429">
      <c r="A429" s="85" t="n">
        <v>43435</v>
      </c>
      <c r="B429"/>
      <c r="C429"/>
      <c r="D429" t="s">
        <v>149</v>
      </c>
      <c r="E429" t="s">
        <v>163</v>
      </c>
      <c r="F429" t="n">
        <v>22277.03</v>
      </c>
      <c r="G429" t="n">
        <v>154</v>
      </c>
      <c r="H429" t="s">
        <v>125</v>
      </c>
    </row>
    <row r="430">
      <c r="A430" s="85" t="n">
        <v>42401</v>
      </c>
      <c r="B430"/>
      <c r="C430"/>
      <c r="D430" t="s">
        <v>152</v>
      </c>
      <c r="E430" t="s">
        <v>163</v>
      </c>
      <c r="F430" t="n">
        <v>3854874.33</v>
      </c>
      <c r="G430" t="n">
        <v>2946</v>
      </c>
      <c r="H430" t="s">
        <v>121</v>
      </c>
    </row>
    <row r="431">
      <c r="A431" s="85" t="n">
        <v>42736</v>
      </c>
      <c r="B431"/>
      <c r="C431"/>
      <c r="D431" t="s">
        <v>152</v>
      </c>
      <c r="E431" t="s">
        <v>163</v>
      </c>
      <c r="F431" t="n">
        <v>2152.07</v>
      </c>
      <c r="G431" t="n">
        <v>2</v>
      </c>
      <c r="H431" t="s">
        <v>127</v>
      </c>
    </row>
    <row r="432">
      <c r="A432" s="85" t="n">
        <v>42401</v>
      </c>
      <c r="B432"/>
      <c r="C432"/>
      <c r="D432" t="s">
        <v>139</v>
      </c>
      <c r="E432" t="s">
        <v>163</v>
      </c>
      <c r="F432" t="n">
        <v>31071.5</v>
      </c>
      <c r="G432" t="n">
        <v>69</v>
      </c>
      <c r="H432" t="s">
        <v>130</v>
      </c>
    </row>
    <row r="433">
      <c r="A433" s="85" t="n">
        <v>42644</v>
      </c>
      <c r="B433"/>
      <c r="C433"/>
      <c r="D433" t="s">
        <v>129</v>
      </c>
      <c r="E433" t="s">
        <v>163</v>
      </c>
      <c r="F433" t="n">
        <v>161043.36</v>
      </c>
      <c r="G433" t="n">
        <v>879</v>
      </c>
      <c r="H433" t="s">
        <v>133</v>
      </c>
    </row>
    <row r="434">
      <c r="A434" s="85" t="n">
        <v>43132</v>
      </c>
      <c r="B434"/>
      <c r="C434"/>
      <c r="D434" t="s">
        <v>149</v>
      </c>
      <c r="E434" t="s">
        <v>163</v>
      </c>
      <c r="F434" t="n">
        <v>2438020.17</v>
      </c>
      <c r="G434" t="n">
        <v>20180</v>
      </c>
      <c r="H434" t="s">
        <v>134</v>
      </c>
    </row>
    <row r="435">
      <c r="A435" s="85" t="n">
        <v>43525</v>
      </c>
      <c r="B435"/>
      <c r="C435"/>
      <c r="D435" t="s">
        <v>149</v>
      </c>
      <c r="E435" t="s">
        <v>163</v>
      </c>
      <c r="F435" t="n">
        <v>27975.39</v>
      </c>
      <c r="G435" t="n">
        <v>155</v>
      </c>
      <c r="H435" t="s">
        <v>125</v>
      </c>
    </row>
    <row r="436">
      <c r="A436" s="85" t="n">
        <v>43466</v>
      </c>
      <c r="B436"/>
      <c r="C436"/>
      <c r="D436" t="s">
        <v>155</v>
      </c>
      <c r="E436" t="s">
        <v>163</v>
      </c>
      <c r="F436" t="n">
        <v>913425.72</v>
      </c>
      <c r="G436" t="n">
        <v>22863</v>
      </c>
      <c r="H436" t="s">
        <v>121</v>
      </c>
    </row>
    <row r="437">
      <c r="A437" s="85" t="n">
        <v>42826</v>
      </c>
      <c r="B437"/>
      <c r="C437"/>
      <c r="D437" t="s">
        <v>126</v>
      </c>
      <c r="E437" t="s">
        <v>163</v>
      </c>
      <c r="F437" t="n">
        <v>522922.63</v>
      </c>
      <c r="G437" t="n">
        <v>6100</v>
      </c>
      <c r="H437" t="s">
        <v>134</v>
      </c>
    </row>
    <row r="438">
      <c r="A438" s="85" t="n">
        <v>42552</v>
      </c>
      <c r="B438"/>
      <c r="C438"/>
      <c r="D438" t="s">
        <v>155</v>
      </c>
      <c r="E438" t="s">
        <v>163</v>
      </c>
      <c r="F438" t="n">
        <v>62069.15</v>
      </c>
      <c r="G438" t="n">
        <v>1155</v>
      </c>
      <c r="H438" t="s">
        <v>127</v>
      </c>
    </row>
    <row r="439">
      <c r="A439" s="85" t="n">
        <v>42583</v>
      </c>
      <c r="B439"/>
      <c r="C439"/>
      <c r="D439" t="s">
        <v>148</v>
      </c>
      <c r="E439" t="s">
        <v>163</v>
      </c>
      <c r="F439" t="n">
        <v>3243.3</v>
      </c>
      <c r="G439" t="n">
        <v>9</v>
      </c>
      <c r="H439" t="s">
        <v>121</v>
      </c>
    </row>
    <row r="440">
      <c r="A440" s="85" t="n">
        <v>43160</v>
      </c>
      <c r="B440"/>
      <c r="C440"/>
      <c r="D440" t="s">
        <v>162</v>
      </c>
      <c r="E440" t="s">
        <v>163</v>
      </c>
      <c r="F440" t="n">
        <v>46010.37</v>
      </c>
      <c r="G440" t="n">
        <v>592</v>
      </c>
      <c r="H440" t="s">
        <v>119</v>
      </c>
    </row>
    <row r="441">
      <c r="A441" s="85" t="n">
        <v>42522</v>
      </c>
      <c r="B441"/>
      <c r="C441"/>
      <c r="D441" t="s">
        <v>137</v>
      </c>
      <c r="E441" t="s">
        <v>163</v>
      </c>
      <c r="F441" t="n">
        <v>116.94</v>
      </c>
      <c r="G441" t="n">
        <v>1</v>
      </c>
      <c r="H441" t="s">
        <v>134</v>
      </c>
    </row>
    <row r="442">
      <c r="A442" s="85" t="n">
        <v>42948</v>
      </c>
      <c r="B442"/>
      <c r="C442"/>
      <c r="D442" t="s">
        <v>159</v>
      </c>
      <c r="E442" t="s">
        <v>163</v>
      </c>
      <c r="F442" t="n">
        <v>6638.5</v>
      </c>
      <c r="G442" t="n">
        <v>33</v>
      </c>
      <c r="H442" t="s">
        <v>125</v>
      </c>
    </row>
    <row r="443">
      <c r="A443" s="85" t="n">
        <v>42917</v>
      </c>
      <c r="B443"/>
      <c r="C443"/>
      <c r="D443" t="s">
        <v>139</v>
      </c>
      <c r="E443" t="s">
        <v>163</v>
      </c>
      <c r="F443" t="n">
        <v>223587.31</v>
      </c>
      <c r="G443" t="n">
        <v>553</v>
      </c>
      <c r="H443" t="s">
        <v>134</v>
      </c>
    </row>
    <row r="444">
      <c r="A444" s="85" t="n">
        <v>42887</v>
      </c>
      <c r="B444"/>
      <c r="C444"/>
      <c r="D444" t="s">
        <v>162</v>
      </c>
      <c r="E444" t="s">
        <v>163</v>
      </c>
      <c r="F444" t="n">
        <v>163160.06</v>
      </c>
      <c r="G444" t="n">
        <v>1882</v>
      </c>
      <c r="H444" t="s">
        <v>133</v>
      </c>
    </row>
    <row r="445">
      <c r="A445" s="85" t="n">
        <v>42917</v>
      </c>
      <c r="B445"/>
      <c r="C445"/>
      <c r="D445" t="s">
        <v>156</v>
      </c>
      <c r="E445" t="s">
        <v>163</v>
      </c>
      <c r="F445" t="n">
        <v>4839.52</v>
      </c>
      <c r="G445" t="n">
        <v>87</v>
      </c>
      <c r="H445" t="s">
        <v>125</v>
      </c>
    </row>
    <row r="446">
      <c r="A446" s="85" t="n">
        <v>43070</v>
      </c>
      <c r="B446"/>
      <c r="C446"/>
      <c r="D446" t="s">
        <v>160</v>
      </c>
      <c r="E446" t="s">
        <v>163</v>
      </c>
      <c r="F446" t="n">
        <v>36027575.92</v>
      </c>
      <c r="G446" t="n">
        <v>89662</v>
      </c>
      <c r="H446" t="s">
        <v>142</v>
      </c>
    </row>
    <row r="447">
      <c r="A447" s="85" t="n">
        <v>43070</v>
      </c>
      <c r="B447"/>
      <c r="C447"/>
      <c r="D447" t="s">
        <v>155</v>
      </c>
      <c r="E447" t="s">
        <v>163</v>
      </c>
      <c r="F447" t="n">
        <v>1518193.02</v>
      </c>
      <c r="G447" t="n">
        <v>35193</v>
      </c>
      <c r="H447" t="s">
        <v>121</v>
      </c>
    </row>
    <row r="448">
      <c r="A448" s="85" t="n">
        <v>43586</v>
      </c>
      <c r="B448"/>
      <c r="C448"/>
      <c r="D448" t="s">
        <v>150</v>
      </c>
      <c r="E448" t="s">
        <v>163</v>
      </c>
      <c r="F448" t="n">
        <v>927574.95</v>
      </c>
      <c r="G448" t="n">
        <v>12922</v>
      </c>
      <c r="H448" t="s">
        <v>124</v>
      </c>
    </row>
    <row r="449">
      <c r="A449" s="85" t="n">
        <v>42675</v>
      </c>
      <c r="B449"/>
      <c r="C449"/>
      <c r="D449" t="s">
        <v>160</v>
      </c>
      <c r="E449" t="s">
        <v>163</v>
      </c>
      <c r="F449" t="n">
        <v>4938637.95</v>
      </c>
      <c r="G449" t="n">
        <v>26468</v>
      </c>
      <c r="H449" t="s">
        <v>121</v>
      </c>
    </row>
    <row r="450">
      <c r="A450" s="85" t="n">
        <v>43132</v>
      </c>
      <c r="B450"/>
      <c r="C450"/>
      <c r="D450" t="s">
        <v>136</v>
      </c>
      <c r="E450" t="s">
        <v>163</v>
      </c>
      <c r="F450" t="n">
        <v>195619.88</v>
      </c>
      <c r="G450" t="n">
        <v>1295</v>
      </c>
      <c r="H450" t="s">
        <v>124</v>
      </c>
    </row>
    <row r="451">
      <c r="A451" s="85" t="n">
        <v>43586</v>
      </c>
      <c r="B451"/>
      <c r="C451"/>
      <c r="D451" t="s">
        <v>145</v>
      </c>
      <c r="E451" t="s">
        <v>163</v>
      </c>
      <c r="F451" t="n">
        <v>273403.98</v>
      </c>
      <c r="G451" t="n">
        <v>1204</v>
      </c>
      <c r="H451" t="s">
        <v>142</v>
      </c>
    </row>
    <row r="452">
      <c r="A452" s="85" t="n">
        <v>42583</v>
      </c>
      <c r="B452"/>
      <c r="C452"/>
      <c r="D452" t="s">
        <v>135</v>
      </c>
      <c r="E452" t="s">
        <v>163</v>
      </c>
      <c r="F452" t="n">
        <v>9731.3</v>
      </c>
      <c r="G452" t="n">
        <v>251</v>
      </c>
      <c r="H452" t="s">
        <v>130</v>
      </c>
    </row>
    <row r="453">
      <c r="A453" s="85" t="n">
        <v>43617</v>
      </c>
      <c r="B453"/>
      <c r="C453"/>
      <c r="D453" t="s">
        <v>129</v>
      </c>
      <c r="E453" t="s">
        <v>163</v>
      </c>
      <c r="F453" t="n">
        <v>296138.61</v>
      </c>
      <c r="G453" t="n">
        <v>1639</v>
      </c>
      <c r="H453" t="s">
        <v>133</v>
      </c>
    </row>
    <row r="454">
      <c r="A454" s="85" t="n">
        <v>43344</v>
      </c>
      <c r="B454"/>
      <c r="C454"/>
      <c r="D454" t="s">
        <v>145</v>
      </c>
      <c r="E454" t="s">
        <v>163</v>
      </c>
      <c r="F454" t="n">
        <v>2016</v>
      </c>
      <c r="G454" t="n">
        <v>10</v>
      </c>
      <c r="H454" t="s">
        <v>133</v>
      </c>
    </row>
    <row r="455">
      <c r="A455" s="85" t="n">
        <v>43191</v>
      </c>
      <c r="B455"/>
      <c r="C455"/>
      <c r="D455" t="s">
        <v>155</v>
      </c>
      <c r="E455" t="s">
        <v>163</v>
      </c>
      <c r="F455" t="n">
        <v>48061.35</v>
      </c>
      <c r="G455" t="n">
        <v>867</v>
      </c>
      <c r="H455" t="s">
        <v>133</v>
      </c>
    </row>
    <row r="456">
      <c r="A456" s="85" t="n">
        <v>42887</v>
      </c>
      <c r="B456"/>
      <c r="C456"/>
      <c r="D456" t="s">
        <v>162</v>
      </c>
      <c r="E456" t="s">
        <v>163</v>
      </c>
      <c r="F456" t="n">
        <v>2036.6</v>
      </c>
      <c r="G456" t="n">
        <v>24</v>
      </c>
      <c r="H456" t="s">
        <v>125</v>
      </c>
    </row>
    <row r="457">
      <c r="A457" s="85" t="n">
        <v>42401</v>
      </c>
      <c r="B457"/>
      <c r="C457"/>
      <c r="D457" t="s">
        <v>153</v>
      </c>
      <c r="E457" t="s">
        <v>163</v>
      </c>
      <c r="F457" t="n">
        <v>16030.92</v>
      </c>
      <c r="G457" t="n">
        <v>204</v>
      </c>
      <c r="H457" t="s">
        <v>125</v>
      </c>
    </row>
    <row r="458">
      <c r="A458" s="85" t="n">
        <v>42795</v>
      </c>
      <c r="B458"/>
      <c r="C458"/>
      <c r="D458" t="s">
        <v>151</v>
      </c>
      <c r="E458" t="s">
        <v>163</v>
      </c>
      <c r="F458" t="n">
        <v>797.96</v>
      </c>
      <c r="G458" t="n">
        <v>15</v>
      </c>
      <c r="H458" t="s">
        <v>127</v>
      </c>
    </row>
    <row r="459">
      <c r="A459" s="85" t="n">
        <v>42370</v>
      </c>
      <c r="B459"/>
      <c r="C459"/>
      <c r="D459" t="s">
        <v>159</v>
      </c>
      <c r="E459" t="s">
        <v>163</v>
      </c>
      <c r="F459" t="n">
        <v>7214</v>
      </c>
      <c r="G459" t="n">
        <v>33</v>
      </c>
      <c r="H459" t="s">
        <v>125</v>
      </c>
    </row>
    <row r="460">
      <c r="A460" s="85" t="n">
        <v>43040</v>
      </c>
      <c r="B460"/>
      <c r="C460"/>
      <c r="D460" t="s">
        <v>150</v>
      </c>
      <c r="E460" t="s">
        <v>163</v>
      </c>
      <c r="F460" t="n">
        <v>1279.4</v>
      </c>
      <c r="G460" t="n">
        <v>38</v>
      </c>
      <c r="H460" t="s">
        <v>142</v>
      </c>
    </row>
    <row r="461">
      <c r="A461" s="85" t="n">
        <v>42370</v>
      </c>
      <c r="B461"/>
      <c r="C461"/>
      <c r="D461" t="s">
        <v>123</v>
      </c>
      <c r="E461" t="s">
        <v>163</v>
      </c>
      <c r="F461" t="n">
        <v>44019.12</v>
      </c>
      <c r="G461" t="n">
        <v>44</v>
      </c>
      <c r="H461" t="s">
        <v>119</v>
      </c>
    </row>
    <row r="462">
      <c r="A462" s="85" t="n">
        <v>43556</v>
      </c>
      <c r="B462"/>
      <c r="C462"/>
      <c r="D462" t="s">
        <v>145</v>
      </c>
      <c r="E462" t="s">
        <v>163</v>
      </c>
      <c r="F462" t="n">
        <v>2063.74</v>
      </c>
      <c r="G462" t="n">
        <v>9</v>
      </c>
      <c r="H462" t="s">
        <v>124</v>
      </c>
    </row>
    <row r="463">
      <c r="A463" s="85" t="n">
        <v>43466</v>
      </c>
      <c r="B463"/>
      <c r="C463"/>
      <c r="D463" t="s">
        <v>136</v>
      </c>
      <c r="E463" t="s">
        <v>163</v>
      </c>
      <c r="F463" t="n">
        <v>1073185.41</v>
      </c>
      <c r="G463" t="n">
        <v>8117</v>
      </c>
      <c r="H463" t="s">
        <v>133</v>
      </c>
    </row>
    <row r="464">
      <c r="A464" s="85" t="n">
        <v>43282</v>
      </c>
      <c r="B464"/>
      <c r="C464"/>
      <c r="D464" t="s">
        <v>143</v>
      </c>
      <c r="E464" t="s">
        <v>163</v>
      </c>
      <c r="F464" t="n">
        <v>226892.46</v>
      </c>
      <c r="G464" t="n">
        <v>143</v>
      </c>
      <c r="H464" t="s">
        <v>142</v>
      </c>
    </row>
    <row r="465">
      <c r="A465" s="85" t="n">
        <v>43160</v>
      </c>
      <c r="B465"/>
      <c r="C465"/>
      <c r="D465" t="s">
        <v>148</v>
      </c>
      <c r="E465" t="s">
        <v>163</v>
      </c>
      <c r="F465" t="n">
        <v>584838</v>
      </c>
      <c r="G465" t="n">
        <v>6342</v>
      </c>
      <c r="H465" t="s">
        <v>142</v>
      </c>
    </row>
    <row r="466">
      <c r="A466" s="85" t="n">
        <v>42644</v>
      </c>
      <c r="B466"/>
      <c r="C466"/>
      <c r="D466" t="s">
        <v>126</v>
      </c>
      <c r="E466" t="s">
        <v>163</v>
      </c>
      <c r="F466" t="n">
        <v>24450612.89</v>
      </c>
      <c r="G466" t="n">
        <v>285508</v>
      </c>
      <c r="H466" t="s">
        <v>121</v>
      </c>
    </row>
    <row r="467">
      <c r="A467" s="85" t="n">
        <v>42795</v>
      </c>
      <c r="B467"/>
      <c r="C467"/>
      <c r="D467" t="s">
        <v>135</v>
      </c>
      <c r="E467" t="s">
        <v>163</v>
      </c>
      <c r="F467" t="n">
        <v>4521611.51</v>
      </c>
      <c r="G467" t="n">
        <v>43821</v>
      </c>
      <c r="H467" t="s">
        <v>121</v>
      </c>
    </row>
    <row r="468">
      <c r="A468" s="85" t="n">
        <v>43313</v>
      </c>
      <c r="B468"/>
      <c r="C468"/>
      <c r="D468" t="s">
        <v>140</v>
      </c>
      <c r="E468" t="s">
        <v>163</v>
      </c>
      <c r="F468" t="n">
        <v>21768.02</v>
      </c>
      <c r="G468" t="n">
        <v>1100</v>
      </c>
      <c r="H468" t="s">
        <v>142</v>
      </c>
    </row>
    <row r="469">
      <c r="A469" s="85" t="n">
        <v>43191</v>
      </c>
      <c r="B469"/>
      <c r="C469"/>
      <c r="D469" t="s">
        <v>140</v>
      </c>
      <c r="E469" t="s">
        <v>163</v>
      </c>
      <c r="F469" t="n">
        <v>5507.51</v>
      </c>
      <c r="G469" t="n">
        <v>15</v>
      </c>
      <c r="H469" t="s">
        <v>125</v>
      </c>
    </row>
    <row r="470">
      <c r="A470" s="85" t="n">
        <v>43435</v>
      </c>
      <c r="B470"/>
      <c r="C470"/>
      <c r="D470" t="s">
        <v>147</v>
      </c>
      <c r="E470" t="s">
        <v>163</v>
      </c>
      <c r="F470" t="n">
        <v>352.85</v>
      </c>
      <c r="G470" t="n">
        <v>6</v>
      </c>
      <c r="H470" t="s">
        <v>134</v>
      </c>
    </row>
    <row r="471">
      <c r="A471" s="85" t="n">
        <v>43525</v>
      </c>
      <c r="B471"/>
      <c r="C471"/>
      <c r="D471" t="s">
        <v>139</v>
      </c>
      <c r="E471" t="s">
        <v>163</v>
      </c>
      <c r="F471" t="n">
        <v>869058.91</v>
      </c>
      <c r="G471" t="n">
        <v>2397</v>
      </c>
      <c r="H471" t="s">
        <v>127</v>
      </c>
    </row>
    <row r="472">
      <c r="A472" s="85" t="n">
        <v>43525</v>
      </c>
      <c r="B472"/>
      <c r="C472"/>
      <c r="D472" t="s">
        <v>145</v>
      </c>
      <c r="E472" t="s">
        <v>163</v>
      </c>
      <c r="F472" t="n">
        <v>548064.29</v>
      </c>
      <c r="G472" t="n">
        <v>1333</v>
      </c>
      <c r="H472" t="s">
        <v>121</v>
      </c>
    </row>
    <row r="473">
      <c r="A473" s="85" t="n">
        <v>43282</v>
      </c>
      <c r="B473"/>
      <c r="C473"/>
      <c r="D473" t="s">
        <v>126</v>
      </c>
      <c r="E473" t="s">
        <v>163</v>
      </c>
      <c r="F473" t="n">
        <v>2020213.99</v>
      </c>
      <c r="G473" t="n">
        <v>35923</v>
      </c>
      <c r="H473" t="s">
        <v>119</v>
      </c>
    </row>
    <row r="474">
      <c r="A474" s="85" t="n">
        <v>42856</v>
      </c>
      <c r="B474"/>
      <c r="C474"/>
      <c r="D474" t="s">
        <v>155</v>
      </c>
      <c r="E474" t="s">
        <v>163</v>
      </c>
      <c r="F474" t="n">
        <v>7586.31</v>
      </c>
      <c r="G474" t="n">
        <v>92</v>
      </c>
      <c r="H474" t="s">
        <v>124</v>
      </c>
    </row>
    <row r="475">
      <c r="A475" s="85" t="n">
        <v>42522</v>
      </c>
      <c r="B475"/>
      <c r="C475"/>
      <c r="D475" t="s">
        <v>145</v>
      </c>
      <c r="E475" t="s">
        <v>163</v>
      </c>
      <c r="F475" t="n">
        <v>2848.66</v>
      </c>
      <c r="G475" t="n">
        <v>6</v>
      </c>
      <c r="H475" t="s">
        <v>130</v>
      </c>
    </row>
    <row r="476">
      <c r="A476" s="85" t="n">
        <v>43191</v>
      </c>
      <c r="B476"/>
      <c r="C476"/>
      <c r="D476" t="s">
        <v>155</v>
      </c>
      <c r="E476" t="s">
        <v>163</v>
      </c>
      <c r="F476" t="n">
        <v>5445.61</v>
      </c>
      <c r="G476" t="n">
        <v>137</v>
      </c>
      <c r="H476" t="s">
        <v>119</v>
      </c>
    </row>
    <row r="477">
      <c r="A477" s="85" t="n">
        <v>42705</v>
      </c>
      <c r="B477"/>
      <c r="C477"/>
      <c r="D477" t="s">
        <v>139</v>
      </c>
      <c r="E477" t="s">
        <v>163</v>
      </c>
      <c r="F477" t="n">
        <v>91954.54</v>
      </c>
      <c r="G477" t="n">
        <v>673</v>
      </c>
      <c r="H477" t="s">
        <v>119</v>
      </c>
    </row>
    <row r="478">
      <c r="A478" s="85" t="n">
        <v>42948</v>
      </c>
      <c r="B478"/>
      <c r="C478"/>
      <c r="D478" t="s">
        <v>126</v>
      </c>
      <c r="E478" t="s">
        <v>163</v>
      </c>
      <c r="F478" t="n">
        <v>569724.9</v>
      </c>
      <c r="G478" t="n">
        <v>6524</v>
      </c>
      <c r="H478" t="s">
        <v>134</v>
      </c>
    </row>
    <row r="479">
      <c r="A479" s="85" t="n">
        <v>43221</v>
      </c>
      <c r="B479"/>
      <c r="C479"/>
      <c r="D479" t="s">
        <v>153</v>
      </c>
      <c r="E479" t="s">
        <v>163</v>
      </c>
      <c r="F479" t="n">
        <v>672789.54</v>
      </c>
      <c r="G479" t="n">
        <v>7173</v>
      </c>
      <c r="H479" t="s">
        <v>127</v>
      </c>
    </row>
    <row r="480">
      <c r="A480" s="85" t="n">
        <v>43374</v>
      </c>
      <c r="B480"/>
      <c r="C480"/>
      <c r="D480" t="s">
        <v>139</v>
      </c>
      <c r="E480" t="s">
        <v>163</v>
      </c>
      <c r="F480" t="n">
        <v>838.56</v>
      </c>
      <c r="G480" t="n">
        <v>5</v>
      </c>
      <c r="H480" t="s">
        <v>125</v>
      </c>
    </row>
    <row r="481">
      <c r="A481" s="85" t="n">
        <v>43282</v>
      </c>
      <c r="B481"/>
      <c r="C481"/>
      <c r="D481" t="s">
        <v>152</v>
      </c>
      <c r="E481" t="s">
        <v>163</v>
      </c>
      <c r="F481" t="n">
        <v>15.05</v>
      </c>
      <c r="G481" t="n">
        <v>1</v>
      </c>
      <c r="H481" t="s">
        <v>130</v>
      </c>
    </row>
    <row r="482">
      <c r="A482" s="85" t="n">
        <v>43497</v>
      </c>
      <c r="B482"/>
      <c r="C482"/>
      <c r="D482" t="s">
        <v>156</v>
      </c>
      <c r="E482" t="s">
        <v>163</v>
      </c>
      <c r="F482" t="n">
        <v>249361.77</v>
      </c>
      <c r="G482" t="n">
        <v>4641</v>
      </c>
      <c r="H482" t="s">
        <v>127</v>
      </c>
    </row>
    <row r="483">
      <c r="A483" s="85" t="n">
        <v>42461</v>
      </c>
      <c r="B483"/>
      <c r="C483"/>
      <c r="D483" t="s">
        <v>135</v>
      </c>
      <c r="E483" t="s">
        <v>163</v>
      </c>
      <c r="F483" t="n">
        <v>272339.79</v>
      </c>
      <c r="G483" t="n">
        <v>3726</v>
      </c>
      <c r="H483" t="s">
        <v>127</v>
      </c>
    </row>
    <row r="484">
      <c r="A484" s="85" t="n">
        <v>43435</v>
      </c>
      <c r="B484"/>
      <c r="C484"/>
      <c r="D484" t="s">
        <v>162</v>
      </c>
      <c r="E484" t="s">
        <v>163</v>
      </c>
      <c r="F484" t="n">
        <v>31781.03</v>
      </c>
      <c r="G484" t="n">
        <v>472</v>
      </c>
      <c r="H484" t="s">
        <v>124</v>
      </c>
    </row>
    <row r="485">
      <c r="A485" s="85" t="n">
        <v>43252</v>
      </c>
      <c r="B485"/>
      <c r="C485"/>
      <c r="D485" t="s">
        <v>162</v>
      </c>
      <c r="E485" t="s">
        <v>163</v>
      </c>
      <c r="F485" t="n">
        <v>180144.96</v>
      </c>
      <c r="G485" t="n">
        <v>2157</v>
      </c>
      <c r="H485" t="s">
        <v>133</v>
      </c>
    </row>
    <row r="486">
      <c r="A486" s="85" t="n">
        <v>43009</v>
      </c>
      <c r="B486"/>
      <c r="C486"/>
      <c r="D486" t="s">
        <v>152</v>
      </c>
      <c r="E486" t="s">
        <v>163</v>
      </c>
      <c r="F486" t="n">
        <v>53161.79</v>
      </c>
      <c r="G486" t="n">
        <v>52</v>
      </c>
      <c r="H486" t="s">
        <v>134</v>
      </c>
    </row>
    <row r="487">
      <c r="A487" s="85" t="n">
        <v>42948</v>
      </c>
      <c r="B487"/>
      <c r="C487"/>
      <c r="D487" t="s">
        <v>155</v>
      </c>
      <c r="E487" t="s">
        <v>163</v>
      </c>
      <c r="F487" t="n">
        <v>3861.51</v>
      </c>
      <c r="G487" t="n">
        <v>45</v>
      </c>
      <c r="H487" t="s">
        <v>130</v>
      </c>
    </row>
    <row r="488">
      <c r="A488" s="85" t="n">
        <v>42430</v>
      </c>
      <c r="B488"/>
      <c r="C488"/>
      <c r="D488" t="s">
        <v>155</v>
      </c>
      <c r="E488" t="s">
        <v>163</v>
      </c>
      <c r="F488" t="n">
        <v>1864.14</v>
      </c>
      <c r="G488" t="n">
        <v>26</v>
      </c>
      <c r="H488" t="s">
        <v>130</v>
      </c>
    </row>
    <row r="489">
      <c r="A489" s="85" t="n">
        <v>42401</v>
      </c>
      <c r="B489"/>
      <c r="C489"/>
      <c r="D489" t="s">
        <v>145</v>
      </c>
      <c r="E489" t="s">
        <v>163</v>
      </c>
      <c r="F489" t="n">
        <v>9732.98</v>
      </c>
      <c r="G489" t="n">
        <v>125</v>
      </c>
      <c r="H489" t="s">
        <v>125</v>
      </c>
    </row>
    <row r="490">
      <c r="A490" s="85" t="n">
        <v>42979</v>
      </c>
      <c r="B490"/>
      <c r="C490"/>
      <c r="D490" t="s">
        <v>162</v>
      </c>
      <c r="E490" t="s">
        <v>163</v>
      </c>
      <c r="F490" t="n">
        <v>257893.99</v>
      </c>
      <c r="G490" t="n">
        <v>3351</v>
      </c>
      <c r="H490" t="s">
        <v>127</v>
      </c>
    </row>
    <row r="491">
      <c r="A491" s="85" t="n">
        <v>42917</v>
      </c>
      <c r="B491"/>
      <c r="C491"/>
      <c r="D491" t="s">
        <v>140</v>
      </c>
      <c r="E491" t="s">
        <v>163</v>
      </c>
      <c r="F491" t="n">
        <v>27122.03</v>
      </c>
      <c r="G491" t="n">
        <v>49</v>
      </c>
      <c r="H491" t="s">
        <v>130</v>
      </c>
    </row>
    <row r="492">
      <c r="A492" s="85" t="n">
        <v>42795</v>
      </c>
      <c r="B492"/>
      <c r="C492"/>
      <c r="D492" t="s">
        <v>126</v>
      </c>
      <c r="E492" t="s">
        <v>163</v>
      </c>
      <c r="F492" t="n">
        <v>5357209.23</v>
      </c>
      <c r="G492" t="n">
        <v>54123</v>
      </c>
      <c r="H492" t="s">
        <v>133</v>
      </c>
    </row>
    <row r="493">
      <c r="A493" s="85" t="n">
        <v>42644</v>
      </c>
      <c r="B493"/>
      <c r="C493"/>
      <c r="D493" t="s">
        <v>129</v>
      </c>
      <c r="E493" t="s">
        <v>163</v>
      </c>
      <c r="F493" t="n">
        <v>6108.11</v>
      </c>
      <c r="G493" t="n">
        <v>310</v>
      </c>
      <c r="H493" t="s">
        <v>130</v>
      </c>
    </row>
    <row r="494">
      <c r="A494" s="85" t="n">
        <v>42948</v>
      </c>
      <c r="B494"/>
      <c r="C494"/>
      <c r="D494" t="s">
        <v>153</v>
      </c>
      <c r="E494" t="s">
        <v>163</v>
      </c>
      <c r="F494" t="n">
        <v>605819.48</v>
      </c>
      <c r="G494" t="n">
        <v>10702</v>
      </c>
      <c r="H494" t="s">
        <v>142</v>
      </c>
    </row>
    <row r="495">
      <c r="A495" s="85" t="n">
        <v>43586</v>
      </c>
      <c r="B495"/>
      <c r="C495"/>
      <c r="D495" t="s">
        <v>123</v>
      </c>
      <c r="E495" t="s">
        <v>163</v>
      </c>
      <c r="F495" t="n">
        <v>413962.02</v>
      </c>
      <c r="G495" t="n">
        <v>244</v>
      </c>
      <c r="H495" t="s">
        <v>124</v>
      </c>
    </row>
    <row r="496">
      <c r="A496" s="85" t="n">
        <v>43191</v>
      </c>
      <c r="B496"/>
      <c r="C496"/>
      <c r="D496" t="s">
        <v>159</v>
      </c>
      <c r="E496" t="s">
        <v>163</v>
      </c>
      <c r="F496" t="n">
        <v>47.6</v>
      </c>
      <c r="G496" t="n">
        <v>1</v>
      </c>
      <c r="H496" t="s">
        <v>130</v>
      </c>
    </row>
    <row r="497">
      <c r="A497" s="85" t="n">
        <v>42430</v>
      </c>
      <c r="B497"/>
      <c r="C497"/>
      <c r="D497" t="s">
        <v>159</v>
      </c>
      <c r="E497" t="s">
        <v>163</v>
      </c>
      <c r="F497" t="n">
        <v>1396</v>
      </c>
      <c r="G497" t="n">
        <v>4</v>
      </c>
      <c r="H497" t="s">
        <v>121</v>
      </c>
    </row>
    <row r="498">
      <c r="A498" s="85" t="n">
        <v>42948</v>
      </c>
      <c r="B498"/>
      <c r="C498"/>
      <c r="D498" t="s">
        <v>126</v>
      </c>
      <c r="E498" t="s">
        <v>163</v>
      </c>
      <c r="F498" t="n">
        <v>7692.38</v>
      </c>
      <c r="G498" t="n">
        <v>88</v>
      </c>
      <c r="H498" t="s">
        <v>125</v>
      </c>
    </row>
    <row r="499">
      <c r="A499" s="85" t="n">
        <v>43617</v>
      </c>
      <c r="B499"/>
      <c r="C499"/>
      <c r="D499" t="s">
        <v>150</v>
      </c>
      <c r="E499" t="s">
        <v>163</v>
      </c>
      <c r="F499" t="n">
        <v>478961.75</v>
      </c>
      <c r="G499" t="n">
        <v>17220</v>
      </c>
      <c r="H499" t="s">
        <v>134</v>
      </c>
    </row>
    <row r="500">
      <c r="A500" s="85" t="n">
        <v>42705</v>
      </c>
      <c r="B500"/>
      <c r="C500"/>
      <c r="D500" t="s">
        <v>150</v>
      </c>
      <c r="E500" t="s">
        <v>163</v>
      </c>
      <c r="F500" t="n">
        <v>1371</v>
      </c>
      <c r="G500" t="n">
        <v>34</v>
      </c>
      <c r="H500" t="s">
        <v>142</v>
      </c>
    </row>
    <row r="501">
      <c r="A501" s="85" t="n">
        <v>42705</v>
      </c>
      <c r="B501"/>
      <c r="C501"/>
      <c r="D501" t="s">
        <v>136</v>
      </c>
      <c r="E501" t="s">
        <v>163</v>
      </c>
      <c r="F501" t="n">
        <v>7681371.75</v>
      </c>
      <c r="G501" t="n">
        <v>70539</v>
      </c>
      <c r="H501" t="s">
        <v>121</v>
      </c>
    </row>
    <row r="502">
      <c r="A502" s="85" t="n">
        <v>42461</v>
      </c>
      <c r="B502"/>
      <c r="C502"/>
      <c r="D502" t="s">
        <v>162</v>
      </c>
      <c r="E502" t="s">
        <v>163</v>
      </c>
      <c r="F502" t="n">
        <v>28899.03</v>
      </c>
      <c r="G502" t="n">
        <v>787</v>
      </c>
      <c r="H502" t="s">
        <v>142</v>
      </c>
    </row>
    <row r="503">
      <c r="A503" s="85" t="n">
        <v>43497</v>
      </c>
      <c r="B503"/>
      <c r="C503"/>
      <c r="D503" t="s">
        <v>150</v>
      </c>
      <c r="E503" t="s">
        <v>163</v>
      </c>
      <c r="F503" t="n">
        <v>634461.87</v>
      </c>
      <c r="G503" t="n">
        <v>8807</v>
      </c>
      <c r="H503" t="s">
        <v>124</v>
      </c>
    </row>
    <row r="504">
      <c r="A504" s="85" t="n">
        <v>43405</v>
      </c>
      <c r="B504"/>
      <c r="C504"/>
      <c r="D504" t="s">
        <v>140</v>
      </c>
      <c r="E504" t="s">
        <v>163</v>
      </c>
      <c r="F504" t="n">
        <v>750103.14</v>
      </c>
      <c r="G504" t="n">
        <v>2073</v>
      </c>
      <c r="H504" t="s">
        <v>127</v>
      </c>
    </row>
    <row r="505">
      <c r="A505" s="85" t="n">
        <v>43101</v>
      </c>
      <c r="B505"/>
      <c r="C505"/>
      <c r="D505" t="s">
        <v>155</v>
      </c>
      <c r="E505" t="s">
        <v>163</v>
      </c>
      <c r="F505" t="n">
        <v>225212.27</v>
      </c>
      <c r="G505" t="n">
        <v>5603</v>
      </c>
      <c r="H505" t="s">
        <v>134</v>
      </c>
    </row>
    <row r="506">
      <c r="A506" s="85" t="n">
        <v>42491</v>
      </c>
      <c r="B506"/>
      <c r="C506"/>
      <c r="D506" t="s">
        <v>147</v>
      </c>
      <c r="E506" t="s">
        <v>163</v>
      </c>
      <c r="F506" t="n">
        <v>2262.94</v>
      </c>
      <c r="G506" t="n">
        <v>4</v>
      </c>
      <c r="H506" t="s">
        <v>119</v>
      </c>
    </row>
    <row r="507">
      <c r="A507" s="85" t="n">
        <v>43221</v>
      </c>
      <c r="B507"/>
      <c r="C507"/>
      <c r="D507" t="s">
        <v>148</v>
      </c>
      <c r="E507" t="s">
        <v>163</v>
      </c>
      <c r="F507" t="n">
        <v>2980</v>
      </c>
      <c r="G507" t="n">
        <v>33</v>
      </c>
      <c r="H507" t="s">
        <v>125</v>
      </c>
    </row>
    <row r="508">
      <c r="A508" s="85" t="n">
        <v>42795</v>
      </c>
      <c r="B508"/>
      <c r="C508"/>
      <c r="D508" t="s">
        <v>152</v>
      </c>
      <c r="E508" t="s">
        <v>163</v>
      </c>
      <c r="F508" t="n">
        <v>114890.27</v>
      </c>
      <c r="G508" t="n">
        <v>110</v>
      </c>
      <c r="H508" t="s">
        <v>133</v>
      </c>
    </row>
    <row r="509">
      <c r="A509" s="85" t="n">
        <v>42401</v>
      </c>
      <c r="B509"/>
      <c r="C509"/>
      <c r="D509" t="s">
        <v>136</v>
      </c>
      <c r="E509" t="s">
        <v>163</v>
      </c>
      <c r="F509" t="n">
        <v>492920.47</v>
      </c>
      <c r="G509" t="n">
        <v>3024</v>
      </c>
      <c r="H509" t="s">
        <v>133</v>
      </c>
    </row>
    <row r="510">
      <c r="A510" s="85" t="n">
        <v>43374</v>
      </c>
      <c r="B510"/>
      <c r="C510"/>
      <c r="D510" t="s">
        <v>162</v>
      </c>
      <c r="E510" t="s">
        <v>163</v>
      </c>
      <c r="F510" t="n">
        <v>972296.45</v>
      </c>
      <c r="G510" t="n">
        <v>11271</v>
      </c>
      <c r="H510" t="s">
        <v>121</v>
      </c>
    </row>
    <row r="511">
      <c r="A511" s="85" t="n">
        <v>43132</v>
      </c>
      <c r="B511"/>
      <c r="C511"/>
      <c r="D511" t="s">
        <v>149</v>
      </c>
      <c r="E511" t="s">
        <v>163</v>
      </c>
      <c r="F511" t="n">
        <v>20325.13</v>
      </c>
      <c r="G511" t="n">
        <v>139</v>
      </c>
      <c r="H511" t="s">
        <v>125</v>
      </c>
    </row>
    <row r="512">
      <c r="A512" s="85" t="n">
        <v>43374</v>
      </c>
      <c r="B512"/>
      <c r="C512"/>
      <c r="D512" t="s">
        <v>129</v>
      </c>
      <c r="E512" t="s">
        <v>163</v>
      </c>
      <c r="F512" t="n">
        <v>2930.56</v>
      </c>
      <c r="G512" t="n">
        <v>54</v>
      </c>
      <c r="H512" t="s">
        <v>125</v>
      </c>
    </row>
    <row r="513">
      <c r="A513" s="85" t="n">
        <v>42552</v>
      </c>
      <c r="B513"/>
      <c r="C513"/>
      <c r="D513" t="s">
        <v>150</v>
      </c>
      <c r="E513" t="s">
        <v>163</v>
      </c>
      <c r="F513" t="n">
        <v>59084.51</v>
      </c>
      <c r="G513" t="n">
        <v>1359</v>
      </c>
      <c r="H513" t="s">
        <v>130</v>
      </c>
    </row>
    <row r="514">
      <c r="A514" s="85" t="n">
        <v>42705</v>
      </c>
      <c r="B514"/>
      <c r="C514"/>
      <c r="D514" t="s">
        <v>162</v>
      </c>
      <c r="E514" t="s">
        <v>163</v>
      </c>
      <c r="F514" t="n">
        <v>1148612.69</v>
      </c>
      <c r="G514" t="n">
        <v>19085</v>
      </c>
      <c r="H514" t="s">
        <v>121</v>
      </c>
    </row>
    <row r="515">
      <c r="A515" s="85" t="n">
        <v>42767</v>
      </c>
      <c r="B515"/>
      <c r="C515"/>
      <c r="D515" t="s">
        <v>135</v>
      </c>
      <c r="E515" t="s">
        <v>163</v>
      </c>
      <c r="F515" t="n">
        <v>688340.77</v>
      </c>
      <c r="G515" t="n">
        <v>3943</v>
      </c>
      <c r="H515" t="s">
        <v>119</v>
      </c>
    </row>
    <row r="516">
      <c r="A516" s="85" t="n">
        <v>43556</v>
      </c>
      <c r="B516"/>
      <c r="C516"/>
      <c r="D516" t="s">
        <v>139</v>
      </c>
      <c r="E516" t="s">
        <v>163</v>
      </c>
      <c r="F516" t="n">
        <v>1383.89</v>
      </c>
      <c r="G516" t="n">
        <v>2</v>
      </c>
      <c r="H516" t="s">
        <v>125</v>
      </c>
    </row>
    <row r="517">
      <c r="A517" s="85" t="n">
        <v>42644</v>
      </c>
      <c r="B517"/>
      <c r="C517"/>
      <c r="D517" t="s">
        <v>155</v>
      </c>
      <c r="E517" t="s">
        <v>163</v>
      </c>
      <c r="F517" t="n">
        <v>1555286.73</v>
      </c>
      <c r="G517" t="n">
        <v>27668</v>
      </c>
      <c r="H517" t="s">
        <v>121</v>
      </c>
    </row>
    <row r="518">
      <c r="A518" s="85" t="n">
        <v>42736</v>
      </c>
      <c r="B518"/>
      <c r="C518"/>
      <c r="D518" t="s">
        <v>156</v>
      </c>
      <c r="E518" t="s">
        <v>163</v>
      </c>
      <c r="F518" t="n">
        <v>6692.48</v>
      </c>
      <c r="G518" t="n">
        <v>117</v>
      </c>
      <c r="H518" t="s">
        <v>125</v>
      </c>
    </row>
    <row r="519">
      <c r="A519" s="85" t="n">
        <v>43344</v>
      </c>
      <c r="B519"/>
      <c r="C519"/>
      <c r="D519" t="s">
        <v>152</v>
      </c>
      <c r="E519" t="s">
        <v>163</v>
      </c>
      <c r="F519" t="n">
        <v>10260.67</v>
      </c>
      <c r="G519" t="n">
        <v>9</v>
      </c>
      <c r="H519" t="s">
        <v>119</v>
      </c>
    </row>
    <row r="520">
      <c r="A520" s="85" t="n">
        <v>42401</v>
      </c>
      <c r="B520"/>
      <c r="C520"/>
      <c r="D520" t="s">
        <v>147</v>
      </c>
      <c r="E520" t="s">
        <v>163</v>
      </c>
      <c r="F520" t="n">
        <v>1207.23</v>
      </c>
      <c r="G520" t="n">
        <v>9</v>
      </c>
      <c r="H520" t="s">
        <v>133</v>
      </c>
    </row>
    <row r="521">
      <c r="A521" s="85" t="n">
        <v>43497</v>
      </c>
      <c r="B521"/>
      <c r="C521"/>
      <c r="D521" t="s">
        <v>162</v>
      </c>
      <c r="E521" t="s">
        <v>163</v>
      </c>
      <c r="F521" t="n">
        <v>41238.05</v>
      </c>
      <c r="G521" t="n">
        <v>477</v>
      </c>
      <c r="H521" t="s">
        <v>119</v>
      </c>
    </row>
    <row r="522">
      <c r="A522" s="85" t="n">
        <v>43101</v>
      </c>
      <c r="B522"/>
      <c r="C522"/>
      <c r="D522" t="s">
        <v>140</v>
      </c>
      <c r="E522" t="s">
        <v>163</v>
      </c>
      <c r="F522" t="n">
        <v>51944.47</v>
      </c>
      <c r="G522" t="n">
        <v>218</v>
      </c>
      <c r="H522" t="s">
        <v>133</v>
      </c>
    </row>
    <row r="523">
      <c r="A523" s="85" t="n">
        <v>42917</v>
      </c>
      <c r="B523"/>
      <c r="C523"/>
      <c r="D523" t="s">
        <v>154</v>
      </c>
      <c r="E523" t="s">
        <v>163</v>
      </c>
      <c r="F523" t="n">
        <v>45090.88</v>
      </c>
      <c r="G523" t="n">
        <v>1445</v>
      </c>
      <c r="H523" t="s">
        <v>142</v>
      </c>
    </row>
    <row r="524">
      <c r="A524" s="85" t="n">
        <v>43586</v>
      </c>
      <c r="B524"/>
      <c r="C524"/>
      <c r="D524" t="s">
        <v>123</v>
      </c>
      <c r="E524" t="s">
        <v>163</v>
      </c>
      <c r="F524" t="n">
        <v>323.8</v>
      </c>
      <c r="G524" t="n">
        <v>16</v>
      </c>
      <c r="H524" t="s">
        <v>130</v>
      </c>
    </row>
    <row r="525">
      <c r="A525" s="85" t="n">
        <v>43374</v>
      </c>
      <c r="B525"/>
      <c r="C525"/>
      <c r="D525" t="s">
        <v>149</v>
      </c>
      <c r="E525" t="s">
        <v>163</v>
      </c>
      <c r="F525" t="n">
        <v>185253.43</v>
      </c>
      <c r="G525" t="n">
        <v>1074</v>
      </c>
      <c r="H525" t="s">
        <v>130</v>
      </c>
    </row>
    <row r="526">
      <c r="A526" s="85" t="n">
        <v>42552</v>
      </c>
      <c r="B526"/>
      <c r="C526"/>
      <c r="D526" t="s">
        <v>156</v>
      </c>
      <c r="E526" t="s">
        <v>163</v>
      </c>
      <c r="F526" t="n">
        <v>46.76</v>
      </c>
      <c r="G526" t="n">
        <v>2</v>
      </c>
      <c r="H526" t="s">
        <v>124</v>
      </c>
    </row>
    <row r="527">
      <c r="A527" s="85" t="n">
        <v>42430</v>
      </c>
      <c r="B527"/>
      <c r="C527"/>
      <c r="D527" t="s">
        <v>162</v>
      </c>
      <c r="E527" t="s">
        <v>163</v>
      </c>
      <c r="F527" t="n">
        <v>34060.43</v>
      </c>
      <c r="G527" t="n">
        <v>371</v>
      </c>
      <c r="H527" t="s">
        <v>119</v>
      </c>
    </row>
    <row r="528">
      <c r="A528" s="85" t="n">
        <v>43070</v>
      </c>
      <c r="B528"/>
      <c r="C528"/>
      <c r="D528" t="s">
        <v>129</v>
      </c>
      <c r="E528" t="s">
        <v>163</v>
      </c>
      <c r="F528" t="n">
        <v>107771.18</v>
      </c>
      <c r="G528" t="n">
        <v>572</v>
      </c>
      <c r="H528" t="s">
        <v>124</v>
      </c>
    </row>
    <row r="529">
      <c r="A529" s="85" t="n">
        <v>43070</v>
      </c>
      <c r="B529"/>
      <c r="C529"/>
      <c r="D529" t="s">
        <v>147</v>
      </c>
      <c r="E529" t="s">
        <v>163</v>
      </c>
      <c r="F529" t="n">
        <v>276.75</v>
      </c>
      <c r="G529" t="n">
        <v>6</v>
      </c>
      <c r="H529" t="s">
        <v>124</v>
      </c>
    </row>
    <row r="530">
      <c r="A530" s="85" t="n">
        <v>43221</v>
      </c>
      <c r="B530"/>
      <c r="C530"/>
      <c r="D530" t="s">
        <v>129</v>
      </c>
      <c r="E530" t="s">
        <v>163</v>
      </c>
      <c r="F530" t="n">
        <v>3841506.21</v>
      </c>
      <c r="G530" t="n">
        <v>22344</v>
      </c>
      <c r="H530" t="s">
        <v>121</v>
      </c>
    </row>
    <row r="531">
      <c r="A531" s="85" t="n">
        <v>42856</v>
      </c>
      <c r="B531"/>
      <c r="C531"/>
      <c r="D531" t="s">
        <v>150</v>
      </c>
      <c r="E531" t="s">
        <v>163</v>
      </c>
      <c r="F531" t="n">
        <v>2870.49</v>
      </c>
      <c r="G531" t="n">
        <v>70</v>
      </c>
      <c r="H531" t="s">
        <v>125</v>
      </c>
    </row>
    <row r="532">
      <c r="A532" s="85" t="n">
        <v>42430</v>
      </c>
      <c r="B532"/>
      <c r="C532"/>
      <c r="D532" t="s">
        <v>143</v>
      </c>
      <c r="E532" t="s">
        <v>163</v>
      </c>
      <c r="F532" t="n">
        <v>453538.2</v>
      </c>
      <c r="G532" t="n">
        <v>376</v>
      </c>
      <c r="H532" t="s">
        <v>121</v>
      </c>
    </row>
    <row r="533">
      <c r="A533" s="85" t="n">
        <v>43070</v>
      </c>
      <c r="B533"/>
      <c r="C533"/>
      <c r="D533" t="s">
        <v>153</v>
      </c>
      <c r="E533" t="s">
        <v>163</v>
      </c>
      <c r="F533" t="n">
        <v>179667.85</v>
      </c>
      <c r="G533" t="n">
        <v>1805</v>
      </c>
      <c r="H533" t="s">
        <v>134</v>
      </c>
    </row>
    <row r="534">
      <c r="A534" s="85" t="n">
        <v>42887</v>
      </c>
      <c r="B534"/>
      <c r="C534"/>
      <c r="D534" t="s">
        <v>147</v>
      </c>
      <c r="E534" t="s">
        <v>163</v>
      </c>
      <c r="F534" t="n">
        <v>3910.98</v>
      </c>
      <c r="G534" t="n">
        <v>27</v>
      </c>
      <c r="H534" t="s">
        <v>133</v>
      </c>
    </row>
    <row r="535">
      <c r="A535" s="85" t="n">
        <v>42736</v>
      </c>
      <c r="B535"/>
      <c r="C535"/>
      <c r="D535" t="s">
        <v>153</v>
      </c>
      <c r="E535" t="s">
        <v>163</v>
      </c>
      <c r="F535" t="n">
        <v>517100.5</v>
      </c>
      <c r="G535" t="n">
        <v>5673</v>
      </c>
      <c r="H535" t="s">
        <v>127</v>
      </c>
    </row>
    <row r="536">
      <c r="A536" s="85" t="n">
        <v>42430</v>
      </c>
      <c r="B536"/>
      <c r="C536"/>
      <c r="D536" t="s">
        <v>136</v>
      </c>
      <c r="E536" t="s">
        <v>163</v>
      </c>
      <c r="F536" t="n">
        <v>39413.59</v>
      </c>
      <c r="G536" t="n">
        <v>199</v>
      </c>
      <c r="H536" t="s">
        <v>130</v>
      </c>
    </row>
    <row r="537">
      <c r="A537" s="85" t="n">
        <v>42583</v>
      </c>
      <c r="B537"/>
      <c r="C537"/>
      <c r="D537" t="s">
        <v>153</v>
      </c>
      <c r="E537" t="s">
        <v>163</v>
      </c>
      <c r="F537" t="n">
        <v>30514.5</v>
      </c>
      <c r="G537" t="n">
        <v>544</v>
      </c>
      <c r="H537" t="s">
        <v>130</v>
      </c>
    </row>
    <row r="538">
      <c r="A538" s="85" t="n">
        <v>43282</v>
      </c>
      <c r="B538"/>
      <c r="C538"/>
      <c r="D538" t="s">
        <v>148</v>
      </c>
      <c r="E538" t="s">
        <v>163</v>
      </c>
      <c r="F538" t="n">
        <v>452094.88</v>
      </c>
      <c r="G538" t="n">
        <v>5611</v>
      </c>
      <c r="H538" t="s">
        <v>142</v>
      </c>
    </row>
    <row r="539">
      <c r="A539" s="85" t="n">
        <v>43435</v>
      </c>
      <c r="B539"/>
      <c r="C539"/>
      <c r="D539" t="s">
        <v>160</v>
      </c>
      <c r="E539" t="s">
        <v>163</v>
      </c>
      <c r="F539" t="n">
        <v>8301718.34</v>
      </c>
      <c r="G539" t="n">
        <v>25266</v>
      </c>
      <c r="H539" t="s">
        <v>121</v>
      </c>
    </row>
    <row r="540">
      <c r="A540" s="85" t="n">
        <v>43344</v>
      </c>
      <c r="B540"/>
      <c r="C540"/>
      <c r="D540" t="s">
        <v>161</v>
      </c>
      <c r="E540" t="s">
        <v>163</v>
      </c>
      <c r="F540" t="n">
        <v>179259.75</v>
      </c>
      <c r="G540" t="n">
        <v>5768</v>
      </c>
      <c r="H540" t="s">
        <v>142</v>
      </c>
    </row>
    <row r="541">
      <c r="A541" s="85" t="n">
        <v>43040</v>
      </c>
      <c r="B541"/>
      <c r="C541"/>
      <c r="D541" t="s">
        <v>149</v>
      </c>
      <c r="E541" t="s">
        <v>163</v>
      </c>
      <c r="F541" t="n">
        <v>342919.38</v>
      </c>
      <c r="G541" t="n">
        <v>3552</v>
      </c>
      <c r="H541" t="s">
        <v>142</v>
      </c>
    </row>
    <row r="542">
      <c r="A542" s="85" t="n">
        <v>42795</v>
      </c>
      <c r="B542"/>
      <c r="C542"/>
      <c r="D542" t="s">
        <v>129</v>
      </c>
      <c r="E542" t="s">
        <v>163</v>
      </c>
      <c r="F542" t="n">
        <v>15300.3</v>
      </c>
      <c r="G542" t="n">
        <v>176</v>
      </c>
      <c r="H542" t="s">
        <v>130</v>
      </c>
    </row>
    <row r="543">
      <c r="A543" s="85" t="n">
        <v>42826</v>
      </c>
      <c r="B543"/>
      <c r="C543"/>
      <c r="D543" t="s">
        <v>156</v>
      </c>
      <c r="E543" t="s">
        <v>163</v>
      </c>
      <c r="F543" t="n">
        <v>7317.29</v>
      </c>
      <c r="G543" t="n">
        <v>204</v>
      </c>
      <c r="H543" t="s">
        <v>125</v>
      </c>
    </row>
    <row r="544">
      <c r="A544" s="85" t="n">
        <v>42948</v>
      </c>
      <c r="B544"/>
      <c r="C544"/>
      <c r="D544" t="s">
        <v>162</v>
      </c>
      <c r="E544" t="s">
        <v>163</v>
      </c>
      <c r="F544" t="n">
        <v>1028911.46</v>
      </c>
      <c r="G544" t="n">
        <v>12192</v>
      </c>
      <c r="H544" t="s">
        <v>121</v>
      </c>
    </row>
    <row r="545">
      <c r="A545" s="85" t="n">
        <v>43009</v>
      </c>
      <c r="B545"/>
      <c r="C545"/>
      <c r="D545" t="s">
        <v>140</v>
      </c>
      <c r="E545" t="s">
        <v>163</v>
      </c>
      <c r="F545" t="n">
        <v>10246.13</v>
      </c>
      <c r="G545" t="n">
        <v>592</v>
      </c>
      <c r="H545" t="s">
        <v>142</v>
      </c>
    </row>
    <row r="546">
      <c r="A546" s="85" t="n">
        <v>42826</v>
      </c>
      <c r="B546"/>
      <c r="C546"/>
      <c r="D546" t="s">
        <v>150</v>
      </c>
      <c r="E546" t="s">
        <v>163</v>
      </c>
      <c r="F546" t="n">
        <v>1949.5</v>
      </c>
      <c r="G546" t="n">
        <v>70</v>
      </c>
      <c r="H546" t="s">
        <v>125</v>
      </c>
    </row>
    <row r="547">
      <c r="A547" s="85" t="n">
        <v>42401</v>
      </c>
      <c r="B547"/>
      <c r="C547"/>
      <c r="D547" t="s">
        <v>162</v>
      </c>
      <c r="E547" t="s">
        <v>163</v>
      </c>
      <c r="F547" t="n">
        <v>37627.21</v>
      </c>
      <c r="G547" t="n">
        <v>374</v>
      </c>
      <c r="H547" t="s">
        <v>133</v>
      </c>
    </row>
    <row r="548">
      <c r="A548" s="85" t="n">
        <v>42979</v>
      </c>
      <c r="B548"/>
      <c r="C548"/>
      <c r="D548" t="s">
        <v>149</v>
      </c>
      <c r="E548" t="s">
        <v>163</v>
      </c>
      <c r="F548" t="n">
        <v>1805760.99</v>
      </c>
      <c r="G548" t="n">
        <v>14072</v>
      </c>
      <c r="H548" t="s">
        <v>119</v>
      </c>
    </row>
    <row r="549">
      <c r="A549" s="85" t="n">
        <v>42583</v>
      </c>
      <c r="B549"/>
      <c r="C549"/>
      <c r="D549" t="s">
        <v>153</v>
      </c>
      <c r="E549" t="s">
        <v>163</v>
      </c>
      <c r="F549" t="n">
        <v>55875.97</v>
      </c>
      <c r="G549" t="n">
        <v>616</v>
      </c>
      <c r="H549" t="s">
        <v>134</v>
      </c>
    </row>
    <row r="550">
      <c r="A550" s="85" t="n">
        <v>43525</v>
      </c>
      <c r="B550"/>
      <c r="C550"/>
      <c r="D550" t="s">
        <v>162</v>
      </c>
      <c r="E550" t="s">
        <v>163</v>
      </c>
      <c r="F550" t="n">
        <v>1459.61</v>
      </c>
      <c r="G550" t="n">
        <v>14</v>
      </c>
      <c r="H550" t="s">
        <v>125</v>
      </c>
    </row>
    <row r="551">
      <c r="A551" s="85" t="n">
        <v>43435</v>
      </c>
      <c r="B551"/>
      <c r="C551"/>
      <c r="D551" t="s">
        <v>152</v>
      </c>
      <c r="E551" t="s">
        <v>163</v>
      </c>
      <c r="F551" t="n">
        <v>3774.22</v>
      </c>
      <c r="G551" t="n">
        <v>4</v>
      </c>
      <c r="H551" t="s">
        <v>119</v>
      </c>
    </row>
    <row r="552">
      <c r="A552" s="85" t="n">
        <v>43009</v>
      </c>
      <c r="B552"/>
      <c r="C552"/>
      <c r="D552" t="s">
        <v>145</v>
      </c>
      <c r="E552" t="s">
        <v>163</v>
      </c>
      <c r="F552" t="n">
        <v>2016.21</v>
      </c>
      <c r="G552" t="n">
        <v>17</v>
      </c>
      <c r="H552" t="s">
        <v>125</v>
      </c>
    </row>
    <row r="553">
      <c r="A553" s="85" t="n">
        <v>42826</v>
      </c>
      <c r="B553"/>
      <c r="C553"/>
      <c r="D553" t="s">
        <v>139</v>
      </c>
      <c r="E553" t="s">
        <v>163</v>
      </c>
      <c r="F553" t="n">
        <v>55.08</v>
      </c>
      <c r="G553" t="n">
        <v>2</v>
      </c>
      <c r="H553" t="s">
        <v>142</v>
      </c>
    </row>
    <row r="554">
      <c r="A554" s="85" t="n">
        <v>43344</v>
      </c>
      <c r="B554"/>
      <c r="C554"/>
      <c r="D554" t="s">
        <v>145</v>
      </c>
      <c r="E554" t="s">
        <v>163</v>
      </c>
      <c r="F554" t="n">
        <v>35450.32</v>
      </c>
      <c r="G554" t="n">
        <v>150</v>
      </c>
      <c r="H554" t="s">
        <v>134</v>
      </c>
    </row>
    <row r="555">
      <c r="A555" s="85" t="n">
        <v>42856</v>
      </c>
      <c r="B555"/>
      <c r="C555"/>
      <c r="D555" t="s">
        <v>123</v>
      </c>
      <c r="E555" t="s">
        <v>163</v>
      </c>
      <c r="F555" t="n">
        <v>91900.38</v>
      </c>
      <c r="G555" t="n">
        <v>161</v>
      </c>
      <c r="H555" t="s">
        <v>134</v>
      </c>
    </row>
    <row r="556">
      <c r="A556" s="85" t="n">
        <v>43009</v>
      </c>
      <c r="B556"/>
      <c r="C556"/>
      <c r="D556" t="s">
        <v>152</v>
      </c>
      <c r="E556" t="s">
        <v>163</v>
      </c>
      <c r="F556" t="n">
        <v>121385.24</v>
      </c>
      <c r="G556" t="n">
        <v>136</v>
      </c>
      <c r="H556" t="s">
        <v>133</v>
      </c>
    </row>
    <row r="557">
      <c r="A557" s="85" t="n">
        <v>42826</v>
      </c>
      <c r="B557"/>
      <c r="C557"/>
      <c r="D557" t="s">
        <v>145</v>
      </c>
      <c r="E557" t="s">
        <v>163</v>
      </c>
      <c r="F557" t="n">
        <v>7610.98</v>
      </c>
      <c r="G557" t="n">
        <v>37</v>
      </c>
      <c r="H557" t="s">
        <v>133</v>
      </c>
    </row>
    <row r="558">
      <c r="A558" s="85" t="n">
        <v>43344</v>
      </c>
      <c r="B558"/>
      <c r="C558"/>
      <c r="D558" t="s">
        <v>162</v>
      </c>
      <c r="E558" t="s">
        <v>163</v>
      </c>
      <c r="F558" t="n">
        <v>948273.8</v>
      </c>
      <c r="G558" t="n">
        <v>11104</v>
      </c>
      <c r="H558" t="s">
        <v>121</v>
      </c>
    </row>
    <row r="559">
      <c r="A559" s="85" t="n">
        <v>43435</v>
      </c>
      <c r="B559"/>
      <c r="C559"/>
      <c r="D559" t="s">
        <v>149</v>
      </c>
      <c r="E559" t="s">
        <v>163</v>
      </c>
      <c r="F559" t="n">
        <v>150607.93</v>
      </c>
      <c r="G559" t="n">
        <v>1024</v>
      </c>
      <c r="H559" t="s">
        <v>130</v>
      </c>
    </row>
    <row r="560">
      <c r="A560" s="85" t="n">
        <v>43374</v>
      </c>
      <c r="B560"/>
      <c r="C560"/>
      <c r="D560" t="s">
        <v>154</v>
      </c>
      <c r="E560" t="s">
        <v>163</v>
      </c>
      <c r="F560" t="n">
        <v>757634.99</v>
      </c>
      <c r="G560" t="n">
        <v>9587</v>
      </c>
      <c r="H560" t="s">
        <v>133</v>
      </c>
    </row>
    <row r="561">
      <c r="A561" s="85" t="n">
        <v>42644</v>
      </c>
      <c r="B561"/>
      <c r="C561"/>
      <c r="D561" t="s">
        <v>123</v>
      </c>
      <c r="E561" t="s">
        <v>163</v>
      </c>
      <c r="F561" t="n">
        <v>47102.04</v>
      </c>
      <c r="G561" t="n">
        <v>37</v>
      </c>
      <c r="H561" t="s">
        <v>119</v>
      </c>
    </row>
    <row r="562">
      <c r="A562" s="85" t="n">
        <v>42430</v>
      </c>
      <c r="B562"/>
      <c r="C562"/>
      <c r="D562" t="s">
        <v>153</v>
      </c>
      <c r="E562" t="s">
        <v>163</v>
      </c>
      <c r="F562" t="n">
        <v>26798.67</v>
      </c>
      <c r="G562" t="n">
        <v>402</v>
      </c>
      <c r="H562" t="s">
        <v>134</v>
      </c>
    </row>
    <row r="563">
      <c r="A563" s="85" t="n">
        <v>42675</v>
      </c>
      <c r="B563"/>
      <c r="C563"/>
      <c r="D563" t="s">
        <v>140</v>
      </c>
      <c r="E563" t="s">
        <v>163</v>
      </c>
      <c r="F563" t="n">
        <v>29974.43</v>
      </c>
      <c r="G563" t="n">
        <v>130</v>
      </c>
      <c r="H563" t="s">
        <v>119</v>
      </c>
    </row>
    <row r="564">
      <c r="A564" s="85" t="n">
        <v>43040</v>
      </c>
      <c r="B564"/>
      <c r="C564"/>
      <c r="D564" t="s">
        <v>139</v>
      </c>
      <c r="E564" t="s">
        <v>163</v>
      </c>
      <c r="F564" t="n">
        <v>1125466.92</v>
      </c>
      <c r="G564" t="n">
        <v>2871</v>
      </c>
      <c r="H564" t="s">
        <v>127</v>
      </c>
    </row>
    <row r="565">
      <c r="A565" s="85" t="n">
        <v>42917</v>
      </c>
      <c r="B565"/>
      <c r="C565"/>
      <c r="D565" t="s">
        <v>147</v>
      </c>
      <c r="E565" t="s">
        <v>163</v>
      </c>
      <c r="F565" t="n">
        <v>593.87</v>
      </c>
      <c r="G565" t="n">
        <v>3</v>
      </c>
      <c r="H565" t="s">
        <v>127</v>
      </c>
    </row>
    <row r="566">
      <c r="A566" s="85" t="n">
        <v>42948</v>
      </c>
      <c r="B566"/>
      <c r="C566"/>
      <c r="D566" t="s">
        <v>162</v>
      </c>
      <c r="E566" t="s">
        <v>163</v>
      </c>
      <c r="F566" t="n">
        <v>36464.13</v>
      </c>
      <c r="G566" t="n">
        <v>1332</v>
      </c>
      <c r="H566" t="s">
        <v>142</v>
      </c>
    </row>
    <row r="567">
      <c r="A567" s="85" t="n">
        <v>43556</v>
      </c>
      <c r="B567"/>
      <c r="C567"/>
      <c r="D567" t="s">
        <v>135</v>
      </c>
      <c r="E567" t="s">
        <v>163</v>
      </c>
      <c r="F567" t="n">
        <v>253896.4</v>
      </c>
      <c r="G567" t="n">
        <v>3810</v>
      </c>
      <c r="H567" t="s">
        <v>127</v>
      </c>
    </row>
    <row r="568">
      <c r="A568" s="85" t="n">
        <v>43101</v>
      </c>
      <c r="B568"/>
      <c r="C568"/>
      <c r="D568" t="s">
        <v>140</v>
      </c>
      <c r="E568" t="s">
        <v>163</v>
      </c>
      <c r="F568" t="n">
        <v>6036.74</v>
      </c>
      <c r="G568" t="n">
        <v>396</v>
      </c>
      <c r="H568" t="s">
        <v>142</v>
      </c>
    </row>
    <row r="569">
      <c r="A569" s="85" t="n">
        <v>42705</v>
      </c>
      <c r="B569"/>
      <c r="C569"/>
      <c r="D569" t="s">
        <v>154</v>
      </c>
      <c r="E569" t="s">
        <v>163</v>
      </c>
      <c r="F569" t="n">
        <v>898751.93</v>
      </c>
      <c r="G569" t="n">
        <v>10528</v>
      </c>
      <c r="H569" t="s">
        <v>127</v>
      </c>
    </row>
    <row r="570">
      <c r="A570" s="85" t="n">
        <v>42644</v>
      </c>
      <c r="B570"/>
      <c r="C570"/>
      <c r="D570" t="s">
        <v>152</v>
      </c>
      <c r="E570" t="s">
        <v>163</v>
      </c>
      <c r="F570" t="n">
        <v>69053.06</v>
      </c>
      <c r="G570" t="n">
        <v>66</v>
      </c>
      <c r="H570" t="s">
        <v>133</v>
      </c>
    </row>
    <row r="571">
      <c r="A571" s="85" t="n">
        <v>42644</v>
      </c>
      <c r="B571"/>
      <c r="C571"/>
      <c r="D571" t="s">
        <v>161</v>
      </c>
      <c r="E571" t="s">
        <v>163</v>
      </c>
      <c r="F571" t="n">
        <v>40</v>
      </c>
      <c r="G571" t="n">
        <v>1</v>
      </c>
      <c r="H571" t="s">
        <v>127</v>
      </c>
    </row>
    <row r="572">
      <c r="A572" s="85" t="n">
        <v>42887</v>
      </c>
      <c r="B572"/>
      <c r="C572"/>
      <c r="D572" t="s">
        <v>150</v>
      </c>
      <c r="E572" t="s">
        <v>163</v>
      </c>
      <c r="F572" t="n">
        <v>2832474.59</v>
      </c>
      <c r="G572" t="n">
        <v>51581</v>
      </c>
      <c r="H572" t="s">
        <v>133</v>
      </c>
    </row>
    <row r="573">
      <c r="A573" s="85" t="n">
        <v>42614</v>
      </c>
      <c r="B573"/>
      <c r="C573"/>
      <c r="D573" t="s">
        <v>126</v>
      </c>
      <c r="E573" t="s">
        <v>163</v>
      </c>
      <c r="F573" t="n">
        <v>4420254.72</v>
      </c>
      <c r="G573" t="n">
        <v>41893</v>
      </c>
      <c r="H573" t="s">
        <v>133</v>
      </c>
    </row>
    <row r="574">
      <c r="A574" s="85" t="n">
        <v>43070</v>
      </c>
      <c r="B574"/>
      <c r="C574"/>
      <c r="D574" t="s">
        <v>155</v>
      </c>
      <c r="E574" t="s">
        <v>163</v>
      </c>
      <c r="F574" t="n">
        <v>83641.53</v>
      </c>
      <c r="G574" t="n">
        <v>1316</v>
      </c>
      <c r="H574" t="s">
        <v>127</v>
      </c>
    </row>
    <row r="575">
      <c r="A575" s="85" t="n">
        <v>42736</v>
      </c>
      <c r="B575"/>
      <c r="C575"/>
      <c r="D575" t="s">
        <v>137</v>
      </c>
      <c r="E575" t="s">
        <v>163</v>
      </c>
      <c r="F575" t="n">
        <v>386.85</v>
      </c>
      <c r="G575" t="n">
        <v>1</v>
      </c>
      <c r="H575" t="s">
        <v>134</v>
      </c>
    </row>
    <row r="576">
      <c r="A576" s="85" t="n">
        <v>42979</v>
      </c>
      <c r="B576"/>
      <c r="C576"/>
      <c r="D576" t="s">
        <v>140</v>
      </c>
      <c r="E576" t="s">
        <v>163</v>
      </c>
      <c r="F576" t="n">
        <v>53303.26</v>
      </c>
      <c r="G576" t="n">
        <v>134</v>
      </c>
      <c r="H576" t="s">
        <v>124</v>
      </c>
    </row>
    <row r="577">
      <c r="A577" s="85" t="n">
        <v>43252</v>
      </c>
      <c r="B577"/>
      <c r="C577"/>
      <c r="D577" t="s">
        <v>136</v>
      </c>
      <c r="E577" t="s">
        <v>163</v>
      </c>
      <c r="F577" t="n">
        <v>323006.25</v>
      </c>
      <c r="G577" t="n">
        <v>5105</v>
      </c>
      <c r="H577" t="s">
        <v>134</v>
      </c>
    </row>
    <row r="578">
      <c r="A578" s="85" t="n">
        <v>42705</v>
      </c>
      <c r="B578"/>
      <c r="C578"/>
      <c r="D578" t="s">
        <v>153</v>
      </c>
      <c r="E578" t="s">
        <v>163</v>
      </c>
      <c r="F578" t="n">
        <v>180378.33</v>
      </c>
      <c r="G578" t="n">
        <v>1299</v>
      </c>
      <c r="H578" t="s">
        <v>119</v>
      </c>
    </row>
    <row r="579">
      <c r="A579" s="85" t="n">
        <v>42826</v>
      </c>
      <c r="B579"/>
      <c r="C579"/>
      <c r="D579" t="s">
        <v>159</v>
      </c>
      <c r="E579" t="s">
        <v>163</v>
      </c>
      <c r="F579" t="n">
        <v>7428.5</v>
      </c>
      <c r="G579" t="n">
        <v>35</v>
      </c>
      <c r="H579" t="s">
        <v>125</v>
      </c>
    </row>
    <row r="580">
      <c r="A580" s="85" t="n">
        <v>42583</v>
      </c>
      <c r="B580"/>
      <c r="C580"/>
      <c r="D580" t="s">
        <v>161</v>
      </c>
      <c r="E580" t="s">
        <v>163</v>
      </c>
      <c r="F580" t="n">
        <v>21374.05</v>
      </c>
      <c r="G580" t="n">
        <v>697</v>
      </c>
      <c r="H580" t="s">
        <v>121</v>
      </c>
    </row>
    <row r="581">
      <c r="A581" s="85" t="n">
        <v>43466</v>
      </c>
      <c r="B581"/>
      <c r="C581"/>
      <c r="D581" t="s">
        <v>160</v>
      </c>
      <c r="E581" t="s">
        <v>163</v>
      </c>
      <c r="F581" t="n">
        <v>8413132.55</v>
      </c>
      <c r="G581" t="n">
        <v>24298</v>
      </c>
      <c r="H581" t="s">
        <v>121</v>
      </c>
    </row>
    <row r="582">
      <c r="A582" s="85" t="n">
        <v>43525</v>
      </c>
      <c r="B582"/>
      <c r="C582"/>
      <c r="D582" t="s">
        <v>123</v>
      </c>
      <c r="E582" t="s">
        <v>163</v>
      </c>
      <c r="F582" t="n">
        <v>5983143.35</v>
      </c>
      <c r="G582" t="n">
        <v>3702</v>
      </c>
      <c r="H582" t="s">
        <v>121</v>
      </c>
    </row>
    <row r="583">
      <c r="A583" s="85" t="n">
        <v>42736</v>
      </c>
      <c r="B583"/>
      <c r="C583"/>
      <c r="D583" t="s">
        <v>152</v>
      </c>
      <c r="E583" t="s">
        <v>163</v>
      </c>
      <c r="F583" t="n">
        <v>81153.97</v>
      </c>
      <c r="G583" t="n">
        <v>55</v>
      </c>
      <c r="H583" t="s">
        <v>124</v>
      </c>
    </row>
    <row r="584">
      <c r="A584" s="85" t="n">
        <v>43040</v>
      </c>
      <c r="B584"/>
      <c r="C584"/>
      <c r="D584" t="s">
        <v>147</v>
      </c>
      <c r="E584" t="s">
        <v>163</v>
      </c>
      <c r="F584" t="n">
        <v>20.61</v>
      </c>
      <c r="G584" t="n">
        <v>1</v>
      </c>
      <c r="H584" t="s">
        <v>134</v>
      </c>
    </row>
    <row r="585">
      <c r="A585" s="85" t="n">
        <v>43497</v>
      </c>
      <c r="B585"/>
      <c r="C585"/>
      <c r="D585" t="s">
        <v>145</v>
      </c>
      <c r="E585" t="s">
        <v>163</v>
      </c>
      <c r="F585" t="n">
        <v>2257.44</v>
      </c>
      <c r="G585" t="n">
        <v>7</v>
      </c>
      <c r="H585" t="s">
        <v>130</v>
      </c>
    </row>
    <row r="586">
      <c r="A586" s="85" t="n">
        <v>42675</v>
      </c>
      <c r="B586"/>
      <c r="C586"/>
      <c r="D586" t="s">
        <v>143</v>
      </c>
      <c r="E586" t="s">
        <v>163</v>
      </c>
      <c r="F586" t="n">
        <v>348165.3</v>
      </c>
      <c r="G586" t="n">
        <v>193</v>
      </c>
      <c r="H586" t="s">
        <v>142</v>
      </c>
    </row>
    <row r="587">
      <c r="A587" s="85" t="n">
        <v>42826</v>
      </c>
      <c r="B587"/>
      <c r="C587"/>
      <c r="D587" t="s">
        <v>149</v>
      </c>
      <c r="E587" t="s">
        <v>163</v>
      </c>
      <c r="F587" t="n">
        <v>5347273.48</v>
      </c>
      <c r="G587" t="n">
        <v>34106</v>
      </c>
      <c r="H587" t="s">
        <v>133</v>
      </c>
    </row>
    <row r="588">
      <c r="A588" s="85" t="n">
        <v>42705</v>
      </c>
      <c r="B588"/>
      <c r="C588"/>
      <c r="D588" t="s">
        <v>154</v>
      </c>
      <c r="E588" t="s">
        <v>163</v>
      </c>
      <c r="F588" t="n">
        <v>36095.6</v>
      </c>
      <c r="G588" t="n">
        <v>348</v>
      </c>
      <c r="H588" t="s">
        <v>130</v>
      </c>
    </row>
    <row r="589">
      <c r="A589" s="85" t="n">
        <v>43586</v>
      </c>
      <c r="B589"/>
      <c r="C589"/>
      <c r="D589" t="s">
        <v>126</v>
      </c>
      <c r="E589" t="s">
        <v>163</v>
      </c>
      <c r="F589" t="n">
        <v>53.16</v>
      </c>
      <c r="G589" t="n">
        <v>4</v>
      </c>
      <c r="H589" t="s">
        <v>142</v>
      </c>
    </row>
    <row r="590">
      <c r="A590" s="85" t="n">
        <v>42767</v>
      </c>
      <c r="B590"/>
      <c r="C590"/>
      <c r="D590" t="s">
        <v>123</v>
      </c>
      <c r="E590" t="s">
        <v>163</v>
      </c>
      <c r="F590" t="n">
        <v>123.87</v>
      </c>
      <c r="G590" t="n">
        <v>14</v>
      </c>
      <c r="H590" t="s">
        <v>130</v>
      </c>
    </row>
    <row r="591">
      <c r="A591" s="85" t="n">
        <v>42979</v>
      </c>
      <c r="B591"/>
      <c r="C591"/>
      <c r="D591" t="s">
        <v>149</v>
      </c>
      <c r="E591" t="s">
        <v>163</v>
      </c>
      <c r="F591" t="n">
        <v>8401023.4</v>
      </c>
      <c r="G591" t="n">
        <v>56277</v>
      </c>
      <c r="H591" t="s">
        <v>127</v>
      </c>
    </row>
    <row r="592">
      <c r="A592" s="85" t="n">
        <v>42736</v>
      </c>
      <c r="B592"/>
      <c r="C592"/>
      <c r="D592" t="s">
        <v>149</v>
      </c>
      <c r="E592" t="s">
        <v>163</v>
      </c>
      <c r="F592" t="n">
        <v>6129987.39</v>
      </c>
      <c r="G592" t="n">
        <v>40854</v>
      </c>
      <c r="H592" t="s">
        <v>127</v>
      </c>
    </row>
    <row r="593">
      <c r="A593" s="85" t="n">
        <v>43374</v>
      </c>
      <c r="B593"/>
      <c r="C593"/>
      <c r="D593" t="s">
        <v>145</v>
      </c>
      <c r="E593" t="s">
        <v>163</v>
      </c>
      <c r="F593" t="n">
        <v>95303.88</v>
      </c>
      <c r="G593" t="n">
        <v>323</v>
      </c>
      <c r="H593" t="s">
        <v>127</v>
      </c>
    </row>
    <row r="594">
      <c r="A594" s="85" t="n">
        <v>42644</v>
      </c>
      <c r="B594"/>
      <c r="C594"/>
      <c r="D594" t="s">
        <v>153</v>
      </c>
      <c r="E594" t="s">
        <v>163</v>
      </c>
      <c r="F594" t="n">
        <v>498508.78</v>
      </c>
      <c r="G594" t="n">
        <v>9028</v>
      </c>
      <c r="H594" t="s">
        <v>142</v>
      </c>
    </row>
    <row r="595">
      <c r="A595" s="85" t="n">
        <v>43525</v>
      </c>
      <c r="B595"/>
      <c r="C595"/>
      <c r="D595" t="s">
        <v>155</v>
      </c>
      <c r="E595" t="s">
        <v>163</v>
      </c>
      <c r="F595" t="n">
        <v>2955.99</v>
      </c>
      <c r="G595" t="n">
        <v>47</v>
      </c>
      <c r="H595" t="s">
        <v>130</v>
      </c>
    </row>
    <row r="596">
      <c r="A596" s="85" t="n">
        <v>43617</v>
      </c>
      <c r="B596"/>
      <c r="C596"/>
      <c r="D596" t="s">
        <v>123</v>
      </c>
      <c r="E596" t="s">
        <v>163</v>
      </c>
      <c r="F596" t="n">
        <v>1417.14</v>
      </c>
      <c r="G596" t="n">
        <v>21</v>
      </c>
      <c r="H596" t="s">
        <v>130</v>
      </c>
    </row>
    <row r="597">
      <c r="A597" s="85" t="n">
        <v>42826</v>
      </c>
      <c r="B597"/>
      <c r="C597"/>
      <c r="D597" t="s">
        <v>136</v>
      </c>
      <c r="E597" t="s">
        <v>163</v>
      </c>
      <c r="F597" t="n">
        <v>87019.68</v>
      </c>
      <c r="G597" t="n">
        <v>896</v>
      </c>
      <c r="H597" t="s">
        <v>119</v>
      </c>
    </row>
    <row r="598">
      <c r="A598" s="85" t="n">
        <v>42491</v>
      </c>
      <c r="B598"/>
      <c r="C598"/>
      <c r="D598" t="s">
        <v>150</v>
      </c>
      <c r="E598" t="s">
        <v>163</v>
      </c>
      <c r="F598" t="n">
        <v>838.63</v>
      </c>
      <c r="G598" t="n">
        <v>25</v>
      </c>
      <c r="H598" t="s">
        <v>142</v>
      </c>
    </row>
    <row r="599">
      <c r="A599" s="85" t="n">
        <v>42644</v>
      </c>
      <c r="B599"/>
      <c r="C599"/>
      <c r="D599" t="s">
        <v>136</v>
      </c>
      <c r="E599" t="s">
        <v>163</v>
      </c>
      <c r="F599" t="n">
        <v>1029135.38</v>
      </c>
      <c r="G599" t="n">
        <v>7213</v>
      </c>
      <c r="H599" t="s">
        <v>127</v>
      </c>
    </row>
    <row r="600">
      <c r="A600" s="85" t="n">
        <v>43374</v>
      </c>
      <c r="B600"/>
      <c r="C600"/>
      <c r="D600" t="s">
        <v>136</v>
      </c>
      <c r="E600" t="s">
        <v>163</v>
      </c>
      <c r="F600" t="n">
        <v>27303.35</v>
      </c>
      <c r="G600" t="n">
        <v>199</v>
      </c>
      <c r="H600" t="s">
        <v>130</v>
      </c>
    </row>
    <row r="601">
      <c r="A601" s="85" t="n">
        <v>43070</v>
      </c>
      <c r="B601"/>
      <c r="C601"/>
      <c r="D601" t="s">
        <v>139</v>
      </c>
      <c r="E601" t="s">
        <v>163</v>
      </c>
      <c r="F601" t="n">
        <v>635336.92</v>
      </c>
      <c r="G601" t="n">
        <v>1149</v>
      </c>
      <c r="H601" t="s">
        <v>124</v>
      </c>
    </row>
    <row r="602">
      <c r="A602" s="85" t="n">
        <v>42736</v>
      </c>
      <c r="B602"/>
      <c r="C602"/>
      <c r="D602" t="s">
        <v>126</v>
      </c>
      <c r="E602" t="s">
        <v>163</v>
      </c>
      <c r="F602" t="n">
        <v>22306314.88</v>
      </c>
      <c r="G602" t="n">
        <v>261298</v>
      </c>
      <c r="H602" t="s">
        <v>121</v>
      </c>
    </row>
    <row r="603">
      <c r="A603" s="85" t="n">
        <v>42614</v>
      </c>
      <c r="B603"/>
      <c r="C603"/>
      <c r="D603" t="s">
        <v>162</v>
      </c>
      <c r="E603" t="s">
        <v>163</v>
      </c>
      <c r="F603" t="n">
        <v>47066.44</v>
      </c>
      <c r="G603" t="n">
        <v>579</v>
      </c>
      <c r="H603" t="s">
        <v>134</v>
      </c>
    </row>
    <row r="604">
      <c r="A604" s="85" t="n">
        <v>42979</v>
      </c>
      <c r="B604"/>
      <c r="C604"/>
      <c r="D604" t="s">
        <v>147</v>
      </c>
      <c r="E604" t="s">
        <v>163</v>
      </c>
      <c r="F604" t="n">
        <v>147.08</v>
      </c>
      <c r="G604" t="n">
        <v>4</v>
      </c>
      <c r="H604" t="s">
        <v>124</v>
      </c>
    </row>
    <row r="605">
      <c r="A605" s="85" t="n">
        <v>42583</v>
      </c>
      <c r="B605"/>
      <c r="C605"/>
      <c r="D605" t="s">
        <v>161</v>
      </c>
      <c r="E605" t="s">
        <v>163</v>
      </c>
      <c r="F605" t="n">
        <v>3709.55</v>
      </c>
      <c r="G605" t="n">
        <v>120</v>
      </c>
      <c r="H605" t="s">
        <v>134</v>
      </c>
    </row>
    <row r="606">
      <c r="A606" s="85" t="n">
        <v>42491</v>
      </c>
      <c r="B606"/>
      <c r="C606"/>
      <c r="D606" t="s">
        <v>149</v>
      </c>
      <c r="E606" t="s">
        <v>163</v>
      </c>
      <c r="F606" t="n">
        <v>6242453.33</v>
      </c>
      <c r="G606" t="n">
        <v>52800</v>
      </c>
      <c r="H606" t="s">
        <v>127</v>
      </c>
    </row>
    <row r="607">
      <c r="A607" s="85" t="n">
        <v>43466</v>
      </c>
      <c r="B607"/>
      <c r="C607"/>
      <c r="D607" t="s">
        <v>160</v>
      </c>
      <c r="E607" t="s">
        <v>163</v>
      </c>
      <c r="F607" t="n">
        <v>1406.75</v>
      </c>
      <c r="G607" t="n">
        <v>6</v>
      </c>
      <c r="H607" t="s">
        <v>127</v>
      </c>
    </row>
    <row r="608">
      <c r="A608" s="85" t="n">
        <v>43466</v>
      </c>
      <c r="B608"/>
      <c r="C608"/>
      <c r="D608" t="s">
        <v>153</v>
      </c>
      <c r="E608" t="s">
        <v>163</v>
      </c>
      <c r="F608" t="n">
        <v>234198.75</v>
      </c>
      <c r="G608" t="n">
        <v>2765</v>
      </c>
      <c r="H608" t="s">
        <v>133</v>
      </c>
    </row>
    <row r="609">
      <c r="A609" s="85" t="n">
        <v>43282</v>
      </c>
      <c r="B609"/>
      <c r="C609"/>
      <c r="D609" t="s">
        <v>123</v>
      </c>
      <c r="E609" t="s">
        <v>163</v>
      </c>
      <c r="F609" t="n">
        <v>1.3</v>
      </c>
      <c r="G609" t="n">
        <v>1</v>
      </c>
      <c r="H609" t="s">
        <v>125</v>
      </c>
    </row>
    <row r="610">
      <c r="A610" s="85" t="n">
        <v>42675</v>
      </c>
      <c r="B610"/>
      <c r="C610"/>
      <c r="D610" t="s">
        <v>145</v>
      </c>
      <c r="E610" t="s">
        <v>163</v>
      </c>
      <c r="F610" t="n">
        <v>3120.44</v>
      </c>
      <c r="G610" t="n">
        <v>17</v>
      </c>
      <c r="H610" t="s">
        <v>125</v>
      </c>
    </row>
    <row r="611">
      <c r="A611" s="85" t="n">
        <v>42887</v>
      </c>
      <c r="B611"/>
      <c r="C611"/>
      <c r="D611" t="s">
        <v>143</v>
      </c>
      <c r="E611" t="s">
        <v>163</v>
      </c>
      <c r="F611" t="n">
        <v>270</v>
      </c>
      <c r="G611" t="n">
        <v>3</v>
      </c>
      <c r="H611" t="s">
        <v>134</v>
      </c>
    </row>
    <row r="612">
      <c r="A612" s="85" t="n">
        <v>43405</v>
      </c>
      <c r="B612"/>
      <c r="C612"/>
      <c r="D612" t="s">
        <v>143</v>
      </c>
      <c r="E612" t="s">
        <v>163</v>
      </c>
      <c r="F612" t="n">
        <v>1356.5</v>
      </c>
      <c r="G612" t="n">
        <v>3</v>
      </c>
      <c r="H612" t="s">
        <v>134</v>
      </c>
    </row>
    <row r="613">
      <c r="A613" s="85" t="n">
        <v>43617</v>
      </c>
      <c r="B613"/>
      <c r="C613"/>
      <c r="D613" t="s">
        <v>140</v>
      </c>
      <c r="E613" t="s">
        <v>163</v>
      </c>
      <c r="F613" t="n">
        <v>213622.31</v>
      </c>
      <c r="G613" t="n">
        <v>329</v>
      </c>
      <c r="H613" t="s">
        <v>133</v>
      </c>
    </row>
    <row r="614">
      <c r="A614" s="85" t="n">
        <v>42856</v>
      </c>
      <c r="B614"/>
      <c r="C614"/>
      <c r="D614" t="s">
        <v>151</v>
      </c>
      <c r="E614" t="s">
        <v>163</v>
      </c>
      <c r="F614" t="n">
        <v>66.71</v>
      </c>
      <c r="G614" t="n">
        <v>1</v>
      </c>
      <c r="H614" t="s">
        <v>121</v>
      </c>
    </row>
    <row r="615">
      <c r="A615" s="85" t="n">
        <v>42583</v>
      </c>
      <c r="B615"/>
      <c r="C615"/>
      <c r="D615" t="s">
        <v>123</v>
      </c>
      <c r="E615" t="s">
        <v>163</v>
      </c>
      <c r="F615" t="n">
        <v>1.44</v>
      </c>
      <c r="G615" t="n">
        <v>1</v>
      </c>
      <c r="H615" t="s">
        <v>125</v>
      </c>
    </row>
    <row r="616">
      <c r="A616" s="85" t="n">
        <v>43617</v>
      </c>
      <c r="B616"/>
      <c r="C616"/>
      <c r="D616" t="s">
        <v>160</v>
      </c>
      <c r="E616" t="s">
        <v>163</v>
      </c>
      <c r="F616" t="n">
        <v>0.34</v>
      </c>
      <c r="G616" t="n">
        <v>3</v>
      </c>
      <c r="H616" t="s">
        <v>127</v>
      </c>
    </row>
    <row r="617">
      <c r="A617" s="85" t="n">
        <v>43252</v>
      </c>
      <c r="B617"/>
      <c r="C617"/>
      <c r="D617" t="s">
        <v>147</v>
      </c>
      <c r="E617" t="s">
        <v>163</v>
      </c>
      <c r="F617" t="n">
        <v>658.66</v>
      </c>
      <c r="G617" t="n">
        <v>9</v>
      </c>
      <c r="H617" t="s">
        <v>134</v>
      </c>
    </row>
    <row r="618">
      <c r="A618" s="85" t="n">
        <v>43101</v>
      </c>
      <c r="B618"/>
      <c r="C618"/>
      <c r="D618" t="s">
        <v>123</v>
      </c>
      <c r="E618" t="s">
        <v>163</v>
      </c>
      <c r="F618" t="n">
        <v>2636.84</v>
      </c>
      <c r="G618" t="n">
        <v>14</v>
      </c>
      <c r="H618" t="s">
        <v>130</v>
      </c>
    </row>
    <row r="619">
      <c r="A619" s="85" t="n">
        <v>42795</v>
      </c>
      <c r="B619"/>
      <c r="C619"/>
      <c r="D619" t="s">
        <v>161</v>
      </c>
      <c r="E619" t="s">
        <v>163</v>
      </c>
      <c r="F619" t="n">
        <v>193758.7</v>
      </c>
      <c r="G619" t="n">
        <v>6432</v>
      </c>
      <c r="H619" t="s">
        <v>142</v>
      </c>
    </row>
    <row r="620">
      <c r="A620" s="85" t="n">
        <v>42795</v>
      </c>
      <c r="B620"/>
      <c r="C620"/>
      <c r="D620" t="s">
        <v>123</v>
      </c>
      <c r="E620" t="s">
        <v>163</v>
      </c>
      <c r="F620" t="n">
        <v>106054.57</v>
      </c>
      <c r="G620" t="n">
        <v>38</v>
      </c>
      <c r="H620" t="s">
        <v>119</v>
      </c>
    </row>
    <row r="621">
      <c r="A621" s="85" t="n">
        <v>42491</v>
      </c>
      <c r="B621"/>
      <c r="C621"/>
      <c r="D621" t="s">
        <v>123</v>
      </c>
      <c r="E621" t="s">
        <v>163</v>
      </c>
      <c r="F621" t="n">
        <v>167024.17</v>
      </c>
      <c r="G621" t="n">
        <v>58</v>
      </c>
      <c r="H621" t="s">
        <v>124</v>
      </c>
    </row>
    <row r="622">
      <c r="A622" s="85" t="n">
        <v>42522</v>
      </c>
      <c r="B622"/>
      <c r="C622"/>
      <c r="D622" t="s">
        <v>153</v>
      </c>
      <c r="E622" t="s">
        <v>163</v>
      </c>
      <c r="F622" t="n">
        <v>1705588.37</v>
      </c>
      <c r="G622" t="n">
        <v>20841</v>
      </c>
      <c r="H622" t="s">
        <v>121</v>
      </c>
    </row>
    <row r="623">
      <c r="A623" s="85" t="n">
        <v>42826</v>
      </c>
      <c r="B623"/>
      <c r="C623"/>
      <c r="D623" t="s">
        <v>162</v>
      </c>
      <c r="E623" t="s">
        <v>163</v>
      </c>
      <c r="F623" t="n">
        <v>193800.9</v>
      </c>
      <c r="G623" t="n">
        <v>2498</v>
      </c>
      <c r="H623" t="s">
        <v>127</v>
      </c>
    </row>
    <row r="624">
      <c r="A624" s="85" t="n">
        <v>43556</v>
      </c>
      <c r="B624"/>
      <c r="C624"/>
      <c r="D624" t="s">
        <v>150</v>
      </c>
      <c r="E624" t="s">
        <v>163</v>
      </c>
      <c r="F624" t="n">
        <v>12185988.89</v>
      </c>
      <c r="G624" t="n">
        <v>286876</v>
      </c>
      <c r="H624" t="s">
        <v>121</v>
      </c>
    </row>
    <row r="625">
      <c r="A625" s="85" t="n">
        <v>42887</v>
      </c>
      <c r="B625"/>
      <c r="C625"/>
      <c r="D625" t="s">
        <v>152</v>
      </c>
      <c r="E625" t="s">
        <v>163</v>
      </c>
      <c r="F625" t="n">
        <v>97038.19</v>
      </c>
      <c r="G625" t="n">
        <v>104</v>
      </c>
      <c r="H625" t="s">
        <v>133</v>
      </c>
    </row>
    <row r="626">
      <c r="A626" s="85" t="n">
        <v>43070</v>
      </c>
      <c r="B626"/>
      <c r="C626"/>
      <c r="D626" t="s">
        <v>150</v>
      </c>
      <c r="E626" t="s">
        <v>163</v>
      </c>
      <c r="F626" t="n">
        <v>960.09</v>
      </c>
      <c r="G626" t="n">
        <v>42</v>
      </c>
      <c r="H626" t="s">
        <v>142</v>
      </c>
    </row>
    <row r="627">
      <c r="A627" s="85" t="n">
        <v>42583</v>
      </c>
      <c r="B627"/>
      <c r="C627"/>
      <c r="D627" t="s">
        <v>150</v>
      </c>
      <c r="E627" t="s">
        <v>163</v>
      </c>
      <c r="F627" t="n">
        <v>349035.83</v>
      </c>
      <c r="G627" t="n">
        <v>5298</v>
      </c>
      <c r="H627" t="s">
        <v>124</v>
      </c>
    </row>
    <row r="628">
      <c r="A628" s="85" t="n">
        <v>42948</v>
      </c>
      <c r="B628"/>
      <c r="C628"/>
      <c r="D628" t="s">
        <v>158</v>
      </c>
      <c r="E628" t="s">
        <v>163</v>
      </c>
      <c r="F628" t="n">
        <v>385.86</v>
      </c>
      <c r="G628" t="n">
        <v>1</v>
      </c>
      <c r="H628" t="s">
        <v>124</v>
      </c>
    </row>
    <row r="629">
      <c r="A629" s="85" t="n">
        <v>43282</v>
      </c>
      <c r="B629"/>
      <c r="C629"/>
      <c r="D629" t="s">
        <v>152</v>
      </c>
      <c r="E629" t="s">
        <v>163</v>
      </c>
      <c r="F629" t="n">
        <v>123058.14</v>
      </c>
      <c r="G629" t="n">
        <v>144</v>
      </c>
      <c r="H629" t="s">
        <v>133</v>
      </c>
    </row>
    <row r="630">
      <c r="A630" s="85" t="n">
        <v>43132</v>
      </c>
      <c r="B630"/>
      <c r="C630"/>
      <c r="D630" t="s">
        <v>147</v>
      </c>
      <c r="E630" t="s">
        <v>163</v>
      </c>
      <c r="F630" t="n">
        <v>40.14</v>
      </c>
      <c r="G630" t="n">
        <v>1</v>
      </c>
      <c r="H630" t="s">
        <v>119</v>
      </c>
    </row>
    <row r="631">
      <c r="A631" s="85" t="n">
        <v>43221</v>
      </c>
      <c r="B631"/>
      <c r="C631"/>
      <c r="D631" t="s">
        <v>149</v>
      </c>
      <c r="E631" t="s">
        <v>163</v>
      </c>
      <c r="F631" t="n">
        <v>43022185.27</v>
      </c>
      <c r="G631" t="n">
        <v>299866</v>
      </c>
      <c r="H631" t="s">
        <v>121</v>
      </c>
    </row>
    <row r="632">
      <c r="A632" s="85" t="n">
        <v>42979</v>
      </c>
      <c r="B632"/>
      <c r="C632"/>
      <c r="D632" t="s">
        <v>150</v>
      </c>
      <c r="E632" t="s">
        <v>163</v>
      </c>
      <c r="F632" t="n">
        <v>1838683.31</v>
      </c>
      <c r="G632" t="n">
        <v>42746</v>
      </c>
      <c r="H632" t="s">
        <v>127</v>
      </c>
    </row>
    <row r="633">
      <c r="A633" s="85" t="n">
        <v>43191</v>
      </c>
      <c r="B633"/>
      <c r="C633"/>
      <c r="D633" t="s">
        <v>161</v>
      </c>
      <c r="E633" t="s">
        <v>163</v>
      </c>
      <c r="F633" t="n">
        <v>17860.5</v>
      </c>
      <c r="G633" t="n">
        <v>570</v>
      </c>
      <c r="H633" t="s">
        <v>134</v>
      </c>
    </row>
    <row r="634">
      <c r="A634" s="85" t="n">
        <v>43160</v>
      </c>
      <c r="B634"/>
      <c r="C634"/>
      <c r="D634" t="s">
        <v>150</v>
      </c>
      <c r="E634" t="s">
        <v>163</v>
      </c>
      <c r="F634" t="n">
        <v>14661487</v>
      </c>
      <c r="G634" t="n">
        <v>354534</v>
      </c>
      <c r="H634" t="s">
        <v>121</v>
      </c>
    </row>
    <row r="635">
      <c r="A635" s="85" t="n">
        <v>42461</v>
      </c>
      <c r="B635"/>
      <c r="C635"/>
      <c r="D635" t="s">
        <v>153</v>
      </c>
      <c r="E635" t="s">
        <v>163</v>
      </c>
      <c r="F635" t="n">
        <v>36941</v>
      </c>
      <c r="G635" t="n">
        <v>582</v>
      </c>
      <c r="H635" t="s">
        <v>134</v>
      </c>
    </row>
    <row r="636">
      <c r="A636" s="85" t="n">
        <v>42917</v>
      </c>
      <c r="B636"/>
      <c r="C636"/>
      <c r="D636" t="s">
        <v>139</v>
      </c>
      <c r="E636" t="s">
        <v>163</v>
      </c>
      <c r="F636" t="n">
        <v>5817533.5</v>
      </c>
      <c r="G636" t="n">
        <v>14449</v>
      </c>
      <c r="H636" t="s">
        <v>121</v>
      </c>
    </row>
    <row r="637">
      <c r="A637" s="85" t="n">
        <v>42461</v>
      </c>
      <c r="B637"/>
      <c r="C637"/>
      <c r="D637" t="s">
        <v>153</v>
      </c>
      <c r="E637" t="s">
        <v>163</v>
      </c>
      <c r="F637" t="n">
        <v>29354.25</v>
      </c>
      <c r="G637" t="n">
        <v>609</v>
      </c>
      <c r="H637" t="s">
        <v>130</v>
      </c>
    </row>
    <row r="638">
      <c r="A638" s="85" t="n">
        <v>43009</v>
      </c>
      <c r="B638"/>
      <c r="C638"/>
      <c r="D638" t="s">
        <v>155</v>
      </c>
      <c r="E638" t="s">
        <v>163</v>
      </c>
      <c r="F638" t="n">
        <v>4010.18</v>
      </c>
      <c r="G638" t="n">
        <v>55</v>
      </c>
      <c r="H638" t="s">
        <v>130</v>
      </c>
    </row>
    <row r="639">
      <c r="A639" s="85" t="n">
        <v>42856</v>
      </c>
      <c r="B639"/>
      <c r="C639"/>
      <c r="D639" t="s">
        <v>143</v>
      </c>
      <c r="E639" t="s">
        <v>163</v>
      </c>
      <c r="F639" t="n">
        <v>452803.13</v>
      </c>
      <c r="G639" t="n">
        <v>254</v>
      </c>
      <c r="H639" t="s">
        <v>142</v>
      </c>
    </row>
    <row r="640">
      <c r="A640" s="85" t="n">
        <v>42370</v>
      </c>
      <c r="B640"/>
      <c r="C640"/>
      <c r="D640" t="s">
        <v>162</v>
      </c>
      <c r="E640" t="s">
        <v>163</v>
      </c>
      <c r="F640" t="n">
        <v>200491.64</v>
      </c>
      <c r="G640" t="n">
        <v>2287</v>
      </c>
      <c r="H640" t="s">
        <v>127</v>
      </c>
    </row>
    <row r="641">
      <c r="A641" s="85" t="n">
        <v>42430</v>
      </c>
      <c r="B641"/>
      <c r="C641"/>
      <c r="D641" t="s">
        <v>150</v>
      </c>
      <c r="E641" t="s">
        <v>163</v>
      </c>
      <c r="F641" t="n">
        <v>451.33</v>
      </c>
      <c r="G641" t="n">
        <v>19</v>
      </c>
      <c r="H641" t="s">
        <v>142</v>
      </c>
    </row>
    <row r="642">
      <c r="A642" s="85" t="n">
        <v>42614</v>
      </c>
      <c r="B642"/>
      <c r="C642"/>
      <c r="D642" t="s">
        <v>136</v>
      </c>
      <c r="E642" t="s">
        <v>163</v>
      </c>
      <c r="F642" t="n">
        <v>47578.15</v>
      </c>
      <c r="G642" t="n">
        <v>240</v>
      </c>
      <c r="H642" t="s">
        <v>130</v>
      </c>
    </row>
    <row r="643">
      <c r="A643" s="85" t="n">
        <v>42948</v>
      </c>
      <c r="B643"/>
      <c r="C643"/>
      <c r="D643" t="s">
        <v>161</v>
      </c>
      <c r="E643" t="s">
        <v>163</v>
      </c>
      <c r="F643" t="n">
        <v>554</v>
      </c>
      <c r="G643" t="n">
        <v>17</v>
      </c>
      <c r="H643" t="s">
        <v>125</v>
      </c>
    </row>
    <row r="644">
      <c r="A644" s="85" t="n">
        <v>42461</v>
      </c>
      <c r="B644"/>
      <c r="C644"/>
      <c r="D644" t="s">
        <v>129</v>
      </c>
      <c r="E644" t="s">
        <v>163</v>
      </c>
      <c r="F644" t="n">
        <v>7166.46</v>
      </c>
      <c r="G644" t="n">
        <v>79</v>
      </c>
      <c r="H644" t="s">
        <v>125</v>
      </c>
    </row>
    <row r="645">
      <c r="A645" s="85" t="n">
        <v>43435</v>
      </c>
      <c r="B645"/>
      <c r="C645"/>
      <c r="D645" t="s">
        <v>129</v>
      </c>
      <c r="E645" t="s">
        <v>163</v>
      </c>
      <c r="F645" t="n">
        <v>307430.92</v>
      </c>
      <c r="G645" t="n">
        <v>2246</v>
      </c>
      <c r="H645" t="s">
        <v>134</v>
      </c>
    </row>
    <row r="646">
      <c r="A646" s="85" t="n">
        <v>42675</v>
      </c>
      <c r="B646"/>
      <c r="C646"/>
      <c r="D646" t="s">
        <v>154</v>
      </c>
      <c r="E646" t="s">
        <v>163</v>
      </c>
      <c r="F646" t="n">
        <v>26233.63</v>
      </c>
      <c r="G646" t="n">
        <v>227</v>
      </c>
      <c r="H646" t="s">
        <v>130</v>
      </c>
    </row>
    <row r="647">
      <c r="A647" s="85" t="n">
        <v>43313</v>
      </c>
      <c r="B647"/>
      <c r="C647"/>
      <c r="D647" t="s">
        <v>139</v>
      </c>
      <c r="E647" t="s">
        <v>163</v>
      </c>
      <c r="F647" t="n">
        <v>1720197.9</v>
      </c>
      <c r="G647" t="n">
        <v>3711</v>
      </c>
      <c r="H647" t="s">
        <v>133</v>
      </c>
    </row>
    <row r="648">
      <c r="A648" s="85" t="n">
        <v>42370</v>
      </c>
      <c r="B648"/>
      <c r="C648"/>
      <c r="D648" t="s">
        <v>160</v>
      </c>
      <c r="E648" t="s">
        <v>163</v>
      </c>
      <c r="F648" t="n">
        <v>3116.4</v>
      </c>
      <c r="G648" t="n">
        <v>2</v>
      </c>
      <c r="H648" t="s">
        <v>127</v>
      </c>
    </row>
    <row r="649">
      <c r="A649" s="85" t="n">
        <v>42675</v>
      </c>
      <c r="B649"/>
      <c r="C649"/>
      <c r="D649" t="s">
        <v>140</v>
      </c>
      <c r="E649" t="s">
        <v>163</v>
      </c>
      <c r="F649" t="n">
        <v>477141.39</v>
      </c>
      <c r="G649" t="n">
        <v>1286</v>
      </c>
      <c r="H649" t="s">
        <v>127</v>
      </c>
    </row>
    <row r="650">
      <c r="A650" s="85" t="n">
        <v>43160</v>
      </c>
      <c r="B650"/>
      <c r="C650"/>
      <c r="D650" t="s">
        <v>145</v>
      </c>
      <c r="E650" t="s">
        <v>163</v>
      </c>
      <c r="F650" t="n">
        <v>680</v>
      </c>
      <c r="G650" t="n">
        <v>4</v>
      </c>
      <c r="H650" t="s">
        <v>119</v>
      </c>
    </row>
    <row r="651">
      <c r="A651" s="85" t="n">
        <v>43466</v>
      </c>
      <c r="B651"/>
      <c r="C651"/>
      <c r="D651" t="s">
        <v>145</v>
      </c>
      <c r="E651" t="s">
        <v>163</v>
      </c>
      <c r="F651" t="n">
        <v>2036.09</v>
      </c>
      <c r="G651" t="n">
        <v>10</v>
      </c>
      <c r="H651" t="s">
        <v>124</v>
      </c>
    </row>
    <row r="652">
      <c r="A652" s="85" t="n">
        <v>43313</v>
      </c>
      <c r="B652"/>
      <c r="C652"/>
      <c r="D652" t="s">
        <v>150</v>
      </c>
      <c r="E652" t="s">
        <v>163</v>
      </c>
      <c r="F652" t="n">
        <v>2604.63</v>
      </c>
      <c r="G652" t="n">
        <v>66</v>
      </c>
      <c r="H652" t="s">
        <v>125</v>
      </c>
    </row>
    <row r="653">
      <c r="A653" s="85" t="n">
        <v>43282</v>
      </c>
      <c r="B653"/>
      <c r="C653"/>
      <c r="D653" t="s">
        <v>140</v>
      </c>
      <c r="E653" t="s">
        <v>163</v>
      </c>
      <c r="F653" t="n">
        <v>615254.42</v>
      </c>
      <c r="G653" t="n">
        <v>1792</v>
      </c>
      <c r="H653" t="s">
        <v>127</v>
      </c>
    </row>
    <row r="654">
      <c r="A654" s="85" t="n">
        <v>42552</v>
      </c>
      <c r="B654"/>
      <c r="C654"/>
      <c r="D654" t="s">
        <v>140</v>
      </c>
      <c r="E654" t="s">
        <v>163</v>
      </c>
      <c r="F654" t="n">
        <v>37508.73</v>
      </c>
      <c r="G654" t="n">
        <v>166</v>
      </c>
      <c r="H654" t="s">
        <v>119</v>
      </c>
    </row>
    <row r="655">
      <c r="A655" s="85" t="n">
        <v>42948</v>
      </c>
      <c r="B655"/>
      <c r="C655"/>
      <c r="D655" t="s">
        <v>158</v>
      </c>
      <c r="E655" t="s">
        <v>163</v>
      </c>
      <c r="F655" t="n">
        <v>46126.41</v>
      </c>
      <c r="G655" t="n">
        <v>4</v>
      </c>
      <c r="H655" t="s">
        <v>119</v>
      </c>
    </row>
    <row r="656">
      <c r="A656" s="85" t="n">
        <v>42644</v>
      </c>
      <c r="B656"/>
      <c r="C656"/>
      <c r="D656" t="s">
        <v>126</v>
      </c>
      <c r="E656" t="s">
        <v>163</v>
      </c>
      <c r="F656" t="n">
        <v>1973074.99</v>
      </c>
      <c r="G656" t="n">
        <v>25211</v>
      </c>
      <c r="H656" t="s">
        <v>119</v>
      </c>
    </row>
    <row r="657">
      <c r="A657" s="85" t="n">
        <v>43070</v>
      </c>
      <c r="B657"/>
      <c r="C657"/>
      <c r="D657" t="s">
        <v>161</v>
      </c>
      <c r="E657" t="s">
        <v>163</v>
      </c>
      <c r="F657" t="n">
        <v>2564</v>
      </c>
      <c r="G657" t="n">
        <v>81</v>
      </c>
      <c r="H657" t="s">
        <v>125</v>
      </c>
    </row>
    <row r="658">
      <c r="A658" s="85" t="n">
        <v>43160</v>
      </c>
      <c r="B658"/>
      <c r="C658"/>
      <c r="D658" t="s">
        <v>162</v>
      </c>
      <c r="E658" t="s">
        <v>163</v>
      </c>
      <c r="F658" t="n">
        <v>10723.14</v>
      </c>
      <c r="G658" t="n">
        <v>113</v>
      </c>
      <c r="H658" t="s">
        <v>130</v>
      </c>
    </row>
    <row r="659">
      <c r="A659" s="85" t="n">
        <v>43617</v>
      </c>
      <c r="B659"/>
      <c r="C659"/>
      <c r="D659" t="s">
        <v>129</v>
      </c>
      <c r="E659" t="s">
        <v>163</v>
      </c>
      <c r="F659" t="n">
        <v>352938.46</v>
      </c>
      <c r="G659" t="n">
        <v>2350</v>
      </c>
      <c r="H659" t="s">
        <v>134</v>
      </c>
    </row>
    <row r="660">
      <c r="A660" s="85" t="n">
        <v>42736</v>
      </c>
      <c r="B660"/>
      <c r="C660"/>
      <c r="D660" t="s">
        <v>126</v>
      </c>
      <c r="E660" t="s">
        <v>163</v>
      </c>
      <c r="F660" t="n">
        <v>1911129.01</v>
      </c>
      <c r="G660" t="n">
        <v>24387</v>
      </c>
      <c r="H660" t="s">
        <v>119</v>
      </c>
    </row>
    <row r="661">
      <c r="A661" s="85" t="n">
        <v>43466</v>
      </c>
      <c r="B661"/>
      <c r="C661"/>
      <c r="D661" t="s">
        <v>135</v>
      </c>
      <c r="E661" t="s">
        <v>163</v>
      </c>
      <c r="F661" t="n">
        <v>333504.99</v>
      </c>
      <c r="G661" t="n">
        <v>3227</v>
      </c>
      <c r="H661" t="s">
        <v>133</v>
      </c>
    </row>
    <row r="662">
      <c r="A662" s="85" t="n">
        <v>43282</v>
      </c>
      <c r="B662"/>
      <c r="C662"/>
      <c r="D662" t="s">
        <v>154</v>
      </c>
      <c r="E662" t="s">
        <v>163</v>
      </c>
      <c r="F662" t="n">
        <v>116187.5</v>
      </c>
      <c r="G662" t="n">
        <v>1796</v>
      </c>
      <c r="H662" t="s">
        <v>124</v>
      </c>
    </row>
    <row r="663">
      <c r="A663" s="85" t="n">
        <v>43101</v>
      </c>
      <c r="B663"/>
      <c r="C663"/>
      <c r="D663" t="s">
        <v>135</v>
      </c>
      <c r="E663" t="s">
        <v>163</v>
      </c>
      <c r="F663" t="n">
        <v>278923.21</v>
      </c>
      <c r="G663" t="n">
        <v>2719</v>
      </c>
      <c r="H663" t="s">
        <v>133</v>
      </c>
    </row>
    <row r="664">
      <c r="A664" s="85" t="n">
        <v>43282</v>
      </c>
      <c r="B664"/>
      <c r="C664"/>
      <c r="D664" t="s">
        <v>153</v>
      </c>
      <c r="E664" t="s">
        <v>163</v>
      </c>
      <c r="F664" t="n">
        <v>5361.97</v>
      </c>
      <c r="G664" t="n">
        <v>106</v>
      </c>
      <c r="H664" t="s">
        <v>125</v>
      </c>
    </row>
    <row r="665">
      <c r="A665" s="85" t="n">
        <v>43282</v>
      </c>
      <c r="B665"/>
      <c r="C665"/>
      <c r="D665" t="s">
        <v>162</v>
      </c>
      <c r="E665" t="s">
        <v>163</v>
      </c>
      <c r="F665" t="n">
        <v>1094.41</v>
      </c>
      <c r="G665" t="n">
        <v>30</v>
      </c>
      <c r="H665" t="s">
        <v>125</v>
      </c>
    </row>
    <row r="666">
      <c r="A666" s="85" t="n">
        <v>43344</v>
      </c>
      <c r="B666"/>
      <c r="C666"/>
      <c r="D666" t="s">
        <v>129</v>
      </c>
      <c r="E666" t="s">
        <v>163</v>
      </c>
      <c r="F666" t="n">
        <v>136246.21</v>
      </c>
      <c r="G666" t="n">
        <v>656</v>
      </c>
      <c r="H666" t="s">
        <v>124</v>
      </c>
    </row>
    <row r="667">
      <c r="A667" s="85" t="n">
        <v>42887</v>
      </c>
      <c r="B667"/>
      <c r="C667"/>
      <c r="D667" t="s">
        <v>150</v>
      </c>
      <c r="E667" t="s">
        <v>163</v>
      </c>
      <c r="F667" t="n">
        <v>532642.14</v>
      </c>
      <c r="G667" t="n">
        <v>15258</v>
      </c>
      <c r="H667" t="s">
        <v>134</v>
      </c>
    </row>
    <row r="668">
      <c r="A668" s="85" t="n">
        <v>43282</v>
      </c>
      <c r="B668"/>
      <c r="C668"/>
      <c r="D668" t="s">
        <v>139</v>
      </c>
      <c r="E668" t="s">
        <v>163</v>
      </c>
      <c r="F668" t="n">
        <v>1013501.06</v>
      </c>
      <c r="G668" t="n">
        <v>4213</v>
      </c>
      <c r="H668" t="s">
        <v>127</v>
      </c>
    </row>
    <row r="669">
      <c r="A669" s="85" t="n">
        <v>43313</v>
      </c>
      <c r="B669"/>
      <c r="C669"/>
      <c r="D669" t="s">
        <v>162</v>
      </c>
      <c r="E669" t="s">
        <v>163</v>
      </c>
      <c r="F669" t="n">
        <v>1323250.57</v>
      </c>
      <c r="G669" t="n">
        <v>15359</v>
      </c>
      <c r="H669" t="s">
        <v>121</v>
      </c>
    </row>
    <row r="670">
      <c r="A670" s="85" t="n">
        <v>43160</v>
      </c>
      <c r="B670"/>
      <c r="C670"/>
      <c r="D670" t="s">
        <v>156</v>
      </c>
      <c r="E670" t="s">
        <v>163</v>
      </c>
      <c r="F670" t="n">
        <v>1821291.85</v>
      </c>
      <c r="G670" t="n">
        <v>31375</v>
      </c>
      <c r="H670" t="s">
        <v>142</v>
      </c>
    </row>
    <row r="671">
      <c r="A671" s="85" t="n">
        <v>43405</v>
      </c>
      <c r="B671"/>
      <c r="C671"/>
      <c r="D671" t="s">
        <v>149</v>
      </c>
      <c r="E671" t="s">
        <v>163</v>
      </c>
      <c r="F671" t="n">
        <v>354100.92</v>
      </c>
      <c r="G671" t="n">
        <v>4129</v>
      </c>
      <c r="H671" t="s">
        <v>142</v>
      </c>
    </row>
    <row r="672">
      <c r="A672" s="85" t="n">
        <v>42795</v>
      </c>
      <c r="B672"/>
      <c r="C672"/>
      <c r="D672" t="s">
        <v>154</v>
      </c>
      <c r="E672" t="s">
        <v>163</v>
      </c>
      <c r="F672" t="n">
        <v>60909.14</v>
      </c>
      <c r="G672" t="n">
        <v>1757</v>
      </c>
      <c r="H672" t="s">
        <v>142</v>
      </c>
    </row>
    <row r="673">
      <c r="A673" s="85" t="n">
        <v>42795</v>
      </c>
      <c r="B673"/>
      <c r="C673"/>
      <c r="D673" t="s">
        <v>154</v>
      </c>
      <c r="E673" t="s">
        <v>163</v>
      </c>
      <c r="F673" t="n">
        <v>70583.03</v>
      </c>
      <c r="G673" t="n">
        <v>889</v>
      </c>
      <c r="H673" t="s">
        <v>124</v>
      </c>
    </row>
    <row r="674">
      <c r="A674" s="85" t="n">
        <v>42856</v>
      </c>
      <c r="B674"/>
      <c r="C674"/>
      <c r="D674" t="s">
        <v>145</v>
      </c>
      <c r="E674" t="s">
        <v>163</v>
      </c>
      <c r="F674" t="n">
        <v>232949.71</v>
      </c>
      <c r="G674" t="n">
        <v>944</v>
      </c>
      <c r="H674" t="s">
        <v>121</v>
      </c>
    </row>
    <row r="675">
      <c r="A675" s="85" t="n">
        <v>43070</v>
      </c>
      <c r="B675"/>
      <c r="C675"/>
      <c r="D675" t="s">
        <v>136</v>
      </c>
      <c r="E675" t="s">
        <v>163</v>
      </c>
      <c r="F675" t="n">
        <v>1012229.12</v>
      </c>
      <c r="G675" t="n">
        <v>8164</v>
      </c>
      <c r="H675" t="s">
        <v>127</v>
      </c>
    </row>
    <row r="676">
      <c r="A676" s="85" t="n">
        <v>42826</v>
      </c>
      <c r="B676"/>
      <c r="C676"/>
      <c r="D676" t="s">
        <v>145</v>
      </c>
      <c r="E676" t="s">
        <v>163</v>
      </c>
      <c r="F676" t="n">
        <v>3789.63</v>
      </c>
      <c r="G676" t="n">
        <v>19</v>
      </c>
      <c r="H676" t="s">
        <v>124</v>
      </c>
    </row>
    <row r="677">
      <c r="A677" s="85" t="n">
        <v>42887</v>
      </c>
      <c r="B677"/>
      <c r="C677"/>
      <c r="D677" t="s">
        <v>135</v>
      </c>
      <c r="E677" t="s">
        <v>163</v>
      </c>
      <c r="F677" t="n">
        <v>566652.21</v>
      </c>
      <c r="G677" t="n">
        <v>2999</v>
      </c>
      <c r="H677" t="s">
        <v>134</v>
      </c>
    </row>
    <row r="678">
      <c r="A678" s="85" t="n">
        <v>42430</v>
      </c>
      <c r="B678"/>
      <c r="C678"/>
      <c r="D678" t="s">
        <v>152</v>
      </c>
      <c r="E678" t="s">
        <v>163</v>
      </c>
      <c r="F678" t="n">
        <v>33654.6</v>
      </c>
      <c r="G678" t="n">
        <v>36</v>
      </c>
      <c r="H678" t="s">
        <v>133</v>
      </c>
    </row>
    <row r="679">
      <c r="A679" s="85" t="n">
        <v>43313</v>
      </c>
      <c r="B679"/>
      <c r="C679"/>
      <c r="D679" t="s">
        <v>154</v>
      </c>
      <c r="E679" t="s">
        <v>163</v>
      </c>
      <c r="F679" t="n">
        <v>790418.54</v>
      </c>
      <c r="G679" t="n">
        <v>9148</v>
      </c>
      <c r="H679" t="s">
        <v>127</v>
      </c>
    </row>
    <row r="680">
      <c r="A680" s="85" t="n">
        <v>43160</v>
      </c>
      <c r="B680"/>
      <c r="C680"/>
      <c r="D680" t="s">
        <v>143</v>
      </c>
      <c r="E680" t="s">
        <v>163</v>
      </c>
      <c r="F680" t="n">
        <v>548278.05</v>
      </c>
      <c r="G680" t="n">
        <v>294</v>
      </c>
      <c r="H680" t="s">
        <v>142</v>
      </c>
    </row>
    <row r="681">
      <c r="A681" s="85" t="n">
        <v>43191</v>
      </c>
      <c r="B681"/>
      <c r="C681"/>
      <c r="D681" t="s">
        <v>150</v>
      </c>
      <c r="E681" t="s">
        <v>163</v>
      </c>
      <c r="F681" t="n">
        <v>640363.99</v>
      </c>
      <c r="G681" t="n">
        <v>8770</v>
      </c>
      <c r="H681" t="s">
        <v>124</v>
      </c>
    </row>
    <row r="682">
      <c r="A682" s="85" t="n">
        <v>42430</v>
      </c>
      <c r="B682"/>
      <c r="C682"/>
      <c r="D682" t="s">
        <v>153</v>
      </c>
      <c r="E682" t="s">
        <v>163</v>
      </c>
      <c r="F682" t="n">
        <v>89134.62</v>
      </c>
      <c r="G682" t="n">
        <v>1044</v>
      </c>
      <c r="H682" t="s">
        <v>133</v>
      </c>
    </row>
    <row r="683">
      <c r="A683" s="85" t="n">
        <v>42491</v>
      </c>
      <c r="B683"/>
      <c r="C683"/>
      <c r="D683" t="s">
        <v>139</v>
      </c>
      <c r="E683" t="s">
        <v>163</v>
      </c>
      <c r="F683" t="n">
        <v>37426.15</v>
      </c>
      <c r="G683" t="n">
        <v>75</v>
      </c>
      <c r="H683" t="s">
        <v>130</v>
      </c>
    </row>
    <row r="684">
      <c r="A684" s="85" t="n">
        <v>43586</v>
      </c>
      <c r="B684"/>
      <c r="C684"/>
      <c r="D684" t="s">
        <v>160</v>
      </c>
      <c r="E684" t="s">
        <v>163</v>
      </c>
      <c r="F684" t="n">
        <v>593.6</v>
      </c>
      <c r="G684" t="n">
        <v>2</v>
      </c>
      <c r="H684" t="s">
        <v>127</v>
      </c>
    </row>
    <row r="685">
      <c r="A685" s="85" t="n">
        <v>42826</v>
      </c>
      <c r="B685"/>
      <c r="C685"/>
      <c r="D685" t="s">
        <v>139</v>
      </c>
      <c r="E685" t="s">
        <v>163</v>
      </c>
      <c r="F685" t="n">
        <v>1048163.75</v>
      </c>
      <c r="G685" t="n">
        <v>2704</v>
      </c>
      <c r="H685" t="s">
        <v>127</v>
      </c>
    </row>
    <row r="686">
      <c r="A686" s="85" t="n">
        <v>43313</v>
      </c>
      <c r="B686"/>
      <c r="C686"/>
      <c r="D686" t="s">
        <v>129</v>
      </c>
      <c r="E686" t="s">
        <v>163</v>
      </c>
      <c r="F686" t="n">
        <v>351620.91</v>
      </c>
      <c r="G686" t="n">
        <v>2703</v>
      </c>
      <c r="H686" t="s">
        <v>134</v>
      </c>
    </row>
    <row r="687">
      <c r="A687" s="85" t="n">
        <v>43101</v>
      </c>
      <c r="B687"/>
      <c r="C687"/>
      <c r="D687" t="s">
        <v>145</v>
      </c>
      <c r="E687" t="s">
        <v>163</v>
      </c>
      <c r="F687" t="n">
        <v>1105</v>
      </c>
      <c r="G687" t="n">
        <v>9</v>
      </c>
      <c r="H687" t="s">
        <v>119</v>
      </c>
    </row>
    <row r="688">
      <c r="A688" s="85" t="n">
        <v>42675</v>
      </c>
      <c r="B688"/>
      <c r="C688"/>
      <c r="D688" t="s">
        <v>140</v>
      </c>
      <c r="E688" t="s">
        <v>163</v>
      </c>
      <c r="F688" t="n">
        <v>20917.32</v>
      </c>
      <c r="G688" t="n">
        <v>51</v>
      </c>
      <c r="H688" t="s">
        <v>130</v>
      </c>
    </row>
    <row r="689">
      <c r="A689" s="85" t="n">
        <v>42856</v>
      </c>
      <c r="B689"/>
      <c r="C689"/>
      <c r="D689" t="s">
        <v>126</v>
      </c>
      <c r="E689" t="s">
        <v>163</v>
      </c>
      <c r="F689" t="n">
        <v>73971.8</v>
      </c>
      <c r="G689" t="n">
        <v>685</v>
      </c>
      <c r="H689" t="s">
        <v>130</v>
      </c>
    </row>
    <row r="690">
      <c r="A690" s="85" t="n">
        <v>43466</v>
      </c>
      <c r="B690"/>
      <c r="C690"/>
      <c r="D690" t="s">
        <v>160</v>
      </c>
      <c r="E690" t="s">
        <v>163</v>
      </c>
      <c r="F690" t="n">
        <v>243919.06</v>
      </c>
      <c r="G690" t="n">
        <v>557</v>
      </c>
      <c r="H690" t="s">
        <v>125</v>
      </c>
    </row>
    <row r="691">
      <c r="A691" s="85" t="n">
        <v>42795</v>
      </c>
      <c r="B691"/>
      <c r="C691"/>
      <c r="D691" t="s">
        <v>161</v>
      </c>
      <c r="E691" t="s">
        <v>163</v>
      </c>
      <c r="F691" t="n">
        <v>61837.15</v>
      </c>
      <c r="G691" t="n">
        <v>2035</v>
      </c>
      <c r="H691" t="s">
        <v>121</v>
      </c>
    </row>
    <row r="692">
      <c r="A692" s="85" t="n">
        <v>43009</v>
      </c>
      <c r="B692"/>
      <c r="C692"/>
      <c r="D692" t="s">
        <v>147</v>
      </c>
      <c r="E692" t="s">
        <v>163</v>
      </c>
      <c r="F692" t="n">
        <v>3530.7</v>
      </c>
      <c r="G692" t="n">
        <v>32</v>
      </c>
      <c r="H692" t="s">
        <v>133</v>
      </c>
    </row>
    <row r="693">
      <c r="A693" s="85" t="n">
        <v>42401</v>
      </c>
      <c r="B693"/>
      <c r="C693"/>
      <c r="D693" t="s">
        <v>150</v>
      </c>
      <c r="E693" t="s">
        <v>163</v>
      </c>
      <c r="F693" t="n">
        <v>1215563.51</v>
      </c>
      <c r="G693" t="n">
        <v>27304</v>
      </c>
      <c r="H693" t="s">
        <v>127</v>
      </c>
    </row>
    <row r="694">
      <c r="A694" s="85" t="n">
        <v>43070</v>
      </c>
      <c r="B694"/>
      <c r="C694"/>
      <c r="D694" t="s">
        <v>135</v>
      </c>
      <c r="E694" t="s">
        <v>163</v>
      </c>
      <c r="F694" t="n">
        <v>340596.26</v>
      </c>
      <c r="G694" t="n">
        <v>3371</v>
      </c>
      <c r="H694" t="s">
        <v>133</v>
      </c>
    </row>
    <row r="695">
      <c r="A695" s="85" t="n">
        <v>43282</v>
      </c>
      <c r="B695"/>
      <c r="C695"/>
      <c r="D695" t="s">
        <v>151</v>
      </c>
      <c r="E695" t="s">
        <v>163</v>
      </c>
      <c r="F695" t="n">
        <v>70.82</v>
      </c>
      <c r="G695" t="n">
        <v>1</v>
      </c>
      <c r="H695" t="s">
        <v>130</v>
      </c>
    </row>
    <row r="696">
      <c r="A696" s="85" t="n">
        <v>43282</v>
      </c>
      <c r="B696"/>
      <c r="C696"/>
      <c r="D696" t="s">
        <v>158</v>
      </c>
      <c r="E696" t="s">
        <v>163</v>
      </c>
      <c r="F696" t="n">
        <v>26024.64</v>
      </c>
      <c r="G696" t="n">
        <v>3</v>
      </c>
      <c r="H696" t="s">
        <v>127</v>
      </c>
    </row>
    <row r="697">
      <c r="A697" s="85" t="n">
        <v>43466</v>
      </c>
      <c r="B697"/>
      <c r="C697"/>
      <c r="D697" t="s">
        <v>129</v>
      </c>
      <c r="E697" t="s">
        <v>163</v>
      </c>
      <c r="F697" t="n">
        <v>5061.22</v>
      </c>
      <c r="G697" t="n">
        <v>55</v>
      </c>
      <c r="H697" t="s">
        <v>125</v>
      </c>
    </row>
    <row r="698">
      <c r="A698" s="85" t="n">
        <v>43617</v>
      </c>
      <c r="B698"/>
      <c r="C698"/>
      <c r="D698" t="s">
        <v>149</v>
      </c>
      <c r="E698" t="s">
        <v>163</v>
      </c>
      <c r="F698" t="n">
        <v>319859.98</v>
      </c>
      <c r="G698" t="n">
        <v>4022</v>
      </c>
      <c r="H698" t="s">
        <v>142</v>
      </c>
    </row>
    <row r="699">
      <c r="A699" s="85" t="n">
        <v>42795</v>
      </c>
      <c r="B699"/>
      <c r="C699"/>
      <c r="D699" t="s">
        <v>162</v>
      </c>
      <c r="E699" t="s">
        <v>163</v>
      </c>
      <c r="F699" t="n">
        <v>37661.22</v>
      </c>
      <c r="G699" t="n">
        <v>1076</v>
      </c>
      <c r="H699" t="s">
        <v>142</v>
      </c>
    </row>
    <row r="700">
      <c r="A700" s="85" t="n">
        <v>42767</v>
      </c>
      <c r="B700"/>
      <c r="C700"/>
      <c r="D700" t="s">
        <v>135</v>
      </c>
      <c r="E700" t="s">
        <v>163</v>
      </c>
      <c r="F700" t="n">
        <v>401091.28</v>
      </c>
      <c r="G700" t="n">
        <v>640</v>
      </c>
      <c r="H700" t="s">
        <v>124</v>
      </c>
    </row>
    <row r="701">
      <c r="A701" s="85" t="n">
        <v>42461</v>
      </c>
      <c r="B701"/>
      <c r="C701"/>
      <c r="D701" t="s">
        <v>160</v>
      </c>
      <c r="E701" t="s">
        <v>163</v>
      </c>
      <c r="F701" t="n">
        <v>27565563.95</v>
      </c>
      <c r="G701" t="n">
        <v>67506</v>
      </c>
      <c r="H701" t="s">
        <v>142</v>
      </c>
    </row>
    <row r="702">
      <c r="A702" s="85" t="n">
        <v>43252</v>
      </c>
      <c r="B702"/>
      <c r="C702"/>
      <c r="D702" t="s">
        <v>129</v>
      </c>
      <c r="E702" t="s">
        <v>163</v>
      </c>
      <c r="F702" t="n">
        <v>321471.69</v>
      </c>
      <c r="G702" t="n">
        <v>1952</v>
      </c>
      <c r="H702" t="s">
        <v>134</v>
      </c>
    </row>
    <row r="703">
      <c r="A703" s="85" t="n">
        <v>42522</v>
      </c>
      <c r="B703"/>
      <c r="C703"/>
      <c r="D703" t="s">
        <v>150</v>
      </c>
      <c r="E703" t="s">
        <v>163</v>
      </c>
      <c r="F703" t="n">
        <v>525.14</v>
      </c>
      <c r="G703" t="n">
        <v>20</v>
      </c>
      <c r="H703" t="s">
        <v>142</v>
      </c>
    </row>
    <row r="704">
      <c r="A704" s="85" t="n">
        <v>43497</v>
      </c>
      <c r="B704"/>
      <c r="C704"/>
      <c r="D704" t="s">
        <v>129</v>
      </c>
      <c r="E704" t="s">
        <v>163</v>
      </c>
      <c r="F704" t="n">
        <v>233040.51</v>
      </c>
      <c r="G704" t="n">
        <v>1478</v>
      </c>
      <c r="H704" t="s">
        <v>133</v>
      </c>
    </row>
    <row r="705">
      <c r="A705" s="85" t="n">
        <v>43101</v>
      </c>
      <c r="B705"/>
      <c r="C705"/>
      <c r="D705" t="s">
        <v>136</v>
      </c>
      <c r="E705" t="s">
        <v>163</v>
      </c>
      <c r="F705" t="n">
        <v>825017.59</v>
      </c>
      <c r="G705" t="n">
        <v>6834</v>
      </c>
      <c r="H705" t="s">
        <v>127</v>
      </c>
    </row>
    <row r="706">
      <c r="A706" s="85" t="n">
        <v>42461</v>
      </c>
      <c r="B706"/>
      <c r="C706"/>
      <c r="D706" t="s">
        <v>156</v>
      </c>
      <c r="E706" t="s">
        <v>163</v>
      </c>
      <c r="F706" t="n">
        <v>147260.87</v>
      </c>
      <c r="G706" t="n">
        <v>3552</v>
      </c>
      <c r="H706" t="s">
        <v>127</v>
      </c>
    </row>
    <row r="707">
      <c r="A707" s="85" t="n">
        <v>43617</v>
      </c>
      <c r="B707"/>
      <c r="C707"/>
      <c r="D707" t="s">
        <v>150</v>
      </c>
      <c r="E707" t="s">
        <v>163</v>
      </c>
      <c r="F707" t="n">
        <v>2178488.21</v>
      </c>
      <c r="G707" t="n">
        <v>55943</v>
      </c>
      <c r="H707" t="s">
        <v>133</v>
      </c>
    </row>
    <row r="708">
      <c r="A708" s="85" t="n">
        <v>42917</v>
      </c>
      <c r="B708"/>
      <c r="C708"/>
      <c r="D708" t="s">
        <v>148</v>
      </c>
      <c r="E708" t="s">
        <v>163</v>
      </c>
      <c r="F708" t="n">
        <v>352886.66</v>
      </c>
      <c r="G708" t="n">
        <v>4137</v>
      </c>
      <c r="H708" t="s">
        <v>142</v>
      </c>
    </row>
    <row r="709">
      <c r="A709" s="85" t="n">
        <v>43132</v>
      </c>
      <c r="B709"/>
      <c r="C709"/>
      <c r="D709" t="s">
        <v>139</v>
      </c>
      <c r="E709" t="s">
        <v>163</v>
      </c>
      <c r="F709" t="n">
        <v>263998.72</v>
      </c>
      <c r="G709" t="n">
        <v>766</v>
      </c>
      <c r="H709" t="s">
        <v>134</v>
      </c>
    </row>
    <row r="710">
      <c r="A710" s="85" t="n">
        <v>43160</v>
      </c>
      <c r="B710"/>
      <c r="C710"/>
      <c r="D710" t="s">
        <v>155</v>
      </c>
      <c r="E710" t="s">
        <v>163</v>
      </c>
      <c r="F710" t="n">
        <v>81178.06</v>
      </c>
      <c r="G710" t="n">
        <v>1312</v>
      </c>
      <c r="H710" t="s">
        <v>127</v>
      </c>
    </row>
    <row r="711">
      <c r="A711" s="85" t="n">
        <v>42644</v>
      </c>
      <c r="B711"/>
      <c r="C711"/>
      <c r="D711" t="s">
        <v>162</v>
      </c>
      <c r="E711" t="s">
        <v>163</v>
      </c>
      <c r="F711" t="n">
        <v>31103.78</v>
      </c>
      <c r="G711" t="n">
        <v>382</v>
      </c>
      <c r="H711" t="s">
        <v>119</v>
      </c>
    </row>
    <row r="712">
      <c r="A712" s="85" t="n">
        <v>42795</v>
      </c>
      <c r="B712"/>
      <c r="C712"/>
      <c r="D712" t="s">
        <v>149</v>
      </c>
      <c r="E712" t="s">
        <v>163</v>
      </c>
      <c r="F712" t="n">
        <v>2520135.21</v>
      </c>
      <c r="G712" t="n">
        <v>19396</v>
      </c>
      <c r="H712" t="s">
        <v>134</v>
      </c>
    </row>
    <row r="713">
      <c r="A713" s="85" t="n">
        <v>43556</v>
      </c>
      <c r="B713"/>
      <c r="C713"/>
      <c r="D713" t="s">
        <v>162</v>
      </c>
      <c r="E713" t="s">
        <v>163</v>
      </c>
      <c r="F713" t="n">
        <v>85387.67</v>
      </c>
      <c r="G713" t="n">
        <v>992</v>
      </c>
      <c r="H713" t="s">
        <v>134</v>
      </c>
    </row>
    <row r="714">
      <c r="A714" s="85" t="n">
        <v>43586</v>
      </c>
      <c r="B714"/>
      <c r="C714"/>
      <c r="D714" t="s">
        <v>150</v>
      </c>
      <c r="E714" t="s">
        <v>163</v>
      </c>
      <c r="F714" t="n">
        <v>14169006.48</v>
      </c>
      <c r="G714" t="n">
        <v>325710</v>
      </c>
      <c r="H714" t="s">
        <v>121</v>
      </c>
    </row>
    <row r="715">
      <c r="A715" s="85" t="n">
        <v>43466</v>
      </c>
      <c r="B715"/>
      <c r="C715"/>
      <c r="D715" t="s">
        <v>151</v>
      </c>
      <c r="E715" t="s">
        <v>163</v>
      </c>
      <c r="F715" t="n">
        <v>70.82</v>
      </c>
      <c r="G715" t="n">
        <v>1</v>
      </c>
      <c r="H715" t="s">
        <v>125</v>
      </c>
    </row>
    <row r="716">
      <c r="A716" s="85" t="n">
        <v>43405</v>
      </c>
      <c r="B716"/>
      <c r="C716"/>
      <c r="D716" t="s">
        <v>136</v>
      </c>
      <c r="E716" t="s">
        <v>163</v>
      </c>
      <c r="F716" t="n">
        <v>1466137.59</v>
      </c>
      <c r="G716" t="n">
        <v>11328</v>
      </c>
      <c r="H716" t="s">
        <v>133</v>
      </c>
    </row>
    <row r="717">
      <c r="A717" s="85" t="n">
        <v>42370</v>
      </c>
      <c r="B717"/>
      <c r="C717"/>
      <c r="D717" t="s">
        <v>137</v>
      </c>
      <c r="E717" t="s">
        <v>163</v>
      </c>
      <c r="F717" t="n">
        <v>19373.95</v>
      </c>
      <c r="G717" t="n">
        <v>29</v>
      </c>
      <c r="H717" t="s">
        <v>121</v>
      </c>
    </row>
    <row r="718">
      <c r="A718" s="85" t="n">
        <v>43435</v>
      </c>
      <c r="B718"/>
      <c r="C718"/>
      <c r="D718" t="s">
        <v>154</v>
      </c>
      <c r="E718" t="s">
        <v>163</v>
      </c>
      <c r="F718" t="n">
        <v>146151.61</v>
      </c>
      <c r="G718" t="n">
        <v>2136</v>
      </c>
      <c r="H718" t="s">
        <v>124</v>
      </c>
    </row>
    <row r="719">
      <c r="A719" s="85" t="n">
        <v>43466</v>
      </c>
      <c r="B719"/>
      <c r="C719"/>
      <c r="D719" t="s">
        <v>161</v>
      </c>
      <c r="E719" t="s">
        <v>163</v>
      </c>
      <c r="F719" t="n">
        <v>350</v>
      </c>
      <c r="G719" t="n">
        <v>11</v>
      </c>
      <c r="H719" t="s">
        <v>125</v>
      </c>
    </row>
    <row r="720">
      <c r="A720" s="85" t="n">
        <v>42856</v>
      </c>
      <c r="B720"/>
      <c r="C720"/>
      <c r="D720" t="s">
        <v>150</v>
      </c>
      <c r="E720" t="s">
        <v>163</v>
      </c>
      <c r="F720" t="n">
        <v>323304.63</v>
      </c>
      <c r="G720" t="n">
        <v>15295</v>
      </c>
      <c r="H720" t="s">
        <v>119</v>
      </c>
    </row>
    <row r="721">
      <c r="A721" s="85" t="n">
        <v>43101</v>
      </c>
      <c r="B721"/>
      <c r="C721"/>
      <c r="D721" t="s">
        <v>150</v>
      </c>
      <c r="E721" t="s">
        <v>163</v>
      </c>
      <c r="F721" t="n">
        <v>9974139.67</v>
      </c>
      <c r="G721" t="n">
        <v>265703</v>
      </c>
      <c r="H721" t="s">
        <v>121</v>
      </c>
    </row>
    <row r="722">
      <c r="A722" s="85" t="n">
        <v>43132</v>
      </c>
      <c r="B722"/>
      <c r="C722"/>
      <c r="D722" t="s">
        <v>129</v>
      </c>
      <c r="E722" t="s">
        <v>163</v>
      </c>
      <c r="F722" t="n">
        <v>511182.15</v>
      </c>
      <c r="G722" t="n">
        <v>5351</v>
      </c>
      <c r="H722" t="s">
        <v>127</v>
      </c>
    </row>
    <row r="723">
      <c r="A723" s="85" t="n">
        <v>42552</v>
      </c>
      <c r="B723"/>
      <c r="C723"/>
      <c r="D723" t="s">
        <v>156</v>
      </c>
      <c r="E723" t="s">
        <v>163</v>
      </c>
      <c r="F723" t="n">
        <v>149514.92</v>
      </c>
      <c r="G723" t="n">
        <v>3516</v>
      </c>
      <c r="H723" t="s">
        <v>127</v>
      </c>
    </row>
    <row r="724">
      <c r="A724" s="85" t="n">
        <v>42856</v>
      </c>
      <c r="B724"/>
      <c r="C724"/>
      <c r="D724" t="s">
        <v>126</v>
      </c>
      <c r="E724" t="s">
        <v>163</v>
      </c>
      <c r="F724" t="n">
        <v>206.26</v>
      </c>
      <c r="G724" t="n">
        <v>11</v>
      </c>
      <c r="H724" t="s">
        <v>142</v>
      </c>
    </row>
    <row r="725">
      <c r="A725" s="85" t="n">
        <v>43466</v>
      </c>
      <c r="B725"/>
      <c r="C725"/>
      <c r="D725" t="s">
        <v>126</v>
      </c>
      <c r="E725" t="s">
        <v>163</v>
      </c>
      <c r="F725" t="n">
        <v>1220136.11</v>
      </c>
      <c r="G725" t="n">
        <v>10502</v>
      </c>
      <c r="H725" t="s">
        <v>124</v>
      </c>
    </row>
    <row r="726">
      <c r="A726" s="85" t="n">
        <v>42767</v>
      </c>
      <c r="B726"/>
      <c r="C726"/>
      <c r="D726" t="s">
        <v>149</v>
      </c>
      <c r="E726" t="s">
        <v>163</v>
      </c>
      <c r="F726" t="n">
        <v>4869023.36</v>
      </c>
      <c r="G726" t="n">
        <v>34388</v>
      </c>
      <c r="H726" t="s">
        <v>133</v>
      </c>
    </row>
    <row r="727">
      <c r="A727" s="85" t="n">
        <v>43101</v>
      </c>
      <c r="B727"/>
      <c r="C727"/>
      <c r="D727" t="s">
        <v>153</v>
      </c>
      <c r="E727" t="s">
        <v>163</v>
      </c>
      <c r="F727" t="n">
        <v>23069.08</v>
      </c>
      <c r="G727" t="n">
        <v>438</v>
      </c>
      <c r="H727" t="s">
        <v>130</v>
      </c>
    </row>
    <row r="728">
      <c r="A728" s="85" t="n">
        <v>43313</v>
      </c>
      <c r="B728"/>
      <c r="C728"/>
      <c r="D728" t="s">
        <v>135</v>
      </c>
      <c r="E728" t="s">
        <v>163</v>
      </c>
      <c r="F728" t="n">
        <v>193381.25</v>
      </c>
      <c r="G728" t="n">
        <v>1657</v>
      </c>
      <c r="H728" t="s">
        <v>124</v>
      </c>
    </row>
    <row r="729">
      <c r="A729" s="85" t="n">
        <v>42644</v>
      </c>
      <c r="B729"/>
      <c r="C729"/>
      <c r="D729" t="s">
        <v>150</v>
      </c>
      <c r="E729" t="s">
        <v>163</v>
      </c>
      <c r="F729" t="n">
        <v>364457.24</v>
      </c>
      <c r="G729" t="n">
        <v>5419</v>
      </c>
      <c r="H729" t="s">
        <v>124</v>
      </c>
    </row>
    <row r="730">
      <c r="A730" s="85" t="n">
        <v>42583</v>
      </c>
      <c r="B730"/>
      <c r="C730"/>
      <c r="D730" t="s">
        <v>154</v>
      </c>
      <c r="E730" t="s">
        <v>163</v>
      </c>
      <c r="F730" t="n">
        <v>63961.5</v>
      </c>
      <c r="G730" t="n">
        <v>777</v>
      </c>
      <c r="H730" t="s">
        <v>134</v>
      </c>
    </row>
    <row r="731">
      <c r="A731" s="85" t="n">
        <v>43040</v>
      </c>
      <c r="B731"/>
      <c r="C731"/>
      <c r="D731" t="s">
        <v>129</v>
      </c>
      <c r="E731" t="s">
        <v>163</v>
      </c>
      <c r="F731" t="n">
        <v>145563.49</v>
      </c>
      <c r="G731" t="n">
        <v>539</v>
      </c>
      <c r="H731" t="s">
        <v>119</v>
      </c>
    </row>
    <row r="732">
      <c r="A732" s="85" t="n">
        <v>42826</v>
      </c>
      <c r="B732"/>
      <c r="C732"/>
      <c r="D732" t="s">
        <v>156</v>
      </c>
      <c r="E732" t="s">
        <v>163</v>
      </c>
      <c r="F732" t="n">
        <v>2.5</v>
      </c>
      <c r="G732" t="n">
        <v>1</v>
      </c>
      <c r="H732" t="s">
        <v>119</v>
      </c>
    </row>
    <row r="733">
      <c r="A733" s="85" t="n">
        <v>42887</v>
      </c>
      <c r="B733"/>
      <c r="C733"/>
      <c r="D733" t="s">
        <v>126</v>
      </c>
      <c r="E733" t="s">
        <v>163</v>
      </c>
      <c r="F733" t="n">
        <v>5312921.55</v>
      </c>
      <c r="G733" t="n">
        <v>53660</v>
      </c>
      <c r="H733" t="s">
        <v>133</v>
      </c>
    </row>
    <row r="734">
      <c r="A734" s="85" t="n">
        <v>43435</v>
      </c>
      <c r="B734"/>
      <c r="C734"/>
      <c r="D734" t="s">
        <v>153</v>
      </c>
      <c r="E734" t="s">
        <v>163</v>
      </c>
      <c r="F734" t="n">
        <v>9535.7</v>
      </c>
      <c r="G734" t="n">
        <v>139</v>
      </c>
      <c r="H734" t="s">
        <v>125</v>
      </c>
    </row>
    <row r="735">
      <c r="A735" s="85" t="n">
        <v>43525</v>
      </c>
      <c r="B735"/>
      <c r="C735"/>
      <c r="D735" t="s">
        <v>129</v>
      </c>
      <c r="E735" t="s">
        <v>163</v>
      </c>
      <c r="F735" t="n">
        <v>226685.98</v>
      </c>
      <c r="G735" t="n">
        <v>753</v>
      </c>
      <c r="H735" t="s">
        <v>119</v>
      </c>
    </row>
    <row r="736">
      <c r="A736" s="85" t="n">
        <v>43556</v>
      </c>
      <c r="B736"/>
      <c r="C736"/>
      <c r="D736" t="s">
        <v>136</v>
      </c>
      <c r="E736" t="s">
        <v>163</v>
      </c>
      <c r="F736" t="n">
        <v>631779.22</v>
      </c>
      <c r="G736" t="n">
        <v>5659</v>
      </c>
      <c r="H736" t="s">
        <v>127</v>
      </c>
    </row>
    <row r="737">
      <c r="A737" s="85" t="n">
        <v>43525</v>
      </c>
      <c r="B737"/>
      <c r="C737"/>
      <c r="D737" t="s">
        <v>139</v>
      </c>
      <c r="E737" t="s">
        <v>163</v>
      </c>
      <c r="F737" t="n">
        <v>7997285.72</v>
      </c>
      <c r="G737" t="n">
        <v>18388</v>
      </c>
      <c r="H737" t="s">
        <v>121</v>
      </c>
    </row>
    <row r="738">
      <c r="A738" s="85" t="n">
        <v>43313</v>
      </c>
      <c r="B738"/>
      <c r="C738"/>
      <c r="D738" t="s">
        <v>123</v>
      </c>
      <c r="E738" t="s">
        <v>163</v>
      </c>
      <c r="F738" t="n">
        <v>246718.12</v>
      </c>
      <c r="G738" t="n">
        <v>323</v>
      </c>
      <c r="H738" t="s">
        <v>134</v>
      </c>
    </row>
    <row r="739">
      <c r="A739" s="85" t="n">
        <v>42644</v>
      </c>
      <c r="B739"/>
      <c r="C739"/>
      <c r="D739" t="s">
        <v>150</v>
      </c>
      <c r="E739" t="s">
        <v>163</v>
      </c>
      <c r="F739" t="n">
        <v>1520421.89</v>
      </c>
      <c r="G739" t="n">
        <v>32856</v>
      </c>
      <c r="H739" t="s">
        <v>127</v>
      </c>
    </row>
    <row r="740">
      <c r="A740" s="85" t="n">
        <v>42767</v>
      </c>
      <c r="B740"/>
      <c r="C740"/>
      <c r="D740" t="s">
        <v>161</v>
      </c>
      <c r="E740" t="s">
        <v>163</v>
      </c>
      <c r="F740" t="n">
        <v>1137.25</v>
      </c>
      <c r="G740" t="n">
        <v>38</v>
      </c>
      <c r="H740" t="s">
        <v>125</v>
      </c>
    </row>
    <row r="741">
      <c r="A741" s="85" t="n">
        <v>42948</v>
      </c>
      <c r="B741"/>
      <c r="C741"/>
      <c r="D741" t="s">
        <v>135</v>
      </c>
      <c r="E741" t="s">
        <v>163</v>
      </c>
      <c r="F741" t="n">
        <v>707468.98</v>
      </c>
      <c r="G741" t="n">
        <v>3901</v>
      </c>
      <c r="H741" t="s">
        <v>119</v>
      </c>
    </row>
    <row r="742">
      <c r="A742" s="85" t="n">
        <v>42887</v>
      </c>
      <c r="B742"/>
      <c r="C742"/>
      <c r="D742" t="s">
        <v>136</v>
      </c>
      <c r="E742" t="s">
        <v>163</v>
      </c>
      <c r="F742" t="n">
        <v>43244.3</v>
      </c>
      <c r="G742" t="n">
        <v>298</v>
      </c>
      <c r="H742" t="s">
        <v>130</v>
      </c>
    </row>
    <row r="743">
      <c r="A743" s="85" t="n">
        <v>43132</v>
      </c>
      <c r="B743"/>
      <c r="C743"/>
      <c r="D743" t="s">
        <v>136</v>
      </c>
      <c r="E743" t="s">
        <v>163</v>
      </c>
      <c r="F743" t="n">
        <v>61444.31</v>
      </c>
      <c r="G743" t="n">
        <v>764</v>
      </c>
      <c r="H743" t="s">
        <v>119</v>
      </c>
    </row>
    <row r="744">
      <c r="A744" s="85" t="n">
        <v>43221</v>
      </c>
      <c r="B744"/>
      <c r="C744"/>
      <c r="D744" t="s">
        <v>155</v>
      </c>
      <c r="E744" t="s">
        <v>163</v>
      </c>
      <c r="F744" t="n">
        <v>2089.7</v>
      </c>
      <c r="G744" t="n">
        <v>40</v>
      </c>
      <c r="H744" t="s">
        <v>130</v>
      </c>
    </row>
    <row r="745">
      <c r="A745" s="85" t="n">
        <v>43070</v>
      </c>
      <c r="B745"/>
      <c r="C745"/>
      <c r="D745" t="s">
        <v>136</v>
      </c>
      <c r="E745" t="s">
        <v>163</v>
      </c>
      <c r="F745" t="n">
        <v>2950.8</v>
      </c>
      <c r="G745" t="n">
        <v>14</v>
      </c>
      <c r="H745" t="s">
        <v>125</v>
      </c>
    </row>
    <row r="746">
      <c r="A746" s="85" t="n">
        <v>42552</v>
      </c>
      <c r="B746"/>
      <c r="C746"/>
      <c r="D746" t="s">
        <v>148</v>
      </c>
      <c r="E746" t="s">
        <v>163</v>
      </c>
      <c r="F746" t="n">
        <v>477600.6</v>
      </c>
      <c r="G746" t="n">
        <v>4961</v>
      </c>
      <c r="H746" t="s">
        <v>142</v>
      </c>
    </row>
    <row r="747">
      <c r="A747" s="85" t="n">
        <v>42522</v>
      </c>
      <c r="B747"/>
      <c r="C747"/>
      <c r="D747" t="s">
        <v>149</v>
      </c>
      <c r="E747" t="s">
        <v>163</v>
      </c>
      <c r="F747" t="n">
        <v>221451.11</v>
      </c>
      <c r="G747" t="n">
        <v>1535</v>
      </c>
      <c r="H747" t="s">
        <v>130</v>
      </c>
    </row>
    <row r="748">
      <c r="A748" s="85" t="n">
        <v>43009</v>
      </c>
      <c r="B748"/>
      <c r="C748"/>
      <c r="D748" t="s">
        <v>159</v>
      </c>
      <c r="E748" t="s">
        <v>163</v>
      </c>
      <c r="F748" t="n">
        <v>918</v>
      </c>
      <c r="G748" t="n">
        <v>10</v>
      </c>
      <c r="H748" t="s">
        <v>121</v>
      </c>
    </row>
    <row r="749">
      <c r="A749" s="85" t="n">
        <v>42644</v>
      </c>
      <c r="B749"/>
      <c r="C749"/>
      <c r="D749" t="s">
        <v>135</v>
      </c>
      <c r="E749" t="s">
        <v>163</v>
      </c>
      <c r="F749" t="n">
        <v>3426292.58</v>
      </c>
      <c r="G749" t="n">
        <v>33653</v>
      </c>
      <c r="H749" t="s">
        <v>121</v>
      </c>
    </row>
    <row r="750">
      <c r="A750" s="85" t="n">
        <v>42522</v>
      </c>
      <c r="B750"/>
      <c r="C750"/>
      <c r="D750" t="s">
        <v>123</v>
      </c>
      <c r="E750" t="s">
        <v>163</v>
      </c>
      <c r="F750" t="n">
        <v>138351.05</v>
      </c>
      <c r="G750" t="n">
        <v>354</v>
      </c>
      <c r="H750" t="s">
        <v>133</v>
      </c>
    </row>
    <row r="751">
      <c r="A751" s="85" t="n">
        <v>43009</v>
      </c>
      <c r="B751"/>
      <c r="C751"/>
      <c r="D751" t="s">
        <v>129</v>
      </c>
      <c r="E751" t="s">
        <v>163</v>
      </c>
      <c r="F751" t="n">
        <v>78353.77</v>
      </c>
      <c r="G751" t="n">
        <v>425</v>
      </c>
      <c r="H751" t="s">
        <v>124</v>
      </c>
    </row>
    <row r="752">
      <c r="A752" s="85" t="n">
        <v>42370</v>
      </c>
      <c r="B752"/>
      <c r="C752"/>
      <c r="D752" t="s">
        <v>155</v>
      </c>
      <c r="E752" t="s">
        <v>163</v>
      </c>
      <c r="F752" t="n">
        <v>2729.01</v>
      </c>
      <c r="G752" t="n">
        <v>37</v>
      </c>
      <c r="H752" t="s">
        <v>133</v>
      </c>
    </row>
    <row r="753">
      <c r="A753" s="85" t="n">
        <v>42401</v>
      </c>
      <c r="B753"/>
      <c r="C753"/>
      <c r="D753" t="s">
        <v>161</v>
      </c>
      <c r="E753" t="s">
        <v>163</v>
      </c>
      <c r="F753" t="n">
        <v>1353.75</v>
      </c>
      <c r="G753" t="n">
        <v>45</v>
      </c>
      <c r="H753" t="s">
        <v>125</v>
      </c>
    </row>
    <row r="754">
      <c r="A754" s="85" t="n">
        <v>43497</v>
      </c>
      <c r="B754"/>
      <c r="C754"/>
      <c r="D754" t="s">
        <v>139</v>
      </c>
      <c r="E754" t="s">
        <v>163</v>
      </c>
      <c r="F754" t="n">
        <v>288.64</v>
      </c>
      <c r="G754" t="n">
        <v>2</v>
      </c>
      <c r="H754" t="s">
        <v>125</v>
      </c>
    </row>
    <row r="755">
      <c r="A755" s="85" t="n">
        <v>42644</v>
      </c>
      <c r="B755"/>
      <c r="C755"/>
      <c r="D755" t="s">
        <v>148</v>
      </c>
      <c r="E755" t="s">
        <v>163</v>
      </c>
      <c r="F755" t="n">
        <v>388308.24</v>
      </c>
      <c r="G755" t="n">
        <v>3883</v>
      </c>
      <c r="H755" t="s">
        <v>142</v>
      </c>
    </row>
    <row r="756">
      <c r="A756" s="85" t="n">
        <v>42552</v>
      </c>
      <c r="B756"/>
      <c r="C756"/>
      <c r="D756" t="s">
        <v>149</v>
      </c>
      <c r="E756" t="s">
        <v>163</v>
      </c>
      <c r="F756" t="n">
        <v>876874.69</v>
      </c>
      <c r="G756" t="n">
        <v>6719</v>
      </c>
      <c r="H756" t="s">
        <v>134</v>
      </c>
    </row>
    <row r="757">
      <c r="A757" s="85" t="n">
        <v>43191</v>
      </c>
      <c r="B757"/>
      <c r="C757"/>
      <c r="D757" t="s">
        <v>136</v>
      </c>
      <c r="E757" t="s">
        <v>163</v>
      </c>
      <c r="F757" t="n">
        <v>905.01</v>
      </c>
      <c r="G757" t="n">
        <v>13</v>
      </c>
      <c r="H757" t="s">
        <v>125</v>
      </c>
    </row>
    <row r="758">
      <c r="A758" s="85" t="n">
        <v>43586</v>
      </c>
      <c r="B758"/>
      <c r="C758"/>
      <c r="D758" t="s">
        <v>135</v>
      </c>
      <c r="E758" t="s">
        <v>163</v>
      </c>
      <c r="F758" t="n">
        <v>136645.7</v>
      </c>
      <c r="G758" t="n">
        <v>1429</v>
      </c>
      <c r="H758" t="s">
        <v>124</v>
      </c>
    </row>
    <row r="759">
      <c r="A759" s="85" t="n">
        <v>43405</v>
      </c>
      <c r="B759"/>
      <c r="C759"/>
      <c r="D759" t="s">
        <v>151</v>
      </c>
      <c r="E759" t="s">
        <v>163</v>
      </c>
      <c r="F759" t="n">
        <v>62.02</v>
      </c>
      <c r="G759" t="n">
        <v>1</v>
      </c>
      <c r="H759" t="s">
        <v>134</v>
      </c>
    </row>
    <row r="760">
      <c r="A760" s="85" t="n">
        <v>43070</v>
      </c>
      <c r="B760"/>
      <c r="C760"/>
      <c r="D760" t="s">
        <v>140</v>
      </c>
      <c r="E760" t="s">
        <v>163</v>
      </c>
      <c r="F760" t="n">
        <v>16801.78</v>
      </c>
      <c r="G760" t="n">
        <v>949</v>
      </c>
      <c r="H760" t="s">
        <v>142</v>
      </c>
    </row>
    <row r="761">
      <c r="A761" s="85" t="n">
        <v>43101</v>
      </c>
      <c r="B761"/>
      <c r="C761"/>
      <c r="D761" t="s">
        <v>140</v>
      </c>
      <c r="E761" t="s">
        <v>163</v>
      </c>
      <c r="F761" t="n">
        <v>11799.89</v>
      </c>
      <c r="G761" t="n">
        <v>29</v>
      </c>
      <c r="H761" t="s">
        <v>130</v>
      </c>
    </row>
    <row r="762">
      <c r="A762" s="85" t="n">
        <v>42552</v>
      </c>
      <c r="B762"/>
      <c r="C762"/>
      <c r="D762" t="s">
        <v>153</v>
      </c>
      <c r="E762" t="s">
        <v>163</v>
      </c>
      <c r="F762" t="n">
        <v>53589.47</v>
      </c>
      <c r="G762" t="n">
        <v>647</v>
      </c>
      <c r="H762" t="s">
        <v>134</v>
      </c>
    </row>
    <row r="763">
      <c r="A763" s="85" t="n">
        <v>42522</v>
      </c>
      <c r="B763"/>
      <c r="C763"/>
      <c r="D763" t="s">
        <v>145</v>
      </c>
      <c r="E763" t="s">
        <v>163</v>
      </c>
      <c r="F763" t="n">
        <v>5304.12</v>
      </c>
      <c r="G763" t="n">
        <v>23</v>
      </c>
      <c r="H763" t="s">
        <v>125</v>
      </c>
    </row>
    <row r="764">
      <c r="A764" s="85" t="n">
        <v>42583</v>
      </c>
      <c r="B764"/>
      <c r="C764"/>
      <c r="D764" t="s">
        <v>129</v>
      </c>
      <c r="E764" t="s">
        <v>163</v>
      </c>
      <c r="F764" t="n">
        <v>17125.5</v>
      </c>
      <c r="G764" t="n">
        <v>139</v>
      </c>
      <c r="H764" t="s">
        <v>130</v>
      </c>
    </row>
    <row r="765">
      <c r="A765" s="85" t="n">
        <v>42461</v>
      </c>
      <c r="B765"/>
      <c r="C765"/>
      <c r="D765" t="s">
        <v>154</v>
      </c>
      <c r="E765" t="s">
        <v>163</v>
      </c>
      <c r="F765" t="n">
        <v>494747.61</v>
      </c>
      <c r="G765" t="n">
        <v>6086</v>
      </c>
      <c r="H765" t="s">
        <v>133</v>
      </c>
    </row>
    <row r="766">
      <c r="A766" s="85" t="n">
        <v>43466</v>
      </c>
      <c r="B766"/>
      <c r="C766"/>
      <c r="D766" t="s">
        <v>135</v>
      </c>
      <c r="E766" t="s">
        <v>163</v>
      </c>
      <c r="F766" t="n">
        <v>297882.25</v>
      </c>
      <c r="G766" t="n">
        <v>2867</v>
      </c>
      <c r="H766" t="s">
        <v>134</v>
      </c>
    </row>
    <row r="767">
      <c r="A767" s="85" t="n">
        <v>42614</v>
      </c>
      <c r="B767"/>
      <c r="C767"/>
      <c r="D767" t="s">
        <v>145</v>
      </c>
      <c r="E767" t="s">
        <v>163</v>
      </c>
      <c r="F767" t="n">
        <v>186405.55</v>
      </c>
      <c r="G767" t="n">
        <v>1121</v>
      </c>
      <c r="H767" t="s">
        <v>142</v>
      </c>
    </row>
    <row r="768">
      <c r="A768" s="85" t="n">
        <v>43435</v>
      </c>
      <c r="B768"/>
      <c r="C768"/>
      <c r="D768" t="s">
        <v>160</v>
      </c>
      <c r="E768" t="s">
        <v>163</v>
      </c>
      <c r="F768" t="n">
        <v>1558.4</v>
      </c>
      <c r="G768" t="n">
        <v>5</v>
      </c>
      <c r="H768" t="s">
        <v>127</v>
      </c>
    </row>
    <row r="769">
      <c r="A769" s="85" t="n">
        <v>43344</v>
      </c>
      <c r="B769"/>
      <c r="C769"/>
      <c r="D769" t="s">
        <v>139</v>
      </c>
      <c r="E769" t="s">
        <v>163</v>
      </c>
      <c r="F769" t="n">
        <v>20152.83</v>
      </c>
      <c r="G769" t="n">
        <v>39</v>
      </c>
      <c r="H769" t="s">
        <v>130</v>
      </c>
    </row>
    <row r="770">
      <c r="A770" s="85" t="n">
        <v>43313</v>
      </c>
      <c r="B770"/>
      <c r="C770"/>
      <c r="D770" t="s">
        <v>154</v>
      </c>
      <c r="E770" t="s">
        <v>163</v>
      </c>
      <c r="F770" t="n">
        <v>23167.62</v>
      </c>
      <c r="G770" t="n">
        <v>192</v>
      </c>
      <c r="H770" t="s">
        <v>130</v>
      </c>
    </row>
    <row r="771">
      <c r="A771" s="85" t="n">
        <v>42736</v>
      </c>
      <c r="B771"/>
      <c r="C771"/>
      <c r="D771" t="s">
        <v>161</v>
      </c>
      <c r="E771" t="s">
        <v>163</v>
      </c>
      <c r="F771" t="n">
        <v>30806.4</v>
      </c>
      <c r="G771" t="n">
        <v>1004</v>
      </c>
      <c r="H771" t="s">
        <v>121</v>
      </c>
    </row>
    <row r="772">
      <c r="A772" s="85" t="n">
        <v>42370</v>
      </c>
      <c r="B772"/>
      <c r="C772"/>
      <c r="D772" t="s">
        <v>156</v>
      </c>
      <c r="E772" t="s">
        <v>163</v>
      </c>
      <c r="F772" t="n">
        <v>1167694.1</v>
      </c>
      <c r="G772" t="n">
        <v>21024</v>
      </c>
      <c r="H772" t="s">
        <v>142</v>
      </c>
    </row>
    <row r="773">
      <c r="A773" s="85" t="n">
        <v>42430</v>
      </c>
      <c r="B773"/>
      <c r="C773"/>
      <c r="D773" t="s">
        <v>152</v>
      </c>
      <c r="E773" t="s">
        <v>163</v>
      </c>
      <c r="F773" t="n">
        <v>2015.34</v>
      </c>
      <c r="G773" t="n">
        <v>5</v>
      </c>
      <c r="H773" t="s">
        <v>127</v>
      </c>
    </row>
    <row r="774">
      <c r="A774" s="85" t="n">
        <v>42461</v>
      </c>
      <c r="B774"/>
      <c r="C774"/>
      <c r="D774" t="s">
        <v>154</v>
      </c>
      <c r="E774" t="s">
        <v>163</v>
      </c>
      <c r="F774" t="n">
        <v>110526.4</v>
      </c>
      <c r="G774" t="n">
        <v>1435</v>
      </c>
      <c r="H774" t="s">
        <v>119</v>
      </c>
    </row>
    <row r="775">
      <c r="A775" s="85" t="n">
        <v>42767</v>
      </c>
      <c r="B775"/>
      <c r="C775"/>
      <c r="D775" t="s">
        <v>149</v>
      </c>
      <c r="E775" t="s">
        <v>163</v>
      </c>
      <c r="F775" t="n">
        <v>39475963.75</v>
      </c>
      <c r="G775" t="n">
        <v>328388</v>
      </c>
      <c r="H775" t="s">
        <v>121</v>
      </c>
    </row>
    <row r="776">
      <c r="A776" s="85" t="n">
        <v>43009</v>
      </c>
      <c r="B776"/>
      <c r="C776"/>
      <c r="D776" t="s">
        <v>159</v>
      </c>
      <c r="E776" t="s">
        <v>163</v>
      </c>
      <c r="F776" t="n">
        <v>239.6</v>
      </c>
      <c r="G776" t="n">
        <v>4</v>
      </c>
      <c r="H776" t="s">
        <v>130</v>
      </c>
    </row>
    <row r="777">
      <c r="A777" s="85" t="n">
        <v>43466</v>
      </c>
      <c r="B777"/>
      <c r="C777"/>
      <c r="D777" t="s">
        <v>123</v>
      </c>
      <c r="E777" t="s">
        <v>163</v>
      </c>
      <c r="F777" t="n">
        <v>51310.51</v>
      </c>
      <c r="G777" t="n">
        <v>41</v>
      </c>
      <c r="H777" t="s">
        <v>119</v>
      </c>
    </row>
    <row r="778">
      <c r="A778" s="85" t="n">
        <v>43040</v>
      </c>
      <c r="B778"/>
      <c r="C778"/>
      <c r="D778" t="s">
        <v>149</v>
      </c>
      <c r="E778" t="s">
        <v>163</v>
      </c>
      <c r="F778" t="n">
        <v>1920195.03</v>
      </c>
      <c r="G778" t="n">
        <v>8741</v>
      </c>
      <c r="H778" t="s">
        <v>124</v>
      </c>
    </row>
    <row r="779">
      <c r="A779" s="85" t="n">
        <v>43344</v>
      </c>
      <c r="B779"/>
      <c r="C779"/>
      <c r="D779" t="s">
        <v>152</v>
      </c>
      <c r="E779" t="s">
        <v>163</v>
      </c>
      <c r="F779" t="n">
        <v>167449.13</v>
      </c>
      <c r="G779" t="n">
        <v>103</v>
      </c>
      <c r="H779" t="s">
        <v>124</v>
      </c>
    </row>
    <row r="780">
      <c r="A780" s="85" t="n">
        <v>42461</v>
      </c>
      <c r="B780"/>
      <c r="C780"/>
      <c r="D780" t="s">
        <v>123</v>
      </c>
      <c r="E780" t="s">
        <v>163</v>
      </c>
      <c r="F780" t="n">
        <v>112212.94</v>
      </c>
      <c r="G780" t="n">
        <v>280</v>
      </c>
      <c r="H780" t="s">
        <v>133</v>
      </c>
    </row>
    <row r="781">
      <c r="A781" s="85" t="n">
        <v>43435</v>
      </c>
      <c r="B781"/>
      <c r="C781"/>
      <c r="D781" t="s">
        <v>152</v>
      </c>
      <c r="E781" t="s">
        <v>163</v>
      </c>
      <c r="F781" t="n">
        <v>79571.7</v>
      </c>
      <c r="G781" t="n">
        <v>84</v>
      </c>
      <c r="H781" t="s">
        <v>134</v>
      </c>
    </row>
    <row r="782">
      <c r="A782" s="85" t="n">
        <v>43617</v>
      </c>
      <c r="B782"/>
      <c r="C782"/>
      <c r="D782" t="s">
        <v>126</v>
      </c>
      <c r="E782" t="s">
        <v>163</v>
      </c>
      <c r="F782" t="n">
        <v>1159173.86</v>
      </c>
      <c r="G782" t="n">
        <v>9239</v>
      </c>
      <c r="H782" t="s">
        <v>124</v>
      </c>
    </row>
    <row r="783">
      <c r="A783" s="85" t="n">
        <v>42856</v>
      </c>
      <c r="B783"/>
      <c r="C783"/>
      <c r="D783" t="s">
        <v>140</v>
      </c>
      <c r="E783" t="s">
        <v>163</v>
      </c>
      <c r="F783" t="n">
        <v>21879.53</v>
      </c>
      <c r="G783" t="n">
        <v>66</v>
      </c>
      <c r="H783" t="s">
        <v>124</v>
      </c>
    </row>
    <row r="784">
      <c r="A784" s="85" t="n">
        <v>42491</v>
      </c>
      <c r="B784"/>
      <c r="C784"/>
      <c r="D784" t="s">
        <v>153</v>
      </c>
      <c r="E784" t="s">
        <v>163</v>
      </c>
      <c r="F784" t="n">
        <v>29073.42</v>
      </c>
      <c r="G784" t="n">
        <v>485</v>
      </c>
      <c r="H784" t="s">
        <v>130</v>
      </c>
    </row>
    <row r="785">
      <c r="A785" s="85" t="n">
        <v>42552</v>
      </c>
      <c r="B785"/>
      <c r="C785"/>
      <c r="D785" t="s">
        <v>145</v>
      </c>
      <c r="E785" t="s">
        <v>163</v>
      </c>
      <c r="F785" t="n">
        <v>2595</v>
      </c>
      <c r="G785" t="n">
        <v>8</v>
      </c>
      <c r="H785" t="s">
        <v>124</v>
      </c>
    </row>
    <row r="786">
      <c r="A786" s="85" t="n">
        <v>43525</v>
      </c>
      <c r="B786"/>
      <c r="C786"/>
      <c r="D786" t="s">
        <v>129</v>
      </c>
      <c r="E786" t="s">
        <v>163</v>
      </c>
      <c r="F786" t="n">
        <v>132648.56</v>
      </c>
      <c r="G786" t="n">
        <v>554</v>
      </c>
      <c r="H786" t="s">
        <v>124</v>
      </c>
    </row>
    <row r="787">
      <c r="A787" s="85" t="n">
        <v>43617</v>
      </c>
      <c r="B787"/>
      <c r="C787"/>
      <c r="D787" t="s">
        <v>155</v>
      </c>
      <c r="E787" t="s">
        <v>163</v>
      </c>
      <c r="F787" t="n">
        <v>5160.8</v>
      </c>
      <c r="G787" t="n">
        <v>97</v>
      </c>
      <c r="H787" t="s">
        <v>119</v>
      </c>
    </row>
    <row r="788">
      <c r="A788" s="85" t="n">
        <v>43132</v>
      </c>
      <c r="B788"/>
      <c r="C788"/>
      <c r="D788" t="s">
        <v>159</v>
      </c>
      <c r="E788" t="s">
        <v>163</v>
      </c>
      <c r="F788" t="n">
        <v>583718.55</v>
      </c>
      <c r="G788" t="n">
        <v>7164</v>
      </c>
      <c r="H788" t="s">
        <v>142</v>
      </c>
    </row>
    <row r="789">
      <c r="A789" s="85" t="n">
        <v>42795</v>
      </c>
      <c r="B789"/>
      <c r="C789"/>
      <c r="D789" t="s">
        <v>153</v>
      </c>
      <c r="E789" t="s">
        <v>163</v>
      </c>
      <c r="F789" t="n">
        <v>112033.61</v>
      </c>
      <c r="G789" t="n">
        <v>607</v>
      </c>
      <c r="H789" t="s">
        <v>124</v>
      </c>
    </row>
    <row r="790">
      <c r="A790" s="85" t="n">
        <v>43132</v>
      </c>
      <c r="B790"/>
      <c r="C790"/>
      <c r="D790" t="s">
        <v>153</v>
      </c>
      <c r="E790" t="s">
        <v>163</v>
      </c>
      <c r="F790" t="n">
        <v>801180.46</v>
      </c>
      <c r="G790" t="n">
        <v>10941</v>
      </c>
      <c r="H790" t="s">
        <v>127</v>
      </c>
    </row>
    <row r="791">
      <c r="A791" s="85" t="n">
        <v>42401</v>
      </c>
      <c r="B791"/>
      <c r="C791"/>
      <c r="D791" t="s">
        <v>152</v>
      </c>
      <c r="E791" t="s">
        <v>163</v>
      </c>
      <c r="F791" t="n">
        <v>33660.14</v>
      </c>
      <c r="G791" t="n">
        <v>24</v>
      </c>
      <c r="H791" t="s">
        <v>133</v>
      </c>
    </row>
    <row r="792">
      <c r="A792" s="85" t="n">
        <v>42583</v>
      </c>
      <c r="B792"/>
      <c r="C792"/>
      <c r="D792" t="s">
        <v>139</v>
      </c>
      <c r="E792" t="s">
        <v>163</v>
      </c>
      <c r="F792" t="n">
        <v>1060686.4</v>
      </c>
      <c r="G792" t="n">
        <v>2499</v>
      </c>
      <c r="H792" t="s">
        <v>127</v>
      </c>
    </row>
    <row r="793">
      <c r="A793" s="85" t="n">
        <v>43132</v>
      </c>
      <c r="B793"/>
      <c r="C793"/>
      <c r="D793" t="s">
        <v>139</v>
      </c>
      <c r="E793" t="s">
        <v>163</v>
      </c>
      <c r="F793" t="n">
        <v>164374.69</v>
      </c>
      <c r="G793" t="n">
        <v>455</v>
      </c>
      <c r="H793" t="s">
        <v>119</v>
      </c>
    </row>
    <row r="794">
      <c r="A794" s="85" t="n">
        <v>42430</v>
      </c>
      <c r="B794"/>
      <c r="C794"/>
      <c r="D794" t="s">
        <v>155</v>
      </c>
      <c r="E794" t="s">
        <v>163</v>
      </c>
      <c r="F794" t="n">
        <v>42430.29</v>
      </c>
      <c r="G794" t="n">
        <v>618</v>
      </c>
      <c r="H794" t="s">
        <v>127</v>
      </c>
    </row>
    <row r="795">
      <c r="A795" s="85" t="n">
        <v>42401</v>
      </c>
      <c r="B795"/>
      <c r="C795"/>
      <c r="D795" t="s">
        <v>152</v>
      </c>
      <c r="E795" t="s">
        <v>163</v>
      </c>
      <c r="F795" t="n">
        <v>5847.58</v>
      </c>
      <c r="G795" t="n">
        <v>8</v>
      </c>
      <c r="H795" t="s">
        <v>127</v>
      </c>
    </row>
    <row r="796">
      <c r="A796" s="85" t="n">
        <v>42675</v>
      </c>
      <c r="B796"/>
      <c r="C796"/>
      <c r="D796" t="s">
        <v>149</v>
      </c>
      <c r="E796" t="s">
        <v>163</v>
      </c>
      <c r="F796" t="n">
        <v>1257400.71</v>
      </c>
      <c r="G796" t="n">
        <v>10780</v>
      </c>
      <c r="H796" t="s">
        <v>119</v>
      </c>
    </row>
    <row r="797">
      <c r="A797" s="85" t="n">
        <v>43586</v>
      </c>
      <c r="B797"/>
      <c r="C797"/>
      <c r="D797" t="s">
        <v>136</v>
      </c>
      <c r="E797" t="s">
        <v>163</v>
      </c>
      <c r="F797" t="n">
        <v>823882.57</v>
      </c>
      <c r="G797" t="n">
        <v>7065</v>
      </c>
      <c r="H797" t="s">
        <v>127</v>
      </c>
    </row>
    <row r="798">
      <c r="A798" s="85" t="n">
        <v>42583</v>
      </c>
      <c r="B798"/>
      <c r="C798"/>
      <c r="D798" t="s">
        <v>135</v>
      </c>
      <c r="E798" t="s">
        <v>163</v>
      </c>
      <c r="F798" t="n">
        <v>152578.18</v>
      </c>
      <c r="G798" t="n">
        <v>1106</v>
      </c>
      <c r="H798" t="s">
        <v>134</v>
      </c>
    </row>
    <row r="799">
      <c r="A799" s="85" t="n">
        <v>42430</v>
      </c>
      <c r="B799"/>
      <c r="C799"/>
      <c r="D799" t="s">
        <v>136</v>
      </c>
      <c r="E799" t="s">
        <v>163</v>
      </c>
      <c r="F799" t="n">
        <v>97597.47</v>
      </c>
      <c r="G799" t="n">
        <v>795</v>
      </c>
      <c r="H799" t="s">
        <v>119</v>
      </c>
    </row>
    <row r="800">
      <c r="A800" s="85" t="n">
        <v>42826</v>
      </c>
      <c r="B800"/>
      <c r="C800"/>
      <c r="D800" t="s">
        <v>135</v>
      </c>
      <c r="E800" t="s">
        <v>163</v>
      </c>
      <c r="F800" t="n">
        <v>270171.28</v>
      </c>
      <c r="G800" t="n">
        <v>1731</v>
      </c>
      <c r="H800" t="s">
        <v>134</v>
      </c>
    </row>
    <row r="801">
      <c r="A801" s="85" t="n">
        <v>43009</v>
      </c>
      <c r="B801"/>
      <c r="C801"/>
      <c r="D801" t="s">
        <v>154</v>
      </c>
      <c r="E801" t="s">
        <v>163</v>
      </c>
      <c r="F801" t="n">
        <v>91595.93</v>
      </c>
      <c r="G801" t="n">
        <v>1152</v>
      </c>
      <c r="H801" t="s">
        <v>134</v>
      </c>
    </row>
    <row r="802">
      <c r="A802" s="85" t="n">
        <v>43252</v>
      </c>
      <c r="B802"/>
      <c r="C802"/>
      <c r="D802" t="s">
        <v>156</v>
      </c>
      <c r="E802" t="s">
        <v>163</v>
      </c>
      <c r="F802" t="n">
        <v>244741.57</v>
      </c>
      <c r="G802" t="n">
        <v>4496</v>
      </c>
      <c r="H802" t="s">
        <v>127</v>
      </c>
    </row>
    <row r="803">
      <c r="A803" s="85" t="n">
        <v>42644</v>
      </c>
      <c r="B803"/>
      <c r="C803"/>
      <c r="D803" t="s">
        <v>154</v>
      </c>
      <c r="E803" t="s">
        <v>163</v>
      </c>
      <c r="F803" t="n">
        <v>82810.77</v>
      </c>
      <c r="G803" t="n">
        <v>1082</v>
      </c>
      <c r="H803" t="s">
        <v>119</v>
      </c>
    </row>
    <row r="804">
      <c r="A804" s="85" t="n">
        <v>42826</v>
      </c>
      <c r="B804"/>
      <c r="C804"/>
      <c r="D804" t="s">
        <v>158</v>
      </c>
      <c r="E804" t="s">
        <v>163</v>
      </c>
      <c r="F804" t="n">
        <v>32780.73</v>
      </c>
      <c r="G804" t="n">
        <v>3</v>
      </c>
      <c r="H804" t="s">
        <v>119</v>
      </c>
    </row>
    <row r="805">
      <c r="A805" s="85" t="n">
        <v>42979</v>
      </c>
      <c r="B805"/>
      <c r="C805"/>
      <c r="D805" t="s">
        <v>161</v>
      </c>
      <c r="E805" t="s">
        <v>163</v>
      </c>
      <c r="F805" t="n">
        <v>59467.85</v>
      </c>
      <c r="G805" t="n">
        <v>1962</v>
      </c>
      <c r="H805" t="s">
        <v>121</v>
      </c>
    </row>
    <row r="806">
      <c r="A806" s="85" t="n">
        <v>42795</v>
      </c>
      <c r="B806"/>
      <c r="C806"/>
      <c r="D806" t="s">
        <v>156</v>
      </c>
      <c r="E806" t="s">
        <v>163</v>
      </c>
      <c r="F806" t="n">
        <v>28854.71</v>
      </c>
      <c r="G806" t="n">
        <v>702</v>
      </c>
      <c r="H806" t="s">
        <v>130</v>
      </c>
    </row>
    <row r="807">
      <c r="A807" s="85" t="n">
        <v>43252</v>
      </c>
      <c r="B807"/>
      <c r="C807"/>
      <c r="D807" t="s">
        <v>129</v>
      </c>
      <c r="E807" t="s">
        <v>163</v>
      </c>
      <c r="F807" t="n">
        <v>290755.18</v>
      </c>
      <c r="G807" t="n">
        <v>1670</v>
      </c>
      <c r="H807" t="s">
        <v>133</v>
      </c>
    </row>
    <row r="808">
      <c r="A808" s="85" t="n">
        <v>42705</v>
      </c>
      <c r="B808"/>
      <c r="C808"/>
      <c r="D808" t="s">
        <v>154</v>
      </c>
      <c r="E808" t="s">
        <v>163</v>
      </c>
      <c r="F808" t="n">
        <v>75646.19</v>
      </c>
      <c r="G808" t="n">
        <v>1055</v>
      </c>
      <c r="H808" t="s">
        <v>134</v>
      </c>
    </row>
    <row r="809">
      <c r="A809" s="85" t="n">
        <v>42856</v>
      </c>
      <c r="B809"/>
      <c r="C809"/>
      <c r="D809" t="s">
        <v>145</v>
      </c>
      <c r="E809" t="s">
        <v>163</v>
      </c>
      <c r="F809" t="n">
        <v>137972.11</v>
      </c>
      <c r="G809" t="n">
        <v>285</v>
      </c>
      <c r="H809" t="s">
        <v>127</v>
      </c>
    </row>
    <row r="810">
      <c r="A810" s="85" t="n">
        <v>43282</v>
      </c>
      <c r="B810"/>
      <c r="C810"/>
      <c r="D810" t="s">
        <v>153</v>
      </c>
      <c r="E810" t="s">
        <v>163</v>
      </c>
      <c r="F810" t="n">
        <v>148883.91</v>
      </c>
      <c r="G810" t="n">
        <v>816</v>
      </c>
      <c r="H810" t="s">
        <v>124</v>
      </c>
    </row>
    <row r="811">
      <c r="A811" s="85" t="n">
        <v>43101</v>
      </c>
      <c r="B811"/>
      <c r="C811"/>
      <c r="D811" t="s">
        <v>139</v>
      </c>
      <c r="E811" t="s">
        <v>163</v>
      </c>
      <c r="F811" t="n">
        <v>896.96</v>
      </c>
      <c r="G811" t="n">
        <v>3</v>
      </c>
      <c r="H811" t="s">
        <v>125</v>
      </c>
    </row>
    <row r="812">
      <c r="A812" s="85" t="n">
        <v>42491</v>
      </c>
      <c r="B812"/>
      <c r="C812"/>
      <c r="D812" t="s">
        <v>153</v>
      </c>
      <c r="E812" t="s">
        <v>163</v>
      </c>
      <c r="F812" t="n">
        <v>147057.65</v>
      </c>
      <c r="G812" t="n">
        <v>2222</v>
      </c>
      <c r="H812" t="s">
        <v>133</v>
      </c>
    </row>
    <row r="813">
      <c r="A813" s="85" t="n">
        <v>43525</v>
      </c>
      <c r="B813"/>
      <c r="C813"/>
      <c r="D813" t="s">
        <v>151</v>
      </c>
      <c r="E813" t="s">
        <v>163</v>
      </c>
      <c r="F813" t="n">
        <v>56.01</v>
      </c>
      <c r="G813" t="n">
        <v>1</v>
      </c>
      <c r="H813" t="s">
        <v>134</v>
      </c>
    </row>
    <row r="814">
      <c r="A814" s="85" t="n">
        <v>43617</v>
      </c>
      <c r="B814"/>
      <c r="C814"/>
      <c r="D814" t="s">
        <v>139</v>
      </c>
      <c r="E814" t="s">
        <v>163</v>
      </c>
      <c r="F814" t="n">
        <v>17956.51</v>
      </c>
      <c r="G814" t="n">
        <v>45</v>
      </c>
      <c r="H814" t="s">
        <v>130</v>
      </c>
    </row>
    <row r="815">
      <c r="A815" s="85" t="n">
        <v>43466</v>
      </c>
      <c r="B815"/>
      <c r="C815"/>
      <c r="D815" t="s">
        <v>150</v>
      </c>
      <c r="E815" t="s">
        <v>163</v>
      </c>
      <c r="F815" t="n">
        <v>25717.67</v>
      </c>
      <c r="G815" t="n">
        <v>603</v>
      </c>
      <c r="H815" t="s">
        <v>130</v>
      </c>
    </row>
    <row r="816">
      <c r="A816" s="85" t="n">
        <v>43132</v>
      </c>
      <c r="B816"/>
      <c r="C816"/>
      <c r="D816" t="s">
        <v>135</v>
      </c>
      <c r="E816" t="s">
        <v>163</v>
      </c>
      <c r="F816" t="n">
        <v>728126.35</v>
      </c>
      <c r="G816" t="n">
        <v>4520</v>
      </c>
      <c r="H816" t="s">
        <v>119</v>
      </c>
    </row>
    <row r="817">
      <c r="A817" s="85" t="n">
        <v>42705</v>
      </c>
      <c r="B817"/>
      <c r="C817"/>
      <c r="D817" t="s">
        <v>145</v>
      </c>
      <c r="E817" t="s">
        <v>163</v>
      </c>
      <c r="F817" t="n">
        <v>35261.55</v>
      </c>
      <c r="G817" t="n">
        <v>128</v>
      </c>
      <c r="H817" t="s">
        <v>134</v>
      </c>
    </row>
    <row r="818">
      <c r="A818" s="85" t="n">
        <v>42370</v>
      </c>
      <c r="B818"/>
      <c r="C818"/>
      <c r="D818" t="s">
        <v>154</v>
      </c>
      <c r="E818" t="s">
        <v>163</v>
      </c>
      <c r="F818" t="n">
        <v>94316.15</v>
      </c>
      <c r="G818" t="n">
        <v>1280</v>
      </c>
      <c r="H818" t="s">
        <v>119</v>
      </c>
    </row>
    <row r="819">
      <c r="A819" s="85" t="n">
        <v>42826</v>
      </c>
      <c r="B819"/>
      <c r="C819"/>
      <c r="D819" t="s">
        <v>136</v>
      </c>
      <c r="E819" t="s">
        <v>163</v>
      </c>
      <c r="F819" t="n">
        <v>26876.51</v>
      </c>
      <c r="G819" t="n">
        <v>198</v>
      </c>
      <c r="H819" t="s">
        <v>130</v>
      </c>
    </row>
    <row r="820">
      <c r="A820" s="85" t="n">
        <v>43070</v>
      </c>
      <c r="B820"/>
      <c r="C820"/>
      <c r="D820" t="s">
        <v>126</v>
      </c>
      <c r="E820" t="s">
        <v>163</v>
      </c>
      <c r="F820" t="n">
        <v>13299.33</v>
      </c>
      <c r="G820" t="n">
        <v>112</v>
      </c>
      <c r="H820" t="s">
        <v>125</v>
      </c>
    </row>
    <row r="821">
      <c r="A821" s="85" t="n">
        <v>42856</v>
      </c>
      <c r="B821"/>
      <c r="C821"/>
      <c r="D821" t="s">
        <v>153</v>
      </c>
      <c r="E821" t="s">
        <v>163</v>
      </c>
      <c r="F821" t="n">
        <v>593279.98</v>
      </c>
      <c r="G821" t="n">
        <v>10227</v>
      </c>
      <c r="H821" t="s">
        <v>142</v>
      </c>
    </row>
    <row r="822">
      <c r="A822" s="85" t="n">
        <v>43252</v>
      </c>
      <c r="B822"/>
      <c r="C822"/>
      <c r="D822" t="s">
        <v>147</v>
      </c>
      <c r="E822" t="s">
        <v>163</v>
      </c>
      <c r="F822" t="n">
        <v>1163.7</v>
      </c>
      <c r="G822" t="n">
        <v>6</v>
      </c>
      <c r="H822" t="s">
        <v>124</v>
      </c>
    </row>
    <row r="823">
      <c r="A823" s="85" t="n">
        <v>42979</v>
      </c>
      <c r="B823"/>
      <c r="C823"/>
      <c r="D823" t="s">
        <v>123</v>
      </c>
      <c r="E823" t="s">
        <v>163</v>
      </c>
      <c r="F823" t="n">
        <v>533476.81</v>
      </c>
      <c r="G823" t="n">
        <v>592</v>
      </c>
      <c r="H823" t="s">
        <v>133</v>
      </c>
    </row>
    <row r="824">
      <c r="A824" s="85" t="n">
        <v>43313</v>
      </c>
      <c r="B824"/>
      <c r="C824"/>
      <c r="D824" t="s">
        <v>150</v>
      </c>
      <c r="E824" t="s">
        <v>163</v>
      </c>
      <c r="F824" t="n">
        <v>42295.98</v>
      </c>
      <c r="G824" t="n">
        <v>886</v>
      </c>
      <c r="H824" t="s">
        <v>130</v>
      </c>
    </row>
    <row r="825">
      <c r="A825" s="85" t="n">
        <v>43101</v>
      </c>
      <c r="B825"/>
      <c r="C825"/>
      <c r="D825" t="s">
        <v>154</v>
      </c>
      <c r="E825" t="s">
        <v>163</v>
      </c>
      <c r="F825" t="n">
        <v>100543.14</v>
      </c>
      <c r="G825" t="n">
        <v>1420</v>
      </c>
      <c r="H825" t="s">
        <v>124</v>
      </c>
    </row>
    <row r="826">
      <c r="A826" s="85" t="n">
        <v>43132</v>
      </c>
      <c r="B826"/>
      <c r="C826"/>
      <c r="D826" t="s">
        <v>145</v>
      </c>
      <c r="E826" t="s">
        <v>163</v>
      </c>
      <c r="F826" t="n">
        <v>3680.99</v>
      </c>
      <c r="G826" t="n">
        <v>9</v>
      </c>
      <c r="H826" t="s">
        <v>130</v>
      </c>
    </row>
    <row r="827">
      <c r="A827" s="85" t="n">
        <v>42856</v>
      </c>
      <c r="B827"/>
      <c r="C827"/>
      <c r="D827" t="s">
        <v>149</v>
      </c>
      <c r="E827" t="s">
        <v>163</v>
      </c>
      <c r="F827" t="n">
        <v>41077216.97</v>
      </c>
      <c r="G827" t="n">
        <v>282230</v>
      </c>
      <c r="H827" t="s">
        <v>121</v>
      </c>
    </row>
    <row r="828">
      <c r="A828" s="85" t="n">
        <v>42767</v>
      </c>
      <c r="B828"/>
      <c r="C828"/>
      <c r="D828" t="s">
        <v>151</v>
      </c>
      <c r="E828" t="s">
        <v>163</v>
      </c>
      <c r="F828" t="n">
        <v>66.71</v>
      </c>
      <c r="G828" t="n">
        <v>1</v>
      </c>
      <c r="H828" t="s">
        <v>121</v>
      </c>
    </row>
    <row r="829">
      <c r="A829" s="85" t="n">
        <v>43344</v>
      </c>
      <c r="B829"/>
      <c r="C829"/>
      <c r="D829" t="s">
        <v>154</v>
      </c>
      <c r="E829" t="s">
        <v>163</v>
      </c>
      <c r="F829" t="n">
        <v>3035225.47</v>
      </c>
      <c r="G829" t="n">
        <v>36405</v>
      </c>
      <c r="H829" t="s">
        <v>121</v>
      </c>
    </row>
    <row r="830">
      <c r="A830" s="85" t="n">
        <v>43282</v>
      </c>
      <c r="B830"/>
      <c r="C830"/>
      <c r="D830" t="s">
        <v>156</v>
      </c>
      <c r="E830" t="s">
        <v>163</v>
      </c>
      <c r="F830" t="n">
        <v>44.65</v>
      </c>
      <c r="G830" t="n">
        <v>1</v>
      </c>
      <c r="H830" t="s">
        <v>124</v>
      </c>
    </row>
    <row r="831">
      <c r="A831" s="85" t="n">
        <v>43191</v>
      </c>
      <c r="B831"/>
      <c r="C831"/>
      <c r="D831" t="s">
        <v>140</v>
      </c>
      <c r="E831" t="s">
        <v>163</v>
      </c>
      <c r="F831" t="n">
        <v>87862.52</v>
      </c>
      <c r="G831" t="n">
        <v>300</v>
      </c>
      <c r="H831" t="s">
        <v>133</v>
      </c>
    </row>
    <row r="832">
      <c r="A832" s="85" t="n">
        <v>43009</v>
      </c>
      <c r="B832"/>
      <c r="C832"/>
      <c r="D832" t="s">
        <v>155</v>
      </c>
      <c r="E832" t="s">
        <v>163</v>
      </c>
      <c r="F832" t="n">
        <v>4011.26</v>
      </c>
      <c r="G832" t="n">
        <v>93</v>
      </c>
      <c r="H832" t="s">
        <v>119</v>
      </c>
    </row>
    <row r="833">
      <c r="A833" s="85" t="n">
        <v>42948</v>
      </c>
      <c r="B833"/>
      <c r="C833"/>
      <c r="D833" t="s">
        <v>136</v>
      </c>
      <c r="E833" t="s">
        <v>163</v>
      </c>
      <c r="F833" t="n">
        <v>1118741.47</v>
      </c>
      <c r="G833" t="n">
        <v>8053</v>
      </c>
      <c r="H833" t="s">
        <v>127</v>
      </c>
    </row>
    <row r="834">
      <c r="A834" s="85" t="n">
        <v>43374</v>
      </c>
      <c r="B834"/>
      <c r="C834"/>
      <c r="D834" t="s">
        <v>140</v>
      </c>
      <c r="E834" t="s">
        <v>163</v>
      </c>
      <c r="F834" t="n">
        <v>2908.29</v>
      </c>
      <c r="G834" t="n">
        <v>9</v>
      </c>
      <c r="H834" t="s">
        <v>125</v>
      </c>
    </row>
    <row r="835">
      <c r="A835" s="85" t="n">
        <v>42856</v>
      </c>
      <c r="B835"/>
      <c r="C835"/>
      <c r="D835" t="s">
        <v>129</v>
      </c>
      <c r="E835" t="s">
        <v>163</v>
      </c>
      <c r="F835" t="n">
        <v>138067.93</v>
      </c>
      <c r="G835" t="n">
        <v>512</v>
      </c>
      <c r="H835" t="s">
        <v>119</v>
      </c>
    </row>
    <row r="836">
      <c r="A836" s="85" t="n">
        <v>43497</v>
      </c>
      <c r="B836"/>
      <c r="C836"/>
      <c r="D836" t="s">
        <v>129</v>
      </c>
      <c r="E836" t="s">
        <v>163</v>
      </c>
      <c r="F836" t="n">
        <v>187239.34</v>
      </c>
      <c r="G836" t="n">
        <v>668</v>
      </c>
      <c r="H836" t="s">
        <v>119</v>
      </c>
    </row>
    <row r="837">
      <c r="A837" s="85" t="n">
        <v>43252</v>
      </c>
      <c r="B837"/>
      <c r="C837"/>
      <c r="D837" t="s">
        <v>158</v>
      </c>
      <c r="E837" t="s">
        <v>163</v>
      </c>
      <c r="F837" t="n">
        <v>242577.08</v>
      </c>
      <c r="G837" t="n">
        <v>20</v>
      </c>
      <c r="H837" t="s">
        <v>121</v>
      </c>
    </row>
    <row r="838">
      <c r="A838" s="85" t="n">
        <v>42552</v>
      </c>
      <c r="B838"/>
      <c r="C838"/>
      <c r="D838" t="s">
        <v>152</v>
      </c>
      <c r="E838" t="s">
        <v>163</v>
      </c>
      <c r="F838" t="n">
        <v>2814.35</v>
      </c>
      <c r="G838" t="n">
        <v>5</v>
      </c>
      <c r="H838" t="s">
        <v>127</v>
      </c>
    </row>
    <row r="839">
      <c r="A839" s="85" t="n">
        <v>42705</v>
      </c>
      <c r="B839"/>
      <c r="C839"/>
      <c r="D839" t="s">
        <v>153</v>
      </c>
      <c r="E839" t="s">
        <v>163</v>
      </c>
      <c r="F839" t="n">
        <v>109448.79</v>
      </c>
      <c r="G839" t="n">
        <v>1364</v>
      </c>
      <c r="H839" t="s">
        <v>134</v>
      </c>
    </row>
    <row r="840">
      <c r="A840" s="85" t="n">
        <v>42583</v>
      </c>
      <c r="B840"/>
      <c r="C840"/>
      <c r="D840" t="s">
        <v>145</v>
      </c>
      <c r="E840" t="s">
        <v>163</v>
      </c>
      <c r="F840" t="n">
        <v>300398.19</v>
      </c>
      <c r="G840" t="n">
        <v>3476</v>
      </c>
      <c r="H840" t="s">
        <v>121</v>
      </c>
    </row>
    <row r="841">
      <c r="A841" s="85" t="n">
        <v>42552</v>
      </c>
      <c r="B841"/>
      <c r="C841"/>
      <c r="D841" t="s">
        <v>153</v>
      </c>
      <c r="E841" t="s">
        <v>163</v>
      </c>
      <c r="F841" t="n">
        <v>599628.26</v>
      </c>
      <c r="G841" t="n">
        <v>10352</v>
      </c>
      <c r="H841" t="s">
        <v>142</v>
      </c>
    </row>
    <row r="842">
      <c r="A842" s="85" t="n">
        <v>42461</v>
      </c>
      <c r="B842"/>
      <c r="C842"/>
      <c r="D842" t="s">
        <v>148</v>
      </c>
      <c r="E842" t="s">
        <v>163</v>
      </c>
      <c r="F842" t="n">
        <v>9296.73</v>
      </c>
      <c r="G842" t="n">
        <v>18</v>
      </c>
      <c r="H842" t="s">
        <v>121</v>
      </c>
    </row>
    <row r="843">
      <c r="A843" s="85" t="n">
        <v>43586</v>
      </c>
      <c r="B843"/>
      <c r="C843"/>
      <c r="D843" t="s">
        <v>154</v>
      </c>
      <c r="E843" t="s">
        <v>163</v>
      </c>
      <c r="F843" t="n">
        <v>73598.82</v>
      </c>
      <c r="G843" t="n">
        <v>2026</v>
      </c>
      <c r="H843" t="s">
        <v>142</v>
      </c>
    </row>
    <row r="844">
      <c r="A844" s="85" t="n">
        <v>42583</v>
      </c>
      <c r="B844"/>
      <c r="C844"/>
      <c r="D844" t="s">
        <v>156</v>
      </c>
      <c r="E844" t="s">
        <v>163</v>
      </c>
      <c r="F844" t="n">
        <v>26966.06</v>
      </c>
      <c r="G844" t="n">
        <v>559</v>
      </c>
      <c r="H844" t="s">
        <v>121</v>
      </c>
    </row>
    <row r="845">
      <c r="A845" s="85" t="n">
        <v>42491</v>
      </c>
      <c r="B845"/>
      <c r="C845"/>
      <c r="D845" t="s">
        <v>126</v>
      </c>
      <c r="E845" t="s">
        <v>163</v>
      </c>
      <c r="F845" t="n">
        <v>1667581.39</v>
      </c>
      <c r="G845" t="n">
        <v>26615</v>
      </c>
      <c r="H845" t="s">
        <v>119</v>
      </c>
    </row>
    <row r="846">
      <c r="A846" s="85" t="n">
        <v>42675</v>
      </c>
      <c r="B846"/>
      <c r="C846"/>
      <c r="D846" t="s">
        <v>152</v>
      </c>
      <c r="E846" t="s">
        <v>163</v>
      </c>
      <c r="F846" t="n">
        <v>49.46</v>
      </c>
      <c r="G846" t="n">
        <v>1</v>
      </c>
      <c r="H846" t="s">
        <v>119</v>
      </c>
    </row>
    <row r="847">
      <c r="A847" s="85" t="n">
        <v>42736</v>
      </c>
      <c r="B847"/>
      <c r="C847"/>
      <c r="D847" t="s">
        <v>149</v>
      </c>
      <c r="E847" t="s">
        <v>163</v>
      </c>
      <c r="F847" t="n">
        <v>1240556.16</v>
      </c>
      <c r="G847" t="n">
        <v>10203</v>
      </c>
      <c r="H847" t="s">
        <v>119</v>
      </c>
    </row>
    <row r="848">
      <c r="A848" s="85" t="n">
        <v>43009</v>
      </c>
      <c r="B848"/>
      <c r="C848"/>
      <c r="D848" t="s">
        <v>153</v>
      </c>
      <c r="E848" t="s">
        <v>163</v>
      </c>
      <c r="F848" t="n">
        <v>26415.7</v>
      </c>
      <c r="G848" t="n">
        <v>553</v>
      </c>
      <c r="H848" t="s">
        <v>130</v>
      </c>
    </row>
    <row r="849">
      <c r="A849" s="85" t="n">
        <v>42614</v>
      </c>
      <c r="B849"/>
      <c r="C849"/>
      <c r="D849" t="s">
        <v>153</v>
      </c>
      <c r="E849" t="s">
        <v>163</v>
      </c>
      <c r="F849" t="n">
        <v>2214136.66</v>
      </c>
      <c r="G849" t="n">
        <v>22825</v>
      </c>
      <c r="H849" t="s">
        <v>121</v>
      </c>
    </row>
    <row r="850">
      <c r="A850" s="85" t="n">
        <v>43070</v>
      </c>
      <c r="B850"/>
      <c r="C850"/>
      <c r="D850" t="s">
        <v>136</v>
      </c>
      <c r="E850" t="s">
        <v>163</v>
      </c>
      <c r="F850" t="n">
        <v>4933620.13</v>
      </c>
      <c r="G850" t="n">
        <v>47309</v>
      </c>
      <c r="H850" t="s">
        <v>121</v>
      </c>
    </row>
    <row r="851">
      <c r="A851" s="85" t="n">
        <v>42675</v>
      </c>
      <c r="B851"/>
      <c r="C851"/>
      <c r="D851" t="s">
        <v>150</v>
      </c>
      <c r="E851" t="s">
        <v>163</v>
      </c>
      <c r="F851" t="n">
        <v>1952688.98</v>
      </c>
      <c r="G851" t="n">
        <v>35251</v>
      </c>
      <c r="H851" t="s">
        <v>133</v>
      </c>
    </row>
    <row r="852">
      <c r="A852" s="85" t="n">
        <v>43435</v>
      </c>
      <c r="B852"/>
      <c r="C852"/>
      <c r="D852" t="s">
        <v>135</v>
      </c>
      <c r="E852" t="s">
        <v>163</v>
      </c>
      <c r="F852" t="n">
        <v>4235071.41</v>
      </c>
      <c r="G852" t="n">
        <v>41579</v>
      </c>
      <c r="H852" t="s">
        <v>121</v>
      </c>
    </row>
    <row r="853">
      <c r="A853" s="85" t="n">
        <v>43617</v>
      </c>
      <c r="B853"/>
      <c r="C853"/>
      <c r="D853" t="s">
        <v>139</v>
      </c>
      <c r="E853" t="s">
        <v>163</v>
      </c>
      <c r="F853" t="n">
        <v>701944.53</v>
      </c>
      <c r="G853" t="n">
        <v>1990</v>
      </c>
      <c r="H853" t="s">
        <v>127</v>
      </c>
    </row>
    <row r="854">
      <c r="A854" s="85" t="n">
        <v>43009</v>
      </c>
      <c r="B854"/>
      <c r="C854"/>
      <c r="D854" t="s">
        <v>150</v>
      </c>
      <c r="E854" t="s">
        <v>163</v>
      </c>
      <c r="F854" t="n">
        <v>2264693.25</v>
      </c>
      <c r="G854" t="n">
        <v>43272</v>
      </c>
      <c r="H854" t="s">
        <v>133</v>
      </c>
    </row>
    <row r="855">
      <c r="A855" s="85" t="n">
        <v>43556</v>
      </c>
      <c r="B855"/>
      <c r="C855"/>
      <c r="D855" t="s">
        <v>162</v>
      </c>
      <c r="E855" t="s">
        <v>163</v>
      </c>
      <c r="F855" t="n">
        <v>723.36</v>
      </c>
      <c r="G855" t="n">
        <v>11</v>
      </c>
      <c r="H855" t="s">
        <v>125</v>
      </c>
    </row>
    <row r="856">
      <c r="A856" s="85" t="n">
        <v>42917</v>
      </c>
      <c r="B856"/>
      <c r="C856"/>
      <c r="D856" t="s">
        <v>126</v>
      </c>
      <c r="E856" t="s">
        <v>163</v>
      </c>
      <c r="F856" t="n">
        <v>87.78</v>
      </c>
      <c r="G856" t="n">
        <v>6</v>
      </c>
      <c r="H856" t="s">
        <v>142</v>
      </c>
    </row>
    <row r="857">
      <c r="A857" s="85" t="n">
        <v>42736</v>
      </c>
      <c r="B857"/>
      <c r="C857"/>
      <c r="D857" t="s">
        <v>152</v>
      </c>
      <c r="E857" t="s">
        <v>163</v>
      </c>
      <c r="F857" t="n">
        <v>37417.83</v>
      </c>
      <c r="G857" t="n">
        <v>28</v>
      </c>
      <c r="H857" t="s">
        <v>134</v>
      </c>
    </row>
    <row r="858">
      <c r="A858" s="85" t="n">
        <v>42826</v>
      </c>
      <c r="B858"/>
      <c r="C858"/>
      <c r="D858" t="s">
        <v>155</v>
      </c>
      <c r="E858" t="s">
        <v>163</v>
      </c>
      <c r="F858" t="n">
        <v>62198.94</v>
      </c>
      <c r="G858" t="n">
        <v>899</v>
      </c>
      <c r="H858" t="s">
        <v>127</v>
      </c>
    </row>
    <row r="859">
      <c r="A859" s="85" t="n">
        <v>42705</v>
      </c>
      <c r="B859"/>
      <c r="C859"/>
      <c r="D859" t="s">
        <v>155</v>
      </c>
      <c r="E859" t="s">
        <v>163</v>
      </c>
      <c r="F859" t="n">
        <v>82398.47</v>
      </c>
      <c r="G859" t="n">
        <v>1159</v>
      </c>
      <c r="H859" t="s">
        <v>127</v>
      </c>
    </row>
    <row r="860">
      <c r="A860" s="85" t="n">
        <v>42675</v>
      </c>
      <c r="B860"/>
      <c r="C860"/>
      <c r="D860" t="s">
        <v>156</v>
      </c>
      <c r="E860" t="s">
        <v>163</v>
      </c>
      <c r="F860" t="n">
        <v>8947.6</v>
      </c>
      <c r="G860" t="n">
        <v>162</v>
      </c>
      <c r="H860" t="s">
        <v>125</v>
      </c>
    </row>
    <row r="861">
      <c r="A861" s="85" t="n">
        <v>43405</v>
      </c>
      <c r="B861"/>
      <c r="C861"/>
      <c r="D861" t="s">
        <v>158</v>
      </c>
      <c r="E861" t="s">
        <v>163</v>
      </c>
      <c r="F861" t="n">
        <v>112555.79</v>
      </c>
      <c r="G861" t="n">
        <v>5</v>
      </c>
      <c r="H861" t="s">
        <v>124</v>
      </c>
    </row>
    <row r="862">
      <c r="A862" s="85" t="n">
        <v>43405</v>
      </c>
      <c r="B862"/>
      <c r="C862"/>
      <c r="D862" t="s">
        <v>153</v>
      </c>
      <c r="E862" t="s">
        <v>163</v>
      </c>
      <c r="F862" t="n">
        <v>2670034.16</v>
      </c>
      <c r="G862" t="n">
        <v>28643</v>
      </c>
      <c r="H862" t="s">
        <v>121</v>
      </c>
    </row>
    <row r="863">
      <c r="A863" s="85" t="n">
        <v>42401</v>
      </c>
      <c r="B863"/>
      <c r="C863"/>
      <c r="D863" t="s">
        <v>123</v>
      </c>
      <c r="E863" t="s">
        <v>163</v>
      </c>
      <c r="F863" t="n">
        <v>10339.87</v>
      </c>
      <c r="G863" t="n">
        <v>37</v>
      </c>
      <c r="H863" t="s">
        <v>134</v>
      </c>
    </row>
    <row r="864">
      <c r="A864" s="85" t="n">
        <v>43497</v>
      </c>
      <c r="B864"/>
      <c r="C864"/>
      <c r="D864" t="s">
        <v>154</v>
      </c>
      <c r="E864" t="s">
        <v>163</v>
      </c>
      <c r="F864" t="n">
        <v>16404.9</v>
      </c>
      <c r="G864" t="n">
        <v>166</v>
      </c>
      <c r="H864" t="s">
        <v>130</v>
      </c>
    </row>
    <row r="865">
      <c r="A865" s="85" t="n">
        <v>43344</v>
      </c>
      <c r="B865"/>
      <c r="C865"/>
      <c r="D865" t="s">
        <v>126</v>
      </c>
      <c r="E865" t="s">
        <v>163</v>
      </c>
      <c r="F865" t="n">
        <v>807248.58</v>
      </c>
      <c r="G865" t="n">
        <v>9152</v>
      </c>
      <c r="H865" t="s">
        <v>134</v>
      </c>
    </row>
    <row r="866">
      <c r="A866" s="85" t="n">
        <v>42552</v>
      </c>
      <c r="B866"/>
      <c r="C866"/>
      <c r="D866" t="s">
        <v>129</v>
      </c>
      <c r="E866" t="s">
        <v>163</v>
      </c>
      <c r="F866" t="n">
        <v>322863.93</v>
      </c>
      <c r="G866" t="n">
        <v>5238</v>
      </c>
      <c r="H866" t="s">
        <v>142</v>
      </c>
    </row>
    <row r="867">
      <c r="A867" s="85" t="n">
        <v>43525</v>
      </c>
      <c r="B867"/>
      <c r="C867"/>
      <c r="D867" t="s">
        <v>136</v>
      </c>
      <c r="E867" t="s">
        <v>163</v>
      </c>
      <c r="F867" t="n">
        <v>409370.86</v>
      </c>
      <c r="G867" t="n">
        <v>2567</v>
      </c>
      <c r="H867" t="s">
        <v>124</v>
      </c>
    </row>
    <row r="868">
      <c r="A868" s="85" t="n">
        <v>42644</v>
      </c>
      <c r="B868"/>
      <c r="C868"/>
      <c r="D868" t="s">
        <v>149</v>
      </c>
      <c r="E868" t="s">
        <v>163</v>
      </c>
      <c r="F868" t="n">
        <v>234791.39</v>
      </c>
      <c r="G868" t="n">
        <v>2774</v>
      </c>
      <c r="H868" t="s">
        <v>142</v>
      </c>
    </row>
    <row r="869">
      <c r="A869" s="85" t="n">
        <v>43556</v>
      </c>
      <c r="B869"/>
      <c r="C869"/>
      <c r="D869" t="s">
        <v>135</v>
      </c>
      <c r="E869" t="s">
        <v>163</v>
      </c>
      <c r="F869" t="n">
        <v>424212.3</v>
      </c>
      <c r="G869" t="n">
        <v>4072</v>
      </c>
      <c r="H869" t="s">
        <v>133</v>
      </c>
    </row>
    <row r="870">
      <c r="A870" s="85" t="n">
        <v>43466</v>
      </c>
      <c r="B870"/>
      <c r="C870"/>
      <c r="D870" t="s">
        <v>162</v>
      </c>
      <c r="E870" t="s">
        <v>163</v>
      </c>
      <c r="F870" t="n">
        <v>64816.86</v>
      </c>
      <c r="G870" t="n">
        <v>788</v>
      </c>
      <c r="H870" t="s">
        <v>134</v>
      </c>
    </row>
    <row r="871">
      <c r="A871" s="85" t="n">
        <v>43191</v>
      </c>
      <c r="B871"/>
      <c r="C871"/>
      <c r="D871" t="s">
        <v>162</v>
      </c>
      <c r="E871" t="s">
        <v>163</v>
      </c>
      <c r="F871" t="n">
        <v>60280.35</v>
      </c>
      <c r="G871" t="n">
        <v>752</v>
      </c>
      <c r="H871" t="s">
        <v>134</v>
      </c>
    </row>
    <row r="872">
      <c r="A872" s="85" t="n">
        <v>42856</v>
      </c>
      <c r="B872"/>
      <c r="C872"/>
      <c r="D872" t="s">
        <v>140</v>
      </c>
      <c r="E872" t="s">
        <v>163</v>
      </c>
      <c r="F872" t="n">
        <v>21243.42</v>
      </c>
      <c r="G872" t="n">
        <v>49</v>
      </c>
      <c r="H872" t="s">
        <v>130</v>
      </c>
    </row>
    <row r="873">
      <c r="A873" s="85" t="n">
        <v>42705</v>
      </c>
      <c r="B873"/>
      <c r="C873"/>
      <c r="D873" t="s">
        <v>153</v>
      </c>
      <c r="E873" t="s">
        <v>163</v>
      </c>
      <c r="F873" t="n">
        <v>105999.8</v>
      </c>
      <c r="G873" t="n">
        <v>631</v>
      </c>
      <c r="H873" t="s">
        <v>124</v>
      </c>
    </row>
    <row r="874">
      <c r="A874" s="85" t="n">
        <v>43252</v>
      </c>
      <c r="B874"/>
      <c r="C874"/>
      <c r="D874" t="s">
        <v>148</v>
      </c>
      <c r="E874" t="s">
        <v>163</v>
      </c>
      <c r="F874" t="n">
        <v>2331.94</v>
      </c>
      <c r="G874" t="n">
        <v>4</v>
      </c>
      <c r="H874" t="s">
        <v>134</v>
      </c>
    </row>
    <row r="875">
      <c r="A875" s="85" t="n">
        <v>43374</v>
      </c>
      <c r="B875"/>
      <c r="C875"/>
      <c r="D875" t="s">
        <v>145</v>
      </c>
      <c r="E875" t="s">
        <v>163</v>
      </c>
      <c r="F875" t="n">
        <v>4704.29</v>
      </c>
      <c r="G875" t="n">
        <v>26</v>
      </c>
      <c r="H875" t="s">
        <v>124</v>
      </c>
    </row>
    <row r="876">
      <c r="A876" s="85" t="n">
        <v>43617</v>
      </c>
      <c r="B876"/>
      <c r="C876"/>
      <c r="D876" t="s">
        <v>152</v>
      </c>
      <c r="E876" t="s">
        <v>163</v>
      </c>
      <c r="F876" t="n">
        <v>4236873.33</v>
      </c>
      <c r="G876" t="n">
        <v>3692</v>
      </c>
      <c r="H876" t="s">
        <v>121</v>
      </c>
    </row>
    <row r="877">
      <c r="A877" s="85" t="n">
        <v>43556</v>
      </c>
      <c r="B877"/>
      <c r="C877"/>
      <c r="D877" t="s">
        <v>139</v>
      </c>
      <c r="E877" t="s">
        <v>163</v>
      </c>
      <c r="F877" t="n">
        <v>131.29</v>
      </c>
      <c r="G877" t="n">
        <v>1</v>
      </c>
      <c r="H877" t="s">
        <v>142</v>
      </c>
    </row>
    <row r="878">
      <c r="A878" s="85" t="n">
        <v>42675</v>
      </c>
      <c r="B878"/>
      <c r="C878"/>
      <c r="D878" t="s">
        <v>139</v>
      </c>
      <c r="E878" t="s">
        <v>163</v>
      </c>
      <c r="F878" t="n">
        <v>1041236.02</v>
      </c>
      <c r="G878" t="n">
        <v>2830</v>
      </c>
      <c r="H878" t="s">
        <v>133</v>
      </c>
    </row>
    <row r="879">
      <c r="A879" s="85" t="n">
        <v>43221</v>
      </c>
      <c r="B879"/>
      <c r="C879"/>
      <c r="D879" t="s">
        <v>161</v>
      </c>
      <c r="E879" t="s">
        <v>163</v>
      </c>
      <c r="F879" t="n">
        <v>43375.8</v>
      </c>
      <c r="G879" t="n">
        <v>1378</v>
      </c>
      <c r="H879" t="s">
        <v>121</v>
      </c>
    </row>
    <row r="880">
      <c r="A880" s="85" t="n">
        <v>43617</v>
      </c>
      <c r="B880"/>
      <c r="C880"/>
      <c r="D880" t="s">
        <v>136</v>
      </c>
      <c r="E880" t="s">
        <v>163</v>
      </c>
      <c r="F880" t="n">
        <v>436375.52</v>
      </c>
      <c r="G880" t="n">
        <v>2584</v>
      </c>
      <c r="H880" t="s">
        <v>124</v>
      </c>
    </row>
    <row r="881">
      <c r="A881" s="85" t="n">
        <v>43497</v>
      </c>
      <c r="B881"/>
      <c r="C881"/>
      <c r="D881" t="s">
        <v>123</v>
      </c>
      <c r="E881" t="s">
        <v>163</v>
      </c>
      <c r="F881" t="n">
        <v>178071.42</v>
      </c>
      <c r="G881" t="n">
        <v>429</v>
      </c>
      <c r="H881" t="s">
        <v>127</v>
      </c>
    </row>
    <row r="882">
      <c r="A882" s="85" t="n">
        <v>43191</v>
      </c>
      <c r="B882"/>
      <c r="C882"/>
      <c r="D882" t="s">
        <v>161</v>
      </c>
      <c r="E882" t="s">
        <v>163</v>
      </c>
      <c r="F882" t="n">
        <v>181018.8</v>
      </c>
      <c r="G882" t="n">
        <v>5995</v>
      </c>
      <c r="H882" t="s">
        <v>142</v>
      </c>
    </row>
    <row r="883">
      <c r="A883" s="85" t="n">
        <v>43466</v>
      </c>
      <c r="B883"/>
      <c r="C883"/>
      <c r="D883" t="s">
        <v>140</v>
      </c>
      <c r="E883" t="s">
        <v>163</v>
      </c>
      <c r="F883" t="n">
        <v>79687.9</v>
      </c>
      <c r="G883" t="n">
        <v>314</v>
      </c>
      <c r="H883" t="s">
        <v>121</v>
      </c>
    </row>
    <row r="884">
      <c r="A884" s="85" t="n">
        <v>43405</v>
      </c>
      <c r="B884"/>
      <c r="C884"/>
      <c r="D884" t="s">
        <v>153</v>
      </c>
      <c r="E884" t="s">
        <v>163</v>
      </c>
      <c r="F884" t="n">
        <v>295655.27</v>
      </c>
      <c r="G884" t="n">
        <v>2779</v>
      </c>
      <c r="H884" t="s">
        <v>134</v>
      </c>
    </row>
    <row r="885">
      <c r="A885" s="85" t="n">
        <v>43160</v>
      </c>
      <c r="B885"/>
      <c r="C885"/>
      <c r="D885" t="s">
        <v>162</v>
      </c>
      <c r="E885" t="s">
        <v>163</v>
      </c>
      <c r="F885" t="n">
        <v>20289.98</v>
      </c>
      <c r="G885" t="n">
        <v>285</v>
      </c>
      <c r="H885" t="s">
        <v>124</v>
      </c>
    </row>
    <row r="886">
      <c r="A886" s="85" t="n">
        <v>42430</v>
      </c>
      <c r="B886"/>
      <c r="C886"/>
      <c r="D886" t="s">
        <v>135</v>
      </c>
      <c r="E886" t="s">
        <v>163</v>
      </c>
      <c r="F886" t="n">
        <v>13274.37</v>
      </c>
      <c r="G886" t="n">
        <v>184</v>
      </c>
      <c r="H886" t="s">
        <v>130</v>
      </c>
    </row>
    <row r="887">
      <c r="A887" s="85" t="n">
        <v>42736</v>
      </c>
      <c r="B887"/>
      <c r="C887"/>
      <c r="D887" t="s">
        <v>123</v>
      </c>
      <c r="E887" t="s">
        <v>163</v>
      </c>
      <c r="F887" t="n">
        <v>44180.41</v>
      </c>
      <c r="G887" t="n">
        <v>42</v>
      </c>
      <c r="H887" t="s">
        <v>119</v>
      </c>
    </row>
    <row r="888">
      <c r="A888" s="85" t="n">
        <v>43497</v>
      </c>
      <c r="B888"/>
      <c r="C888"/>
      <c r="D888" t="s">
        <v>139</v>
      </c>
      <c r="E888" t="s">
        <v>163</v>
      </c>
      <c r="F888" t="n">
        <v>5994324.59</v>
      </c>
      <c r="G888" t="n">
        <v>14531</v>
      </c>
      <c r="H888" t="s">
        <v>121</v>
      </c>
    </row>
    <row r="889">
      <c r="A889" s="85" t="n">
        <v>43586</v>
      </c>
      <c r="B889"/>
      <c r="C889"/>
      <c r="D889" t="s">
        <v>136</v>
      </c>
      <c r="E889" t="s">
        <v>163</v>
      </c>
      <c r="F889" t="n">
        <v>495789.98</v>
      </c>
      <c r="G889" t="n">
        <v>3081</v>
      </c>
      <c r="H889" t="s">
        <v>124</v>
      </c>
    </row>
    <row r="890">
      <c r="A890" s="85" t="n">
        <v>42614</v>
      </c>
      <c r="B890"/>
      <c r="C890"/>
      <c r="D890" t="s">
        <v>153</v>
      </c>
      <c r="E890" t="s">
        <v>163</v>
      </c>
      <c r="F890" t="n">
        <v>121115.38</v>
      </c>
      <c r="G890" t="n">
        <v>1104</v>
      </c>
      <c r="H890" t="s">
        <v>134</v>
      </c>
    </row>
    <row r="891">
      <c r="A891" s="85" t="n">
        <v>43070</v>
      </c>
      <c r="B891"/>
      <c r="C891"/>
      <c r="D891" t="s">
        <v>154</v>
      </c>
      <c r="E891" t="s">
        <v>163</v>
      </c>
      <c r="F891" t="n">
        <v>90153.38</v>
      </c>
      <c r="G891" t="n">
        <v>1123</v>
      </c>
      <c r="H891" t="s">
        <v>134</v>
      </c>
    </row>
    <row r="892">
      <c r="A892" s="85" t="n">
        <v>43466</v>
      </c>
      <c r="B892"/>
      <c r="C892"/>
      <c r="D892" t="s">
        <v>147</v>
      </c>
      <c r="E892" t="s">
        <v>163</v>
      </c>
      <c r="F892" t="n">
        <v>2405.15</v>
      </c>
      <c r="G892" t="n">
        <v>19</v>
      </c>
      <c r="H892" t="s">
        <v>134</v>
      </c>
    </row>
    <row r="893">
      <c r="A893" s="85" t="n">
        <v>43160</v>
      </c>
      <c r="B893"/>
      <c r="C893"/>
      <c r="D893" t="s">
        <v>155</v>
      </c>
      <c r="E893" t="s">
        <v>163</v>
      </c>
      <c r="F893" t="n">
        <v>11404.26</v>
      </c>
      <c r="G893" t="n">
        <v>103</v>
      </c>
      <c r="H893" t="s">
        <v>124</v>
      </c>
    </row>
    <row r="894">
      <c r="A894" s="85" t="n">
        <v>43405</v>
      </c>
      <c r="B894"/>
      <c r="C894"/>
      <c r="D894" t="s">
        <v>162</v>
      </c>
      <c r="E894" t="s">
        <v>163</v>
      </c>
      <c r="F894" t="n">
        <v>172889.45</v>
      </c>
      <c r="G894" t="n">
        <v>2002</v>
      </c>
      <c r="H894" t="s">
        <v>133</v>
      </c>
    </row>
    <row r="895">
      <c r="A895" s="85" t="n">
        <v>42856</v>
      </c>
      <c r="B895"/>
      <c r="C895"/>
      <c r="D895" t="s">
        <v>162</v>
      </c>
      <c r="E895" t="s">
        <v>163</v>
      </c>
      <c r="F895" t="n">
        <v>51794.2</v>
      </c>
      <c r="G895" t="n">
        <v>586</v>
      </c>
      <c r="H895" t="s">
        <v>134</v>
      </c>
    </row>
    <row r="896">
      <c r="A896" s="85" t="n">
        <v>43160</v>
      </c>
      <c r="B896"/>
      <c r="C896"/>
      <c r="D896" t="s">
        <v>162</v>
      </c>
      <c r="E896" t="s">
        <v>163</v>
      </c>
      <c r="F896" t="n">
        <v>235867.4</v>
      </c>
      <c r="G896" t="n">
        <v>3489</v>
      </c>
      <c r="H896" t="s">
        <v>127</v>
      </c>
    </row>
    <row r="897">
      <c r="A897" s="85" t="n">
        <v>43070</v>
      </c>
      <c r="B897"/>
      <c r="C897"/>
      <c r="D897" t="s">
        <v>123</v>
      </c>
      <c r="E897" t="s">
        <v>163</v>
      </c>
      <c r="F897" t="n">
        <v>223902.29</v>
      </c>
      <c r="G897" t="n">
        <v>161</v>
      </c>
      <c r="H897" t="s">
        <v>124</v>
      </c>
    </row>
    <row r="898">
      <c r="A898" s="85" t="n">
        <v>43525</v>
      </c>
      <c r="B898"/>
      <c r="C898"/>
      <c r="D898" t="s">
        <v>140</v>
      </c>
      <c r="E898" t="s">
        <v>163</v>
      </c>
      <c r="F898" t="n">
        <v>98911.35</v>
      </c>
      <c r="G898" t="n">
        <v>379</v>
      </c>
      <c r="H898" t="s">
        <v>121</v>
      </c>
    </row>
    <row r="899">
      <c r="A899" s="85" t="n">
        <v>42461</v>
      </c>
      <c r="B899"/>
      <c r="C899"/>
      <c r="D899" t="s">
        <v>145</v>
      </c>
      <c r="E899" t="s">
        <v>163</v>
      </c>
      <c r="F899" t="n">
        <v>11306</v>
      </c>
      <c r="G899" t="n">
        <v>58</v>
      </c>
      <c r="H899" t="s">
        <v>134</v>
      </c>
    </row>
    <row r="900">
      <c r="A900" s="85" t="n">
        <v>43191</v>
      </c>
      <c r="B900"/>
      <c r="C900"/>
      <c r="D900" t="s">
        <v>136</v>
      </c>
      <c r="E900" t="s">
        <v>163</v>
      </c>
      <c r="F900" t="n">
        <v>95161.82</v>
      </c>
      <c r="G900" t="n">
        <v>923</v>
      </c>
      <c r="H900" t="s">
        <v>119</v>
      </c>
    </row>
    <row r="901">
      <c r="A901" s="85" t="n">
        <v>42583</v>
      </c>
      <c r="B901"/>
      <c r="C901"/>
      <c r="D901" t="s">
        <v>161</v>
      </c>
      <c r="E901" t="s">
        <v>163</v>
      </c>
      <c r="F901" t="n">
        <v>122.35</v>
      </c>
      <c r="G901" t="n">
        <v>4</v>
      </c>
      <c r="H901" t="s">
        <v>127</v>
      </c>
    </row>
    <row r="902">
      <c r="A902" s="85" t="n">
        <v>42461</v>
      </c>
      <c r="B902"/>
      <c r="C902"/>
      <c r="D902" t="s">
        <v>155</v>
      </c>
      <c r="E902" t="s">
        <v>163</v>
      </c>
      <c r="F902" t="n">
        <v>6686.84</v>
      </c>
      <c r="G902" t="n">
        <v>99</v>
      </c>
      <c r="H902" t="s">
        <v>130</v>
      </c>
    </row>
    <row r="903">
      <c r="A903" s="85" t="n">
        <v>42401</v>
      </c>
      <c r="B903"/>
      <c r="C903"/>
      <c r="D903" t="s">
        <v>140</v>
      </c>
      <c r="E903" t="s">
        <v>163</v>
      </c>
      <c r="F903" t="n">
        <v>334780.84</v>
      </c>
      <c r="G903" t="n">
        <v>978</v>
      </c>
      <c r="H903" t="s">
        <v>127</v>
      </c>
    </row>
    <row r="904">
      <c r="A904" s="85" t="n">
        <v>43282</v>
      </c>
      <c r="B904"/>
      <c r="C904"/>
      <c r="D904" t="s">
        <v>154</v>
      </c>
      <c r="E904" t="s">
        <v>163</v>
      </c>
      <c r="F904" t="n">
        <v>3127740.15</v>
      </c>
      <c r="G904" t="n">
        <v>43087</v>
      </c>
      <c r="H904" t="s">
        <v>121</v>
      </c>
    </row>
    <row r="905">
      <c r="A905" s="85" t="n">
        <v>43009</v>
      </c>
      <c r="B905"/>
      <c r="C905"/>
      <c r="D905" t="s">
        <v>160</v>
      </c>
      <c r="E905" t="s">
        <v>163</v>
      </c>
      <c r="F905" t="n">
        <v>30472438.4</v>
      </c>
      <c r="G905" t="n">
        <v>75103</v>
      </c>
      <c r="H905" t="s">
        <v>142</v>
      </c>
    </row>
    <row r="906">
      <c r="A906" s="85" t="n">
        <v>43191</v>
      </c>
      <c r="B906"/>
      <c r="C906"/>
      <c r="D906" t="s">
        <v>151</v>
      </c>
      <c r="E906" t="s">
        <v>163</v>
      </c>
      <c r="F906" t="n">
        <v>1461.34</v>
      </c>
      <c r="G906" t="n">
        <v>29</v>
      </c>
      <c r="H906" t="s">
        <v>127</v>
      </c>
    </row>
    <row r="907">
      <c r="A907" s="85" t="n">
        <v>43556</v>
      </c>
      <c r="B907"/>
      <c r="C907"/>
      <c r="D907" t="s">
        <v>162</v>
      </c>
      <c r="E907" t="s">
        <v>163</v>
      </c>
      <c r="F907" t="n">
        <v>22660.52</v>
      </c>
      <c r="G907" t="n">
        <v>327</v>
      </c>
      <c r="H907" t="s">
        <v>124</v>
      </c>
    </row>
    <row r="908">
      <c r="A908" s="85" t="n">
        <v>42401</v>
      </c>
      <c r="B908"/>
      <c r="C908"/>
      <c r="D908" t="s">
        <v>149</v>
      </c>
      <c r="E908" t="s">
        <v>163</v>
      </c>
      <c r="F908" t="n">
        <v>26206.4</v>
      </c>
      <c r="G908" t="n">
        <v>171</v>
      </c>
      <c r="H908" t="s">
        <v>125</v>
      </c>
    </row>
    <row r="909">
      <c r="A909" s="85" t="n">
        <v>43070</v>
      </c>
      <c r="B909"/>
      <c r="C909"/>
      <c r="D909" t="s">
        <v>145</v>
      </c>
      <c r="E909" t="s">
        <v>163</v>
      </c>
      <c r="F909" t="n">
        <v>4973</v>
      </c>
      <c r="G909" t="n">
        <v>17</v>
      </c>
      <c r="H909" t="s">
        <v>124</v>
      </c>
    </row>
    <row r="910">
      <c r="A910" s="85" t="n">
        <v>42979</v>
      </c>
      <c r="B910"/>
      <c r="C910"/>
      <c r="D910" t="s">
        <v>149</v>
      </c>
      <c r="E910" t="s">
        <v>163</v>
      </c>
      <c r="F910" t="n">
        <v>383075.73</v>
      </c>
      <c r="G910" t="n">
        <v>4080</v>
      </c>
      <c r="H910" t="s">
        <v>142</v>
      </c>
    </row>
    <row r="911">
      <c r="A911" s="85" t="n">
        <v>42401</v>
      </c>
      <c r="B911"/>
      <c r="C911"/>
      <c r="D911" t="s">
        <v>136</v>
      </c>
      <c r="E911" t="s">
        <v>163</v>
      </c>
      <c r="F911" t="n">
        <v>180729.28</v>
      </c>
      <c r="G911" t="n">
        <v>859</v>
      </c>
      <c r="H911" t="s">
        <v>134</v>
      </c>
    </row>
    <row r="912">
      <c r="A912" s="85" t="n">
        <v>42767</v>
      </c>
      <c r="B912"/>
      <c r="C912"/>
      <c r="D912" t="s">
        <v>136</v>
      </c>
      <c r="E912" t="s">
        <v>163</v>
      </c>
      <c r="F912" t="n">
        <v>6635905.57</v>
      </c>
      <c r="G912" t="n">
        <v>60704</v>
      </c>
      <c r="H912" t="s">
        <v>121</v>
      </c>
    </row>
    <row r="913">
      <c r="A913" s="85" t="n">
        <v>42856</v>
      </c>
      <c r="B913"/>
      <c r="C913"/>
      <c r="D913" t="s">
        <v>147</v>
      </c>
      <c r="E913" t="s">
        <v>163</v>
      </c>
      <c r="F913" t="n">
        <v>153.42</v>
      </c>
      <c r="G913" t="n">
        <v>2</v>
      </c>
      <c r="H913" t="s">
        <v>134</v>
      </c>
    </row>
    <row r="914">
      <c r="A914" s="85" t="n">
        <v>43497</v>
      </c>
      <c r="B914"/>
      <c r="C914"/>
      <c r="D914" t="s">
        <v>149</v>
      </c>
      <c r="E914" t="s">
        <v>163</v>
      </c>
      <c r="F914" t="n">
        <v>4997306.41</v>
      </c>
      <c r="G914" t="n">
        <v>34196</v>
      </c>
      <c r="H914" t="s">
        <v>127</v>
      </c>
    </row>
    <row r="915">
      <c r="A915" s="85" t="n">
        <v>43405</v>
      </c>
      <c r="B915"/>
      <c r="C915"/>
      <c r="D915" t="s">
        <v>145</v>
      </c>
      <c r="E915" t="s">
        <v>163</v>
      </c>
      <c r="F915" t="n">
        <v>421542.1</v>
      </c>
      <c r="G915" t="n">
        <v>1079</v>
      </c>
      <c r="H915" t="s">
        <v>121</v>
      </c>
    </row>
    <row r="916">
      <c r="A916" s="85" t="n">
        <v>43313</v>
      </c>
      <c r="B916"/>
      <c r="C916"/>
      <c r="D916" t="s">
        <v>147</v>
      </c>
      <c r="E916" t="s">
        <v>163</v>
      </c>
      <c r="F916" t="n">
        <v>5624.09</v>
      </c>
      <c r="G916" t="n">
        <v>47</v>
      </c>
      <c r="H916" t="s">
        <v>133</v>
      </c>
    </row>
    <row r="917">
      <c r="A917" s="85" t="n">
        <v>42795</v>
      </c>
      <c r="B917"/>
      <c r="C917"/>
      <c r="D917" t="s">
        <v>162</v>
      </c>
      <c r="E917" t="s">
        <v>163</v>
      </c>
      <c r="F917" t="n">
        <v>1135486.95</v>
      </c>
      <c r="G917" t="n">
        <v>14200</v>
      </c>
      <c r="H917" t="s">
        <v>121</v>
      </c>
    </row>
    <row r="918">
      <c r="A918" s="85" t="n">
        <v>43586</v>
      </c>
      <c r="B918"/>
      <c r="C918"/>
      <c r="D918" t="s">
        <v>137</v>
      </c>
      <c r="E918" t="s">
        <v>163</v>
      </c>
      <c r="F918" t="n">
        <v>174.02</v>
      </c>
      <c r="G918" t="n">
        <v>1</v>
      </c>
      <c r="H918" t="s">
        <v>121</v>
      </c>
    </row>
    <row r="919">
      <c r="A919" s="85" t="n">
        <v>43252</v>
      </c>
      <c r="B919"/>
      <c r="C919"/>
      <c r="D919" t="s">
        <v>161</v>
      </c>
      <c r="E919" t="s">
        <v>163</v>
      </c>
      <c r="F919" t="n">
        <v>311248.95</v>
      </c>
      <c r="G919" t="n">
        <v>10484</v>
      </c>
      <c r="H919" t="s">
        <v>142</v>
      </c>
    </row>
    <row r="920">
      <c r="A920" s="85" t="n">
        <v>43101</v>
      </c>
      <c r="B920"/>
      <c r="C920"/>
      <c r="D920" t="s">
        <v>147</v>
      </c>
      <c r="E920" t="s">
        <v>163</v>
      </c>
      <c r="F920" t="n">
        <v>17.99</v>
      </c>
      <c r="G920" t="n">
        <v>1</v>
      </c>
      <c r="H920" t="s">
        <v>134</v>
      </c>
    </row>
    <row r="921">
      <c r="A921" s="85" t="n">
        <v>42644</v>
      </c>
      <c r="B921"/>
      <c r="C921"/>
      <c r="D921" t="s">
        <v>147</v>
      </c>
      <c r="E921" t="s">
        <v>163</v>
      </c>
      <c r="F921" t="n">
        <v>216.88</v>
      </c>
      <c r="G921" t="n">
        <v>2</v>
      </c>
      <c r="H921" t="s">
        <v>127</v>
      </c>
    </row>
    <row r="922">
      <c r="A922" s="85" t="n">
        <v>43344</v>
      </c>
      <c r="B922"/>
      <c r="C922"/>
      <c r="D922" t="s">
        <v>150</v>
      </c>
      <c r="E922" t="s">
        <v>163</v>
      </c>
      <c r="F922" t="n">
        <v>682.04</v>
      </c>
      <c r="G922" t="n">
        <v>36</v>
      </c>
      <c r="H922" t="s">
        <v>142</v>
      </c>
    </row>
    <row r="923">
      <c r="A923" s="85" t="n">
        <v>43282</v>
      </c>
      <c r="B923"/>
      <c r="C923"/>
      <c r="D923" t="s">
        <v>153</v>
      </c>
      <c r="E923" t="s">
        <v>163</v>
      </c>
      <c r="F923" t="n">
        <v>735601.16</v>
      </c>
      <c r="G923" t="n">
        <v>13348</v>
      </c>
      <c r="H923" t="s">
        <v>142</v>
      </c>
    </row>
    <row r="924">
      <c r="A924" s="85" t="n">
        <v>43466</v>
      </c>
      <c r="B924"/>
      <c r="C924"/>
      <c r="D924" t="s">
        <v>145</v>
      </c>
      <c r="E924" t="s">
        <v>163</v>
      </c>
      <c r="F924" t="n">
        <v>194690.82</v>
      </c>
      <c r="G924" t="n">
        <v>917</v>
      </c>
      <c r="H924" t="s">
        <v>142</v>
      </c>
    </row>
    <row r="925">
      <c r="A925" s="85" t="n">
        <v>43497</v>
      </c>
      <c r="B925"/>
      <c r="C925"/>
      <c r="D925" t="s">
        <v>139</v>
      </c>
      <c r="E925" t="s">
        <v>163</v>
      </c>
      <c r="F925" t="n">
        <v>14171.57</v>
      </c>
      <c r="G925" t="n">
        <v>49</v>
      </c>
      <c r="H925" t="s">
        <v>130</v>
      </c>
    </row>
    <row r="926">
      <c r="A926" s="85" t="n">
        <v>42644</v>
      </c>
      <c r="B926"/>
      <c r="C926"/>
      <c r="D926" t="s">
        <v>160</v>
      </c>
      <c r="E926" t="s">
        <v>163</v>
      </c>
      <c r="F926" t="n">
        <v>25399914.95</v>
      </c>
      <c r="G926" t="n">
        <v>105849</v>
      </c>
      <c r="H926" t="s">
        <v>142</v>
      </c>
    </row>
    <row r="927">
      <c r="A927" s="85" t="n">
        <v>43525</v>
      </c>
      <c r="B927"/>
      <c r="C927"/>
      <c r="D927" t="s">
        <v>162</v>
      </c>
      <c r="E927" t="s">
        <v>163</v>
      </c>
      <c r="F927" t="n">
        <v>173691.13</v>
      </c>
      <c r="G927" t="n">
        <v>2247</v>
      </c>
      <c r="H927" t="s">
        <v>127</v>
      </c>
    </row>
    <row r="928">
      <c r="A928" s="85" t="n">
        <v>43556</v>
      </c>
      <c r="B928"/>
      <c r="C928"/>
      <c r="D928" t="s">
        <v>123</v>
      </c>
      <c r="E928" t="s">
        <v>163</v>
      </c>
      <c r="F928" t="n">
        <v>3682975.8</v>
      </c>
      <c r="G928" t="n">
        <v>2706</v>
      </c>
      <c r="H928" t="s">
        <v>121</v>
      </c>
    </row>
    <row r="929">
      <c r="A929" s="85" t="n">
        <v>42979</v>
      </c>
      <c r="B929"/>
      <c r="C929"/>
      <c r="D929" t="s">
        <v>140</v>
      </c>
      <c r="E929" t="s">
        <v>163</v>
      </c>
      <c r="F929" t="n">
        <v>85758.4</v>
      </c>
      <c r="G929" t="n">
        <v>257</v>
      </c>
      <c r="H929" t="s">
        <v>119</v>
      </c>
    </row>
    <row r="930">
      <c r="A930" s="85" t="n">
        <v>42552</v>
      </c>
      <c r="B930"/>
      <c r="C930"/>
      <c r="D930" t="s">
        <v>135</v>
      </c>
      <c r="E930" t="s">
        <v>163</v>
      </c>
      <c r="F930" t="n">
        <v>303814.44</v>
      </c>
      <c r="G930" t="n">
        <v>4403</v>
      </c>
      <c r="H930" t="s">
        <v>127</v>
      </c>
    </row>
    <row r="931">
      <c r="A931" s="85" t="n">
        <v>43221</v>
      </c>
      <c r="B931"/>
      <c r="C931"/>
      <c r="D931" t="s">
        <v>136</v>
      </c>
      <c r="E931" t="s">
        <v>163</v>
      </c>
      <c r="F931" t="n">
        <v>95187.2</v>
      </c>
      <c r="G931" t="n">
        <v>1097</v>
      </c>
      <c r="H931" t="s">
        <v>119</v>
      </c>
    </row>
    <row r="932">
      <c r="A932" s="85" t="n">
        <v>43009</v>
      </c>
      <c r="B932"/>
      <c r="C932"/>
      <c r="D932" t="s">
        <v>159</v>
      </c>
      <c r="E932" t="s">
        <v>163</v>
      </c>
      <c r="F932" t="n">
        <v>489361.68</v>
      </c>
      <c r="G932" t="n">
        <v>6745</v>
      </c>
      <c r="H932" t="s">
        <v>142</v>
      </c>
    </row>
    <row r="933">
      <c r="A933" s="85" t="n">
        <v>42675</v>
      </c>
      <c r="B933"/>
      <c r="C933"/>
      <c r="D933" t="s">
        <v>154</v>
      </c>
      <c r="E933" t="s">
        <v>163</v>
      </c>
      <c r="F933" t="n">
        <v>57112.18</v>
      </c>
      <c r="G933" t="n">
        <v>740</v>
      </c>
      <c r="H933" t="s">
        <v>134</v>
      </c>
    </row>
    <row r="934">
      <c r="A934" s="85" t="n">
        <v>42583</v>
      </c>
      <c r="B934"/>
      <c r="C934"/>
      <c r="D934" t="s">
        <v>136</v>
      </c>
      <c r="E934" t="s">
        <v>163</v>
      </c>
      <c r="F934" t="n">
        <v>42001.91</v>
      </c>
      <c r="G934" t="n">
        <v>249</v>
      </c>
      <c r="H934" t="s">
        <v>130</v>
      </c>
    </row>
    <row r="935">
      <c r="A935" s="85" t="n">
        <v>42767</v>
      </c>
      <c r="B935"/>
      <c r="C935"/>
      <c r="D935" t="s">
        <v>129</v>
      </c>
      <c r="E935" t="s">
        <v>163</v>
      </c>
      <c r="F935" t="n">
        <v>192966.65</v>
      </c>
      <c r="G935" t="n">
        <v>1022</v>
      </c>
      <c r="H935" t="s">
        <v>133</v>
      </c>
    </row>
    <row r="936">
      <c r="A936" s="85" t="n">
        <v>42491</v>
      </c>
      <c r="B936"/>
      <c r="C936"/>
      <c r="D936" t="s">
        <v>139</v>
      </c>
      <c r="E936" t="s">
        <v>163</v>
      </c>
      <c r="F936" t="n">
        <v>153.28</v>
      </c>
      <c r="G936" t="n">
        <v>2</v>
      </c>
      <c r="H936" t="s">
        <v>142</v>
      </c>
    </row>
    <row r="937">
      <c r="A937" s="85" t="n">
        <v>43617</v>
      </c>
      <c r="B937"/>
      <c r="C937"/>
      <c r="D937" t="s">
        <v>161</v>
      </c>
      <c r="E937" t="s">
        <v>163</v>
      </c>
      <c r="F937" t="n">
        <v>24365.65</v>
      </c>
      <c r="G937" t="n">
        <v>818</v>
      </c>
      <c r="H937" t="s">
        <v>134</v>
      </c>
    </row>
    <row r="938">
      <c r="A938" s="85" t="n">
        <v>43101</v>
      </c>
      <c r="B938"/>
      <c r="C938"/>
      <c r="D938" t="s">
        <v>149</v>
      </c>
      <c r="E938" t="s">
        <v>163</v>
      </c>
      <c r="F938" t="n">
        <v>289640.5</v>
      </c>
      <c r="G938" t="n">
        <v>3191</v>
      </c>
      <c r="H938" t="s">
        <v>142</v>
      </c>
    </row>
    <row r="939">
      <c r="A939" s="85" t="n">
        <v>42856</v>
      </c>
      <c r="B939"/>
      <c r="C939"/>
      <c r="D939" t="s">
        <v>149</v>
      </c>
      <c r="E939" t="s">
        <v>163</v>
      </c>
      <c r="F939" t="n">
        <v>37560.82</v>
      </c>
      <c r="G939" t="n">
        <v>212</v>
      </c>
      <c r="H939" t="s">
        <v>125</v>
      </c>
    </row>
    <row r="940">
      <c r="A940" s="85" t="n">
        <v>42675</v>
      </c>
      <c r="B940"/>
      <c r="C940"/>
      <c r="D940" t="s">
        <v>159</v>
      </c>
      <c r="E940" t="s">
        <v>163</v>
      </c>
      <c r="F940" t="n">
        <v>405.3</v>
      </c>
      <c r="G940" t="n">
        <v>1</v>
      </c>
      <c r="H940" t="s">
        <v>134</v>
      </c>
    </row>
    <row r="941">
      <c r="A941" s="85" t="n">
        <v>42887</v>
      </c>
      <c r="B941"/>
      <c r="C941"/>
      <c r="D941" t="s">
        <v>147</v>
      </c>
      <c r="E941" t="s">
        <v>163</v>
      </c>
      <c r="F941" t="n">
        <v>1227.51</v>
      </c>
      <c r="G941" t="n">
        <v>7</v>
      </c>
      <c r="H941" t="s">
        <v>127</v>
      </c>
    </row>
    <row r="942">
      <c r="A942" s="85" t="n">
        <v>42461</v>
      </c>
      <c r="B942"/>
      <c r="C942"/>
      <c r="D942" t="s">
        <v>136</v>
      </c>
      <c r="E942" t="s">
        <v>163</v>
      </c>
      <c r="F942" t="n">
        <v>202718.84</v>
      </c>
      <c r="G942" t="n">
        <v>1038</v>
      </c>
      <c r="H942" t="s">
        <v>124</v>
      </c>
    </row>
    <row r="943">
      <c r="A943" s="85" t="n">
        <v>42583</v>
      </c>
      <c r="B943"/>
      <c r="C943"/>
      <c r="D943" t="s">
        <v>150</v>
      </c>
      <c r="E943" t="s">
        <v>163</v>
      </c>
      <c r="F943" t="n">
        <v>51929.41</v>
      </c>
      <c r="G943" t="n">
        <v>962</v>
      </c>
      <c r="H943" t="s">
        <v>130</v>
      </c>
    </row>
    <row r="944">
      <c r="A944" s="85" t="n">
        <v>43040</v>
      </c>
      <c r="B944"/>
      <c r="C944"/>
      <c r="D944" t="s">
        <v>140</v>
      </c>
      <c r="E944" t="s">
        <v>163</v>
      </c>
      <c r="F944" t="n">
        <v>1447.84</v>
      </c>
      <c r="G944" t="n">
        <v>9</v>
      </c>
      <c r="H944" t="s">
        <v>134</v>
      </c>
    </row>
    <row r="945">
      <c r="A945" s="85" t="n">
        <v>43252</v>
      </c>
      <c r="B945"/>
      <c r="C945"/>
      <c r="D945" t="s">
        <v>123</v>
      </c>
      <c r="E945" t="s">
        <v>163</v>
      </c>
      <c r="F945" t="n">
        <v>4740420.51</v>
      </c>
      <c r="G945" t="n">
        <v>4277</v>
      </c>
      <c r="H945" t="s">
        <v>121</v>
      </c>
    </row>
    <row r="946">
      <c r="A946" s="85" t="n">
        <v>42856</v>
      </c>
      <c r="B946"/>
      <c r="C946"/>
      <c r="D946" t="s">
        <v>145</v>
      </c>
      <c r="E946" t="s">
        <v>163</v>
      </c>
      <c r="F946" t="n">
        <v>9583.79</v>
      </c>
      <c r="G946" t="n">
        <v>40</v>
      </c>
      <c r="H946" t="s">
        <v>125</v>
      </c>
    </row>
    <row r="947">
      <c r="A947" s="85" t="n">
        <v>42644</v>
      </c>
      <c r="B947"/>
      <c r="C947"/>
      <c r="D947" t="s">
        <v>126</v>
      </c>
      <c r="E947" t="s">
        <v>163</v>
      </c>
      <c r="F947" t="n">
        <v>81141.82</v>
      </c>
      <c r="G947" t="n">
        <v>764</v>
      </c>
      <c r="H947" t="s">
        <v>130</v>
      </c>
    </row>
    <row r="948">
      <c r="A948" s="85" t="n">
        <v>42614</v>
      </c>
      <c r="B948"/>
      <c r="C948"/>
      <c r="D948" t="s">
        <v>147</v>
      </c>
      <c r="E948" t="s">
        <v>163</v>
      </c>
      <c r="F948" t="n">
        <v>184.4</v>
      </c>
      <c r="G948" t="n">
        <v>4</v>
      </c>
      <c r="H948" t="s">
        <v>119</v>
      </c>
    </row>
    <row r="949">
      <c r="A949" s="85" t="n">
        <v>42583</v>
      </c>
      <c r="B949"/>
      <c r="C949"/>
      <c r="D949" t="s">
        <v>150</v>
      </c>
      <c r="E949" t="s">
        <v>163</v>
      </c>
      <c r="F949" t="n">
        <v>1910620.06</v>
      </c>
      <c r="G949" t="n">
        <v>32955</v>
      </c>
      <c r="H949" t="s">
        <v>133</v>
      </c>
    </row>
    <row r="950">
      <c r="A950" s="85" t="n">
        <v>43160</v>
      </c>
      <c r="B950"/>
      <c r="C950"/>
      <c r="D950" t="s">
        <v>153</v>
      </c>
      <c r="E950" t="s">
        <v>163</v>
      </c>
      <c r="F950" t="n">
        <v>866015.09</v>
      </c>
      <c r="G950" t="n">
        <v>9583</v>
      </c>
      <c r="H950" t="s">
        <v>127</v>
      </c>
    </row>
    <row r="951">
      <c r="A951" s="85" t="n">
        <v>43160</v>
      </c>
      <c r="B951"/>
      <c r="C951"/>
      <c r="D951" t="s">
        <v>154</v>
      </c>
      <c r="E951" t="s">
        <v>163</v>
      </c>
      <c r="F951" t="n">
        <v>156183.11</v>
      </c>
      <c r="G951" t="n">
        <v>2206</v>
      </c>
      <c r="H951" t="s">
        <v>119</v>
      </c>
    </row>
    <row r="952">
      <c r="A952" s="85" t="n">
        <v>42430</v>
      </c>
      <c r="B952"/>
      <c r="C952"/>
      <c r="D952" t="s">
        <v>123</v>
      </c>
      <c r="E952" t="s">
        <v>163</v>
      </c>
      <c r="F952" t="n">
        <v>101355.47</v>
      </c>
      <c r="G952" t="n">
        <v>537</v>
      </c>
      <c r="H952" t="s">
        <v>127</v>
      </c>
    </row>
    <row r="953">
      <c r="A953" s="85" t="n">
        <v>43435</v>
      </c>
      <c r="B953"/>
      <c r="C953"/>
      <c r="D953" t="s">
        <v>139</v>
      </c>
      <c r="E953" t="s">
        <v>163</v>
      </c>
      <c r="F953" t="n">
        <v>20535.59</v>
      </c>
      <c r="G953" t="n">
        <v>54</v>
      </c>
      <c r="H953" t="s">
        <v>130</v>
      </c>
    </row>
    <row r="954">
      <c r="A954" s="85" t="n">
        <v>43617</v>
      </c>
      <c r="B954"/>
      <c r="C954"/>
      <c r="D954" t="s">
        <v>140</v>
      </c>
      <c r="E954" t="s">
        <v>163</v>
      </c>
      <c r="F954" t="n">
        <v>17631.56</v>
      </c>
      <c r="G954" t="n">
        <v>40</v>
      </c>
      <c r="H954" t="s">
        <v>130</v>
      </c>
    </row>
    <row r="955">
      <c r="A955" s="85" t="n">
        <v>43466</v>
      </c>
      <c r="B955"/>
      <c r="C955"/>
      <c r="D955" t="s">
        <v>150</v>
      </c>
      <c r="E955" t="s">
        <v>163</v>
      </c>
      <c r="F955" t="n">
        <v>1391932.15</v>
      </c>
      <c r="G955" t="n">
        <v>27419</v>
      </c>
      <c r="H955" t="s">
        <v>127</v>
      </c>
    </row>
    <row r="956">
      <c r="A956" s="85" t="n">
        <v>42583</v>
      </c>
      <c r="B956"/>
      <c r="C956"/>
      <c r="D956" t="s">
        <v>123</v>
      </c>
      <c r="E956" t="s">
        <v>163</v>
      </c>
      <c r="F956" t="n">
        <v>62208.05</v>
      </c>
      <c r="G956" t="n">
        <v>30</v>
      </c>
      <c r="H956" t="s">
        <v>119</v>
      </c>
    </row>
    <row r="957">
      <c r="A957" s="85" t="n">
        <v>43040</v>
      </c>
      <c r="B957"/>
      <c r="C957"/>
      <c r="D957" t="s">
        <v>145</v>
      </c>
      <c r="E957" t="s">
        <v>163</v>
      </c>
      <c r="F957" t="n">
        <v>7671.44</v>
      </c>
      <c r="G957" t="n">
        <v>13</v>
      </c>
      <c r="H957" t="s">
        <v>124</v>
      </c>
    </row>
    <row r="958">
      <c r="A958" s="85" t="n">
        <v>43525</v>
      </c>
      <c r="B958"/>
      <c r="C958"/>
      <c r="D958" t="s">
        <v>129</v>
      </c>
      <c r="E958" t="s">
        <v>163</v>
      </c>
      <c r="F958" t="n">
        <v>450171.68</v>
      </c>
      <c r="G958" t="n">
        <v>3087</v>
      </c>
      <c r="H958" t="s">
        <v>134</v>
      </c>
    </row>
    <row r="959">
      <c r="A959" s="85" t="n">
        <v>43221</v>
      </c>
      <c r="B959"/>
      <c r="C959"/>
      <c r="D959" t="s">
        <v>135</v>
      </c>
      <c r="E959" t="s">
        <v>163</v>
      </c>
      <c r="F959" t="n">
        <v>4401600.79</v>
      </c>
      <c r="G959" t="n">
        <v>40567</v>
      </c>
      <c r="H959" t="s">
        <v>121</v>
      </c>
    </row>
    <row r="960">
      <c r="A960" s="85" t="n">
        <v>42430</v>
      </c>
      <c r="B960"/>
      <c r="C960"/>
      <c r="D960" t="s">
        <v>147</v>
      </c>
      <c r="E960" t="s">
        <v>163</v>
      </c>
      <c r="F960" t="n">
        <v>1621.1</v>
      </c>
      <c r="G960" t="n">
        <v>12</v>
      </c>
      <c r="H960" t="s">
        <v>133</v>
      </c>
    </row>
    <row r="961">
      <c r="A961" s="85" t="n">
        <v>43617</v>
      </c>
      <c r="B961"/>
      <c r="C961"/>
      <c r="D961" t="s">
        <v>161</v>
      </c>
      <c r="E961" t="s">
        <v>163</v>
      </c>
      <c r="F961" t="n">
        <v>60042.45</v>
      </c>
      <c r="G961" t="n">
        <v>2019</v>
      </c>
      <c r="H961" t="s">
        <v>121</v>
      </c>
    </row>
    <row r="962">
      <c r="A962" s="85" t="n">
        <v>43160</v>
      </c>
      <c r="B962"/>
      <c r="C962"/>
      <c r="D962" t="s">
        <v>129</v>
      </c>
      <c r="E962" t="s">
        <v>163</v>
      </c>
      <c r="F962" t="n">
        <v>4803058.38</v>
      </c>
      <c r="G962" t="n">
        <v>25697</v>
      </c>
      <c r="H962" t="s">
        <v>121</v>
      </c>
    </row>
    <row r="963">
      <c r="A963" s="85" t="n">
        <v>42461</v>
      </c>
      <c r="B963"/>
      <c r="C963"/>
      <c r="D963" t="s">
        <v>139</v>
      </c>
      <c r="E963" t="s">
        <v>163</v>
      </c>
      <c r="F963" t="n">
        <v>2747.83</v>
      </c>
      <c r="G963" t="n">
        <v>9</v>
      </c>
      <c r="H963" t="s">
        <v>125</v>
      </c>
    </row>
    <row r="964">
      <c r="A964" s="85" t="n">
        <v>43466</v>
      </c>
      <c r="B964"/>
      <c r="C964"/>
      <c r="D964" t="s">
        <v>154</v>
      </c>
      <c r="E964" t="s">
        <v>163</v>
      </c>
      <c r="F964" t="n">
        <v>3674227.22</v>
      </c>
      <c r="G964" t="n">
        <v>44143</v>
      </c>
      <c r="H964" t="s">
        <v>121</v>
      </c>
    </row>
    <row r="965">
      <c r="A965" s="85" t="n">
        <v>42917</v>
      </c>
      <c r="B965"/>
      <c r="C965"/>
      <c r="D965" t="s">
        <v>159</v>
      </c>
      <c r="E965" t="s">
        <v>163</v>
      </c>
      <c r="F965" t="n">
        <v>816</v>
      </c>
      <c r="G965" t="n">
        <v>2</v>
      </c>
      <c r="H965" t="s">
        <v>121</v>
      </c>
    </row>
    <row r="966">
      <c r="A966" s="85" t="n">
        <v>43344</v>
      </c>
      <c r="B966"/>
      <c r="C966"/>
      <c r="D966" t="s">
        <v>160</v>
      </c>
      <c r="E966" t="s">
        <v>163</v>
      </c>
      <c r="F966" t="n">
        <v>351579.34</v>
      </c>
      <c r="G966" t="n">
        <v>1025</v>
      </c>
      <c r="H966" t="s">
        <v>125</v>
      </c>
    </row>
    <row r="967">
      <c r="A967" s="85" t="n">
        <v>42795</v>
      </c>
      <c r="B967"/>
      <c r="C967"/>
      <c r="D967" t="s">
        <v>149</v>
      </c>
      <c r="E967" t="s">
        <v>163</v>
      </c>
      <c r="F967" t="n">
        <v>272637.66</v>
      </c>
      <c r="G967" t="n">
        <v>1543</v>
      </c>
      <c r="H967" t="s">
        <v>130</v>
      </c>
    </row>
    <row r="968">
      <c r="A968" s="85" t="n">
        <v>42767</v>
      </c>
      <c r="B968"/>
      <c r="C968"/>
      <c r="D968" t="s">
        <v>158</v>
      </c>
      <c r="E968" t="s">
        <v>163</v>
      </c>
      <c r="F968" t="n">
        <v>33209.03</v>
      </c>
      <c r="G968" t="n">
        <v>2</v>
      </c>
      <c r="H968" t="s">
        <v>133</v>
      </c>
    </row>
    <row r="969">
      <c r="A969" s="85" t="n">
        <v>42675</v>
      </c>
      <c r="B969"/>
      <c r="C969"/>
      <c r="D969" t="s">
        <v>162</v>
      </c>
      <c r="E969" t="s">
        <v>163</v>
      </c>
      <c r="F969" t="n">
        <v>35009.35</v>
      </c>
      <c r="G969" t="n">
        <v>485</v>
      </c>
      <c r="H969" t="s">
        <v>119</v>
      </c>
    </row>
    <row r="970">
      <c r="A970" s="85" t="n">
        <v>42583</v>
      </c>
      <c r="B970"/>
      <c r="C970"/>
      <c r="D970" t="s">
        <v>140</v>
      </c>
      <c r="E970" t="s">
        <v>163</v>
      </c>
      <c r="F970" t="n">
        <v>33830.15</v>
      </c>
      <c r="G970" t="n">
        <v>123</v>
      </c>
      <c r="H970" t="s">
        <v>119</v>
      </c>
    </row>
    <row r="971">
      <c r="A971" s="85" t="n">
        <v>43586</v>
      </c>
      <c r="B971"/>
      <c r="C971"/>
      <c r="D971" t="s">
        <v>135</v>
      </c>
      <c r="E971" t="s">
        <v>163</v>
      </c>
      <c r="F971" t="n">
        <v>148.26</v>
      </c>
      <c r="G971" t="n">
        <v>2</v>
      </c>
      <c r="H971" t="s">
        <v>125</v>
      </c>
    </row>
    <row r="972">
      <c r="A972" s="85" t="n">
        <v>43282</v>
      </c>
      <c r="B972"/>
      <c r="C972"/>
      <c r="D972" t="s">
        <v>153</v>
      </c>
      <c r="E972" t="s">
        <v>163</v>
      </c>
      <c r="F972" t="n">
        <v>106880.76</v>
      </c>
      <c r="G972" t="n">
        <v>1515</v>
      </c>
      <c r="H972" t="s">
        <v>119</v>
      </c>
    </row>
    <row r="973">
      <c r="A973" s="85" t="n">
        <v>42856</v>
      </c>
      <c r="B973"/>
      <c r="C973"/>
      <c r="D973" t="s">
        <v>160</v>
      </c>
      <c r="E973" t="s">
        <v>163</v>
      </c>
      <c r="F973" t="n">
        <v>5948964.68</v>
      </c>
      <c r="G973" t="n">
        <v>16899</v>
      </c>
      <c r="H973" t="s">
        <v>121</v>
      </c>
    </row>
    <row r="974">
      <c r="A974" s="85" t="n">
        <v>42522</v>
      </c>
      <c r="B974"/>
      <c r="C974"/>
      <c r="D974" t="s">
        <v>155</v>
      </c>
      <c r="E974" t="s">
        <v>163</v>
      </c>
      <c r="F974" t="n">
        <v>38228.45</v>
      </c>
      <c r="G974" t="n">
        <v>1073</v>
      </c>
      <c r="H974" t="s">
        <v>134</v>
      </c>
    </row>
    <row r="975">
      <c r="A975" s="85" t="n">
        <v>43040</v>
      </c>
      <c r="B975"/>
      <c r="C975"/>
      <c r="D975" t="s">
        <v>162</v>
      </c>
      <c r="E975" t="s">
        <v>163</v>
      </c>
      <c r="F975" t="n">
        <v>213154.86</v>
      </c>
      <c r="G975" t="n">
        <v>2821</v>
      </c>
      <c r="H975" t="s">
        <v>127</v>
      </c>
    </row>
    <row r="976">
      <c r="A976" s="85" t="n">
        <v>43132</v>
      </c>
      <c r="B976"/>
      <c r="C976"/>
      <c r="D976" t="s">
        <v>147</v>
      </c>
      <c r="E976" t="s">
        <v>163</v>
      </c>
      <c r="F976" t="n">
        <v>80952.13</v>
      </c>
      <c r="G976" t="n">
        <v>177</v>
      </c>
      <c r="H976" t="s">
        <v>121</v>
      </c>
    </row>
    <row r="977">
      <c r="A977" s="85" t="n">
        <v>43344</v>
      </c>
      <c r="B977"/>
      <c r="C977"/>
      <c r="D977" t="s">
        <v>149</v>
      </c>
      <c r="E977" t="s">
        <v>163</v>
      </c>
      <c r="F977" t="n">
        <v>3010158.15</v>
      </c>
      <c r="G977" t="n">
        <v>24078</v>
      </c>
      <c r="H977" t="s">
        <v>134</v>
      </c>
    </row>
    <row r="978">
      <c r="A978" s="85" t="n">
        <v>42887</v>
      </c>
      <c r="B978"/>
      <c r="C978"/>
      <c r="D978" t="s">
        <v>150</v>
      </c>
      <c r="E978" t="s">
        <v>163</v>
      </c>
      <c r="F978" t="n">
        <v>1896694.69</v>
      </c>
      <c r="G978" t="n">
        <v>44732</v>
      </c>
      <c r="H978" t="s">
        <v>127</v>
      </c>
    </row>
    <row r="979">
      <c r="A979" s="85" t="n">
        <v>43405</v>
      </c>
      <c r="B979"/>
      <c r="C979"/>
      <c r="D979" t="s">
        <v>143</v>
      </c>
      <c r="E979" t="s">
        <v>163</v>
      </c>
      <c r="F979" t="n">
        <v>1080767.71</v>
      </c>
      <c r="G979" t="n">
        <v>751</v>
      </c>
      <c r="H979" t="s">
        <v>121</v>
      </c>
    </row>
    <row r="980">
      <c r="A980" s="85" t="n">
        <v>43221</v>
      </c>
      <c r="B980"/>
      <c r="C980"/>
      <c r="D980" t="s">
        <v>160</v>
      </c>
      <c r="E980" t="s">
        <v>163</v>
      </c>
      <c r="F980" t="n">
        <v>227685.43</v>
      </c>
      <c r="G980" t="n">
        <v>598</v>
      </c>
      <c r="H980" t="s">
        <v>125</v>
      </c>
    </row>
    <row r="981">
      <c r="A981" s="85" t="n">
        <v>43132</v>
      </c>
      <c r="B981"/>
      <c r="C981"/>
      <c r="D981" t="s">
        <v>154</v>
      </c>
      <c r="E981" t="s">
        <v>163</v>
      </c>
      <c r="F981" t="n">
        <v>2894.1</v>
      </c>
      <c r="G981" t="n">
        <v>24</v>
      </c>
      <c r="H981" t="s">
        <v>125</v>
      </c>
    </row>
    <row r="982">
      <c r="A982" s="85" t="n">
        <v>43132</v>
      </c>
      <c r="B982"/>
      <c r="C982"/>
      <c r="D982" t="s">
        <v>161</v>
      </c>
      <c r="E982" t="s">
        <v>163</v>
      </c>
      <c r="F982" t="n">
        <v>14934.75</v>
      </c>
      <c r="G982" t="n">
        <v>498</v>
      </c>
      <c r="H982" t="s">
        <v>134</v>
      </c>
    </row>
    <row r="983">
      <c r="A983" s="85" t="n">
        <v>43160</v>
      </c>
      <c r="B983"/>
      <c r="C983"/>
      <c r="D983" t="s">
        <v>135</v>
      </c>
      <c r="E983" t="s">
        <v>163</v>
      </c>
      <c r="F983" t="n">
        <v>16203.52</v>
      </c>
      <c r="G983" t="n">
        <v>220</v>
      </c>
      <c r="H983" t="s">
        <v>130</v>
      </c>
    </row>
    <row r="984">
      <c r="A984" s="85" t="n">
        <v>42401</v>
      </c>
      <c r="B984"/>
      <c r="C984"/>
      <c r="D984" t="s">
        <v>135</v>
      </c>
      <c r="E984" t="s">
        <v>163</v>
      </c>
      <c r="F984" t="n">
        <v>156749.87</v>
      </c>
      <c r="G984" t="n">
        <v>483</v>
      </c>
      <c r="H984" t="s">
        <v>124</v>
      </c>
    </row>
    <row r="985">
      <c r="A985" s="85" t="n">
        <v>43101</v>
      </c>
      <c r="B985"/>
      <c r="C985"/>
      <c r="D985" t="s">
        <v>123</v>
      </c>
      <c r="E985" t="s">
        <v>163</v>
      </c>
      <c r="F985" t="n">
        <v>16.36</v>
      </c>
      <c r="G985" t="n">
        <v>1</v>
      </c>
      <c r="H985" t="s">
        <v>125</v>
      </c>
    </row>
    <row r="986">
      <c r="A986" s="85" t="n">
        <v>42522</v>
      </c>
      <c r="B986"/>
      <c r="C986"/>
      <c r="D986" t="s">
        <v>140</v>
      </c>
      <c r="E986" t="s">
        <v>163</v>
      </c>
      <c r="F986" t="n">
        <v>15688.53</v>
      </c>
      <c r="G986" t="n">
        <v>35</v>
      </c>
      <c r="H986" t="s">
        <v>130</v>
      </c>
    </row>
    <row r="987">
      <c r="A987" s="85" t="n">
        <v>42461</v>
      </c>
      <c r="B987"/>
      <c r="C987"/>
      <c r="D987" t="s">
        <v>149</v>
      </c>
      <c r="E987" t="s">
        <v>163</v>
      </c>
      <c r="F987" t="n">
        <v>1472999.26</v>
      </c>
      <c r="G987" t="n">
        <v>12133</v>
      </c>
      <c r="H987" t="s">
        <v>119</v>
      </c>
    </row>
    <row r="988">
      <c r="A988" s="85" t="n">
        <v>43101</v>
      </c>
      <c r="B988"/>
      <c r="C988"/>
      <c r="D988" t="s">
        <v>155</v>
      </c>
      <c r="E988" t="s">
        <v>163</v>
      </c>
      <c r="F988" t="n">
        <v>1126106.56</v>
      </c>
      <c r="G988" t="n">
        <v>26907</v>
      </c>
      <c r="H988" t="s">
        <v>121</v>
      </c>
    </row>
    <row r="989">
      <c r="A989" s="85" t="n">
        <v>43556</v>
      </c>
      <c r="B989"/>
      <c r="C989"/>
      <c r="D989" t="s">
        <v>149</v>
      </c>
      <c r="E989" t="s">
        <v>163</v>
      </c>
      <c r="F989" t="n">
        <v>2264061.24</v>
      </c>
      <c r="G989" t="n">
        <v>17360</v>
      </c>
      <c r="H989" t="s">
        <v>119</v>
      </c>
    </row>
    <row r="990">
      <c r="A990" s="85" t="n">
        <v>42430</v>
      </c>
      <c r="B990"/>
      <c r="C990"/>
      <c r="D990" t="s">
        <v>152</v>
      </c>
      <c r="E990" t="s">
        <v>163</v>
      </c>
      <c r="F990" t="n">
        <v>5327.25</v>
      </c>
      <c r="G990" t="n">
        <v>5</v>
      </c>
      <c r="H990" t="s">
        <v>119</v>
      </c>
    </row>
    <row r="991">
      <c r="A991" s="85" t="n">
        <v>42583</v>
      </c>
      <c r="B991"/>
      <c r="C991"/>
      <c r="D991" t="s">
        <v>162</v>
      </c>
      <c r="E991" t="s">
        <v>163</v>
      </c>
      <c r="F991" t="n">
        <v>30842.99</v>
      </c>
      <c r="G991" t="n">
        <v>365</v>
      </c>
      <c r="H991" t="s">
        <v>119</v>
      </c>
    </row>
    <row r="992">
      <c r="A992" s="85" t="n">
        <v>42401</v>
      </c>
      <c r="B992"/>
      <c r="C992"/>
      <c r="D992" t="s">
        <v>129</v>
      </c>
      <c r="E992" t="s">
        <v>163</v>
      </c>
      <c r="F992" t="n">
        <v>3530220.92</v>
      </c>
      <c r="G992" t="n">
        <v>19069</v>
      </c>
      <c r="H992" t="s">
        <v>121</v>
      </c>
    </row>
    <row r="993">
      <c r="A993" s="85" t="n">
        <v>43191</v>
      </c>
      <c r="B993"/>
      <c r="C993"/>
      <c r="D993" t="s">
        <v>153</v>
      </c>
      <c r="E993" t="s">
        <v>163</v>
      </c>
      <c r="F993" t="n">
        <v>666471.57</v>
      </c>
      <c r="G993" t="n">
        <v>7593</v>
      </c>
      <c r="H993" t="s">
        <v>127</v>
      </c>
    </row>
    <row r="994">
      <c r="A994" s="85" t="n">
        <v>42370</v>
      </c>
      <c r="B994"/>
      <c r="C994"/>
      <c r="D994" t="s">
        <v>153</v>
      </c>
      <c r="E994" t="s">
        <v>163</v>
      </c>
      <c r="F994" t="n">
        <v>1908185.24</v>
      </c>
      <c r="G994" t="n">
        <v>26473</v>
      </c>
      <c r="H994" t="s">
        <v>121</v>
      </c>
    </row>
    <row r="995">
      <c r="A995" s="85" t="n">
        <v>42552</v>
      </c>
      <c r="B995"/>
      <c r="C995"/>
      <c r="D995" t="s">
        <v>126</v>
      </c>
      <c r="E995" t="s">
        <v>163</v>
      </c>
      <c r="F995" t="n">
        <v>12486.96</v>
      </c>
      <c r="G995" t="n">
        <v>163</v>
      </c>
      <c r="H995" t="s">
        <v>125</v>
      </c>
    </row>
    <row r="996">
      <c r="A996" s="85" t="n">
        <v>42826</v>
      </c>
      <c r="B996"/>
      <c r="C996"/>
      <c r="D996" t="s">
        <v>136</v>
      </c>
      <c r="E996" t="s">
        <v>163</v>
      </c>
      <c r="F996" t="n">
        <v>869.71</v>
      </c>
      <c r="G996" t="n">
        <v>2</v>
      </c>
      <c r="H996" t="s">
        <v>142</v>
      </c>
    </row>
    <row r="997">
      <c r="A997" s="85" t="n">
        <v>42917</v>
      </c>
      <c r="B997"/>
      <c r="C997"/>
      <c r="D997" t="s">
        <v>147</v>
      </c>
      <c r="E997" t="s">
        <v>163</v>
      </c>
      <c r="F997" t="n">
        <v>135.82</v>
      </c>
      <c r="G997" t="n">
        <v>1</v>
      </c>
      <c r="H997" t="s">
        <v>130</v>
      </c>
    </row>
    <row r="998">
      <c r="A998" s="85" t="n">
        <v>42675</v>
      </c>
      <c r="B998"/>
      <c r="C998"/>
      <c r="D998" t="s">
        <v>152</v>
      </c>
      <c r="E998" t="s">
        <v>163</v>
      </c>
      <c r="F998" t="n">
        <v>59183.33</v>
      </c>
      <c r="G998" t="n">
        <v>56</v>
      </c>
      <c r="H998" t="s">
        <v>133</v>
      </c>
    </row>
    <row r="999">
      <c r="A999" s="85" t="n">
        <v>43070</v>
      </c>
      <c r="B999"/>
      <c r="C999"/>
      <c r="D999" t="s">
        <v>155</v>
      </c>
      <c r="E999" t="s">
        <v>163</v>
      </c>
      <c r="F999" t="n">
        <v>15965.39</v>
      </c>
      <c r="G999" t="n">
        <v>156</v>
      </c>
      <c r="H999" t="s">
        <v>124</v>
      </c>
    </row>
    <row r="1000">
      <c r="A1000" s="85" t="n">
        <v>42979</v>
      </c>
      <c r="B1000"/>
      <c r="C1000"/>
      <c r="D1000" t="s">
        <v>162</v>
      </c>
      <c r="E1000" t="s">
        <v>163</v>
      </c>
      <c r="F1000" t="n">
        <v>9763.06</v>
      </c>
      <c r="G1000" t="n">
        <v>95</v>
      </c>
      <c r="H1000" t="s">
        <v>130</v>
      </c>
    </row>
    <row r="1001">
      <c r="A1001" s="85" t="n">
        <v>43132</v>
      </c>
      <c r="B1001"/>
      <c r="C1001"/>
      <c r="D1001" t="s">
        <v>155</v>
      </c>
      <c r="E1001" t="s">
        <v>163</v>
      </c>
      <c r="F1001" t="n">
        <v>236174.68</v>
      </c>
      <c r="G1001" t="n">
        <v>5821</v>
      </c>
      <c r="H1001" t="s">
        <v>134</v>
      </c>
    </row>
    <row r="1002">
      <c r="A1002" s="85" t="n">
        <v>43497</v>
      </c>
      <c r="B1002"/>
      <c r="C1002"/>
      <c r="D1002" t="s">
        <v>156</v>
      </c>
      <c r="E1002" t="s">
        <v>163</v>
      </c>
      <c r="F1002" t="n">
        <v>1575168.75</v>
      </c>
      <c r="G1002" t="n">
        <v>28120</v>
      </c>
      <c r="H1002" t="s">
        <v>142</v>
      </c>
    </row>
    <row r="1003">
      <c r="A1003" s="85" t="n">
        <v>42430</v>
      </c>
      <c r="B1003"/>
      <c r="C1003"/>
      <c r="D1003" t="s">
        <v>149</v>
      </c>
      <c r="E1003" t="s">
        <v>163</v>
      </c>
      <c r="F1003" t="n">
        <v>2512588.21</v>
      </c>
      <c r="G1003" t="n">
        <v>14885</v>
      </c>
      <c r="H1003" t="s">
        <v>133</v>
      </c>
    </row>
    <row r="1004">
      <c r="A1004" s="85" t="n">
        <v>43374</v>
      </c>
      <c r="B1004"/>
      <c r="C1004"/>
      <c r="D1004" t="s">
        <v>139</v>
      </c>
      <c r="E1004" t="s">
        <v>163</v>
      </c>
      <c r="F1004" t="n">
        <v>168333.84</v>
      </c>
      <c r="G1004" t="n">
        <v>424</v>
      </c>
      <c r="H1004" t="s">
        <v>119</v>
      </c>
    </row>
    <row r="1005">
      <c r="A1005" s="85" t="n">
        <v>42644</v>
      </c>
      <c r="B1005"/>
      <c r="C1005"/>
      <c r="D1005" t="s">
        <v>136</v>
      </c>
      <c r="E1005" t="s">
        <v>163</v>
      </c>
      <c r="F1005" t="n">
        <v>1361797.57</v>
      </c>
      <c r="G1005" t="n">
        <v>8764</v>
      </c>
      <c r="H1005" t="s">
        <v>133</v>
      </c>
    </row>
    <row r="1006">
      <c r="A1006" s="85" t="n">
        <v>43617</v>
      </c>
      <c r="B1006"/>
      <c r="C1006"/>
      <c r="D1006" t="s">
        <v>126</v>
      </c>
      <c r="E1006" t="s">
        <v>163</v>
      </c>
      <c r="F1006" t="n">
        <v>48366.65</v>
      </c>
      <c r="G1006" t="n">
        <v>494</v>
      </c>
      <c r="H1006" t="s">
        <v>130</v>
      </c>
    </row>
    <row r="1007">
      <c r="A1007" s="85" t="n">
        <v>42767</v>
      </c>
      <c r="B1007"/>
      <c r="C1007"/>
      <c r="D1007" t="s">
        <v>161</v>
      </c>
      <c r="E1007" t="s">
        <v>163</v>
      </c>
      <c r="F1007" t="n">
        <v>137415.15</v>
      </c>
      <c r="G1007" t="n">
        <v>4535</v>
      </c>
      <c r="H1007" t="s">
        <v>142</v>
      </c>
    </row>
    <row r="1008">
      <c r="A1008" s="85" t="n">
        <v>43101</v>
      </c>
      <c r="B1008"/>
      <c r="C1008"/>
      <c r="D1008" t="s">
        <v>147</v>
      </c>
      <c r="E1008" t="s">
        <v>163</v>
      </c>
      <c r="F1008" t="n">
        <v>368.42</v>
      </c>
      <c r="G1008" t="n">
        <v>3</v>
      </c>
      <c r="H1008" t="s">
        <v>124</v>
      </c>
    </row>
    <row r="1009">
      <c r="A1009" s="85" t="n">
        <v>42401</v>
      </c>
      <c r="B1009"/>
      <c r="C1009"/>
      <c r="D1009" t="s">
        <v>143</v>
      </c>
      <c r="E1009" t="s">
        <v>163</v>
      </c>
      <c r="F1009" t="n">
        <v>306559.57</v>
      </c>
      <c r="G1009" t="n">
        <v>200</v>
      </c>
      <c r="H1009" t="s">
        <v>142</v>
      </c>
    </row>
    <row r="1010">
      <c r="A1010" s="85" t="n">
        <v>42948</v>
      </c>
      <c r="B1010"/>
      <c r="C1010"/>
      <c r="D1010" t="s">
        <v>136</v>
      </c>
      <c r="E1010" t="s">
        <v>163</v>
      </c>
      <c r="F1010" t="n">
        <v>2769.71</v>
      </c>
      <c r="G1010" t="n">
        <v>18</v>
      </c>
      <c r="H1010" t="s">
        <v>125</v>
      </c>
    </row>
    <row r="1011">
      <c r="A1011" s="85" t="n">
        <v>43009</v>
      </c>
      <c r="B1011"/>
      <c r="C1011"/>
      <c r="D1011" t="s">
        <v>145</v>
      </c>
      <c r="E1011" t="s">
        <v>163</v>
      </c>
      <c r="F1011" t="n">
        <v>6071.37</v>
      </c>
      <c r="G1011" t="n">
        <v>16</v>
      </c>
      <c r="H1011" t="s">
        <v>130</v>
      </c>
    </row>
    <row r="1012">
      <c r="A1012" s="85" t="n">
        <v>43556</v>
      </c>
      <c r="B1012"/>
      <c r="C1012"/>
      <c r="D1012" t="s">
        <v>148</v>
      </c>
      <c r="E1012" t="s">
        <v>163</v>
      </c>
      <c r="F1012" t="n">
        <v>950</v>
      </c>
      <c r="G1012" t="n">
        <v>12</v>
      </c>
      <c r="H1012" t="s">
        <v>125</v>
      </c>
    </row>
    <row r="1013">
      <c r="A1013" s="85" t="n">
        <v>43525</v>
      </c>
      <c r="B1013"/>
      <c r="C1013"/>
      <c r="D1013" t="s">
        <v>156</v>
      </c>
      <c r="E1013" t="s">
        <v>163</v>
      </c>
      <c r="F1013" t="n">
        <v>27350</v>
      </c>
      <c r="G1013" t="n">
        <v>810</v>
      </c>
      <c r="H1013" t="s">
        <v>130</v>
      </c>
    </row>
    <row r="1014">
      <c r="A1014" s="85" t="n">
        <v>43497</v>
      </c>
      <c r="B1014"/>
      <c r="C1014"/>
      <c r="D1014" t="s">
        <v>126</v>
      </c>
      <c r="E1014" t="s">
        <v>163</v>
      </c>
      <c r="F1014" t="n">
        <v>59651.55</v>
      </c>
      <c r="G1014" t="n">
        <v>555</v>
      </c>
      <c r="H1014" t="s">
        <v>130</v>
      </c>
    </row>
    <row r="1015">
      <c r="A1015" s="85" t="n">
        <v>43525</v>
      </c>
      <c r="B1015"/>
      <c r="C1015"/>
      <c r="D1015" t="s">
        <v>148</v>
      </c>
      <c r="E1015" t="s">
        <v>163</v>
      </c>
      <c r="F1015" t="n">
        <v>427450.28</v>
      </c>
      <c r="G1015" t="n">
        <v>7171</v>
      </c>
      <c r="H1015" t="s">
        <v>142</v>
      </c>
    </row>
    <row r="1016">
      <c r="A1016" s="85" t="n">
        <v>43282</v>
      </c>
      <c r="B1016"/>
      <c r="C1016"/>
      <c r="D1016" t="s">
        <v>155</v>
      </c>
      <c r="E1016" t="s">
        <v>163</v>
      </c>
      <c r="F1016" t="n">
        <v>70059.51</v>
      </c>
      <c r="G1016" t="n">
        <v>1517</v>
      </c>
      <c r="H1016" t="s">
        <v>133</v>
      </c>
    </row>
    <row r="1017">
      <c r="A1017" s="85" t="n">
        <v>42552</v>
      </c>
      <c r="B1017"/>
      <c r="C1017"/>
      <c r="D1017" t="s">
        <v>147</v>
      </c>
      <c r="E1017" t="s">
        <v>163</v>
      </c>
      <c r="F1017" t="n">
        <v>617.23</v>
      </c>
      <c r="G1017" t="n">
        <v>3</v>
      </c>
      <c r="H1017" t="s">
        <v>124</v>
      </c>
    </row>
    <row r="1018">
      <c r="A1018" s="85" t="n">
        <v>43374</v>
      </c>
      <c r="B1018"/>
      <c r="C1018"/>
      <c r="D1018" t="s">
        <v>143</v>
      </c>
      <c r="E1018" t="s">
        <v>163</v>
      </c>
      <c r="F1018" t="n">
        <v>385283.65</v>
      </c>
      <c r="G1018" t="n">
        <v>188</v>
      </c>
      <c r="H1018" t="s">
        <v>142</v>
      </c>
    </row>
    <row r="1019">
      <c r="A1019" s="85" t="n">
        <v>42583</v>
      </c>
      <c r="B1019"/>
      <c r="C1019"/>
      <c r="D1019" t="s">
        <v>155</v>
      </c>
      <c r="E1019" t="s">
        <v>163</v>
      </c>
      <c r="F1019" t="n">
        <v>97722.57</v>
      </c>
      <c r="G1019" t="n">
        <v>1611</v>
      </c>
      <c r="H1019" t="s">
        <v>134</v>
      </c>
    </row>
    <row r="1020">
      <c r="A1020" s="85" t="n">
        <v>42795</v>
      </c>
      <c r="B1020"/>
      <c r="C1020"/>
      <c r="D1020" t="s">
        <v>136</v>
      </c>
      <c r="E1020" t="s">
        <v>163</v>
      </c>
      <c r="F1020" t="n">
        <v>119238.86</v>
      </c>
      <c r="G1020" t="n">
        <v>1166</v>
      </c>
      <c r="H1020" t="s">
        <v>119</v>
      </c>
    </row>
    <row r="1021">
      <c r="A1021" s="85" t="n">
        <v>42948</v>
      </c>
      <c r="B1021"/>
      <c r="C1021"/>
      <c r="D1021" t="s">
        <v>126</v>
      </c>
      <c r="E1021" t="s">
        <v>163</v>
      </c>
      <c r="F1021" t="n">
        <v>67034.83</v>
      </c>
      <c r="G1021" t="n">
        <v>674</v>
      </c>
      <c r="H1021" t="s">
        <v>130</v>
      </c>
    </row>
    <row r="1022">
      <c r="A1022" s="85" t="n">
        <v>42856</v>
      </c>
      <c r="B1022"/>
      <c r="C1022"/>
      <c r="D1022" t="s">
        <v>162</v>
      </c>
      <c r="E1022" t="s">
        <v>163</v>
      </c>
      <c r="F1022" t="n">
        <v>1391.52</v>
      </c>
      <c r="G1022" t="n">
        <v>13</v>
      </c>
      <c r="H1022" t="s">
        <v>125</v>
      </c>
    </row>
    <row r="1023">
      <c r="A1023" s="85" t="n">
        <v>43191</v>
      </c>
      <c r="B1023"/>
      <c r="C1023"/>
      <c r="D1023" t="s">
        <v>155</v>
      </c>
      <c r="E1023" t="s">
        <v>163</v>
      </c>
      <c r="F1023" t="n">
        <v>9956.21</v>
      </c>
      <c r="G1023" t="n">
        <v>94</v>
      </c>
      <c r="H1023" t="s">
        <v>124</v>
      </c>
    </row>
    <row r="1024">
      <c r="A1024" s="85" t="n">
        <v>43313</v>
      </c>
      <c r="B1024"/>
      <c r="C1024"/>
      <c r="D1024" t="s">
        <v>145</v>
      </c>
      <c r="E1024" t="s">
        <v>163</v>
      </c>
      <c r="F1024" t="n">
        <v>188730.47</v>
      </c>
      <c r="G1024" t="n">
        <v>708</v>
      </c>
      <c r="H1024" t="s">
        <v>142</v>
      </c>
    </row>
    <row r="1025">
      <c r="A1025" s="85" t="n">
        <v>42856</v>
      </c>
      <c r="B1025"/>
      <c r="C1025"/>
      <c r="D1025" t="s">
        <v>123</v>
      </c>
      <c r="E1025" t="s">
        <v>163</v>
      </c>
      <c r="F1025" t="n">
        <v>74286.06</v>
      </c>
      <c r="G1025" t="n">
        <v>44</v>
      </c>
      <c r="H1025" t="s">
        <v>119</v>
      </c>
    </row>
    <row r="1026">
      <c r="A1026" s="85" t="n">
        <v>42552</v>
      </c>
      <c r="B1026"/>
      <c r="C1026"/>
      <c r="D1026" t="s">
        <v>135</v>
      </c>
      <c r="E1026" t="s">
        <v>163</v>
      </c>
      <c r="F1026" t="n">
        <v>3869463.31</v>
      </c>
      <c r="G1026" t="n">
        <v>37797</v>
      </c>
      <c r="H1026" t="s">
        <v>121</v>
      </c>
    </row>
    <row r="1027">
      <c r="A1027" s="85" t="n">
        <v>43252</v>
      </c>
      <c r="B1027"/>
      <c r="C1027"/>
      <c r="D1027" t="s">
        <v>135</v>
      </c>
      <c r="E1027" t="s">
        <v>163</v>
      </c>
      <c r="F1027" t="n">
        <v>16828.04</v>
      </c>
      <c r="G1027" t="n">
        <v>224</v>
      </c>
      <c r="H1027" t="s">
        <v>130</v>
      </c>
    </row>
    <row r="1028">
      <c r="A1028" s="85" t="n">
        <v>42887</v>
      </c>
      <c r="B1028"/>
      <c r="C1028"/>
      <c r="D1028" t="s">
        <v>129</v>
      </c>
      <c r="E1028" t="s">
        <v>163</v>
      </c>
      <c r="F1028" t="n">
        <v>617949.28</v>
      </c>
      <c r="G1028" t="n">
        <v>8228</v>
      </c>
      <c r="H1028" t="s">
        <v>127</v>
      </c>
    </row>
    <row r="1029">
      <c r="A1029" s="85" t="n">
        <v>42583</v>
      </c>
      <c r="B1029"/>
      <c r="C1029"/>
      <c r="D1029" t="s">
        <v>149</v>
      </c>
      <c r="E1029" t="s">
        <v>163</v>
      </c>
      <c r="F1029" t="n">
        <v>260629.26</v>
      </c>
      <c r="G1029" t="n">
        <v>1344</v>
      </c>
      <c r="H1029" t="s">
        <v>130</v>
      </c>
    </row>
    <row r="1030">
      <c r="A1030" s="85" t="n">
        <v>43586</v>
      </c>
      <c r="B1030"/>
      <c r="C1030"/>
      <c r="D1030" t="s">
        <v>135</v>
      </c>
      <c r="E1030" t="s">
        <v>163</v>
      </c>
      <c r="F1030" t="n">
        <v>476018.86</v>
      </c>
      <c r="G1030" t="n">
        <v>4828</v>
      </c>
      <c r="H1030" t="s">
        <v>134</v>
      </c>
    </row>
    <row r="1031">
      <c r="A1031" s="85" t="n">
        <v>43040</v>
      </c>
      <c r="B1031"/>
      <c r="C1031"/>
      <c r="D1031" t="s">
        <v>129</v>
      </c>
      <c r="E1031" t="s">
        <v>163</v>
      </c>
      <c r="F1031" t="n">
        <v>8820.23</v>
      </c>
      <c r="G1031" t="n">
        <v>111</v>
      </c>
      <c r="H1031" t="s">
        <v>130</v>
      </c>
    </row>
    <row r="1032">
      <c r="A1032" s="85" t="n">
        <v>43070</v>
      </c>
      <c r="B1032"/>
      <c r="C1032"/>
      <c r="D1032" t="s">
        <v>150</v>
      </c>
      <c r="E1032" t="s">
        <v>163</v>
      </c>
      <c r="F1032" t="n">
        <v>3578.14</v>
      </c>
      <c r="G1032" t="n">
        <v>89</v>
      </c>
      <c r="H1032" t="s">
        <v>125</v>
      </c>
    </row>
    <row r="1033">
      <c r="A1033" s="85" t="n">
        <v>43040</v>
      </c>
      <c r="B1033"/>
      <c r="C1033"/>
      <c r="D1033" t="s">
        <v>155</v>
      </c>
      <c r="E1033" t="s">
        <v>163</v>
      </c>
      <c r="F1033" t="n">
        <v>49149.97</v>
      </c>
      <c r="G1033" t="n">
        <v>856</v>
      </c>
      <c r="H1033" t="s">
        <v>133</v>
      </c>
    </row>
    <row r="1034">
      <c r="A1034" s="85" t="n">
        <v>43009</v>
      </c>
      <c r="B1034"/>
      <c r="C1034"/>
      <c r="D1034" t="s">
        <v>126</v>
      </c>
      <c r="E1034" t="s">
        <v>163</v>
      </c>
      <c r="F1034" t="n">
        <v>24319591.74</v>
      </c>
      <c r="G1034" t="n">
        <v>280311</v>
      </c>
      <c r="H1034" t="s">
        <v>121</v>
      </c>
    </row>
    <row r="1035">
      <c r="A1035" s="85" t="n">
        <v>43435</v>
      </c>
      <c r="B1035"/>
      <c r="C1035"/>
      <c r="D1035" t="s">
        <v>161</v>
      </c>
      <c r="E1035" t="s">
        <v>163</v>
      </c>
      <c r="F1035" t="n">
        <v>22205.5</v>
      </c>
      <c r="G1035" t="n">
        <v>735</v>
      </c>
      <c r="H1035" t="s">
        <v>134</v>
      </c>
    </row>
    <row r="1036">
      <c r="A1036" s="85" t="n">
        <v>43191</v>
      </c>
      <c r="B1036"/>
      <c r="C1036"/>
      <c r="D1036" t="s">
        <v>150</v>
      </c>
      <c r="E1036" t="s">
        <v>163</v>
      </c>
      <c r="F1036" t="n">
        <v>2248.51</v>
      </c>
      <c r="G1036" t="n">
        <v>49</v>
      </c>
      <c r="H1036" t="s">
        <v>125</v>
      </c>
    </row>
    <row r="1037">
      <c r="A1037" s="85" t="n">
        <v>42552</v>
      </c>
      <c r="B1037"/>
      <c r="C1037"/>
      <c r="D1037" t="s">
        <v>136</v>
      </c>
      <c r="E1037" t="s">
        <v>163</v>
      </c>
      <c r="F1037" t="n">
        <v>48759.47</v>
      </c>
      <c r="G1037" t="n">
        <v>310</v>
      </c>
      <c r="H1037" t="s">
        <v>130</v>
      </c>
    </row>
    <row r="1038">
      <c r="A1038" s="85" t="n">
        <v>43405</v>
      </c>
      <c r="B1038"/>
      <c r="C1038"/>
      <c r="D1038" t="s">
        <v>159</v>
      </c>
      <c r="E1038" t="s">
        <v>163</v>
      </c>
      <c r="F1038" t="n">
        <v>2337.5</v>
      </c>
      <c r="G1038" t="n">
        <v>20</v>
      </c>
      <c r="H1038" t="s">
        <v>121</v>
      </c>
    </row>
    <row r="1039">
      <c r="A1039" s="85" t="n">
        <v>42583</v>
      </c>
      <c r="B1039"/>
      <c r="C1039"/>
      <c r="D1039" t="s">
        <v>135</v>
      </c>
      <c r="E1039" t="s">
        <v>163</v>
      </c>
      <c r="F1039" t="n">
        <v>187657.09</v>
      </c>
      <c r="G1039" t="n">
        <v>1826</v>
      </c>
      <c r="H1039" t="s">
        <v>133</v>
      </c>
    </row>
    <row r="1040">
      <c r="A1040" s="85" t="n">
        <v>42826</v>
      </c>
      <c r="B1040"/>
      <c r="C1040"/>
      <c r="D1040" t="s">
        <v>155</v>
      </c>
      <c r="E1040" t="s">
        <v>163</v>
      </c>
      <c r="F1040" t="n">
        <v>52340.98</v>
      </c>
      <c r="G1040" t="n">
        <v>656</v>
      </c>
      <c r="H1040" t="s">
        <v>133</v>
      </c>
    </row>
    <row r="1041">
      <c r="A1041" s="85" t="n">
        <v>42552</v>
      </c>
      <c r="B1041"/>
      <c r="C1041"/>
      <c r="D1041" t="s">
        <v>155</v>
      </c>
      <c r="E1041" t="s">
        <v>163</v>
      </c>
      <c r="F1041" t="n">
        <v>45405.86</v>
      </c>
      <c r="G1041" t="n">
        <v>931</v>
      </c>
      <c r="H1041" t="s">
        <v>133</v>
      </c>
    </row>
    <row r="1042">
      <c r="A1042" s="85" t="n">
        <v>42948</v>
      </c>
      <c r="B1042"/>
      <c r="C1042"/>
      <c r="D1042" t="s">
        <v>126</v>
      </c>
      <c r="E1042" t="s">
        <v>163</v>
      </c>
      <c r="F1042" t="n">
        <v>22565804.5</v>
      </c>
      <c r="G1042" t="n">
        <v>250689</v>
      </c>
      <c r="H1042" t="s">
        <v>121</v>
      </c>
    </row>
    <row r="1043">
      <c r="A1043" s="85" t="n">
        <v>42370</v>
      </c>
      <c r="B1043"/>
      <c r="C1043"/>
      <c r="D1043" t="s">
        <v>153</v>
      </c>
      <c r="E1043" t="s">
        <v>163</v>
      </c>
      <c r="F1043" t="n">
        <v>19920.95</v>
      </c>
      <c r="G1043" t="n">
        <v>483</v>
      </c>
      <c r="H1043" t="s">
        <v>130</v>
      </c>
    </row>
    <row r="1044">
      <c r="A1044" s="85" t="n">
        <v>43525</v>
      </c>
      <c r="B1044"/>
      <c r="C1044"/>
      <c r="D1044" t="s">
        <v>145</v>
      </c>
      <c r="E1044" t="s">
        <v>163</v>
      </c>
      <c r="F1044" t="n">
        <v>48931.54</v>
      </c>
      <c r="G1044" t="n">
        <v>206</v>
      </c>
      <c r="H1044" t="s">
        <v>127</v>
      </c>
    </row>
    <row r="1045">
      <c r="A1045" s="85" t="n">
        <v>42370</v>
      </c>
      <c r="B1045"/>
      <c r="C1045"/>
      <c r="D1045" t="s">
        <v>135</v>
      </c>
      <c r="E1045" t="s">
        <v>163</v>
      </c>
      <c r="F1045" t="n">
        <v>136911.32</v>
      </c>
      <c r="G1045" t="n">
        <v>1013</v>
      </c>
      <c r="H1045" t="s">
        <v>124</v>
      </c>
    </row>
    <row r="1046">
      <c r="A1046" s="85" t="n">
        <v>43191</v>
      </c>
      <c r="B1046"/>
      <c r="C1046"/>
      <c r="D1046" t="s">
        <v>153</v>
      </c>
      <c r="E1046" t="s">
        <v>163</v>
      </c>
      <c r="F1046" t="n">
        <v>114988.61</v>
      </c>
      <c r="G1046" t="n">
        <v>1648</v>
      </c>
      <c r="H1046" t="s">
        <v>119</v>
      </c>
    </row>
    <row r="1047">
      <c r="A1047" s="85" t="n">
        <v>43497</v>
      </c>
      <c r="B1047"/>
      <c r="C1047"/>
      <c r="D1047" t="s">
        <v>150</v>
      </c>
      <c r="E1047" t="s">
        <v>163</v>
      </c>
      <c r="F1047" t="n">
        <v>11626646.62</v>
      </c>
      <c r="G1047" t="n">
        <v>278212</v>
      </c>
      <c r="H1047" t="s">
        <v>121</v>
      </c>
    </row>
    <row r="1048">
      <c r="A1048" s="85" t="n">
        <v>43070</v>
      </c>
      <c r="B1048"/>
      <c r="C1048"/>
      <c r="D1048" t="s">
        <v>139</v>
      </c>
      <c r="E1048" t="s">
        <v>163</v>
      </c>
      <c r="F1048" t="n">
        <v>1560676.91</v>
      </c>
      <c r="G1048" t="n">
        <v>3633</v>
      </c>
      <c r="H1048" t="s">
        <v>133</v>
      </c>
    </row>
    <row r="1049">
      <c r="A1049" s="85" t="n">
        <v>42644</v>
      </c>
      <c r="B1049"/>
      <c r="C1049"/>
      <c r="D1049" t="s">
        <v>139</v>
      </c>
      <c r="E1049" t="s">
        <v>163</v>
      </c>
      <c r="F1049" t="n">
        <v>757.37</v>
      </c>
      <c r="G1049" t="n">
        <v>3</v>
      </c>
      <c r="H1049" t="s">
        <v>125</v>
      </c>
    </row>
    <row r="1050">
      <c r="A1050" s="85" t="n">
        <v>42767</v>
      </c>
      <c r="B1050"/>
      <c r="C1050"/>
      <c r="D1050" t="s">
        <v>126</v>
      </c>
      <c r="E1050" t="s">
        <v>163</v>
      </c>
      <c r="F1050" t="n">
        <v>531783.89</v>
      </c>
      <c r="G1050" t="n">
        <v>6234</v>
      </c>
      <c r="H1050" t="s">
        <v>134</v>
      </c>
    </row>
    <row r="1051">
      <c r="A1051" s="85" t="n">
        <v>43221</v>
      </c>
      <c r="B1051"/>
      <c r="C1051"/>
      <c r="D1051" t="s">
        <v>155</v>
      </c>
      <c r="E1051" t="s">
        <v>163</v>
      </c>
      <c r="F1051" t="n">
        <v>5418.72</v>
      </c>
      <c r="G1051" t="n">
        <v>126</v>
      </c>
      <c r="H1051" t="s">
        <v>119</v>
      </c>
    </row>
    <row r="1052">
      <c r="A1052" s="85" t="n">
        <v>43040</v>
      </c>
      <c r="B1052"/>
      <c r="C1052"/>
      <c r="D1052" t="s">
        <v>156</v>
      </c>
      <c r="E1052" t="s">
        <v>163</v>
      </c>
      <c r="F1052" t="n">
        <v>7586.93</v>
      </c>
      <c r="G1052" t="n">
        <v>135</v>
      </c>
      <c r="H1052" t="s">
        <v>125</v>
      </c>
    </row>
    <row r="1053">
      <c r="A1053" s="85" t="n">
        <v>42552</v>
      </c>
      <c r="B1053"/>
      <c r="C1053"/>
      <c r="D1053" t="s">
        <v>123</v>
      </c>
      <c r="E1053" t="s">
        <v>163</v>
      </c>
      <c r="F1053" t="n">
        <v>6507.87</v>
      </c>
      <c r="G1053" t="n">
        <v>69</v>
      </c>
      <c r="H1053" t="s">
        <v>134</v>
      </c>
    </row>
    <row r="1054">
      <c r="A1054" s="85" t="n">
        <v>42948</v>
      </c>
      <c r="B1054"/>
      <c r="C1054"/>
      <c r="D1054" t="s">
        <v>150</v>
      </c>
      <c r="E1054" t="s">
        <v>163</v>
      </c>
      <c r="F1054" t="n">
        <v>443848.17</v>
      </c>
      <c r="G1054" t="n">
        <v>6857</v>
      </c>
      <c r="H1054" t="s">
        <v>124</v>
      </c>
    </row>
    <row r="1055">
      <c r="A1055" s="85" t="n">
        <v>43132</v>
      </c>
      <c r="B1055"/>
      <c r="C1055"/>
      <c r="D1055" t="s">
        <v>139</v>
      </c>
      <c r="E1055" t="s">
        <v>163</v>
      </c>
      <c r="F1055" t="n">
        <v>6125419.2</v>
      </c>
      <c r="G1055" t="n">
        <v>15614</v>
      </c>
      <c r="H1055" t="s">
        <v>121</v>
      </c>
    </row>
    <row r="1056">
      <c r="A1056" s="85" t="n">
        <v>43435</v>
      </c>
      <c r="B1056"/>
      <c r="C1056"/>
      <c r="D1056" t="s">
        <v>136</v>
      </c>
      <c r="E1056" t="s">
        <v>163</v>
      </c>
      <c r="F1056" t="n">
        <v>90231.78</v>
      </c>
      <c r="G1056" t="n">
        <v>928</v>
      </c>
      <c r="H1056" t="s">
        <v>119</v>
      </c>
    </row>
    <row r="1057">
      <c r="A1057" s="85" t="n">
        <v>43617</v>
      </c>
      <c r="B1057"/>
      <c r="C1057"/>
      <c r="D1057" t="s">
        <v>139</v>
      </c>
      <c r="E1057" t="s">
        <v>163</v>
      </c>
      <c r="F1057" t="n">
        <v>5951857.33</v>
      </c>
      <c r="G1057" t="n">
        <v>14417</v>
      </c>
      <c r="H1057" t="s">
        <v>121</v>
      </c>
    </row>
    <row r="1058">
      <c r="A1058" s="85" t="n">
        <v>42461</v>
      </c>
      <c r="B1058"/>
      <c r="C1058"/>
      <c r="D1058" t="s">
        <v>140</v>
      </c>
      <c r="E1058" t="s">
        <v>163</v>
      </c>
      <c r="F1058" t="n">
        <v>9149.22</v>
      </c>
      <c r="G1058" t="n">
        <v>26</v>
      </c>
      <c r="H1058" t="s">
        <v>125</v>
      </c>
    </row>
    <row r="1059">
      <c r="A1059" s="85" t="n">
        <v>43009</v>
      </c>
      <c r="B1059"/>
      <c r="C1059"/>
      <c r="D1059" t="s">
        <v>150</v>
      </c>
      <c r="E1059" t="s">
        <v>163</v>
      </c>
      <c r="F1059" t="n">
        <v>545421.41</v>
      </c>
      <c r="G1059" t="n">
        <v>8637</v>
      </c>
      <c r="H1059" t="s">
        <v>124</v>
      </c>
    </row>
    <row r="1060">
      <c r="A1060" s="85" t="n">
        <v>42979</v>
      </c>
      <c r="B1060"/>
      <c r="C1060"/>
      <c r="D1060" t="s">
        <v>153</v>
      </c>
      <c r="E1060" t="s">
        <v>163</v>
      </c>
      <c r="F1060" t="n">
        <v>11853.87</v>
      </c>
      <c r="G1060" t="n">
        <v>143</v>
      </c>
      <c r="H1060" t="s">
        <v>125</v>
      </c>
    </row>
    <row r="1061">
      <c r="A1061" s="85" t="n">
        <v>42461</v>
      </c>
      <c r="B1061"/>
      <c r="C1061"/>
      <c r="D1061" t="s">
        <v>135</v>
      </c>
      <c r="E1061" t="s">
        <v>163</v>
      </c>
      <c r="F1061" t="n">
        <v>152630.51</v>
      </c>
      <c r="G1061" t="n">
        <v>1540</v>
      </c>
      <c r="H1061" t="s">
        <v>133</v>
      </c>
    </row>
    <row r="1062">
      <c r="A1062" s="85" t="n">
        <v>43405</v>
      </c>
      <c r="B1062"/>
      <c r="C1062"/>
      <c r="D1062" t="s">
        <v>149</v>
      </c>
      <c r="E1062" t="s">
        <v>163</v>
      </c>
      <c r="F1062" t="n">
        <v>4280457.84</v>
      </c>
      <c r="G1062" t="n">
        <v>18011</v>
      </c>
      <c r="H1062" t="s">
        <v>124</v>
      </c>
    </row>
    <row r="1063">
      <c r="A1063" s="85" t="n">
        <v>43374</v>
      </c>
      <c r="B1063"/>
      <c r="C1063"/>
      <c r="D1063" t="s">
        <v>126</v>
      </c>
      <c r="E1063" t="s">
        <v>163</v>
      </c>
      <c r="F1063" t="n">
        <v>2462903.59</v>
      </c>
      <c r="G1063" t="n">
        <v>30219</v>
      </c>
      <c r="H1063" t="s">
        <v>119</v>
      </c>
    </row>
    <row r="1064">
      <c r="A1064" s="85" t="n">
        <v>43070</v>
      </c>
      <c r="B1064"/>
      <c r="C1064"/>
      <c r="D1064" t="s">
        <v>152</v>
      </c>
      <c r="E1064" t="s">
        <v>163</v>
      </c>
      <c r="F1064" t="n">
        <v>11112.7</v>
      </c>
      <c r="G1064" t="n">
        <v>15</v>
      </c>
      <c r="H1064" t="s">
        <v>119</v>
      </c>
    </row>
    <row r="1065">
      <c r="A1065" s="85" t="n">
        <v>43405</v>
      </c>
      <c r="B1065"/>
      <c r="C1065"/>
      <c r="D1065" t="s">
        <v>161</v>
      </c>
      <c r="E1065" t="s">
        <v>163</v>
      </c>
      <c r="F1065" t="n">
        <v>29454.4</v>
      </c>
      <c r="G1065" t="n">
        <v>1017</v>
      </c>
      <c r="H1065" t="s">
        <v>134</v>
      </c>
    </row>
    <row r="1066">
      <c r="A1066" s="85" t="n">
        <v>43009</v>
      </c>
      <c r="B1066"/>
      <c r="C1066"/>
      <c r="D1066" t="s">
        <v>123</v>
      </c>
      <c r="E1066" t="s">
        <v>163</v>
      </c>
      <c r="F1066" t="n">
        <v>70935.11</v>
      </c>
      <c r="G1066" t="n">
        <v>32</v>
      </c>
      <c r="H1066" t="s">
        <v>119</v>
      </c>
    </row>
    <row r="1067">
      <c r="A1067" s="85" t="n">
        <v>42795</v>
      </c>
      <c r="B1067"/>
      <c r="C1067"/>
      <c r="D1067" t="s">
        <v>147</v>
      </c>
      <c r="E1067" t="s">
        <v>163</v>
      </c>
      <c r="F1067" t="n">
        <v>1556.26</v>
      </c>
      <c r="G1067" t="n">
        <v>3</v>
      </c>
      <c r="H1067" t="s">
        <v>134</v>
      </c>
    </row>
    <row r="1068">
      <c r="A1068" s="85" t="n">
        <v>42370</v>
      </c>
      <c r="B1068"/>
      <c r="C1068"/>
      <c r="D1068" t="s">
        <v>139</v>
      </c>
      <c r="E1068" t="s">
        <v>163</v>
      </c>
      <c r="F1068" t="n">
        <v>1274.23</v>
      </c>
      <c r="G1068" t="n">
        <v>7</v>
      </c>
      <c r="H1068" t="s">
        <v>125</v>
      </c>
    </row>
    <row r="1069">
      <c r="A1069" s="85" t="n">
        <v>42736</v>
      </c>
      <c r="B1069"/>
      <c r="C1069"/>
      <c r="D1069" t="s">
        <v>149</v>
      </c>
      <c r="E1069" t="s">
        <v>163</v>
      </c>
      <c r="F1069" t="n">
        <v>234400.14</v>
      </c>
      <c r="G1069" t="n">
        <v>3294</v>
      </c>
      <c r="H1069" t="s">
        <v>142</v>
      </c>
    </row>
    <row r="1070">
      <c r="A1070" s="85" t="n">
        <v>43405</v>
      </c>
      <c r="B1070"/>
      <c r="C1070"/>
      <c r="D1070" t="s">
        <v>145</v>
      </c>
      <c r="E1070" t="s">
        <v>163</v>
      </c>
      <c r="F1070" t="n">
        <v>253475.64</v>
      </c>
      <c r="G1070" t="n">
        <v>1157</v>
      </c>
      <c r="H1070" t="s">
        <v>142</v>
      </c>
    </row>
    <row r="1071">
      <c r="A1071" s="85" t="n">
        <v>43525</v>
      </c>
      <c r="B1071"/>
      <c r="C1071"/>
      <c r="D1071" t="s">
        <v>150</v>
      </c>
      <c r="E1071" t="s">
        <v>163</v>
      </c>
      <c r="F1071" t="n">
        <v>3268.2</v>
      </c>
      <c r="G1071" t="n">
        <v>77</v>
      </c>
      <c r="H1071" t="s">
        <v>125</v>
      </c>
    </row>
    <row r="1072">
      <c r="A1072" s="85" t="n">
        <v>42430</v>
      </c>
      <c r="B1072"/>
      <c r="C1072"/>
      <c r="D1072" t="s">
        <v>161</v>
      </c>
      <c r="E1072" t="s">
        <v>163</v>
      </c>
      <c r="F1072" t="n">
        <v>1396.45</v>
      </c>
      <c r="G1072" t="n">
        <v>54</v>
      </c>
      <c r="H1072" t="s">
        <v>134</v>
      </c>
    </row>
    <row r="1073">
      <c r="A1073" s="85" t="n">
        <v>43040</v>
      </c>
      <c r="B1073"/>
      <c r="C1073"/>
      <c r="D1073" t="s">
        <v>135</v>
      </c>
      <c r="E1073" t="s">
        <v>163</v>
      </c>
      <c r="F1073" t="n">
        <v>412312.43</v>
      </c>
      <c r="G1073" t="n">
        <v>2767</v>
      </c>
      <c r="H1073" t="s">
        <v>134</v>
      </c>
    </row>
    <row r="1074">
      <c r="A1074" s="85" t="n">
        <v>42948</v>
      </c>
      <c r="B1074"/>
      <c r="C1074"/>
      <c r="D1074" t="s">
        <v>135</v>
      </c>
      <c r="E1074" t="s">
        <v>163</v>
      </c>
      <c r="F1074" t="n">
        <v>72</v>
      </c>
      <c r="G1074" t="n">
        <v>2</v>
      </c>
      <c r="H1074" t="s">
        <v>125</v>
      </c>
    </row>
    <row r="1075">
      <c r="A1075" s="85" t="n">
        <v>43617</v>
      </c>
      <c r="B1075"/>
      <c r="C1075"/>
      <c r="D1075" t="s">
        <v>158</v>
      </c>
      <c r="E1075" t="s">
        <v>163</v>
      </c>
      <c r="F1075" t="n">
        <v>332569.56</v>
      </c>
      <c r="G1075" t="n">
        <v>41</v>
      </c>
      <c r="H1075" t="s">
        <v>121</v>
      </c>
    </row>
    <row r="1076">
      <c r="A1076" s="85" t="n">
        <v>42491</v>
      </c>
      <c r="B1076"/>
      <c r="C1076"/>
      <c r="D1076" t="s">
        <v>147</v>
      </c>
      <c r="E1076" t="s">
        <v>163</v>
      </c>
      <c r="F1076" t="n">
        <v>-0.09</v>
      </c>
      <c r="G1076" t="n">
        <v>1</v>
      </c>
      <c r="H1076" t="s">
        <v>134</v>
      </c>
    </row>
    <row r="1077">
      <c r="A1077" s="85" t="n">
        <v>43132</v>
      </c>
      <c r="B1077"/>
      <c r="C1077"/>
      <c r="D1077" t="s">
        <v>145</v>
      </c>
      <c r="E1077" t="s">
        <v>163</v>
      </c>
      <c r="F1077" t="n">
        <v>2894.94</v>
      </c>
      <c r="G1077" t="n">
        <v>8</v>
      </c>
      <c r="H1077" t="s">
        <v>124</v>
      </c>
    </row>
    <row r="1078">
      <c r="A1078" s="85" t="n">
        <v>43435</v>
      </c>
      <c r="B1078"/>
      <c r="C1078"/>
      <c r="D1078" t="s">
        <v>148</v>
      </c>
      <c r="E1078" t="s">
        <v>163</v>
      </c>
      <c r="F1078" t="n">
        <v>382975.52</v>
      </c>
      <c r="G1078" t="n">
        <v>5859</v>
      </c>
      <c r="H1078" t="s">
        <v>142</v>
      </c>
    </row>
    <row r="1079">
      <c r="A1079" s="85" t="n">
        <v>43132</v>
      </c>
      <c r="B1079"/>
      <c r="C1079"/>
      <c r="D1079" t="s">
        <v>160</v>
      </c>
      <c r="E1079" t="s">
        <v>163</v>
      </c>
      <c r="F1079" t="n">
        <v>7186085.27</v>
      </c>
      <c r="G1079" t="n">
        <v>25271</v>
      </c>
      <c r="H1079" t="s">
        <v>121</v>
      </c>
    </row>
    <row r="1080">
      <c r="A1080" s="85" t="n">
        <v>43070</v>
      </c>
      <c r="B1080"/>
      <c r="C1080"/>
      <c r="D1080" t="s">
        <v>129</v>
      </c>
      <c r="E1080" t="s">
        <v>163</v>
      </c>
      <c r="F1080" t="n">
        <v>4167.58</v>
      </c>
      <c r="G1080" t="n">
        <v>75</v>
      </c>
      <c r="H1080" t="s">
        <v>125</v>
      </c>
    </row>
    <row r="1081">
      <c r="A1081" s="85" t="n">
        <v>43252</v>
      </c>
      <c r="B1081"/>
      <c r="C1081"/>
      <c r="D1081" t="s">
        <v>154</v>
      </c>
      <c r="E1081" t="s">
        <v>163</v>
      </c>
      <c r="F1081" t="n">
        <v>74428.4</v>
      </c>
      <c r="G1081" t="n">
        <v>2553</v>
      </c>
      <c r="H1081" t="s">
        <v>142</v>
      </c>
    </row>
    <row r="1082">
      <c r="A1082" s="85" t="n">
        <v>43040</v>
      </c>
      <c r="B1082"/>
      <c r="C1082"/>
      <c r="D1082" t="s">
        <v>150</v>
      </c>
      <c r="E1082" t="s">
        <v>163</v>
      </c>
      <c r="F1082" t="n">
        <v>419958.79</v>
      </c>
      <c r="G1082" t="n">
        <v>10236</v>
      </c>
      <c r="H1082" t="s">
        <v>134</v>
      </c>
    </row>
    <row r="1083">
      <c r="A1083" s="85" t="n">
        <v>43586</v>
      </c>
      <c r="B1083"/>
      <c r="C1083"/>
      <c r="D1083" t="s">
        <v>160</v>
      </c>
      <c r="E1083" t="s">
        <v>163</v>
      </c>
      <c r="F1083" t="n">
        <v>11711428.18</v>
      </c>
      <c r="G1083" t="n">
        <v>37270</v>
      </c>
      <c r="H1083" t="s">
        <v>121</v>
      </c>
    </row>
    <row r="1084">
      <c r="A1084" s="85" t="n">
        <v>42401</v>
      </c>
      <c r="B1084"/>
      <c r="C1084"/>
      <c r="D1084" t="s">
        <v>153</v>
      </c>
      <c r="E1084" t="s">
        <v>163</v>
      </c>
      <c r="F1084" t="n">
        <v>42182.9</v>
      </c>
      <c r="G1084" t="n">
        <v>366</v>
      </c>
      <c r="H1084" t="s">
        <v>134</v>
      </c>
    </row>
    <row r="1085">
      <c r="A1085" s="85" t="n">
        <v>42522</v>
      </c>
      <c r="B1085"/>
      <c r="C1085"/>
      <c r="D1085" t="s">
        <v>149</v>
      </c>
      <c r="E1085" t="s">
        <v>163</v>
      </c>
      <c r="F1085" t="n">
        <v>5941749.85</v>
      </c>
      <c r="G1085" t="n">
        <v>45873</v>
      </c>
      <c r="H1085" t="s">
        <v>127</v>
      </c>
    </row>
    <row r="1086">
      <c r="A1086" s="85" t="n">
        <v>43586</v>
      </c>
      <c r="B1086"/>
      <c r="C1086"/>
      <c r="D1086" t="s">
        <v>145</v>
      </c>
      <c r="E1086" t="s">
        <v>163</v>
      </c>
      <c r="F1086" t="n">
        <v>2123.05</v>
      </c>
      <c r="G1086" t="n">
        <v>10</v>
      </c>
      <c r="H1086" t="s">
        <v>125</v>
      </c>
    </row>
    <row r="1087">
      <c r="A1087" s="85" t="n">
        <v>43466</v>
      </c>
      <c r="B1087"/>
      <c r="C1087"/>
      <c r="D1087" t="s">
        <v>158</v>
      </c>
      <c r="E1087" t="s">
        <v>163</v>
      </c>
      <c r="F1087" t="n">
        <v>267296.41</v>
      </c>
      <c r="G1087" t="n">
        <v>35</v>
      </c>
      <c r="H1087" t="s">
        <v>121</v>
      </c>
    </row>
    <row r="1088">
      <c r="A1088" s="85" t="n">
        <v>43405</v>
      </c>
      <c r="B1088"/>
      <c r="C1088"/>
      <c r="D1088" t="s">
        <v>148</v>
      </c>
      <c r="E1088" t="s">
        <v>163</v>
      </c>
      <c r="F1088" t="n">
        <v>2152.56</v>
      </c>
      <c r="G1088" t="n">
        <v>3</v>
      </c>
      <c r="H1088" t="s">
        <v>134</v>
      </c>
    </row>
    <row r="1089">
      <c r="A1089" s="85" t="n">
        <v>42705</v>
      </c>
      <c r="B1089"/>
      <c r="C1089"/>
      <c r="D1089" t="s">
        <v>156</v>
      </c>
      <c r="E1089" t="s">
        <v>163</v>
      </c>
      <c r="F1089" t="n">
        <v>135</v>
      </c>
      <c r="G1089" t="n">
        <v>1</v>
      </c>
      <c r="H1089" t="s">
        <v>121</v>
      </c>
    </row>
    <row r="1090">
      <c r="A1090" s="85" t="n">
        <v>43405</v>
      </c>
      <c r="B1090"/>
      <c r="C1090"/>
      <c r="D1090" t="s">
        <v>123</v>
      </c>
      <c r="E1090" t="s">
        <v>163</v>
      </c>
      <c r="F1090" t="n">
        <v>5956.33</v>
      </c>
      <c r="G1090" t="n">
        <v>7</v>
      </c>
      <c r="H1090" t="s">
        <v>142</v>
      </c>
    </row>
    <row r="1091">
      <c r="A1091" s="85" t="n">
        <v>42675</v>
      </c>
      <c r="B1091"/>
      <c r="C1091"/>
      <c r="D1091" t="s">
        <v>149</v>
      </c>
      <c r="E1091" t="s">
        <v>163</v>
      </c>
      <c r="F1091" t="n">
        <v>215315.89</v>
      </c>
      <c r="G1091" t="n">
        <v>1406</v>
      </c>
      <c r="H1091" t="s">
        <v>130</v>
      </c>
    </row>
    <row r="1092">
      <c r="A1092" s="85" t="n">
        <v>42887</v>
      </c>
      <c r="B1092"/>
      <c r="C1092"/>
      <c r="D1092" t="s">
        <v>162</v>
      </c>
      <c r="E1092" t="s">
        <v>163</v>
      </c>
      <c r="F1092" t="n">
        <v>67210.25</v>
      </c>
      <c r="G1092" t="n">
        <v>769</v>
      </c>
      <c r="H1092" t="s">
        <v>134</v>
      </c>
    </row>
    <row r="1093">
      <c r="A1093" s="85" t="n">
        <v>42675</v>
      </c>
      <c r="B1093"/>
      <c r="C1093"/>
      <c r="D1093" t="s">
        <v>160</v>
      </c>
      <c r="E1093" t="s">
        <v>163</v>
      </c>
      <c r="F1093" t="n">
        <v>2596.94</v>
      </c>
      <c r="G1093" t="n">
        <v>8</v>
      </c>
      <c r="H1093" t="s">
        <v>127</v>
      </c>
    </row>
    <row r="1094">
      <c r="A1094" s="85" t="n">
        <v>43101</v>
      </c>
      <c r="B1094"/>
      <c r="C1094"/>
      <c r="D1094" t="s">
        <v>149</v>
      </c>
      <c r="E1094" t="s">
        <v>163</v>
      </c>
      <c r="F1094" t="n">
        <v>1483818.78</v>
      </c>
      <c r="G1094" t="n">
        <v>11689</v>
      </c>
      <c r="H1094" t="s">
        <v>119</v>
      </c>
    </row>
    <row r="1095">
      <c r="A1095" s="85" t="n">
        <v>43160</v>
      </c>
      <c r="B1095"/>
      <c r="C1095"/>
      <c r="D1095" t="s">
        <v>129</v>
      </c>
      <c r="E1095" t="s">
        <v>163</v>
      </c>
      <c r="F1095" t="n">
        <v>308774.94</v>
      </c>
      <c r="G1095" t="n">
        <v>1668</v>
      </c>
      <c r="H1095" t="s">
        <v>133</v>
      </c>
    </row>
    <row r="1096">
      <c r="A1096" s="85" t="n">
        <v>43191</v>
      </c>
      <c r="B1096"/>
      <c r="C1096"/>
      <c r="D1096" t="s">
        <v>139</v>
      </c>
      <c r="E1096" t="s">
        <v>163</v>
      </c>
      <c r="F1096" t="n">
        <v>548861.5</v>
      </c>
      <c r="G1096" t="n">
        <v>900</v>
      </c>
      <c r="H1096" t="s">
        <v>124</v>
      </c>
    </row>
    <row r="1097">
      <c r="A1097" s="85" t="n">
        <v>42917</v>
      </c>
      <c r="B1097"/>
      <c r="C1097"/>
      <c r="D1097" t="s">
        <v>159</v>
      </c>
      <c r="E1097" t="s">
        <v>163</v>
      </c>
      <c r="F1097" t="n">
        <v>423727.47</v>
      </c>
      <c r="G1097" t="n">
        <v>5595</v>
      </c>
      <c r="H1097" t="s">
        <v>142</v>
      </c>
    </row>
    <row r="1098">
      <c r="A1098" s="85" t="n">
        <v>43586</v>
      </c>
      <c r="B1098"/>
      <c r="C1098"/>
      <c r="D1098" t="s">
        <v>160</v>
      </c>
      <c r="E1098" t="s">
        <v>163</v>
      </c>
      <c r="F1098" t="n">
        <v>2530366.13</v>
      </c>
      <c r="G1098" t="n">
        <v>11205</v>
      </c>
      <c r="H1098" t="s">
        <v>134</v>
      </c>
    </row>
    <row r="1099">
      <c r="A1099" s="85" t="n">
        <v>42948</v>
      </c>
      <c r="B1099"/>
      <c r="C1099"/>
      <c r="D1099" t="s">
        <v>152</v>
      </c>
      <c r="E1099" t="s">
        <v>163</v>
      </c>
      <c r="F1099" t="n">
        <v>5750.73</v>
      </c>
      <c r="G1099" t="n">
        <v>10</v>
      </c>
      <c r="H1099" t="s">
        <v>127</v>
      </c>
    </row>
    <row r="1100">
      <c r="A1100" s="85" t="n">
        <v>43497</v>
      </c>
      <c r="B1100"/>
      <c r="C1100"/>
      <c r="D1100" t="s">
        <v>140</v>
      </c>
      <c r="E1100" t="s">
        <v>163</v>
      </c>
      <c r="F1100" t="n">
        <v>12870.19</v>
      </c>
      <c r="G1100" t="n">
        <v>769</v>
      </c>
      <c r="H1100" t="s">
        <v>142</v>
      </c>
    </row>
    <row r="1101">
      <c r="A1101" s="85" t="n">
        <v>43525</v>
      </c>
      <c r="B1101"/>
      <c r="C1101"/>
      <c r="D1101" t="s">
        <v>162</v>
      </c>
      <c r="E1101" t="s">
        <v>163</v>
      </c>
      <c r="F1101" t="n">
        <v>179140.36</v>
      </c>
      <c r="G1101" t="n">
        <v>2338</v>
      </c>
      <c r="H1101" t="s">
        <v>133</v>
      </c>
    </row>
    <row r="1102">
      <c r="A1102" s="85" t="n">
        <v>43252</v>
      </c>
      <c r="B1102"/>
      <c r="C1102"/>
      <c r="D1102" t="s">
        <v>153</v>
      </c>
      <c r="E1102" t="s">
        <v>163</v>
      </c>
      <c r="F1102" t="n">
        <v>208625.44</v>
      </c>
      <c r="G1102" t="n">
        <v>3366</v>
      </c>
      <c r="H1102" t="s">
        <v>134</v>
      </c>
    </row>
    <row r="1103">
      <c r="A1103" s="85" t="n">
        <v>42795</v>
      </c>
      <c r="B1103"/>
      <c r="C1103"/>
      <c r="D1103" t="s">
        <v>162</v>
      </c>
      <c r="E1103" t="s">
        <v>163</v>
      </c>
      <c r="F1103" t="n">
        <v>45742.46</v>
      </c>
      <c r="G1103" t="n">
        <v>566</v>
      </c>
      <c r="H1103" t="s">
        <v>119</v>
      </c>
    </row>
    <row r="1104">
      <c r="A1104" s="85" t="n">
        <v>43435</v>
      </c>
      <c r="B1104"/>
      <c r="C1104"/>
      <c r="D1104" t="s">
        <v>156</v>
      </c>
      <c r="E1104" t="s">
        <v>163</v>
      </c>
      <c r="F1104" t="n">
        <v>8520.19</v>
      </c>
      <c r="G1104" t="n">
        <v>144</v>
      </c>
      <c r="H1104" t="s">
        <v>125</v>
      </c>
    </row>
    <row r="1105">
      <c r="A1105" s="85" t="n">
        <v>43435</v>
      </c>
      <c r="B1105"/>
      <c r="C1105"/>
      <c r="D1105" t="s">
        <v>147</v>
      </c>
      <c r="E1105" t="s">
        <v>163</v>
      </c>
      <c r="F1105" t="n">
        <v>58363.02</v>
      </c>
      <c r="G1105" t="n">
        <v>169</v>
      </c>
      <c r="H1105" t="s">
        <v>121</v>
      </c>
    </row>
    <row r="1106">
      <c r="A1106" s="85" t="n">
        <v>43070</v>
      </c>
      <c r="B1106"/>
      <c r="C1106"/>
      <c r="D1106" t="s">
        <v>139</v>
      </c>
      <c r="E1106" t="s">
        <v>163</v>
      </c>
      <c r="F1106" t="n">
        <v>215.64</v>
      </c>
      <c r="G1106" t="n">
        <v>4</v>
      </c>
      <c r="H1106" t="s">
        <v>142</v>
      </c>
    </row>
    <row r="1107">
      <c r="A1107" s="85" t="n">
        <v>43497</v>
      </c>
      <c r="B1107"/>
      <c r="C1107"/>
      <c r="D1107" t="s">
        <v>155</v>
      </c>
      <c r="E1107" t="s">
        <v>163</v>
      </c>
      <c r="F1107" t="n">
        <v>3427.9</v>
      </c>
      <c r="G1107" t="n">
        <v>50</v>
      </c>
      <c r="H1107" t="s">
        <v>130</v>
      </c>
    </row>
    <row r="1108">
      <c r="A1108" s="85" t="n">
        <v>43221</v>
      </c>
      <c r="B1108"/>
      <c r="C1108"/>
      <c r="D1108" t="s">
        <v>137</v>
      </c>
      <c r="E1108" t="s">
        <v>163</v>
      </c>
      <c r="F1108" t="n">
        <v>310.4</v>
      </c>
      <c r="G1108" t="n">
        <v>1</v>
      </c>
      <c r="H1108" t="s">
        <v>133</v>
      </c>
    </row>
    <row r="1109">
      <c r="A1109" s="85" t="n">
        <v>42795</v>
      </c>
      <c r="B1109"/>
      <c r="C1109"/>
      <c r="D1109" t="s">
        <v>145</v>
      </c>
      <c r="E1109" t="s">
        <v>163</v>
      </c>
      <c r="F1109" t="n">
        <v>5978.51</v>
      </c>
      <c r="G1109" t="n">
        <v>15</v>
      </c>
      <c r="H1109" t="s">
        <v>125</v>
      </c>
    </row>
    <row r="1110">
      <c r="A1110" s="85" t="n">
        <v>42522</v>
      </c>
      <c r="B1110"/>
      <c r="C1110"/>
      <c r="D1110" t="s">
        <v>148</v>
      </c>
      <c r="E1110" t="s">
        <v>163</v>
      </c>
      <c r="F1110" t="n">
        <v>357936.78</v>
      </c>
      <c r="G1110" t="n">
        <v>3692</v>
      </c>
      <c r="H1110" t="s">
        <v>142</v>
      </c>
    </row>
    <row r="1111">
      <c r="A1111" s="85" t="n">
        <v>42917</v>
      </c>
      <c r="B1111"/>
      <c r="C1111"/>
      <c r="D1111" t="s">
        <v>149</v>
      </c>
      <c r="E1111" t="s">
        <v>163</v>
      </c>
      <c r="F1111" t="n">
        <v>1455135.99</v>
      </c>
      <c r="G1111" t="n">
        <v>11700</v>
      </c>
      <c r="H1111" t="s">
        <v>119</v>
      </c>
    </row>
    <row r="1112">
      <c r="A1112" s="85" t="n">
        <v>43191</v>
      </c>
      <c r="B1112"/>
      <c r="C1112"/>
      <c r="D1112" t="s">
        <v>136</v>
      </c>
      <c r="E1112" t="s">
        <v>163</v>
      </c>
      <c r="F1112" t="n">
        <v>854947</v>
      </c>
      <c r="G1112" t="n">
        <v>7302</v>
      </c>
      <c r="H1112" t="s">
        <v>127</v>
      </c>
    </row>
    <row r="1113">
      <c r="A1113" s="85" t="n">
        <v>42736</v>
      </c>
      <c r="B1113"/>
      <c r="C1113"/>
      <c r="D1113" t="s">
        <v>149</v>
      </c>
      <c r="E1113" t="s">
        <v>163</v>
      </c>
      <c r="F1113" t="n">
        <v>4549846.57</v>
      </c>
      <c r="G1113" t="n">
        <v>29016</v>
      </c>
      <c r="H1113" t="s">
        <v>133</v>
      </c>
    </row>
    <row r="1114">
      <c r="A1114" s="85" t="n">
        <v>43525</v>
      </c>
      <c r="B1114"/>
      <c r="C1114"/>
      <c r="D1114" t="s">
        <v>162</v>
      </c>
      <c r="E1114" t="s">
        <v>163</v>
      </c>
      <c r="F1114" t="n">
        <v>41871.29</v>
      </c>
      <c r="G1114" t="n">
        <v>1168</v>
      </c>
      <c r="H1114" t="s">
        <v>142</v>
      </c>
    </row>
    <row r="1115">
      <c r="A1115" s="85" t="n">
        <v>43101</v>
      </c>
      <c r="B1115"/>
      <c r="C1115"/>
      <c r="D1115" t="s">
        <v>150</v>
      </c>
      <c r="E1115" t="s">
        <v>163</v>
      </c>
      <c r="F1115" t="n">
        <v>351864.78</v>
      </c>
      <c r="G1115" t="n">
        <v>17452</v>
      </c>
      <c r="H1115" t="s">
        <v>119</v>
      </c>
    </row>
    <row r="1116">
      <c r="A1116" s="85" t="n">
        <v>43040</v>
      </c>
      <c r="B1116"/>
      <c r="C1116"/>
      <c r="D1116" t="s">
        <v>161</v>
      </c>
      <c r="E1116" t="s">
        <v>163</v>
      </c>
      <c r="F1116" t="n">
        <v>31850.8</v>
      </c>
      <c r="G1116" t="n">
        <v>1045</v>
      </c>
      <c r="H1116" t="s">
        <v>121</v>
      </c>
    </row>
    <row r="1117">
      <c r="A1117" s="85" t="n">
        <v>42401</v>
      </c>
      <c r="B1117"/>
      <c r="C1117"/>
      <c r="D1117" t="s">
        <v>147</v>
      </c>
      <c r="E1117" t="s">
        <v>163</v>
      </c>
      <c r="F1117" t="n">
        <v>367.31</v>
      </c>
      <c r="G1117" t="n">
        <v>5</v>
      </c>
      <c r="H1117" t="s">
        <v>124</v>
      </c>
    </row>
    <row r="1118">
      <c r="A1118" s="85" t="n">
        <v>42552</v>
      </c>
      <c r="B1118"/>
      <c r="C1118"/>
      <c r="D1118" t="s">
        <v>150</v>
      </c>
      <c r="E1118" t="s">
        <v>163</v>
      </c>
      <c r="F1118" t="n">
        <v>1804207.62</v>
      </c>
      <c r="G1118" t="n">
        <v>46207</v>
      </c>
      <c r="H1118" t="s">
        <v>127</v>
      </c>
    </row>
    <row r="1119">
      <c r="A1119" s="85" t="n">
        <v>42887</v>
      </c>
      <c r="B1119"/>
      <c r="C1119"/>
      <c r="D1119" t="s">
        <v>148</v>
      </c>
      <c r="E1119" t="s">
        <v>163</v>
      </c>
      <c r="F1119" t="n">
        <v>531432.92</v>
      </c>
      <c r="G1119" t="n">
        <v>5536</v>
      </c>
      <c r="H1119" t="s">
        <v>142</v>
      </c>
    </row>
    <row r="1120">
      <c r="A1120" s="85" t="n">
        <v>43344</v>
      </c>
      <c r="B1120"/>
      <c r="C1120"/>
      <c r="D1120" t="s">
        <v>148</v>
      </c>
      <c r="E1120" t="s">
        <v>163</v>
      </c>
      <c r="F1120" t="n">
        <v>1255.66</v>
      </c>
      <c r="G1120" t="n">
        <v>4</v>
      </c>
      <c r="H1120" t="s">
        <v>134</v>
      </c>
    </row>
    <row r="1121">
      <c r="A1121" s="85" t="n">
        <v>42767</v>
      </c>
      <c r="B1121"/>
      <c r="C1121"/>
      <c r="D1121" t="s">
        <v>145</v>
      </c>
      <c r="E1121" t="s">
        <v>163</v>
      </c>
      <c r="F1121" t="n">
        <v>103865.44</v>
      </c>
      <c r="G1121" t="n">
        <v>939</v>
      </c>
      <c r="H1121" t="s">
        <v>127</v>
      </c>
    </row>
    <row r="1122">
      <c r="A1122" s="85" t="n">
        <v>42948</v>
      </c>
      <c r="B1122"/>
      <c r="C1122"/>
      <c r="D1122" t="s">
        <v>135</v>
      </c>
      <c r="E1122" t="s">
        <v>163</v>
      </c>
      <c r="F1122" t="n">
        <v>266342.61</v>
      </c>
      <c r="G1122" t="n">
        <v>1719</v>
      </c>
      <c r="H1122" t="s">
        <v>134</v>
      </c>
    </row>
    <row r="1123">
      <c r="A1123" s="85" t="n">
        <v>43466</v>
      </c>
      <c r="B1123"/>
      <c r="C1123"/>
      <c r="D1123" t="s">
        <v>152</v>
      </c>
      <c r="E1123" t="s">
        <v>163</v>
      </c>
      <c r="F1123" t="n">
        <v>67843.37</v>
      </c>
      <c r="G1123" t="n">
        <v>68</v>
      </c>
      <c r="H1123" t="s">
        <v>134</v>
      </c>
    </row>
    <row r="1124">
      <c r="A1124" s="85" t="n">
        <v>42614</v>
      </c>
      <c r="B1124"/>
      <c r="C1124"/>
      <c r="D1124" t="s">
        <v>156</v>
      </c>
      <c r="E1124" t="s">
        <v>163</v>
      </c>
      <c r="F1124" t="n">
        <v>29380.27</v>
      </c>
      <c r="G1124" t="n">
        <v>655</v>
      </c>
      <c r="H1124" t="s">
        <v>130</v>
      </c>
    </row>
    <row r="1125">
      <c r="A1125" s="85" t="n">
        <v>43191</v>
      </c>
      <c r="B1125"/>
      <c r="C1125"/>
      <c r="D1125" t="s">
        <v>123</v>
      </c>
      <c r="E1125" t="s">
        <v>163</v>
      </c>
      <c r="F1125" t="n">
        <v>37503</v>
      </c>
      <c r="G1125" t="n">
        <v>28</v>
      </c>
      <c r="H1125" t="s">
        <v>119</v>
      </c>
    </row>
    <row r="1126">
      <c r="A1126" s="85" t="n">
        <v>42948</v>
      </c>
      <c r="B1126"/>
      <c r="C1126"/>
      <c r="D1126" t="s">
        <v>149</v>
      </c>
      <c r="E1126" t="s">
        <v>163</v>
      </c>
      <c r="F1126" t="n">
        <v>41148091.44</v>
      </c>
      <c r="G1126" t="n">
        <v>276817</v>
      </c>
      <c r="H1126" t="s">
        <v>121</v>
      </c>
    </row>
    <row r="1127">
      <c r="A1127" s="85" t="n">
        <v>43252</v>
      </c>
      <c r="B1127"/>
      <c r="C1127"/>
      <c r="D1127" t="s">
        <v>155</v>
      </c>
      <c r="E1127" t="s">
        <v>163</v>
      </c>
      <c r="F1127" t="n">
        <v>24710.39</v>
      </c>
      <c r="G1127" t="n">
        <v>211</v>
      </c>
      <c r="H1127" t="s">
        <v>124</v>
      </c>
    </row>
    <row r="1128">
      <c r="A1128" s="85" t="n">
        <v>42948</v>
      </c>
      <c r="B1128"/>
      <c r="C1128"/>
      <c r="D1128" t="s">
        <v>155</v>
      </c>
      <c r="E1128" t="s">
        <v>163</v>
      </c>
      <c r="F1128" t="n">
        <v>202625.53</v>
      </c>
      <c r="G1128" t="n">
        <v>4029</v>
      </c>
      <c r="H1128" t="s">
        <v>134</v>
      </c>
    </row>
    <row r="1129">
      <c r="A1129" s="85" t="n">
        <v>43101</v>
      </c>
      <c r="B1129"/>
      <c r="C1129"/>
      <c r="D1129" t="s">
        <v>158</v>
      </c>
      <c r="E1129" t="s">
        <v>163</v>
      </c>
      <c r="F1129" t="n">
        <v>83614.26</v>
      </c>
      <c r="G1129" t="n">
        <v>3</v>
      </c>
      <c r="H1129" t="s">
        <v>133</v>
      </c>
    </row>
    <row r="1130">
      <c r="A1130" s="85" t="n">
        <v>42826</v>
      </c>
      <c r="B1130"/>
      <c r="C1130"/>
      <c r="D1130" t="s">
        <v>155</v>
      </c>
      <c r="E1130" t="s">
        <v>163</v>
      </c>
      <c r="F1130" t="n">
        <v>149409.6</v>
      </c>
      <c r="G1130" t="n">
        <v>3248</v>
      </c>
      <c r="H1130" t="s">
        <v>134</v>
      </c>
    </row>
    <row r="1131">
      <c r="A1131" s="85" t="n">
        <v>43617</v>
      </c>
      <c r="B1131"/>
      <c r="C1131"/>
      <c r="D1131" t="s">
        <v>153</v>
      </c>
      <c r="E1131" t="s">
        <v>163</v>
      </c>
      <c r="F1131" t="n">
        <v>209678.69</v>
      </c>
      <c r="G1131" t="n">
        <v>930</v>
      </c>
      <c r="H1131" t="s">
        <v>124</v>
      </c>
    </row>
    <row r="1132">
      <c r="A1132" s="85" t="n">
        <v>43191</v>
      </c>
      <c r="B1132"/>
      <c r="C1132"/>
      <c r="D1132" t="s">
        <v>140</v>
      </c>
      <c r="E1132" t="s">
        <v>163</v>
      </c>
      <c r="F1132" t="n">
        <v>3131.92</v>
      </c>
      <c r="G1132" t="n">
        <v>18</v>
      </c>
      <c r="H1132" t="s">
        <v>134</v>
      </c>
    </row>
    <row r="1133">
      <c r="A1133" s="85" t="n">
        <v>43466</v>
      </c>
      <c r="B1133"/>
      <c r="C1133"/>
      <c r="D1133" t="s">
        <v>150</v>
      </c>
      <c r="E1133" t="s">
        <v>163</v>
      </c>
      <c r="F1133" t="n">
        <v>1968360.69</v>
      </c>
      <c r="G1133" t="n">
        <v>36897</v>
      </c>
      <c r="H1133" t="s">
        <v>133</v>
      </c>
    </row>
    <row r="1134">
      <c r="A1134" s="85" t="n">
        <v>43160</v>
      </c>
      <c r="B1134"/>
      <c r="C1134"/>
      <c r="D1134" t="s">
        <v>148</v>
      </c>
      <c r="E1134" t="s">
        <v>163</v>
      </c>
      <c r="F1134" t="n">
        <v>1700</v>
      </c>
      <c r="G1134" t="n">
        <v>20</v>
      </c>
      <c r="H1134" t="s">
        <v>125</v>
      </c>
    </row>
    <row r="1135">
      <c r="A1135" s="85" t="n">
        <v>43132</v>
      </c>
      <c r="B1135"/>
      <c r="C1135"/>
      <c r="D1135" t="s">
        <v>136</v>
      </c>
      <c r="E1135" t="s">
        <v>163</v>
      </c>
      <c r="F1135" t="n">
        <v>2093.5</v>
      </c>
      <c r="G1135" t="n">
        <v>17</v>
      </c>
      <c r="H1135" t="s">
        <v>125</v>
      </c>
    </row>
    <row r="1136">
      <c r="A1136" s="85" t="n">
        <v>42401</v>
      </c>
      <c r="B1136"/>
      <c r="C1136"/>
      <c r="D1136" t="s">
        <v>139</v>
      </c>
      <c r="E1136" t="s">
        <v>163</v>
      </c>
      <c r="F1136" t="n">
        <v>298390.48</v>
      </c>
      <c r="G1136" t="n">
        <v>558</v>
      </c>
      <c r="H1136" t="s">
        <v>124</v>
      </c>
    </row>
    <row r="1137">
      <c r="A1137" s="85" t="n">
        <v>42644</v>
      </c>
      <c r="B1137"/>
      <c r="C1137"/>
      <c r="D1137" t="s">
        <v>161</v>
      </c>
      <c r="E1137" t="s">
        <v>163</v>
      </c>
      <c r="F1137" t="n">
        <v>31170.45</v>
      </c>
      <c r="G1137" t="n">
        <v>1018</v>
      </c>
      <c r="H1137" t="s">
        <v>121</v>
      </c>
    </row>
    <row r="1138">
      <c r="A1138" s="85" t="n">
        <v>43132</v>
      </c>
      <c r="B1138"/>
      <c r="C1138"/>
      <c r="D1138" t="s">
        <v>140</v>
      </c>
      <c r="E1138" t="s">
        <v>163</v>
      </c>
      <c r="F1138" t="n">
        <v>104016.26</v>
      </c>
      <c r="G1138" t="n">
        <v>411</v>
      </c>
      <c r="H1138" t="s">
        <v>121</v>
      </c>
    </row>
    <row r="1139">
      <c r="A1139" s="85" t="n">
        <v>42491</v>
      </c>
      <c r="B1139"/>
      <c r="C1139"/>
      <c r="D1139" t="s">
        <v>153</v>
      </c>
      <c r="E1139" t="s">
        <v>163</v>
      </c>
      <c r="F1139" t="n">
        <v>62443.15</v>
      </c>
      <c r="G1139" t="n">
        <v>927</v>
      </c>
      <c r="H1139" t="s">
        <v>119</v>
      </c>
    </row>
    <row r="1140">
      <c r="A1140" s="85" t="n">
        <v>43466</v>
      </c>
      <c r="B1140"/>
      <c r="C1140"/>
      <c r="D1140" t="s">
        <v>149</v>
      </c>
      <c r="E1140" t="s">
        <v>163</v>
      </c>
      <c r="F1140" t="n">
        <v>36965013.25</v>
      </c>
      <c r="G1140" t="n">
        <v>260015</v>
      </c>
      <c r="H1140" t="s">
        <v>121</v>
      </c>
    </row>
    <row r="1141">
      <c r="A1141" s="85" t="n">
        <v>43374</v>
      </c>
      <c r="B1141"/>
      <c r="C1141"/>
      <c r="D1141" t="s">
        <v>129</v>
      </c>
      <c r="E1141" t="s">
        <v>163</v>
      </c>
      <c r="F1141" t="n">
        <v>338644.19</v>
      </c>
      <c r="G1141" t="n">
        <v>5478</v>
      </c>
      <c r="H1141" t="s">
        <v>142</v>
      </c>
    </row>
    <row r="1142">
      <c r="A1142" s="85" t="n">
        <v>43221</v>
      </c>
      <c r="B1142"/>
      <c r="C1142"/>
      <c r="D1142" t="s">
        <v>160</v>
      </c>
      <c r="E1142" t="s">
        <v>163</v>
      </c>
      <c r="F1142" t="n">
        <v>1205363.72</v>
      </c>
      <c r="G1142" t="n">
        <v>4981</v>
      </c>
      <c r="H1142" t="s">
        <v>134</v>
      </c>
    </row>
    <row r="1143">
      <c r="A1143" s="85" t="n">
        <v>42979</v>
      </c>
      <c r="B1143"/>
      <c r="C1143"/>
      <c r="D1143" t="s">
        <v>159</v>
      </c>
      <c r="E1143" t="s">
        <v>163</v>
      </c>
      <c r="F1143" t="n">
        <v>505747.75</v>
      </c>
      <c r="G1143" t="n">
        <v>7188</v>
      </c>
      <c r="H1143" t="s">
        <v>142</v>
      </c>
    </row>
    <row r="1144">
      <c r="A1144" s="85" t="n">
        <v>42856</v>
      </c>
      <c r="B1144"/>
      <c r="C1144"/>
      <c r="D1144" t="s">
        <v>140</v>
      </c>
      <c r="E1144" t="s">
        <v>163</v>
      </c>
      <c r="F1144" t="n">
        <v>39009.71</v>
      </c>
      <c r="G1144" t="n">
        <v>151</v>
      </c>
      <c r="H1144" t="s">
        <v>119</v>
      </c>
    </row>
    <row r="1145">
      <c r="A1145" s="85" t="n">
        <v>43435</v>
      </c>
      <c r="B1145"/>
      <c r="C1145"/>
      <c r="D1145" t="s">
        <v>154</v>
      </c>
      <c r="E1145" t="s">
        <v>163</v>
      </c>
      <c r="F1145" t="n">
        <v>51199.77</v>
      </c>
      <c r="G1145" t="n">
        <v>1635</v>
      </c>
      <c r="H1145" t="s">
        <v>142</v>
      </c>
    </row>
    <row r="1146">
      <c r="A1146" s="85" t="n">
        <v>43617</v>
      </c>
      <c r="B1146"/>
      <c r="C1146"/>
      <c r="D1146" t="s">
        <v>140</v>
      </c>
      <c r="E1146" t="s">
        <v>163</v>
      </c>
      <c r="F1146" t="n">
        <v>540149.79</v>
      </c>
      <c r="G1146" t="n">
        <v>1397</v>
      </c>
      <c r="H1146" t="s">
        <v>127</v>
      </c>
    </row>
    <row r="1147">
      <c r="A1147" s="85" t="n">
        <v>43160</v>
      </c>
      <c r="B1147"/>
      <c r="C1147"/>
      <c r="D1147" t="s">
        <v>162</v>
      </c>
      <c r="E1147" t="s">
        <v>163</v>
      </c>
      <c r="F1147" t="n">
        <v>1187703.38</v>
      </c>
      <c r="G1147" t="n">
        <v>15231</v>
      </c>
      <c r="H1147" t="s">
        <v>121</v>
      </c>
    </row>
    <row r="1148">
      <c r="A1148" s="85" t="n">
        <v>43525</v>
      </c>
      <c r="B1148"/>
      <c r="C1148"/>
      <c r="D1148" t="s">
        <v>153</v>
      </c>
      <c r="E1148" t="s">
        <v>163</v>
      </c>
      <c r="F1148" t="n">
        <v>683034.53</v>
      </c>
      <c r="G1148" t="n">
        <v>8497</v>
      </c>
      <c r="H1148" t="s">
        <v>127</v>
      </c>
    </row>
    <row r="1149">
      <c r="A1149" s="85" t="n">
        <v>42979</v>
      </c>
      <c r="B1149"/>
      <c r="C1149"/>
      <c r="D1149" t="s">
        <v>156</v>
      </c>
      <c r="E1149" t="s">
        <v>163</v>
      </c>
      <c r="F1149" t="n">
        <v>7507.13</v>
      </c>
      <c r="G1149" t="n">
        <v>137</v>
      </c>
      <c r="H1149" t="s">
        <v>125</v>
      </c>
    </row>
    <row r="1150">
      <c r="A1150" s="85" t="n">
        <v>43313</v>
      </c>
      <c r="B1150"/>
      <c r="C1150"/>
      <c r="D1150" t="s">
        <v>153</v>
      </c>
      <c r="E1150" t="s">
        <v>163</v>
      </c>
      <c r="F1150" t="n">
        <v>327412.7</v>
      </c>
      <c r="G1150" t="n">
        <v>3967</v>
      </c>
      <c r="H1150" t="s">
        <v>133</v>
      </c>
    </row>
    <row r="1151">
      <c r="A1151" s="85" t="n">
        <v>43497</v>
      </c>
      <c r="B1151"/>
      <c r="C1151"/>
      <c r="D1151" t="s">
        <v>153</v>
      </c>
      <c r="E1151" t="s">
        <v>163</v>
      </c>
      <c r="F1151" t="n">
        <v>767289.66</v>
      </c>
      <c r="G1151" t="n">
        <v>14058</v>
      </c>
      <c r="H1151" t="s">
        <v>142</v>
      </c>
    </row>
    <row r="1152">
      <c r="A1152" s="85" t="n">
        <v>43435</v>
      </c>
      <c r="B1152"/>
      <c r="C1152"/>
      <c r="D1152" t="s">
        <v>161</v>
      </c>
      <c r="E1152" t="s">
        <v>163</v>
      </c>
      <c r="F1152" t="n">
        <v>211951.85</v>
      </c>
      <c r="G1152" t="n">
        <v>7257</v>
      </c>
      <c r="H1152" t="s">
        <v>142</v>
      </c>
    </row>
    <row r="1153">
      <c r="A1153" s="85" t="n">
        <v>42552</v>
      </c>
      <c r="B1153"/>
      <c r="C1153"/>
      <c r="D1153" t="s">
        <v>140</v>
      </c>
      <c r="E1153" t="s">
        <v>163</v>
      </c>
      <c r="F1153" t="n">
        <v>2556.97</v>
      </c>
      <c r="G1153" t="n">
        <v>14</v>
      </c>
      <c r="H1153" t="s">
        <v>125</v>
      </c>
    </row>
    <row r="1154">
      <c r="A1154" s="85" t="n">
        <v>42826</v>
      </c>
      <c r="B1154"/>
      <c r="C1154"/>
      <c r="D1154" t="s">
        <v>160</v>
      </c>
      <c r="E1154" t="s">
        <v>163</v>
      </c>
      <c r="F1154" t="n">
        <v>813308.36</v>
      </c>
      <c r="G1154" t="n">
        <v>2849</v>
      </c>
      <c r="H1154" t="s">
        <v>134</v>
      </c>
    </row>
    <row r="1155">
      <c r="A1155" s="85" t="n">
        <v>43497</v>
      </c>
      <c r="B1155"/>
      <c r="C1155"/>
      <c r="D1155" t="s">
        <v>135</v>
      </c>
      <c r="E1155" t="s">
        <v>163</v>
      </c>
      <c r="F1155" t="n">
        <v>132080.89</v>
      </c>
      <c r="G1155" t="n">
        <v>791</v>
      </c>
      <c r="H1155" t="s">
        <v>124</v>
      </c>
    </row>
    <row r="1156">
      <c r="A1156" s="85" t="n">
        <v>42583</v>
      </c>
      <c r="B1156"/>
      <c r="C1156"/>
      <c r="D1156" t="s">
        <v>154</v>
      </c>
      <c r="E1156" t="s">
        <v>163</v>
      </c>
      <c r="F1156" t="n">
        <v>1592.04</v>
      </c>
      <c r="G1156" t="n">
        <v>15</v>
      </c>
      <c r="H1156" t="s">
        <v>125</v>
      </c>
    </row>
    <row r="1157">
      <c r="A1157" s="85" t="n">
        <v>43344</v>
      </c>
      <c r="B1157"/>
      <c r="C1157"/>
      <c r="D1157" t="s">
        <v>129</v>
      </c>
      <c r="E1157" t="s">
        <v>163</v>
      </c>
      <c r="F1157" t="n">
        <v>324442.69</v>
      </c>
      <c r="G1157" t="n">
        <v>5705</v>
      </c>
      <c r="H1157" t="s">
        <v>142</v>
      </c>
    </row>
    <row r="1158">
      <c r="A1158" s="85" t="n">
        <v>42522</v>
      </c>
      <c r="B1158"/>
      <c r="C1158"/>
      <c r="D1158" t="s">
        <v>153</v>
      </c>
      <c r="E1158" t="s">
        <v>163</v>
      </c>
      <c r="F1158" t="n">
        <v>152658.26</v>
      </c>
      <c r="G1158" t="n">
        <v>2104</v>
      </c>
      <c r="H1158" t="s">
        <v>133</v>
      </c>
    </row>
    <row r="1159">
      <c r="A1159" s="85" t="n">
        <v>42430</v>
      </c>
      <c r="B1159"/>
      <c r="C1159"/>
      <c r="D1159" t="s">
        <v>139</v>
      </c>
      <c r="E1159" t="s">
        <v>163</v>
      </c>
      <c r="F1159" t="n">
        <v>5711.3</v>
      </c>
      <c r="G1159" t="n">
        <v>8</v>
      </c>
      <c r="H1159" t="s">
        <v>125</v>
      </c>
    </row>
    <row r="1160">
      <c r="A1160" s="85" t="n">
        <v>42491</v>
      </c>
      <c r="B1160"/>
      <c r="C1160"/>
      <c r="D1160" t="s">
        <v>162</v>
      </c>
      <c r="E1160" t="s">
        <v>163</v>
      </c>
      <c r="F1160" t="n">
        <v>9462.56</v>
      </c>
      <c r="G1160" t="n">
        <v>117</v>
      </c>
      <c r="H1160" t="s">
        <v>130</v>
      </c>
    </row>
    <row r="1161">
      <c r="A1161" s="85" t="n">
        <v>42370</v>
      </c>
      <c r="B1161"/>
      <c r="C1161"/>
      <c r="D1161" t="s">
        <v>147</v>
      </c>
      <c r="E1161" t="s">
        <v>163</v>
      </c>
      <c r="F1161" t="n">
        <v>1834.82</v>
      </c>
      <c r="G1161" t="n">
        <v>7</v>
      </c>
      <c r="H1161" t="s">
        <v>124</v>
      </c>
    </row>
    <row r="1162">
      <c r="A1162" s="85" t="n">
        <v>42917</v>
      </c>
      <c r="B1162"/>
      <c r="C1162"/>
      <c r="D1162" t="s">
        <v>155</v>
      </c>
      <c r="E1162" t="s">
        <v>163</v>
      </c>
      <c r="F1162" t="n">
        <v>192935.39</v>
      </c>
      <c r="G1162" t="n">
        <v>4042</v>
      </c>
      <c r="H1162" t="s">
        <v>134</v>
      </c>
    </row>
    <row r="1163">
      <c r="A1163" s="85" t="n">
        <v>43525</v>
      </c>
      <c r="B1163"/>
      <c r="C1163"/>
      <c r="D1163" t="s">
        <v>158</v>
      </c>
      <c r="E1163" t="s">
        <v>163</v>
      </c>
      <c r="F1163" t="n">
        <v>0</v>
      </c>
      <c r="G1163" t="n">
        <v>10</v>
      </c>
      <c r="H1163" t="s">
        <v>127</v>
      </c>
    </row>
    <row r="1164">
      <c r="A1164" s="85" t="n">
        <v>42644</v>
      </c>
      <c r="B1164"/>
      <c r="C1164"/>
      <c r="D1164" t="s">
        <v>129</v>
      </c>
      <c r="E1164" t="s">
        <v>163</v>
      </c>
      <c r="F1164" t="n">
        <v>125178.48</v>
      </c>
      <c r="G1164" t="n">
        <v>467</v>
      </c>
      <c r="H1164" t="s">
        <v>119</v>
      </c>
    </row>
    <row r="1165">
      <c r="A1165" s="85" t="n">
        <v>42887</v>
      </c>
      <c r="B1165"/>
      <c r="C1165"/>
      <c r="D1165" t="s">
        <v>149</v>
      </c>
      <c r="E1165" t="s">
        <v>163</v>
      </c>
      <c r="F1165" t="n">
        <v>1883512.85</v>
      </c>
      <c r="G1165" t="n">
        <v>19041</v>
      </c>
      <c r="H1165" t="s">
        <v>119</v>
      </c>
    </row>
    <row r="1166">
      <c r="A1166" s="85" t="n">
        <v>42675</v>
      </c>
      <c r="B1166"/>
      <c r="C1166"/>
      <c r="D1166" t="s">
        <v>123</v>
      </c>
      <c r="E1166" t="s">
        <v>163</v>
      </c>
      <c r="F1166" t="n">
        <v>6.72</v>
      </c>
      <c r="G1166" t="n">
        <v>1</v>
      </c>
      <c r="H1166" t="s">
        <v>125</v>
      </c>
    </row>
    <row r="1167">
      <c r="A1167" s="85" t="n">
        <v>42767</v>
      </c>
      <c r="B1167"/>
      <c r="C1167"/>
      <c r="D1167" t="s">
        <v>153</v>
      </c>
      <c r="E1167" t="s">
        <v>163</v>
      </c>
      <c r="F1167" t="n">
        <v>19415.81</v>
      </c>
      <c r="G1167" t="n">
        <v>1182</v>
      </c>
      <c r="H1167" t="s">
        <v>119</v>
      </c>
    </row>
    <row r="1168">
      <c r="A1168" s="85" t="n">
        <v>43405</v>
      </c>
      <c r="B1168"/>
      <c r="C1168"/>
      <c r="D1168" t="s">
        <v>140</v>
      </c>
      <c r="E1168" t="s">
        <v>163</v>
      </c>
      <c r="F1168" t="n">
        <v>3834.69</v>
      </c>
      <c r="G1168" t="n">
        <v>12</v>
      </c>
      <c r="H1168" t="s">
        <v>125</v>
      </c>
    </row>
    <row r="1169">
      <c r="A1169" s="85" t="n">
        <v>42887</v>
      </c>
      <c r="B1169"/>
      <c r="C1169"/>
      <c r="D1169" t="s">
        <v>154</v>
      </c>
      <c r="E1169" t="s">
        <v>163</v>
      </c>
      <c r="F1169" t="n">
        <v>83950.67</v>
      </c>
      <c r="G1169" t="n">
        <v>2683</v>
      </c>
      <c r="H1169" t="s">
        <v>142</v>
      </c>
    </row>
    <row r="1170">
      <c r="A1170" s="85" t="n">
        <v>42887</v>
      </c>
      <c r="B1170"/>
      <c r="C1170"/>
      <c r="D1170" t="s">
        <v>145</v>
      </c>
      <c r="E1170" t="s">
        <v>163</v>
      </c>
      <c r="F1170" t="n">
        <v>42034.03</v>
      </c>
      <c r="G1170" t="n">
        <v>137</v>
      </c>
      <c r="H1170" t="s">
        <v>134</v>
      </c>
    </row>
    <row r="1171">
      <c r="A1171" s="85" t="n">
        <v>42552</v>
      </c>
      <c r="B1171"/>
      <c r="C1171"/>
      <c r="D1171" t="s">
        <v>154</v>
      </c>
      <c r="E1171" t="s">
        <v>163</v>
      </c>
      <c r="F1171" t="n">
        <v>66134.49</v>
      </c>
      <c r="G1171" t="n">
        <v>984</v>
      </c>
      <c r="H1171" t="s">
        <v>124</v>
      </c>
    </row>
    <row r="1172">
      <c r="A1172" s="85" t="n">
        <v>43435</v>
      </c>
      <c r="B1172"/>
      <c r="C1172"/>
      <c r="D1172" t="s">
        <v>145</v>
      </c>
      <c r="E1172" t="s">
        <v>163</v>
      </c>
      <c r="F1172" t="n">
        <v>424418.1</v>
      </c>
      <c r="G1172" t="n">
        <v>1096</v>
      </c>
      <c r="H1172" t="s">
        <v>121</v>
      </c>
    </row>
    <row r="1173">
      <c r="A1173" s="85" t="n">
        <v>42826</v>
      </c>
      <c r="B1173"/>
      <c r="C1173"/>
      <c r="D1173" t="s">
        <v>145</v>
      </c>
      <c r="E1173" t="s">
        <v>163</v>
      </c>
      <c r="F1173" t="n">
        <v>103912.87</v>
      </c>
      <c r="G1173" t="n">
        <v>505</v>
      </c>
      <c r="H1173" t="s">
        <v>127</v>
      </c>
    </row>
    <row r="1174">
      <c r="A1174" s="85" t="n">
        <v>42887</v>
      </c>
      <c r="B1174"/>
      <c r="C1174"/>
      <c r="D1174" t="s">
        <v>153</v>
      </c>
      <c r="E1174" t="s">
        <v>163</v>
      </c>
      <c r="F1174" t="n">
        <v>10374.93</v>
      </c>
      <c r="G1174" t="n">
        <v>183</v>
      </c>
      <c r="H1174" t="s">
        <v>125</v>
      </c>
    </row>
    <row r="1175">
      <c r="A1175" s="85" t="n">
        <v>42370</v>
      </c>
      <c r="B1175"/>
      <c r="C1175"/>
      <c r="D1175" t="s">
        <v>135</v>
      </c>
      <c r="E1175" t="s">
        <v>163</v>
      </c>
      <c r="F1175" t="n">
        <v>13173.65</v>
      </c>
      <c r="G1175" t="n">
        <v>157</v>
      </c>
      <c r="H1175" t="s">
        <v>133</v>
      </c>
    </row>
    <row r="1176">
      <c r="A1176" s="85" t="n">
        <v>43191</v>
      </c>
      <c r="B1176"/>
      <c r="C1176"/>
      <c r="D1176" t="s">
        <v>151</v>
      </c>
      <c r="E1176" t="s">
        <v>163</v>
      </c>
      <c r="F1176" t="n">
        <v>58.89</v>
      </c>
      <c r="G1176" t="n">
        <v>1</v>
      </c>
      <c r="H1176" t="s">
        <v>133</v>
      </c>
    </row>
    <row r="1177">
      <c r="A1177" s="85" t="n">
        <v>42491</v>
      </c>
      <c r="B1177"/>
      <c r="C1177"/>
      <c r="D1177" t="s">
        <v>123</v>
      </c>
      <c r="E1177" t="s">
        <v>163</v>
      </c>
      <c r="F1177" t="n">
        <v>1433567.86</v>
      </c>
      <c r="G1177" t="n">
        <v>2407</v>
      </c>
      <c r="H1177" t="s">
        <v>121</v>
      </c>
    </row>
    <row r="1178">
      <c r="A1178" s="85" t="n">
        <v>42705</v>
      </c>
      <c r="B1178"/>
      <c r="C1178"/>
      <c r="D1178" t="s">
        <v>153</v>
      </c>
      <c r="E1178" t="s">
        <v>163</v>
      </c>
      <c r="F1178" t="n">
        <v>2176122.02</v>
      </c>
      <c r="G1178" t="n">
        <v>26657</v>
      </c>
      <c r="H1178" t="s">
        <v>121</v>
      </c>
    </row>
    <row r="1179">
      <c r="A1179" s="85" t="n">
        <v>42826</v>
      </c>
      <c r="B1179"/>
      <c r="C1179"/>
      <c r="D1179" t="s">
        <v>145</v>
      </c>
      <c r="E1179" t="s">
        <v>163</v>
      </c>
      <c r="F1179" t="n">
        <v>18906.95</v>
      </c>
      <c r="G1179" t="n">
        <v>198</v>
      </c>
      <c r="H1179" t="s">
        <v>134</v>
      </c>
    </row>
    <row r="1180">
      <c r="A1180" s="85" t="n">
        <v>42917</v>
      </c>
      <c r="B1180"/>
      <c r="C1180"/>
      <c r="D1180" t="s">
        <v>145</v>
      </c>
      <c r="E1180" t="s">
        <v>163</v>
      </c>
      <c r="F1180" t="n">
        <v>164268.26</v>
      </c>
      <c r="G1180" t="n">
        <v>858</v>
      </c>
      <c r="H1180" t="s">
        <v>142</v>
      </c>
    </row>
    <row r="1181">
      <c r="A1181" s="85" t="n">
        <v>43070</v>
      </c>
      <c r="B1181"/>
      <c r="C1181"/>
      <c r="D1181" t="s">
        <v>155</v>
      </c>
      <c r="E1181" t="s">
        <v>163</v>
      </c>
      <c r="F1181" t="n">
        <v>3046.33</v>
      </c>
      <c r="G1181" t="n">
        <v>43</v>
      </c>
      <c r="H1181" t="s">
        <v>130</v>
      </c>
    </row>
    <row r="1182">
      <c r="A1182" s="85" t="n">
        <v>42736</v>
      </c>
      <c r="B1182"/>
      <c r="C1182"/>
      <c r="D1182" t="s">
        <v>135</v>
      </c>
      <c r="E1182" t="s">
        <v>163</v>
      </c>
      <c r="F1182" t="n">
        <v>12079.38</v>
      </c>
      <c r="G1182" t="n">
        <v>162</v>
      </c>
      <c r="H1182" t="s">
        <v>130</v>
      </c>
    </row>
    <row r="1183">
      <c r="A1183" s="85" t="n">
        <v>43497</v>
      </c>
      <c r="B1183"/>
      <c r="C1183"/>
      <c r="D1183" t="s">
        <v>136</v>
      </c>
      <c r="E1183" t="s">
        <v>163</v>
      </c>
      <c r="F1183" t="n">
        <v>329741.83</v>
      </c>
      <c r="G1183" t="n">
        <v>2019</v>
      </c>
      <c r="H1183" t="s">
        <v>124</v>
      </c>
    </row>
    <row r="1184">
      <c r="A1184" s="85" t="n">
        <v>42491</v>
      </c>
      <c r="B1184"/>
      <c r="C1184"/>
      <c r="D1184" t="s">
        <v>161</v>
      </c>
      <c r="E1184" t="s">
        <v>163</v>
      </c>
      <c r="F1184" t="n">
        <v>72130.33</v>
      </c>
      <c r="G1184" t="n">
        <v>2304</v>
      </c>
      <c r="H1184" t="s">
        <v>142</v>
      </c>
    </row>
    <row r="1185">
      <c r="A1185" s="85" t="n">
        <v>43132</v>
      </c>
      <c r="B1185"/>
      <c r="C1185"/>
      <c r="D1185" t="s">
        <v>129</v>
      </c>
      <c r="E1185" t="s">
        <v>163</v>
      </c>
      <c r="F1185" t="n">
        <v>249215.6</v>
      </c>
      <c r="G1185" t="n">
        <v>1205</v>
      </c>
      <c r="H1185" t="s">
        <v>133</v>
      </c>
    </row>
    <row r="1186">
      <c r="A1186" s="85" t="n">
        <v>42430</v>
      </c>
      <c r="B1186"/>
      <c r="C1186"/>
      <c r="D1186" t="s">
        <v>135</v>
      </c>
      <c r="E1186" t="s">
        <v>163</v>
      </c>
      <c r="F1186" t="n">
        <v>94765.99</v>
      </c>
      <c r="G1186" t="n">
        <v>1016</v>
      </c>
      <c r="H1186" t="s">
        <v>133</v>
      </c>
    </row>
    <row r="1187">
      <c r="A1187" s="85" t="n">
        <v>43252</v>
      </c>
      <c r="B1187"/>
      <c r="C1187"/>
      <c r="D1187" t="s">
        <v>155</v>
      </c>
      <c r="E1187" t="s">
        <v>163</v>
      </c>
      <c r="F1187" t="n">
        <v>93190.06</v>
      </c>
      <c r="G1187" t="n">
        <v>1532</v>
      </c>
      <c r="H1187" t="s">
        <v>127</v>
      </c>
    </row>
    <row r="1188">
      <c r="A1188" s="85" t="n">
        <v>43586</v>
      </c>
      <c r="B1188"/>
      <c r="C1188"/>
      <c r="D1188" t="s">
        <v>160</v>
      </c>
      <c r="E1188" t="s">
        <v>163</v>
      </c>
      <c r="F1188" t="n">
        <v>46785145.12</v>
      </c>
      <c r="G1188" t="n">
        <v>133900</v>
      </c>
      <c r="H1188" t="s">
        <v>142</v>
      </c>
    </row>
    <row r="1189">
      <c r="A1189" s="85" t="n">
        <v>43497</v>
      </c>
      <c r="B1189"/>
      <c r="C1189"/>
      <c r="D1189" t="s">
        <v>139</v>
      </c>
      <c r="E1189" t="s">
        <v>163</v>
      </c>
      <c r="F1189" t="n">
        <v>166593.9</v>
      </c>
      <c r="G1189" t="n">
        <v>452</v>
      </c>
      <c r="H1189" t="s">
        <v>119</v>
      </c>
    </row>
    <row r="1190">
      <c r="A1190" s="85" t="n">
        <v>43435</v>
      </c>
      <c r="B1190"/>
      <c r="C1190"/>
      <c r="D1190" t="s">
        <v>156</v>
      </c>
      <c r="E1190" t="s">
        <v>163</v>
      </c>
      <c r="F1190" t="n">
        <v>277573.73</v>
      </c>
      <c r="G1190" t="n">
        <v>4422</v>
      </c>
      <c r="H1190" t="s">
        <v>127</v>
      </c>
    </row>
    <row r="1191">
      <c r="A1191" s="85" t="n">
        <v>42644</v>
      </c>
      <c r="B1191"/>
      <c r="C1191"/>
      <c r="D1191" t="s">
        <v>159</v>
      </c>
      <c r="E1191" t="s">
        <v>163</v>
      </c>
      <c r="F1191" t="n">
        <v>6979</v>
      </c>
      <c r="G1191" t="n">
        <v>30</v>
      </c>
      <c r="H1191" t="s">
        <v>125</v>
      </c>
    </row>
    <row r="1192">
      <c r="A1192" s="85" t="n">
        <v>43405</v>
      </c>
      <c r="B1192"/>
      <c r="C1192"/>
      <c r="D1192" t="s">
        <v>154</v>
      </c>
      <c r="E1192" t="s">
        <v>163</v>
      </c>
      <c r="F1192" t="n">
        <v>1005251.75</v>
      </c>
      <c r="G1192" t="n">
        <v>11441</v>
      </c>
      <c r="H1192" t="s">
        <v>133</v>
      </c>
    </row>
    <row r="1193">
      <c r="A1193" s="85" t="n">
        <v>42887</v>
      </c>
      <c r="B1193"/>
      <c r="C1193"/>
      <c r="D1193" t="s">
        <v>139</v>
      </c>
      <c r="E1193" t="s">
        <v>163</v>
      </c>
      <c r="F1193" t="n">
        <v>482389.29</v>
      </c>
      <c r="G1193" t="n">
        <v>1174</v>
      </c>
      <c r="H1193" t="s">
        <v>124</v>
      </c>
    </row>
    <row r="1194">
      <c r="A1194" s="85" t="n">
        <v>43313</v>
      </c>
      <c r="B1194"/>
      <c r="C1194"/>
      <c r="D1194" t="s">
        <v>139</v>
      </c>
      <c r="E1194" t="s">
        <v>163</v>
      </c>
      <c r="F1194" t="n">
        <v>237333.61</v>
      </c>
      <c r="G1194" t="n">
        <v>601</v>
      </c>
      <c r="H1194" t="s">
        <v>119</v>
      </c>
    </row>
    <row r="1195">
      <c r="A1195" s="85" t="n">
        <v>42461</v>
      </c>
      <c r="B1195"/>
      <c r="C1195"/>
      <c r="D1195" t="s">
        <v>162</v>
      </c>
      <c r="E1195" t="s">
        <v>163</v>
      </c>
      <c r="F1195" t="n">
        <v>41698.85</v>
      </c>
      <c r="G1195" t="n">
        <v>461</v>
      </c>
      <c r="H1195" t="s">
        <v>119</v>
      </c>
    </row>
    <row r="1196">
      <c r="A1196" s="85" t="n">
        <v>42644</v>
      </c>
      <c r="B1196"/>
      <c r="C1196"/>
      <c r="D1196" t="s">
        <v>126</v>
      </c>
      <c r="E1196" t="s">
        <v>163</v>
      </c>
      <c r="F1196" t="n">
        <v>617907.77</v>
      </c>
      <c r="G1196" t="n">
        <v>5811</v>
      </c>
      <c r="H1196" t="s">
        <v>124</v>
      </c>
    </row>
    <row r="1197">
      <c r="A1197" s="85" t="n">
        <v>43252</v>
      </c>
      <c r="B1197"/>
      <c r="C1197"/>
      <c r="D1197" t="s">
        <v>158</v>
      </c>
      <c r="E1197" t="s">
        <v>163</v>
      </c>
      <c r="F1197" t="n">
        <v>37256.26</v>
      </c>
      <c r="G1197" t="n">
        <v>7</v>
      </c>
      <c r="H1197" t="s">
        <v>119</v>
      </c>
    </row>
    <row r="1198">
      <c r="A1198" s="85" t="n">
        <v>42948</v>
      </c>
      <c r="B1198"/>
      <c r="C1198"/>
      <c r="D1198" t="s">
        <v>145</v>
      </c>
      <c r="E1198" t="s">
        <v>163</v>
      </c>
      <c r="F1198" t="n">
        <v>471</v>
      </c>
      <c r="G1198" t="n">
        <v>2</v>
      </c>
      <c r="H1198" t="s">
        <v>124</v>
      </c>
    </row>
    <row r="1199">
      <c r="A1199" s="85" t="n">
        <v>43466</v>
      </c>
      <c r="B1199"/>
      <c r="C1199"/>
      <c r="D1199" t="s">
        <v>136</v>
      </c>
      <c r="E1199" t="s">
        <v>163</v>
      </c>
      <c r="F1199" t="n">
        <v>278992.24</v>
      </c>
      <c r="G1199" t="n">
        <v>3351</v>
      </c>
      <c r="H1199" t="s">
        <v>134</v>
      </c>
    </row>
    <row r="1200">
      <c r="A1200" s="85" t="n">
        <v>43070</v>
      </c>
      <c r="B1200"/>
      <c r="C1200"/>
      <c r="D1200" t="s">
        <v>140</v>
      </c>
      <c r="E1200" t="s">
        <v>163</v>
      </c>
      <c r="F1200" t="n">
        <v>4438.43</v>
      </c>
      <c r="G1200" t="n">
        <v>15</v>
      </c>
      <c r="H1200" t="s">
        <v>125</v>
      </c>
    </row>
    <row r="1201">
      <c r="A1201" s="85" t="n">
        <v>42917</v>
      </c>
      <c r="B1201"/>
      <c r="C1201"/>
      <c r="D1201" t="s">
        <v>159</v>
      </c>
      <c r="E1201" t="s">
        <v>163</v>
      </c>
      <c r="F1201" t="n">
        <v>5521.75</v>
      </c>
      <c r="G1201" t="n">
        <v>32</v>
      </c>
      <c r="H1201" t="s">
        <v>125</v>
      </c>
    </row>
    <row r="1202">
      <c r="A1202" s="85" t="n">
        <v>43132</v>
      </c>
      <c r="B1202"/>
      <c r="C1202"/>
      <c r="D1202" t="s">
        <v>149</v>
      </c>
      <c r="E1202" t="s">
        <v>163</v>
      </c>
      <c r="F1202" t="n">
        <v>6654654.97</v>
      </c>
      <c r="G1202" t="n">
        <v>48749</v>
      </c>
      <c r="H1202" t="s">
        <v>127</v>
      </c>
    </row>
    <row r="1203">
      <c r="A1203" s="85" t="n">
        <v>42401</v>
      </c>
      <c r="B1203"/>
      <c r="C1203"/>
      <c r="D1203" t="s">
        <v>159</v>
      </c>
      <c r="E1203" t="s">
        <v>163</v>
      </c>
      <c r="F1203" t="n">
        <v>10383.25</v>
      </c>
      <c r="G1203" t="n">
        <v>47</v>
      </c>
      <c r="H1203" t="s">
        <v>125</v>
      </c>
    </row>
    <row r="1204">
      <c r="A1204" s="85" t="n">
        <v>42856</v>
      </c>
      <c r="B1204"/>
      <c r="C1204"/>
      <c r="D1204" t="s">
        <v>155</v>
      </c>
      <c r="E1204" t="s">
        <v>163</v>
      </c>
      <c r="F1204" t="n">
        <v>5041.37</v>
      </c>
      <c r="G1204" t="n">
        <v>78</v>
      </c>
      <c r="H1204" t="s">
        <v>130</v>
      </c>
    </row>
    <row r="1205">
      <c r="A1205" s="85" t="n">
        <v>43435</v>
      </c>
      <c r="B1205"/>
      <c r="C1205"/>
      <c r="D1205" t="s">
        <v>153</v>
      </c>
      <c r="E1205" t="s">
        <v>163</v>
      </c>
      <c r="F1205" t="n">
        <v>239744.52</v>
      </c>
      <c r="G1205" t="n">
        <v>3416</v>
      </c>
      <c r="H1205" t="s">
        <v>133</v>
      </c>
    </row>
    <row r="1206">
      <c r="A1206" s="85" t="n">
        <v>43374</v>
      </c>
      <c r="B1206"/>
      <c r="C1206"/>
      <c r="D1206" t="s">
        <v>139</v>
      </c>
      <c r="E1206" t="s">
        <v>163</v>
      </c>
      <c r="F1206" t="n">
        <v>395649.3</v>
      </c>
      <c r="G1206" t="n">
        <v>1003</v>
      </c>
      <c r="H1206" t="s">
        <v>134</v>
      </c>
    </row>
    <row r="1207">
      <c r="A1207" s="85" t="n">
        <v>42979</v>
      </c>
      <c r="B1207"/>
      <c r="C1207"/>
      <c r="D1207" t="s">
        <v>145</v>
      </c>
      <c r="E1207" t="s">
        <v>163</v>
      </c>
      <c r="F1207" t="n">
        <v>28141.78</v>
      </c>
      <c r="G1207" t="n">
        <v>116</v>
      </c>
      <c r="H1207" t="s">
        <v>134</v>
      </c>
    </row>
    <row r="1208">
      <c r="A1208" s="85" t="n">
        <v>43040</v>
      </c>
      <c r="B1208"/>
      <c r="C1208"/>
      <c r="D1208" t="s">
        <v>158</v>
      </c>
      <c r="E1208" t="s">
        <v>163</v>
      </c>
      <c r="F1208" t="n">
        <v>63546.68</v>
      </c>
      <c r="G1208" t="n">
        <v>1</v>
      </c>
      <c r="H1208" t="s">
        <v>133</v>
      </c>
    </row>
    <row r="1209">
      <c r="A1209" s="85" t="n">
        <v>42491</v>
      </c>
      <c r="B1209"/>
      <c r="C1209"/>
      <c r="D1209" t="s">
        <v>160</v>
      </c>
      <c r="E1209" t="s">
        <v>163</v>
      </c>
      <c r="F1209" t="n">
        <v>22221283.87</v>
      </c>
      <c r="G1209" t="n">
        <v>55051</v>
      </c>
      <c r="H1209" t="s">
        <v>142</v>
      </c>
    </row>
    <row r="1210">
      <c r="A1210" s="85" t="n">
        <v>42461</v>
      </c>
      <c r="B1210"/>
      <c r="C1210"/>
      <c r="D1210" t="s">
        <v>160</v>
      </c>
      <c r="E1210" t="s">
        <v>163</v>
      </c>
      <c r="F1210" t="n">
        <v>5188729.66</v>
      </c>
      <c r="G1210" t="n">
        <v>15760</v>
      </c>
      <c r="H1210" t="s">
        <v>121</v>
      </c>
    </row>
    <row r="1211">
      <c r="A1211" s="85" t="n">
        <v>43344</v>
      </c>
      <c r="B1211"/>
      <c r="C1211"/>
      <c r="D1211" t="s">
        <v>150</v>
      </c>
      <c r="E1211" t="s">
        <v>163</v>
      </c>
      <c r="F1211" t="n">
        <v>1496863.58</v>
      </c>
      <c r="G1211" t="n">
        <v>29832</v>
      </c>
      <c r="H1211" t="s">
        <v>127</v>
      </c>
    </row>
    <row r="1212">
      <c r="A1212" s="85" t="n">
        <v>42705</v>
      </c>
      <c r="B1212"/>
      <c r="C1212"/>
      <c r="D1212" t="s">
        <v>162</v>
      </c>
      <c r="E1212" t="s">
        <v>163</v>
      </c>
      <c r="F1212" t="n">
        <v>139496.19</v>
      </c>
      <c r="G1212" t="n">
        <v>1672</v>
      </c>
      <c r="H1212" t="s">
        <v>133</v>
      </c>
    </row>
    <row r="1213">
      <c r="A1213" s="85" t="n">
        <v>43313</v>
      </c>
      <c r="B1213"/>
      <c r="C1213"/>
      <c r="D1213" t="s">
        <v>135</v>
      </c>
      <c r="E1213" t="s">
        <v>163</v>
      </c>
      <c r="F1213" t="n">
        <v>703963.85</v>
      </c>
      <c r="G1213" t="n">
        <v>5240</v>
      </c>
      <c r="H1213" t="s">
        <v>119</v>
      </c>
    </row>
    <row r="1214">
      <c r="A1214" s="85" t="n">
        <v>42917</v>
      </c>
      <c r="B1214"/>
      <c r="C1214"/>
      <c r="D1214" t="s">
        <v>129</v>
      </c>
      <c r="E1214" t="s">
        <v>163</v>
      </c>
      <c r="F1214" t="n">
        <v>262397.71</v>
      </c>
      <c r="G1214" t="n">
        <v>4868</v>
      </c>
      <c r="H1214" t="s">
        <v>142</v>
      </c>
    </row>
    <row r="1215">
      <c r="A1215" s="85" t="n">
        <v>43160</v>
      </c>
      <c r="B1215"/>
      <c r="C1215"/>
      <c r="D1215" t="s">
        <v>129</v>
      </c>
      <c r="E1215" t="s">
        <v>163</v>
      </c>
      <c r="F1215" t="n">
        <v>207245.71</v>
      </c>
      <c r="G1215" t="n">
        <v>745</v>
      </c>
      <c r="H1215" t="s">
        <v>119</v>
      </c>
    </row>
    <row r="1216">
      <c r="A1216" s="85" t="n">
        <v>43374</v>
      </c>
      <c r="B1216"/>
      <c r="C1216"/>
      <c r="D1216" t="s">
        <v>151</v>
      </c>
      <c r="E1216" t="s">
        <v>163</v>
      </c>
      <c r="F1216" t="n">
        <v>141.14</v>
      </c>
      <c r="G1216" t="n">
        <v>2</v>
      </c>
      <c r="H1216" t="s">
        <v>124</v>
      </c>
    </row>
    <row r="1217">
      <c r="A1217" s="85" t="n">
        <v>43191</v>
      </c>
      <c r="B1217"/>
      <c r="C1217"/>
      <c r="D1217" t="s">
        <v>162</v>
      </c>
      <c r="E1217" t="s">
        <v>163</v>
      </c>
      <c r="F1217" t="n">
        <v>946988.04</v>
      </c>
      <c r="G1217" t="n">
        <v>11349</v>
      </c>
      <c r="H1217" t="s">
        <v>121</v>
      </c>
    </row>
    <row r="1218">
      <c r="A1218" s="85" t="n">
        <v>42767</v>
      </c>
      <c r="B1218"/>
      <c r="C1218"/>
      <c r="D1218" t="s">
        <v>162</v>
      </c>
      <c r="E1218" t="s">
        <v>163</v>
      </c>
      <c r="F1218" t="n">
        <v>7462.55</v>
      </c>
      <c r="G1218" t="n">
        <v>70</v>
      </c>
      <c r="H1218" t="s">
        <v>130</v>
      </c>
    </row>
    <row r="1219">
      <c r="A1219" s="85" t="n">
        <v>43466</v>
      </c>
      <c r="B1219"/>
      <c r="C1219"/>
      <c r="D1219" t="s">
        <v>152</v>
      </c>
      <c r="E1219" t="s">
        <v>163</v>
      </c>
      <c r="F1219" t="n">
        <v>5645.93</v>
      </c>
      <c r="G1219" t="n">
        <v>9</v>
      </c>
      <c r="H1219" t="s">
        <v>127</v>
      </c>
    </row>
    <row r="1220">
      <c r="A1220" s="85" t="n">
        <v>43525</v>
      </c>
      <c r="B1220"/>
      <c r="C1220"/>
      <c r="D1220" t="s">
        <v>149</v>
      </c>
      <c r="E1220" t="s">
        <v>163</v>
      </c>
      <c r="F1220" t="n">
        <v>4355407.3</v>
      </c>
      <c r="G1220" t="n">
        <v>33181</v>
      </c>
      <c r="H1220" t="s">
        <v>134</v>
      </c>
    </row>
    <row r="1221">
      <c r="A1221" s="85" t="n">
        <v>42370</v>
      </c>
      <c r="B1221"/>
      <c r="C1221"/>
      <c r="D1221" t="s">
        <v>140</v>
      </c>
      <c r="E1221" t="s">
        <v>163</v>
      </c>
      <c r="F1221" t="n">
        <v>6424.06</v>
      </c>
      <c r="G1221" t="n">
        <v>531</v>
      </c>
      <c r="H1221" t="s">
        <v>142</v>
      </c>
    </row>
    <row r="1222">
      <c r="A1222" s="85" t="n">
        <v>42552</v>
      </c>
      <c r="B1222"/>
      <c r="C1222"/>
      <c r="D1222" t="s">
        <v>137</v>
      </c>
      <c r="E1222" t="s">
        <v>163</v>
      </c>
      <c r="F1222" t="n">
        <v>38.05</v>
      </c>
      <c r="G1222" t="n">
        <v>1</v>
      </c>
      <c r="H1222" t="s">
        <v>133</v>
      </c>
    </row>
    <row r="1223">
      <c r="A1223" s="85" t="n">
        <v>42552</v>
      </c>
      <c r="B1223"/>
      <c r="C1223"/>
      <c r="D1223" t="s">
        <v>140</v>
      </c>
      <c r="E1223" t="s">
        <v>163</v>
      </c>
      <c r="F1223" t="n">
        <v>23920.9</v>
      </c>
      <c r="G1223" t="n">
        <v>57</v>
      </c>
      <c r="H1223" t="s">
        <v>130</v>
      </c>
    </row>
    <row r="1224">
      <c r="A1224" s="85" t="n">
        <v>43070</v>
      </c>
      <c r="B1224"/>
      <c r="C1224"/>
      <c r="D1224" t="s">
        <v>154</v>
      </c>
      <c r="E1224" t="s">
        <v>163</v>
      </c>
      <c r="F1224" t="n">
        <v>14883.61</v>
      </c>
      <c r="G1224" t="n">
        <v>242</v>
      </c>
      <c r="H1224" t="s">
        <v>130</v>
      </c>
    </row>
    <row r="1225">
      <c r="A1225" s="85" t="n">
        <v>42675</v>
      </c>
      <c r="B1225"/>
      <c r="C1225"/>
      <c r="D1225" t="s">
        <v>150</v>
      </c>
      <c r="E1225" t="s">
        <v>163</v>
      </c>
      <c r="F1225" t="n">
        <v>44857.1</v>
      </c>
      <c r="G1225" t="n">
        <v>873</v>
      </c>
      <c r="H1225" t="s">
        <v>130</v>
      </c>
    </row>
    <row r="1226">
      <c r="A1226" s="85" t="n">
        <v>42522</v>
      </c>
      <c r="B1226"/>
      <c r="C1226"/>
      <c r="D1226" t="s">
        <v>145</v>
      </c>
      <c r="E1226" t="s">
        <v>163</v>
      </c>
      <c r="F1226" t="n">
        <v>7642.9</v>
      </c>
      <c r="G1226" t="n">
        <v>23</v>
      </c>
      <c r="H1226" t="s">
        <v>133</v>
      </c>
    </row>
    <row r="1227">
      <c r="A1227" s="85" t="n">
        <v>43525</v>
      </c>
      <c r="B1227"/>
      <c r="C1227"/>
      <c r="D1227" t="s">
        <v>161</v>
      </c>
      <c r="E1227" t="s">
        <v>163</v>
      </c>
      <c r="F1227" t="n">
        <v>94007.95</v>
      </c>
      <c r="G1227" t="n">
        <v>3174</v>
      </c>
      <c r="H1227" t="s">
        <v>121</v>
      </c>
    </row>
    <row r="1228">
      <c r="A1228" s="85" t="n">
        <v>42583</v>
      </c>
      <c r="B1228"/>
      <c r="C1228"/>
      <c r="D1228" t="s">
        <v>148</v>
      </c>
      <c r="E1228" t="s">
        <v>163</v>
      </c>
      <c r="F1228" t="n">
        <v>1873</v>
      </c>
      <c r="G1228" t="n">
        <v>4</v>
      </c>
      <c r="H1228" t="s">
        <v>125</v>
      </c>
    </row>
    <row r="1229">
      <c r="A1229" s="85" t="n">
        <v>42583</v>
      </c>
      <c r="B1229"/>
      <c r="C1229"/>
      <c r="D1229" t="s">
        <v>149</v>
      </c>
      <c r="E1229" t="s">
        <v>163</v>
      </c>
      <c r="F1229" t="n">
        <v>6578297.52</v>
      </c>
      <c r="G1229" t="n">
        <v>42982</v>
      </c>
      <c r="H1229" t="s">
        <v>127</v>
      </c>
    </row>
    <row r="1230">
      <c r="A1230" s="85" t="n">
        <v>42887</v>
      </c>
      <c r="B1230"/>
      <c r="C1230"/>
      <c r="D1230" t="s">
        <v>154</v>
      </c>
      <c r="E1230" t="s">
        <v>163</v>
      </c>
      <c r="F1230" t="n">
        <v>937189.59</v>
      </c>
      <c r="G1230" t="n">
        <v>11657</v>
      </c>
      <c r="H1230" t="s">
        <v>133</v>
      </c>
    </row>
    <row r="1231">
      <c r="A1231" s="85" t="n">
        <v>42736</v>
      </c>
      <c r="B1231"/>
      <c r="C1231"/>
      <c r="D1231" t="s">
        <v>160</v>
      </c>
      <c r="E1231" t="s">
        <v>163</v>
      </c>
      <c r="F1231" t="n">
        <v>331053.77</v>
      </c>
      <c r="G1231" t="n">
        <v>2522</v>
      </c>
      <c r="H1231" t="s">
        <v>125</v>
      </c>
    </row>
    <row r="1232">
      <c r="A1232" s="85" t="n">
        <v>42522</v>
      </c>
      <c r="B1232"/>
      <c r="C1232"/>
      <c r="D1232" t="s">
        <v>145</v>
      </c>
      <c r="E1232" t="s">
        <v>163</v>
      </c>
      <c r="F1232" t="n">
        <v>93899.07</v>
      </c>
      <c r="G1232" t="n">
        <v>198</v>
      </c>
      <c r="H1232" t="s">
        <v>127</v>
      </c>
    </row>
    <row r="1233">
      <c r="A1233" s="85" t="n">
        <v>43282</v>
      </c>
      <c r="B1233"/>
      <c r="C1233"/>
      <c r="D1233" t="s">
        <v>150</v>
      </c>
      <c r="E1233" t="s">
        <v>163</v>
      </c>
      <c r="F1233" t="n">
        <v>40725.65</v>
      </c>
      <c r="G1233" t="n">
        <v>1017</v>
      </c>
      <c r="H1233" t="s">
        <v>130</v>
      </c>
    </row>
    <row r="1234">
      <c r="A1234" s="85" t="n">
        <v>43221</v>
      </c>
      <c r="B1234"/>
      <c r="C1234"/>
      <c r="D1234" t="s">
        <v>150</v>
      </c>
      <c r="E1234" t="s">
        <v>163</v>
      </c>
      <c r="F1234" t="n">
        <v>377751.44</v>
      </c>
      <c r="G1234" t="n">
        <v>17614</v>
      </c>
      <c r="H1234" t="s">
        <v>119</v>
      </c>
    </row>
    <row r="1235">
      <c r="A1235" s="85" t="n">
        <v>43101</v>
      </c>
      <c r="B1235"/>
      <c r="C1235"/>
      <c r="D1235" t="s">
        <v>126</v>
      </c>
      <c r="E1235" t="s">
        <v>163</v>
      </c>
      <c r="F1235" t="n">
        <v>61750.93</v>
      </c>
      <c r="G1235" t="n">
        <v>614</v>
      </c>
      <c r="H1235" t="s">
        <v>130</v>
      </c>
    </row>
    <row r="1236">
      <c r="A1236" s="85" t="n">
        <v>43313</v>
      </c>
      <c r="B1236"/>
      <c r="C1236"/>
      <c r="D1236" t="s">
        <v>149</v>
      </c>
      <c r="E1236" t="s">
        <v>163</v>
      </c>
      <c r="F1236" t="n">
        <v>411194.75</v>
      </c>
      <c r="G1236" t="n">
        <v>4527</v>
      </c>
      <c r="H1236" t="s">
        <v>142</v>
      </c>
    </row>
    <row r="1237">
      <c r="A1237" s="85" t="n">
        <v>43374</v>
      </c>
      <c r="B1237"/>
      <c r="C1237"/>
      <c r="D1237" t="s">
        <v>129</v>
      </c>
      <c r="E1237" t="s">
        <v>163</v>
      </c>
      <c r="F1237" t="n">
        <v>417423.78</v>
      </c>
      <c r="G1237" t="n">
        <v>2122</v>
      </c>
      <c r="H1237" t="s">
        <v>133</v>
      </c>
    </row>
    <row r="1238">
      <c r="A1238" s="85" t="n">
        <v>42461</v>
      </c>
      <c r="B1238"/>
      <c r="C1238"/>
      <c r="D1238" t="s">
        <v>139</v>
      </c>
      <c r="E1238" t="s">
        <v>163</v>
      </c>
      <c r="F1238" t="n">
        <v>85012.75</v>
      </c>
      <c r="G1238" t="n">
        <v>223</v>
      </c>
      <c r="H1238" t="s">
        <v>134</v>
      </c>
    </row>
    <row r="1239">
      <c r="A1239" s="85" t="n">
        <v>43252</v>
      </c>
      <c r="B1239"/>
      <c r="C1239"/>
      <c r="D1239" t="s">
        <v>154</v>
      </c>
      <c r="E1239" t="s">
        <v>163</v>
      </c>
      <c r="F1239" t="n">
        <v>28033</v>
      </c>
      <c r="G1239" t="n">
        <v>295</v>
      </c>
      <c r="H1239" t="s">
        <v>130</v>
      </c>
    </row>
    <row r="1240">
      <c r="A1240" s="85" t="n">
        <v>43313</v>
      </c>
      <c r="B1240"/>
      <c r="C1240"/>
      <c r="D1240" t="s">
        <v>154</v>
      </c>
      <c r="E1240" t="s">
        <v>163</v>
      </c>
      <c r="F1240" t="n">
        <v>3949056.99</v>
      </c>
      <c r="G1240" t="n">
        <v>47958</v>
      </c>
      <c r="H1240" t="s">
        <v>121</v>
      </c>
    </row>
    <row r="1241">
      <c r="A1241" s="85" t="n">
        <v>43070</v>
      </c>
      <c r="B1241"/>
      <c r="C1241"/>
      <c r="D1241" t="s">
        <v>136</v>
      </c>
      <c r="E1241" t="s">
        <v>163</v>
      </c>
      <c r="F1241" t="n">
        <v>24386.09</v>
      </c>
      <c r="G1241" t="n">
        <v>201</v>
      </c>
      <c r="H1241" t="s">
        <v>130</v>
      </c>
    </row>
    <row r="1242">
      <c r="A1242" s="85" t="n">
        <v>42705</v>
      </c>
      <c r="B1242"/>
      <c r="C1242"/>
      <c r="D1242" t="s">
        <v>153</v>
      </c>
      <c r="E1242" t="s">
        <v>163</v>
      </c>
      <c r="F1242" t="n">
        <v>656766.4</v>
      </c>
      <c r="G1242" t="n">
        <v>10960</v>
      </c>
      <c r="H1242" t="s">
        <v>142</v>
      </c>
    </row>
    <row r="1243">
      <c r="A1243" s="85" t="n">
        <v>42644</v>
      </c>
      <c r="B1243"/>
      <c r="C1243"/>
      <c r="D1243" t="s">
        <v>147</v>
      </c>
      <c r="E1243" t="s">
        <v>163</v>
      </c>
      <c r="F1243" t="n">
        <v>101.75</v>
      </c>
      <c r="G1243" t="n">
        <v>1</v>
      </c>
      <c r="H1243" t="s">
        <v>130</v>
      </c>
    </row>
    <row r="1244">
      <c r="A1244" s="85" t="n">
        <v>42401</v>
      </c>
      <c r="B1244"/>
      <c r="C1244"/>
      <c r="D1244" t="s">
        <v>145</v>
      </c>
      <c r="E1244" t="s">
        <v>163</v>
      </c>
      <c r="F1244" t="n">
        <v>6744.84</v>
      </c>
      <c r="G1244" t="n">
        <v>148</v>
      </c>
      <c r="H1244" t="s">
        <v>124</v>
      </c>
    </row>
    <row r="1245">
      <c r="A1245" s="85" t="n">
        <v>43313</v>
      </c>
      <c r="B1245"/>
      <c r="C1245"/>
      <c r="D1245" t="s">
        <v>136</v>
      </c>
      <c r="E1245" t="s">
        <v>163</v>
      </c>
      <c r="F1245" t="n">
        <v>5917863.98</v>
      </c>
      <c r="G1245" t="n">
        <v>52272</v>
      </c>
      <c r="H1245" t="s">
        <v>121</v>
      </c>
    </row>
    <row r="1246">
      <c r="A1246" s="85" t="n">
        <v>43160</v>
      </c>
      <c r="B1246"/>
      <c r="C1246"/>
      <c r="D1246" t="s">
        <v>160</v>
      </c>
      <c r="E1246" t="s">
        <v>163</v>
      </c>
      <c r="F1246" t="n">
        <v>1607405.9</v>
      </c>
      <c r="G1246" t="n">
        <v>6027</v>
      </c>
      <c r="H1246" t="s">
        <v>134</v>
      </c>
    </row>
    <row r="1247">
      <c r="A1247" s="85" t="n">
        <v>43009</v>
      </c>
      <c r="B1247"/>
      <c r="C1247"/>
      <c r="D1247" t="s">
        <v>162</v>
      </c>
      <c r="E1247" t="s">
        <v>163</v>
      </c>
      <c r="F1247" t="n">
        <v>40596.96</v>
      </c>
      <c r="G1247" t="n">
        <v>485</v>
      </c>
      <c r="H1247" t="s">
        <v>119</v>
      </c>
    </row>
    <row r="1248">
      <c r="A1248" s="85" t="n">
        <v>42614</v>
      </c>
      <c r="B1248"/>
      <c r="C1248"/>
      <c r="D1248" t="s">
        <v>145</v>
      </c>
      <c r="E1248" t="s">
        <v>163</v>
      </c>
      <c r="F1248" t="n">
        <v>289127.61</v>
      </c>
      <c r="G1248" t="n">
        <v>1179</v>
      </c>
      <c r="H1248" t="s">
        <v>121</v>
      </c>
    </row>
    <row r="1249">
      <c r="A1249" s="85" t="n">
        <v>43586</v>
      </c>
      <c r="B1249"/>
      <c r="C1249"/>
      <c r="D1249" t="s">
        <v>152</v>
      </c>
      <c r="E1249" t="s">
        <v>163</v>
      </c>
      <c r="F1249" t="n">
        <v>5451961.24</v>
      </c>
      <c r="G1249" t="n">
        <v>4783</v>
      </c>
      <c r="H1249" t="s">
        <v>121</v>
      </c>
    </row>
    <row r="1250">
      <c r="A1250" s="85" t="n">
        <v>42644</v>
      </c>
      <c r="B1250"/>
      <c r="C1250"/>
      <c r="D1250" t="s">
        <v>136</v>
      </c>
      <c r="E1250" t="s">
        <v>163</v>
      </c>
      <c r="F1250" t="n">
        <v>205382.27</v>
      </c>
      <c r="G1250" t="n">
        <v>1174</v>
      </c>
      <c r="H1250" t="s">
        <v>124</v>
      </c>
    </row>
    <row r="1251">
      <c r="A1251" s="85" t="n">
        <v>42856</v>
      </c>
      <c r="B1251"/>
      <c r="C1251"/>
      <c r="D1251" t="s">
        <v>162</v>
      </c>
      <c r="E1251" t="s">
        <v>163</v>
      </c>
      <c r="F1251" t="n">
        <v>33239.31</v>
      </c>
      <c r="G1251" t="n">
        <v>436</v>
      </c>
      <c r="H1251" t="s">
        <v>119</v>
      </c>
    </row>
    <row r="1252">
      <c r="A1252" s="85" t="n">
        <v>43009</v>
      </c>
      <c r="B1252"/>
      <c r="C1252"/>
      <c r="D1252" t="s">
        <v>139</v>
      </c>
      <c r="E1252" t="s">
        <v>163</v>
      </c>
      <c r="F1252" t="n">
        <v>1097.36</v>
      </c>
      <c r="G1252" t="n">
        <v>3</v>
      </c>
      <c r="H1252" t="s">
        <v>125</v>
      </c>
    </row>
    <row r="1253">
      <c r="A1253" s="85" t="n">
        <v>43525</v>
      </c>
      <c r="B1253"/>
      <c r="C1253"/>
      <c r="D1253" t="s">
        <v>156</v>
      </c>
      <c r="E1253" t="s">
        <v>163</v>
      </c>
      <c r="F1253" t="n">
        <v>36.39</v>
      </c>
      <c r="G1253" t="n">
        <v>1</v>
      </c>
      <c r="H1253" t="s">
        <v>133</v>
      </c>
    </row>
    <row r="1254">
      <c r="A1254" s="85" t="n">
        <v>43405</v>
      </c>
      <c r="B1254"/>
      <c r="C1254"/>
      <c r="D1254" t="s">
        <v>145</v>
      </c>
      <c r="E1254" t="s">
        <v>163</v>
      </c>
      <c r="F1254" t="n">
        <v>1509.59</v>
      </c>
      <c r="G1254" t="n">
        <v>6</v>
      </c>
      <c r="H1254" t="s">
        <v>125</v>
      </c>
    </row>
    <row r="1255">
      <c r="A1255" s="85" t="n">
        <v>43009</v>
      </c>
      <c r="B1255"/>
      <c r="C1255"/>
      <c r="D1255" t="s">
        <v>160</v>
      </c>
      <c r="E1255" t="s">
        <v>163</v>
      </c>
      <c r="F1255" t="n">
        <v>6768386.35</v>
      </c>
      <c r="G1255" t="n">
        <v>19052</v>
      </c>
      <c r="H1255" t="s">
        <v>121</v>
      </c>
    </row>
    <row r="1256">
      <c r="A1256" s="85" t="n">
        <v>42491</v>
      </c>
      <c r="B1256"/>
      <c r="C1256"/>
      <c r="D1256" t="s">
        <v>159</v>
      </c>
      <c r="E1256" t="s">
        <v>163</v>
      </c>
      <c r="F1256" t="n">
        <v>4233</v>
      </c>
      <c r="G1256" t="n">
        <v>46</v>
      </c>
      <c r="H1256" t="s">
        <v>121</v>
      </c>
    </row>
    <row r="1257">
      <c r="A1257" s="85" t="n">
        <v>43556</v>
      </c>
      <c r="B1257"/>
      <c r="C1257"/>
      <c r="D1257" t="s">
        <v>140</v>
      </c>
      <c r="E1257" t="s">
        <v>163</v>
      </c>
      <c r="F1257" t="n">
        <v>71529.11</v>
      </c>
      <c r="G1257" t="n">
        <v>93</v>
      </c>
      <c r="H1257" t="s">
        <v>124</v>
      </c>
    </row>
    <row r="1258">
      <c r="A1258" s="85" t="n">
        <v>42917</v>
      </c>
      <c r="B1258"/>
      <c r="C1258"/>
      <c r="D1258" t="s">
        <v>149</v>
      </c>
      <c r="E1258" t="s">
        <v>163</v>
      </c>
      <c r="F1258" t="n">
        <v>5238228.77</v>
      </c>
      <c r="G1258" t="n">
        <v>32460</v>
      </c>
      <c r="H1258" t="s">
        <v>133</v>
      </c>
    </row>
    <row r="1259">
      <c r="A1259" s="85" t="n">
        <v>42430</v>
      </c>
      <c r="B1259"/>
      <c r="C1259"/>
      <c r="D1259" t="s">
        <v>152</v>
      </c>
      <c r="E1259" t="s">
        <v>163</v>
      </c>
      <c r="F1259" t="n">
        <v>3896.32</v>
      </c>
      <c r="G1259" t="n">
        <v>6</v>
      </c>
      <c r="H1259" t="s">
        <v>134</v>
      </c>
    </row>
    <row r="1260">
      <c r="A1260" s="85" t="n">
        <v>42675</v>
      </c>
      <c r="B1260"/>
      <c r="C1260"/>
      <c r="D1260" t="s">
        <v>153</v>
      </c>
      <c r="E1260" t="s">
        <v>163</v>
      </c>
      <c r="F1260" t="n">
        <v>6671.31</v>
      </c>
      <c r="G1260" t="n">
        <v>150</v>
      </c>
      <c r="H1260" t="s">
        <v>125</v>
      </c>
    </row>
    <row r="1261">
      <c r="A1261" s="85" t="n">
        <v>43252</v>
      </c>
      <c r="B1261"/>
      <c r="C1261"/>
      <c r="D1261" t="s">
        <v>151</v>
      </c>
      <c r="E1261" t="s">
        <v>163</v>
      </c>
      <c r="F1261" t="n">
        <v>1493.19</v>
      </c>
      <c r="G1261" t="n">
        <v>26</v>
      </c>
      <c r="H1261" t="s">
        <v>127</v>
      </c>
    </row>
    <row r="1262">
      <c r="A1262" s="85" t="n">
        <v>43160</v>
      </c>
      <c r="B1262"/>
      <c r="C1262"/>
      <c r="D1262" t="s">
        <v>145</v>
      </c>
      <c r="E1262" t="s">
        <v>163</v>
      </c>
      <c r="F1262" t="n">
        <v>187134.58</v>
      </c>
      <c r="G1262" t="n">
        <v>1022</v>
      </c>
      <c r="H1262" t="s">
        <v>142</v>
      </c>
    </row>
    <row r="1263">
      <c r="A1263" s="85" t="n">
        <v>43132</v>
      </c>
      <c r="B1263"/>
      <c r="C1263"/>
      <c r="D1263" t="s">
        <v>140</v>
      </c>
      <c r="E1263" t="s">
        <v>163</v>
      </c>
      <c r="F1263" t="n">
        <v>5591.6</v>
      </c>
      <c r="G1263" t="n">
        <v>23</v>
      </c>
      <c r="H1263" t="s">
        <v>134</v>
      </c>
    </row>
    <row r="1264">
      <c r="A1264" s="85" t="n">
        <v>42644</v>
      </c>
      <c r="B1264"/>
      <c r="C1264"/>
      <c r="D1264" t="s">
        <v>126</v>
      </c>
      <c r="E1264" t="s">
        <v>163</v>
      </c>
      <c r="F1264" t="n">
        <v>8814.89</v>
      </c>
      <c r="G1264" t="n">
        <v>70</v>
      </c>
      <c r="H1264" t="s">
        <v>125</v>
      </c>
    </row>
    <row r="1265">
      <c r="A1265" s="85" t="n">
        <v>42948</v>
      </c>
      <c r="B1265"/>
      <c r="C1265"/>
      <c r="D1265" t="s">
        <v>126</v>
      </c>
      <c r="E1265" t="s">
        <v>163</v>
      </c>
      <c r="F1265" t="n">
        <v>775291.11</v>
      </c>
      <c r="G1265" t="n">
        <v>6442</v>
      </c>
      <c r="H1265" t="s">
        <v>124</v>
      </c>
    </row>
    <row r="1266">
      <c r="A1266" s="85" t="n">
        <v>42948</v>
      </c>
      <c r="B1266"/>
      <c r="C1266"/>
      <c r="D1266" t="s">
        <v>126</v>
      </c>
      <c r="E1266" t="s">
        <v>163</v>
      </c>
      <c r="F1266" t="n">
        <v>2697368.04</v>
      </c>
      <c r="G1266" t="n">
        <v>29189</v>
      </c>
      <c r="H1266" t="s">
        <v>127</v>
      </c>
    </row>
    <row r="1267">
      <c r="A1267" s="85" t="n">
        <v>42736</v>
      </c>
      <c r="B1267"/>
      <c r="C1267"/>
      <c r="D1267" t="s">
        <v>155</v>
      </c>
      <c r="E1267" t="s">
        <v>163</v>
      </c>
      <c r="F1267" t="n">
        <v>470.95</v>
      </c>
      <c r="G1267" t="n">
        <v>3</v>
      </c>
      <c r="H1267" t="s">
        <v>142</v>
      </c>
    </row>
    <row r="1268">
      <c r="A1268" s="85" t="n">
        <v>43040</v>
      </c>
      <c r="B1268"/>
      <c r="C1268"/>
      <c r="D1268" t="s">
        <v>154</v>
      </c>
      <c r="E1268" t="s">
        <v>163</v>
      </c>
      <c r="F1268" t="n">
        <v>75959.11</v>
      </c>
      <c r="G1268" t="n">
        <v>2337</v>
      </c>
      <c r="H1268" t="s">
        <v>142</v>
      </c>
    </row>
    <row r="1269">
      <c r="A1269" s="85" t="n">
        <v>42614</v>
      </c>
      <c r="B1269"/>
      <c r="C1269"/>
      <c r="D1269" t="s">
        <v>155</v>
      </c>
      <c r="E1269" t="s">
        <v>163</v>
      </c>
      <c r="F1269" t="n">
        <v>67532.11</v>
      </c>
      <c r="G1269" t="n">
        <v>968</v>
      </c>
      <c r="H1269" t="s">
        <v>127</v>
      </c>
    </row>
    <row r="1270">
      <c r="A1270" s="85" t="n">
        <v>42736</v>
      </c>
      <c r="B1270"/>
      <c r="C1270"/>
      <c r="D1270" t="s">
        <v>139</v>
      </c>
      <c r="E1270" t="s">
        <v>163</v>
      </c>
      <c r="F1270" t="n">
        <v>101983.93</v>
      </c>
      <c r="G1270" t="n">
        <v>331</v>
      </c>
      <c r="H1270" t="s">
        <v>119</v>
      </c>
    </row>
    <row r="1271">
      <c r="A1271" s="85" t="n">
        <v>43525</v>
      </c>
      <c r="B1271"/>
      <c r="C1271"/>
      <c r="D1271" t="s">
        <v>150</v>
      </c>
      <c r="E1271" t="s">
        <v>163</v>
      </c>
      <c r="F1271" t="n">
        <v>2848281.69</v>
      </c>
      <c r="G1271" t="n">
        <v>64080</v>
      </c>
      <c r="H1271" t="s">
        <v>133</v>
      </c>
    </row>
    <row r="1272">
      <c r="A1272" s="85" t="n">
        <v>43040</v>
      </c>
      <c r="B1272"/>
      <c r="C1272"/>
      <c r="D1272" t="s">
        <v>147</v>
      </c>
      <c r="E1272" t="s">
        <v>163</v>
      </c>
      <c r="F1272" t="n">
        <v>457.94</v>
      </c>
      <c r="G1272" t="n">
        <v>2</v>
      </c>
      <c r="H1272" t="s">
        <v>127</v>
      </c>
    </row>
    <row r="1273">
      <c r="A1273" s="85" t="n">
        <v>42948</v>
      </c>
      <c r="B1273"/>
      <c r="C1273"/>
      <c r="D1273" t="s">
        <v>160</v>
      </c>
      <c r="E1273" t="s">
        <v>163</v>
      </c>
      <c r="F1273" t="n">
        <v>1034538.13</v>
      </c>
      <c r="G1273" t="n">
        <v>3411</v>
      </c>
      <c r="H1273" t="s">
        <v>134</v>
      </c>
    </row>
    <row r="1274">
      <c r="A1274" s="85" t="n">
        <v>43344</v>
      </c>
      <c r="B1274"/>
      <c r="C1274"/>
      <c r="D1274" t="s">
        <v>162</v>
      </c>
      <c r="E1274" t="s">
        <v>163</v>
      </c>
      <c r="F1274" t="n">
        <v>129314.38</v>
      </c>
      <c r="G1274" t="n">
        <v>1441</v>
      </c>
      <c r="H1274" t="s">
        <v>133</v>
      </c>
    </row>
    <row r="1275">
      <c r="A1275" s="85" t="n">
        <v>43525</v>
      </c>
      <c r="B1275"/>
      <c r="C1275"/>
      <c r="D1275" t="s">
        <v>154</v>
      </c>
      <c r="E1275" t="s">
        <v>163</v>
      </c>
      <c r="F1275" t="n">
        <v>24743.2</v>
      </c>
      <c r="G1275" t="n">
        <v>212</v>
      </c>
      <c r="H1275" t="s">
        <v>130</v>
      </c>
    </row>
    <row r="1276">
      <c r="A1276" s="85" t="n">
        <v>43586</v>
      </c>
      <c r="B1276"/>
      <c r="C1276"/>
      <c r="D1276" t="s">
        <v>140</v>
      </c>
      <c r="E1276" t="s">
        <v>163</v>
      </c>
      <c r="F1276" t="n">
        <v>22918.71</v>
      </c>
      <c r="G1276" t="n">
        <v>925</v>
      </c>
      <c r="H1276" t="s">
        <v>142</v>
      </c>
    </row>
    <row r="1277">
      <c r="A1277" s="85" t="n">
        <v>43405</v>
      </c>
      <c r="B1277"/>
      <c r="C1277"/>
      <c r="D1277" t="s">
        <v>162</v>
      </c>
      <c r="E1277" t="s">
        <v>163</v>
      </c>
      <c r="F1277" t="n">
        <v>93989.75</v>
      </c>
      <c r="G1277" t="n">
        <v>1135</v>
      </c>
      <c r="H1277" t="s">
        <v>134</v>
      </c>
    </row>
    <row r="1278">
      <c r="A1278" s="85" t="n">
        <v>43497</v>
      </c>
      <c r="B1278"/>
      <c r="C1278"/>
      <c r="D1278" t="s">
        <v>158</v>
      </c>
      <c r="E1278" t="s">
        <v>163</v>
      </c>
      <c r="F1278" t="n">
        <v>60610.83</v>
      </c>
      <c r="G1278" t="n">
        <v>2</v>
      </c>
      <c r="H1278" t="s">
        <v>124</v>
      </c>
    </row>
    <row r="1279">
      <c r="A1279" s="85" t="n">
        <v>42644</v>
      </c>
      <c r="B1279"/>
      <c r="C1279"/>
      <c r="D1279" t="s">
        <v>152</v>
      </c>
      <c r="E1279" t="s">
        <v>163</v>
      </c>
      <c r="F1279" t="n">
        <v>3981944.89</v>
      </c>
      <c r="G1279" t="n">
        <v>3188</v>
      </c>
      <c r="H1279" t="s">
        <v>121</v>
      </c>
    </row>
    <row r="1280">
      <c r="A1280" s="85" t="n">
        <v>42583</v>
      </c>
      <c r="B1280"/>
      <c r="C1280"/>
      <c r="D1280" t="s">
        <v>145</v>
      </c>
      <c r="E1280" t="s">
        <v>163</v>
      </c>
      <c r="F1280" t="n">
        <v>8744.92</v>
      </c>
      <c r="G1280" t="n">
        <v>42</v>
      </c>
      <c r="H1280" t="s">
        <v>134</v>
      </c>
    </row>
    <row r="1281">
      <c r="A1281" s="85" t="n">
        <v>43405</v>
      </c>
      <c r="B1281"/>
      <c r="C1281"/>
      <c r="D1281" t="s">
        <v>155</v>
      </c>
      <c r="E1281" t="s">
        <v>163</v>
      </c>
      <c r="F1281" t="n">
        <v>29266.06</v>
      </c>
      <c r="G1281" t="n">
        <v>220</v>
      </c>
      <c r="H1281" t="s">
        <v>124</v>
      </c>
    </row>
    <row r="1282">
      <c r="A1282" s="85" t="n">
        <v>42430</v>
      </c>
      <c r="B1282"/>
      <c r="C1282"/>
      <c r="D1282" t="s">
        <v>155</v>
      </c>
      <c r="E1282" t="s">
        <v>163</v>
      </c>
      <c r="F1282" t="n">
        <v>12447.29</v>
      </c>
      <c r="G1282" t="n">
        <v>232</v>
      </c>
      <c r="H1282" t="s">
        <v>119</v>
      </c>
    </row>
    <row r="1283">
      <c r="A1283" s="85" t="n">
        <v>43405</v>
      </c>
      <c r="B1283"/>
      <c r="C1283"/>
      <c r="D1283" t="s">
        <v>151</v>
      </c>
      <c r="E1283" t="s">
        <v>163</v>
      </c>
      <c r="F1283" t="n">
        <v>271.86</v>
      </c>
      <c r="G1283" t="n">
        <v>4</v>
      </c>
      <c r="H1283" t="s">
        <v>133</v>
      </c>
    </row>
    <row r="1284">
      <c r="A1284" s="85" t="n">
        <v>43556</v>
      </c>
      <c r="B1284"/>
      <c r="C1284"/>
      <c r="D1284" t="s">
        <v>154</v>
      </c>
      <c r="E1284" t="s">
        <v>163</v>
      </c>
      <c r="F1284" t="n">
        <v>604853.23</v>
      </c>
      <c r="G1284" t="n">
        <v>6598</v>
      </c>
      <c r="H1284" t="s">
        <v>127</v>
      </c>
    </row>
    <row r="1285">
      <c r="A1285" s="85" t="n">
        <v>43617</v>
      </c>
      <c r="B1285"/>
      <c r="C1285"/>
      <c r="D1285" t="s">
        <v>135</v>
      </c>
      <c r="E1285" t="s">
        <v>163</v>
      </c>
      <c r="F1285" t="n">
        <v>460623.33</v>
      </c>
      <c r="G1285" t="n">
        <v>4641</v>
      </c>
      <c r="H1285" t="s">
        <v>119</v>
      </c>
    </row>
    <row r="1286">
      <c r="A1286" s="85" t="n">
        <v>42736</v>
      </c>
      <c r="B1286"/>
      <c r="C1286"/>
      <c r="D1286" t="s">
        <v>149</v>
      </c>
      <c r="E1286" t="s">
        <v>163</v>
      </c>
      <c r="F1286" t="n">
        <v>27593.44</v>
      </c>
      <c r="G1286" t="n">
        <v>146</v>
      </c>
      <c r="H1286" t="s">
        <v>125</v>
      </c>
    </row>
    <row r="1287">
      <c r="A1287" s="85" t="n">
        <v>43435</v>
      </c>
      <c r="B1287"/>
      <c r="C1287"/>
      <c r="D1287" t="s">
        <v>149</v>
      </c>
      <c r="E1287" t="s">
        <v>163</v>
      </c>
      <c r="F1287" t="n">
        <v>300419.48</v>
      </c>
      <c r="G1287" t="n">
        <v>3450</v>
      </c>
      <c r="H1287" t="s">
        <v>142</v>
      </c>
    </row>
    <row r="1288">
      <c r="A1288" s="85" t="n">
        <v>42767</v>
      </c>
      <c r="B1288"/>
      <c r="C1288"/>
      <c r="D1288" t="s">
        <v>147</v>
      </c>
      <c r="E1288" t="s">
        <v>163</v>
      </c>
      <c r="F1288" t="n">
        <v>157.83</v>
      </c>
      <c r="G1288" t="n">
        <v>3</v>
      </c>
      <c r="H1288" t="s">
        <v>134</v>
      </c>
    </row>
    <row r="1289">
      <c r="A1289" s="85" t="n">
        <v>42370</v>
      </c>
      <c r="B1289"/>
      <c r="C1289"/>
      <c r="D1289" t="s">
        <v>145</v>
      </c>
      <c r="E1289" t="s">
        <v>163</v>
      </c>
      <c r="F1289" t="n">
        <v>3444.31</v>
      </c>
      <c r="G1289" t="n">
        <v>63</v>
      </c>
      <c r="H1289" t="s">
        <v>130</v>
      </c>
    </row>
    <row r="1290">
      <c r="A1290" s="85" t="n">
        <v>43556</v>
      </c>
      <c r="B1290"/>
      <c r="C1290"/>
      <c r="D1290" t="s">
        <v>158</v>
      </c>
      <c r="E1290" t="s">
        <v>163</v>
      </c>
      <c r="F1290" t="n">
        <v>6796.29</v>
      </c>
      <c r="G1290" t="n">
        <v>1</v>
      </c>
      <c r="H1290" t="s">
        <v>133</v>
      </c>
    </row>
    <row r="1291">
      <c r="A1291" s="85" t="n">
        <v>43556</v>
      </c>
      <c r="B1291"/>
      <c r="C1291"/>
      <c r="D1291" t="s">
        <v>155</v>
      </c>
      <c r="E1291" t="s">
        <v>163</v>
      </c>
      <c r="F1291" t="n">
        <v>69710.26</v>
      </c>
      <c r="G1291" t="n">
        <v>1183</v>
      </c>
      <c r="H1291" t="s">
        <v>133</v>
      </c>
    </row>
    <row r="1292">
      <c r="A1292" s="85" t="n">
        <v>42887</v>
      </c>
      <c r="B1292"/>
      <c r="C1292"/>
      <c r="D1292" t="s">
        <v>153</v>
      </c>
      <c r="E1292" t="s">
        <v>163</v>
      </c>
      <c r="F1292" t="n">
        <v>291421.15</v>
      </c>
      <c r="G1292" t="n">
        <v>3848</v>
      </c>
      <c r="H1292" t="s">
        <v>133</v>
      </c>
    </row>
    <row r="1293">
      <c r="A1293" s="85" t="n">
        <v>43221</v>
      </c>
      <c r="B1293"/>
      <c r="C1293"/>
      <c r="D1293" t="s">
        <v>139</v>
      </c>
      <c r="E1293" t="s">
        <v>163</v>
      </c>
      <c r="F1293" t="n">
        <v>1021108.81</v>
      </c>
      <c r="G1293" t="n">
        <v>2731</v>
      </c>
      <c r="H1293" t="s">
        <v>127</v>
      </c>
    </row>
    <row r="1294">
      <c r="A1294" s="85" t="n">
        <v>42979</v>
      </c>
      <c r="B1294"/>
      <c r="C1294"/>
      <c r="D1294" t="s">
        <v>149</v>
      </c>
      <c r="E1294" t="s">
        <v>163</v>
      </c>
      <c r="F1294" t="n">
        <v>271315.08</v>
      </c>
      <c r="G1294" t="n">
        <v>1418</v>
      </c>
      <c r="H1294" t="s">
        <v>130</v>
      </c>
    </row>
    <row r="1295">
      <c r="A1295" s="85" t="n">
        <v>43344</v>
      </c>
      <c r="B1295"/>
      <c r="C1295"/>
      <c r="D1295" t="s">
        <v>153</v>
      </c>
      <c r="E1295" t="s">
        <v>163</v>
      </c>
      <c r="F1295" t="n">
        <v>2202101.52</v>
      </c>
      <c r="G1295" t="n">
        <v>27108</v>
      </c>
      <c r="H1295" t="s">
        <v>121</v>
      </c>
    </row>
    <row r="1296">
      <c r="A1296" s="85" t="n">
        <v>42370</v>
      </c>
      <c r="B1296"/>
      <c r="C1296"/>
      <c r="D1296" t="s">
        <v>154</v>
      </c>
      <c r="E1296" t="s">
        <v>163</v>
      </c>
      <c r="F1296" t="n">
        <v>42147.75</v>
      </c>
      <c r="G1296" t="n">
        <v>1172</v>
      </c>
      <c r="H1296" t="s">
        <v>142</v>
      </c>
    </row>
    <row r="1297">
      <c r="A1297" s="85" t="n">
        <v>43466</v>
      </c>
      <c r="B1297"/>
      <c r="C1297"/>
      <c r="D1297" t="s">
        <v>154</v>
      </c>
      <c r="E1297" t="s">
        <v>163</v>
      </c>
      <c r="F1297" t="n">
        <v>144825.56</v>
      </c>
      <c r="G1297" t="n">
        <v>2109</v>
      </c>
      <c r="H1297" t="s">
        <v>124</v>
      </c>
    </row>
    <row r="1298">
      <c r="A1298" s="85" t="n">
        <v>43344</v>
      </c>
      <c r="B1298"/>
      <c r="C1298"/>
      <c r="D1298" t="s">
        <v>139</v>
      </c>
      <c r="E1298" t="s">
        <v>163</v>
      </c>
      <c r="F1298" t="n">
        <v>112.1</v>
      </c>
      <c r="G1298" t="n">
        <v>2</v>
      </c>
      <c r="H1298" t="s">
        <v>142</v>
      </c>
    </row>
    <row r="1299">
      <c r="A1299" s="85" t="n">
        <v>43617</v>
      </c>
      <c r="B1299"/>
      <c r="C1299"/>
      <c r="D1299" t="s">
        <v>126</v>
      </c>
      <c r="E1299" t="s">
        <v>163</v>
      </c>
      <c r="F1299" t="n">
        <v>247.57</v>
      </c>
      <c r="G1299" t="n">
        <v>4</v>
      </c>
      <c r="H1299" t="s">
        <v>142</v>
      </c>
    </row>
    <row r="1300">
      <c r="A1300" s="85" t="n">
        <v>43101</v>
      </c>
      <c r="B1300"/>
      <c r="C1300"/>
      <c r="D1300" t="s">
        <v>153</v>
      </c>
      <c r="E1300" t="s">
        <v>163</v>
      </c>
      <c r="F1300" t="n">
        <v>616815.41</v>
      </c>
      <c r="G1300" t="n">
        <v>6895</v>
      </c>
      <c r="H1300" t="s">
        <v>127</v>
      </c>
    </row>
    <row r="1301">
      <c r="A1301" s="85" t="n">
        <v>43313</v>
      </c>
      <c r="B1301"/>
      <c r="C1301"/>
      <c r="D1301" t="s">
        <v>160</v>
      </c>
      <c r="E1301" t="s">
        <v>163</v>
      </c>
      <c r="F1301" t="n">
        <v>9706980.46</v>
      </c>
      <c r="G1301" t="n">
        <v>29145</v>
      </c>
      <c r="H1301" t="s">
        <v>121</v>
      </c>
    </row>
    <row r="1302">
      <c r="A1302" s="85" t="n">
        <v>43252</v>
      </c>
      <c r="B1302"/>
      <c r="C1302"/>
      <c r="D1302" t="s">
        <v>155</v>
      </c>
      <c r="E1302" t="s">
        <v>163</v>
      </c>
      <c r="F1302" t="n">
        <v>4422.47</v>
      </c>
      <c r="G1302" t="n">
        <v>127</v>
      </c>
      <c r="H1302" t="s">
        <v>119</v>
      </c>
    </row>
    <row r="1303">
      <c r="A1303" s="85" t="n">
        <v>42370</v>
      </c>
      <c r="B1303"/>
      <c r="C1303"/>
      <c r="D1303" t="s">
        <v>139</v>
      </c>
      <c r="E1303" t="s">
        <v>163</v>
      </c>
      <c r="F1303" t="n">
        <v>154771.23</v>
      </c>
      <c r="G1303" t="n">
        <v>342</v>
      </c>
      <c r="H1303" t="s">
        <v>119</v>
      </c>
    </row>
    <row r="1304">
      <c r="A1304" s="85" t="n">
        <v>43497</v>
      </c>
      <c r="B1304"/>
      <c r="C1304"/>
      <c r="D1304" t="s">
        <v>145</v>
      </c>
      <c r="E1304" t="s">
        <v>163</v>
      </c>
      <c r="F1304" t="n">
        <v>417075.97</v>
      </c>
      <c r="G1304" t="n">
        <v>1005</v>
      </c>
      <c r="H1304" t="s">
        <v>121</v>
      </c>
    </row>
    <row r="1305">
      <c r="A1305" s="85" t="n">
        <v>43466</v>
      </c>
      <c r="B1305"/>
      <c r="C1305"/>
      <c r="D1305" t="s">
        <v>123</v>
      </c>
      <c r="E1305" t="s">
        <v>163</v>
      </c>
      <c r="F1305" t="n">
        <v>357518.21</v>
      </c>
      <c r="G1305" t="n">
        <v>190</v>
      </c>
      <c r="H1305" t="s">
        <v>124</v>
      </c>
    </row>
    <row r="1306">
      <c r="A1306" s="85" t="n">
        <v>43617</v>
      </c>
      <c r="B1306"/>
      <c r="C1306"/>
      <c r="D1306" t="s">
        <v>140</v>
      </c>
      <c r="E1306" t="s">
        <v>163</v>
      </c>
      <c r="F1306" t="n">
        <v>69874.11</v>
      </c>
      <c r="G1306" t="n">
        <v>276</v>
      </c>
      <c r="H1306" t="s">
        <v>121</v>
      </c>
    </row>
    <row r="1307">
      <c r="A1307" s="85" t="n">
        <v>42675</v>
      </c>
      <c r="B1307"/>
      <c r="C1307"/>
      <c r="D1307" t="s">
        <v>139</v>
      </c>
      <c r="E1307" t="s">
        <v>163</v>
      </c>
      <c r="F1307" t="n">
        <v>958728.44</v>
      </c>
      <c r="G1307" t="n">
        <v>3909</v>
      </c>
      <c r="H1307" t="s">
        <v>127</v>
      </c>
    </row>
    <row r="1308">
      <c r="A1308" s="85" t="n">
        <v>42826</v>
      </c>
      <c r="B1308"/>
      <c r="C1308"/>
      <c r="D1308" t="s">
        <v>162</v>
      </c>
      <c r="E1308" t="s">
        <v>163</v>
      </c>
      <c r="F1308" t="n">
        <v>7411.8</v>
      </c>
      <c r="G1308" t="n">
        <v>65</v>
      </c>
      <c r="H1308" t="s">
        <v>130</v>
      </c>
    </row>
    <row r="1309">
      <c r="A1309" s="85" t="n">
        <v>43221</v>
      </c>
      <c r="B1309"/>
      <c r="C1309"/>
      <c r="D1309" t="s">
        <v>155</v>
      </c>
      <c r="E1309" t="s">
        <v>163</v>
      </c>
      <c r="F1309" t="n">
        <v>1221296.26</v>
      </c>
      <c r="G1309" t="n">
        <v>27857</v>
      </c>
      <c r="H1309" t="s">
        <v>121</v>
      </c>
    </row>
    <row r="1310">
      <c r="A1310" s="85" t="n">
        <v>42675</v>
      </c>
      <c r="B1310"/>
      <c r="C1310"/>
      <c r="D1310" t="s">
        <v>145</v>
      </c>
      <c r="E1310" t="s">
        <v>163</v>
      </c>
      <c r="F1310" t="n">
        <v>215283.5</v>
      </c>
      <c r="G1310" t="n">
        <v>999</v>
      </c>
      <c r="H1310" t="s">
        <v>121</v>
      </c>
    </row>
    <row r="1311">
      <c r="A1311" s="85" t="n">
        <v>43344</v>
      </c>
      <c r="B1311"/>
      <c r="C1311"/>
      <c r="D1311" t="s">
        <v>162</v>
      </c>
      <c r="E1311" t="s">
        <v>163</v>
      </c>
      <c r="F1311" t="n">
        <v>205487.19</v>
      </c>
      <c r="G1311" t="n">
        <v>2669</v>
      </c>
      <c r="H1311" t="s">
        <v>127</v>
      </c>
    </row>
    <row r="1312">
      <c r="A1312" s="85" t="n">
        <v>42675</v>
      </c>
      <c r="B1312"/>
      <c r="C1312"/>
      <c r="D1312" t="s">
        <v>140</v>
      </c>
      <c r="E1312" t="s">
        <v>163</v>
      </c>
      <c r="F1312" t="n">
        <v>66929.45</v>
      </c>
      <c r="G1312" t="n">
        <v>369</v>
      </c>
      <c r="H1312" t="s">
        <v>121</v>
      </c>
    </row>
    <row r="1313">
      <c r="A1313" s="85" t="n">
        <v>43160</v>
      </c>
      <c r="B1313"/>
      <c r="C1313"/>
      <c r="D1313" t="s">
        <v>162</v>
      </c>
      <c r="E1313" t="s">
        <v>163</v>
      </c>
      <c r="F1313" t="n">
        <v>166881.17</v>
      </c>
      <c r="G1313" t="n">
        <v>2054</v>
      </c>
      <c r="H1313" t="s">
        <v>133</v>
      </c>
    </row>
    <row r="1314">
      <c r="A1314" s="85" t="n">
        <v>42887</v>
      </c>
      <c r="B1314"/>
      <c r="C1314"/>
      <c r="D1314" t="s">
        <v>136</v>
      </c>
      <c r="E1314" t="s">
        <v>163</v>
      </c>
      <c r="F1314" t="n">
        <v>113433.2</v>
      </c>
      <c r="G1314" t="n">
        <v>1393</v>
      </c>
      <c r="H1314" t="s">
        <v>119</v>
      </c>
    </row>
    <row r="1315">
      <c r="A1315" s="85" t="n">
        <v>42614</v>
      </c>
      <c r="B1315"/>
      <c r="C1315"/>
      <c r="D1315" t="s">
        <v>136</v>
      </c>
      <c r="E1315" t="s">
        <v>163</v>
      </c>
      <c r="F1315" t="n">
        <v>229604.39</v>
      </c>
      <c r="G1315" t="n">
        <v>1392</v>
      </c>
      <c r="H1315" t="s">
        <v>124</v>
      </c>
    </row>
    <row r="1316">
      <c r="A1316" s="85" t="n">
        <v>43282</v>
      </c>
      <c r="B1316"/>
      <c r="C1316"/>
      <c r="D1316" t="s">
        <v>140</v>
      </c>
      <c r="E1316" t="s">
        <v>163</v>
      </c>
      <c r="F1316" t="n">
        <v>67399.62</v>
      </c>
      <c r="G1316" t="n">
        <v>262</v>
      </c>
      <c r="H1316" t="s">
        <v>121</v>
      </c>
    </row>
    <row r="1317">
      <c r="A1317" s="85" t="n">
        <v>42644</v>
      </c>
      <c r="B1317"/>
      <c r="C1317"/>
      <c r="D1317" t="s">
        <v>149</v>
      </c>
      <c r="E1317" t="s">
        <v>163</v>
      </c>
      <c r="F1317" t="n">
        <v>1246631.35</v>
      </c>
      <c r="G1317" t="n">
        <v>9730</v>
      </c>
      <c r="H1317" t="s">
        <v>119</v>
      </c>
    </row>
    <row r="1318">
      <c r="A1318" s="85" t="n">
        <v>42917</v>
      </c>
      <c r="B1318"/>
      <c r="C1318"/>
      <c r="D1318" t="s">
        <v>147</v>
      </c>
      <c r="E1318" t="s">
        <v>163</v>
      </c>
      <c r="F1318" t="n">
        <v>887.85</v>
      </c>
      <c r="G1318" t="n">
        <v>3</v>
      </c>
      <c r="H1318" t="s">
        <v>119</v>
      </c>
    </row>
    <row r="1319">
      <c r="A1319" s="85" t="n">
        <v>43070</v>
      </c>
      <c r="B1319"/>
      <c r="C1319"/>
      <c r="D1319" t="s">
        <v>150</v>
      </c>
      <c r="E1319" t="s">
        <v>163</v>
      </c>
      <c r="F1319" t="n">
        <v>2595900.62</v>
      </c>
      <c r="G1319" t="n">
        <v>49469</v>
      </c>
      <c r="H1319" t="s">
        <v>133</v>
      </c>
    </row>
    <row r="1320">
      <c r="A1320" s="85" t="n">
        <v>42644</v>
      </c>
      <c r="B1320"/>
      <c r="C1320"/>
      <c r="D1320" t="s">
        <v>155</v>
      </c>
      <c r="E1320" t="s">
        <v>163</v>
      </c>
      <c r="F1320" t="n">
        <v>10285.78</v>
      </c>
      <c r="G1320" t="n">
        <v>126</v>
      </c>
      <c r="H1320" t="s">
        <v>124</v>
      </c>
    </row>
    <row r="1321">
      <c r="A1321" s="85" t="n">
        <v>43617</v>
      </c>
      <c r="B1321"/>
      <c r="C1321"/>
      <c r="D1321" t="s">
        <v>135</v>
      </c>
      <c r="E1321" t="s">
        <v>163</v>
      </c>
      <c r="F1321" t="n">
        <v>252356.67</v>
      </c>
      <c r="G1321" t="n">
        <v>3829</v>
      </c>
      <c r="H1321" t="s">
        <v>127</v>
      </c>
    </row>
    <row r="1322">
      <c r="A1322" s="85" t="n">
        <v>42552</v>
      </c>
      <c r="B1322"/>
      <c r="C1322"/>
      <c r="D1322" t="s">
        <v>135</v>
      </c>
      <c r="E1322" t="s">
        <v>163</v>
      </c>
      <c r="F1322" t="n">
        <v>163767.52</v>
      </c>
      <c r="G1322" t="n">
        <v>987</v>
      </c>
      <c r="H1322" t="s">
        <v>134</v>
      </c>
    </row>
    <row r="1323">
      <c r="A1323" s="85" t="n">
        <v>43344</v>
      </c>
      <c r="B1323"/>
      <c r="C1323"/>
      <c r="D1323" t="s">
        <v>152</v>
      </c>
      <c r="E1323" t="s">
        <v>163</v>
      </c>
      <c r="F1323" t="n">
        <v>105439.6</v>
      </c>
      <c r="G1323" t="n">
        <v>116</v>
      </c>
      <c r="H1323" t="s">
        <v>133</v>
      </c>
    </row>
    <row r="1324">
      <c r="A1324" s="85" t="n">
        <v>43556</v>
      </c>
      <c r="B1324"/>
      <c r="C1324"/>
      <c r="D1324" t="s">
        <v>129</v>
      </c>
      <c r="E1324" t="s">
        <v>163</v>
      </c>
      <c r="F1324" t="n">
        <v>596493.02</v>
      </c>
      <c r="G1324" t="n">
        <v>4892</v>
      </c>
      <c r="H1324" t="s">
        <v>127</v>
      </c>
    </row>
    <row r="1325">
      <c r="A1325" s="85" t="n">
        <v>42887</v>
      </c>
      <c r="B1325"/>
      <c r="C1325"/>
      <c r="D1325" t="s">
        <v>139</v>
      </c>
      <c r="E1325" t="s">
        <v>163</v>
      </c>
      <c r="F1325" t="n">
        <v>363.07</v>
      </c>
      <c r="G1325" t="n">
        <v>3</v>
      </c>
      <c r="H1325" t="s">
        <v>142</v>
      </c>
    </row>
    <row r="1326">
      <c r="A1326" s="85" t="n">
        <v>42583</v>
      </c>
      <c r="B1326"/>
      <c r="C1326"/>
      <c r="D1326" t="s">
        <v>140</v>
      </c>
      <c r="E1326" t="s">
        <v>163</v>
      </c>
      <c r="F1326" t="n">
        <v>15736.17</v>
      </c>
      <c r="G1326" t="n">
        <v>40</v>
      </c>
      <c r="H1326" t="s">
        <v>130</v>
      </c>
    </row>
    <row r="1327">
      <c r="A1327" s="85" t="n">
        <v>43374</v>
      </c>
      <c r="B1327"/>
      <c r="C1327"/>
      <c r="D1327" t="s">
        <v>148</v>
      </c>
      <c r="E1327" t="s">
        <v>163</v>
      </c>
      <c r="F1327" t="n">
        <v>1076.28</v>
      </c>
      <c r="G1327" t="n">
        <v>2</v>
      </c>
      <c r="H1327" t="s">
        <v>134</v>
      </c>
    </row>
    <row r="1328">
      <c r="A1328" s="85" t="n">
        <v>42552</v>
      </c>
      <c r="B1328"/>
      <c r="C1328"/>
      <c r="D1328" t="s">
        <v>152</v>
      </c>
      <c r="E1328" t="s">
        <v>163</v>
      </c>
      <c r="F1328" t="n">
        <v>103504.02</v>
      </c>
      <c r="G1328" t="n">
        <v>73</v>
      </c>
      <c r="H1328" t="s">
        <v>124</v>
      </c>
    </row>
    <row r="1329">
      <c r="A1329" s="85" t="n">
        <v>43405</v>
      </c>
      <c r="B1329"/>
      <c r="C1329"/>
      <c r="D1329" t="s">
        <v>158</v>
      </c>
      <c r="E1329" t="s">
        <v>163</v>
      </c>
      <c r="F1329" t="n">
        <v>8196.44</v>
      </c>
      <c r="G1329" t="n">
        <v>2</v>
      </c>
      <c r="H1329" t="s">
        <v>119</v>
      </c>
    </row>
    <row r="1330">
      <c r="A1330" s="85" t="n">
        <v>43405</v>
      </c>
      <c r="B1330"/>
      <c r="C1330"/>
      <c r="D1330" t="s">
        <v>160</v>
      </c>
      <c r="E1330" t="s">
        <v>163</v>
      </c>
      <c r="F1330" t="n">
        <v>1973669.07</v>
      </c>
      <c r="G1330" t="n">
        <v>8198</v>
      </c>
      <c r="H1330" t="s">
        <v>134</v>
      </c>
    </row>
    <row r="1331">
      <c r="A1331" s="85" t="n">
        <v>42705</v>
      </c>
      <c r="B1331"/>
      <c r="C1331"/>
      <c r="D1331" t="s">
        <v>135</v>
      </c>
      <c r="E1331" t="s">
        <v>163</v>
      </c>
      <c r="F1331" t="n">
        <v>989211.81</v>
      </c>
      <c r="G1331" t="n">
        <v>1431</v>
      </c>
      <c r="H1331" t="s">
        <v>124</v>
      </c>
    </row>
    <row r="1332">
      <c r="A1332" s="85" t="n">
        <v>43313</v>
      </c>
      <c r="B1332"/>
      <c r="C1332"/>
      <c r="D1332" t="s">
        <v>149</v>
      </c>
      <c r="E1332" t="s">
        <v>163</v>
      </c>
      <c r="F1332" t="n">
        <v>9957581.14</v>
      </c>
      <c r="G1332" t="n">
        <v>66260</v>
      </c>
      <c r="H1332" t="s">
        <v>127</v>
      </c>
    </row>
    <row r="1333">
      <c r="A1333" s="85" t="n">
        <v>42887</v>
      </c>
      <c r="B1333"/>
      <c r="C1333"/>
      <c r="D1333" t="s">
        <v>123</v>
      </c>
      <c r="E1333" t="s">
        <v>163</v>
      </c>
      <c r="F1333" t="n">
        <v>267375.18</v>
      </c>
      <c r="G1333" t="n">
        <v>147</v>
      </c>
      <c r="H1333" t="s">
        <v>124</v>
      </c>
    </row>
    <row r="1334">
      <c r="A1334" s="85" t="n">
        <v>43070</v>
      </c>
      <c r="B1334"/>
      <c r="C1334"/>
      <c r="D1334" t="s">
        <v>139</v>
      </c>
      <c r="E1334" t="s">
        <v>163</v>
      </c>
      <c r="F1334" t="n">
        <v>1336453.17</v>
      </c>
      <c r="G1334" t="n">
        <v>3480</v>
      </c>
      <c r="H1334" t="s">
        <v>127</v>
      </c>
    </row>
    <row r="1335">
      <c r="A1335" s="85" t="n">
        <v>43497</v>
      </c>
      <c r="B1335"/>
      <c r="C1335"/>
      <c r="D1335" t="s">
        <v>145</v>
      </c>
      <c r="E1335" t="s">
        <v>163</v>
      </c>
      <c r="F1335" t="n">
        <v>65468.73</v>
      </c>
      <c r="G1335" t="n">
        <v>210</v>
      </c>
      <c r="H1335" t="s">
        <v>127</v>
      </c>
    </row>
    <row r="1336">
      <c r="A1336" s="85" t="n">
        <v>43009</v>
      </c>
      <c r="B1336"/>
      <c r="C1336"/>
      <c r="D1336" t="s">
        <v>151</v>
      </c>
      <c r="E1336" t="s">
        <v>163</v>
      </c>
      <c r="F1336" t="n">
        <v>65.07</v>
      </c>
      <c r="G1336" t="n">
        <v>1</v>
      </c>
      <c r="H1336" t="s">
        <v>130</v>
      </c>
    </row>
    <row r="1337">
      <c r="A1337" s="85" t="n">
        <v>42583</v>
      </c>
      <c r="B1337"/>
      <c r="C1337"/>
      <c r="D1337" t="s">
        <v>129</v>
      </c>
      <c r="E1337" t="s">
        <v>163</v>
      </c>
      <c r="F1337" t="n">
        <v>9830.43</v>
      </c>
      <c r="G1337" t="n">
        <v>91</v>
      </c>
      <c r="H1337" t="s">
        <v>125</v>
      </c>
    </row>
    <row r="1338">
      <c r="A1338" s="85" t="n">
        <v>42552</v>
      </c>
      <c r="B1338"/>
      <c r="C1338"/>
      <c r="D1338" t="s">
        <v>147</v>
      </c>
      <c r="E1338" t="s">
        <v>163</v>
      </c>
      <c r="F1338" t="n">
        <v>146.73</v>
      </c>
      <c r="G1338" t="n">
        <v>3</v>
      </c>
      <c r="H1338" t="s">
        <v>119</v>
      </c>
    </row>
    <row r="1339">
      <c r="A1339" s="85" t="n">
        <v>43525</v>
      </c>
      <c r="B1339"/>
      <c r="C1339"/>
      <c r="D1339" t="s">
        <v>154</v>
      </c>
      <c r="E1339" t="s">
        <v>163</v>
      </c>
      <c r="F1339" t="n">
        <v>111249.09</v>
      </c>
      <c r="G1339" t="n">
        <v>1695</v>
      </c>
      <c r="H1339" t="s">
        <v>124</v>
      </c>
    </row>
    <row r="1340">
      <c r="A1340" s="85" t="n">
        <v>43252</v>
      </c>
      <c r="B1340"/>
      <c r="C1340"/>
      <c r="D1340" t="s">
        <v>153</v>
      </c>
      <c r="E1340" t="s">
        <v>163</v>
      </c>
      <c r="F1340" t="n">
        <v>890136.37</v>
      </c>
      <c r="G1340" t="n">
        <v>16024</v>
      </c>
      <c r="H1340" t="s">
        <v>142</v>
      </c>
    </row>
    <row r="1341">
      <c r="A1341" s="85" t="n">
        <v>43344</v>
      </c>
      <c r="B1341"/>
      <c r="C1341"/>
      <c r="D1341" t="s">
        <v>123</v>
      </c>
      <c r="E1341" t="s">
        <v>163</v>
      </c>
      <c r="F1341" t="n">
        <v>64.86</v>
      </c>
      <c r="G1341" t="n">
        <v>7</v>
      </c>
      <c r="H1341" t="s">
        <v>130</v>
      </c>
    </row>
    <row r="1342">
      <c r="A1342" s="85" t="n">
        <v>43132</v>
      </c>
      <c r="B1342"/>
      <c r="C1342"/>
      <c r="D1342" t="s">
        <v>123</v>
      </c>
      <c r="E1342" t="s">
        <v>163</v>
      </c>
      <c r="F1342" t="n">
        <v>235364.35</v>
      </c>
      <c r="G1342" t="n">
        <v>96</v>
      </c>
      <c r="H1342" t="s">
        <v>124</v>
      </c>
    </row>
    <row r="1343">
      <c r="A1343" s="85" t="n">
        <v>42705</v>
      </c>
      <c r="B1343"/>
      <c r="C1343"/>
      <c r="D1343" t="s">
        <v>149</v>
      </c>
      <c r="E1343" t="s">
        <v>163</v>
      </c>
      <c r="F1343" t="n">
        <v>5741672.28</v>
      </c>
      <c r="G1343" t="n">
        <v>40026</v>
      </c>
      <c r="H1343" t="s">
        <v>133</v>
      </c>
    </row>
    <row r="1344">
      <c r="A1344" s="85" t="n">
        <v>42583</v>
      </c>
      <c r="B1344"/>
      <c r="C1344"/>
      <c r="D1344" t="s">
        <v>155</v>
      </c>
      <c r="E1344" t="s">
        <v>163</v>
      </c>
      <c r="F1344" t="n">
        <v>1992.11</v>
      </c>
      <c r="G1344" t="n">
        <v>11</v>
      </c>
      <c r="H1344" t="s">
        <v>142</v>
      </c>
    </row>
    <row r="1345">
      <c r="A1345" s="85" t="n">
        <v>43525</v>
      </c>
      <c r="B1345"/>
      <c r="C1345"/>
      <c r="D1345" t="s">
        <v>145</v>
      </c>
      <c r="E1345" t="s">
        <v>163</v>
      </c>
      <c r="F1345" t="n">
        <v>4308.33</v>
      </c>
      <c r="G1345" t="n">
        <v>17</v>
      </c>
      <c r="H1345" t="s">
        <v>125</v>
      </c>
    </row>
    <row r="1346">
      <c r="A1346" s="85" t="n">
        <v>42856</v>
      </c>
      <c r="B1346"/>
      <c r="C1346"/>
      <c r="D1346" t="s">
        <v>160</v>
      </c>
      <c r="E1346" t="s">
        <v>163</v>
      </c>
      <c r="F1346" t="n">
        <v>26440198.34</v>
      </c>
      <c r="G1346" t="n">
        <v>62062</v>
      </c>
      <c r="H1346" t="s">
        <v>142</v>
      </c>
    </row>
    <row r="1347">
      <c r="A1347" s="85" t="n">
        <v>43466</v>
      </c>
      <c r="B1347"/>
      <c r="C1347"/>
      <c r="D1347" t="s">
        <v>123</v>
      </c>
      <c r="E1347" t="s">
        <v>163</v>
      </c>
      <c r="F1347" t="n">
        <v>73.32</v>
      </c>
      <c r="G1347" t="n">
        <v>5</v>
      </c>
      <c r="H1347" t="s">
        <v>130</v>
      </c>
    </row>
    <row r="1348">
      <c r="A1348" s="85" t="n">
        <v>43405</v>
      </c>
      <c r="B1348"/>
      <c r="C1348"/>
      <c r="D1348" t="s">
        <v>136</v>
      </c>
      <c r="E1348" t="s">
        <v>163</v>
      </c>
      <c r="F1348" t="n">
        <v>576700.02</v>
      </c>
      <c r="G1348" t="n">
        <v>3603</v>
      </c>
      <c r="H1348" t="s">
        <v>124</v>
      </c>
    </row>
    <row r="1349">
      <c r="A1349" s="85" t="n">
        <v>42583</v>
      </c>
      <c r="B1349"/>
      <c r="C1349"/>
      <c r="D1349" t="s">
        <v>126</v>
      </c>
      <c r="E1349" t="s">
        <v>163</v>
      </c>
      <c r="F1349" t="n">
        <v>75902.26</v>
      </c>
      <c r="G1349" t="n">
        <v>738</v>
      </c>
      <c r="H1349" t="s">
        <v>130</v>
      </c>
    </row>
    <row r="1350">
      <c r="A1350" s="85" t="n">
        <v>42917</v>
      </c>
      <c r="B1350"/>
      <c r="C1350"/>
      <c r="D1350" t="s">
        <v>155</v>
      </c>
      <c r="E1350" t="s">
        <v>163</v>
      </c>
      <c r="F1350" t="n">
        <v>3724.93</v>
      </c>
      <c r="G1350" t="n">
        <v>73</v>
      </c>
      <c r="H1350" t="s">
        <v>119</v>
      </c>
    </row>
    <row r="1351">
      <c r="A1351" s="85" t="n">
        <v>42736</v>
      </c>
      <c r="B1351"/>
      <c r="C1351"/>
      <c r="D1351" t="s">
        <v>148</v>
      </c>
      <c r="E1351" t="s">
        <v>163</v>
      </c>
      <c r="F1351" t="n">
        <v>421748.22</v>
      </c>
      <c r="G1351" t="n">
        <v>4315</v>
      </c>
      <c r="H1351" t="s">
        <v>142</v>
      </c>
    </row>
    <row r="1352">
      <c r="A1352" s="85" t="n">
        <v>43497</v>
      </c>
      <c r="B1352"/>
      <c r="C1352"/>
      <c r="D1352" t="s">
        <v>153</v>
      </c>
      <c r="E1352" t="s">
        <v>163</v>
      </c>
      <c r="F1352" t="n">
        <v>555554.33</v>
      </c>
      <c r="G1352" t="n">
        <v>6984</v>
      </c>
      <c r="H1352" t="s">
        <v>127</v>
      </c>
    </row>
    <row r="1353">
      <c r="A1353" s="85" t="n">
        <v>42614</v>
      </c>
      <c r="B1353"/>
      <c r="C1353"/>
      <c r="D1353" t="s">
        <v>150</v>
      </c>
      <c r="E1353" t="s">
        <v>163</v>
      </c>
      <c r="F1353" t="n">
        <v>53532.57</v>
      </c>
      <c r="G1353" t="n">
        <v>1042</v>
      </c>
      <c r="H1353" t="s">
        <v>130</v>
      </c>
    </row>
    <row r="1354">
      <c r="A1354" s="85" t="n">
        <v>42795</v>
      </c>
      <c r="B1354"/>
      <c r="C1354"/>
      <c r="D1354" t="s">
        <v>147</v>
      </c>
      <c r="E1354" t="s">
        <v>163</v>
      </c>
      <c r="F1354" t="n">
        <v>105113.34</v>
      </c>
      <c r="G1354" t="n">
        <v>226</v>
      </c>
      <c r="H1354" t="s">
        <v>121</v>
      </c>
    </row>
    <row r="1355">
      <c r="A1355" s="85" t="n">
        <v>42675</v>
      </c>
      <c r="B1355"/>
      <c r="C1355"/>
      <c r="D1355" t="s">
        <v>156</v>
      </c>
      <c r="E1355" t="s">
        <v>163</v>
      </c>
      <c r="F1355" t="n">
        <v>1208928.29</v>
      </c>
      <c r="G1355" t="n">
        <v>20779</v>
      </c>
      <c r="H1355" t="s">
        <v>142</v>
      </c>
    </row>
    <row r="1356">
      <c r="A1356" s="85" t="n">
        <v>43405</v>
      </c>
      <c r="B1356"/>
      <c r="C1356"/>
      <c r="D1356" t="s">
        <v>156</v>
      </c>
      <c r="E1356" t="s">
        <v>163</v>
      </c>
      <c r="F1356" t="n">
        <v>5912.43</v>
      </c>
      <c r="G1356" t="n">
        <v>112</v>
      </c>
      <c r="H1356" t="s">
        <v>125</v>
      </c>
    </row>
    <row r="1357">
      <c r="A1357" s="85" t="n">
        <v>42675</v>
      </c>
      <c r="B1357"/>
      <c r="C1357"/>
      <c r="D1357" t="s">
        <v>145</v>
      </c>
      <c r="E1357" t="s">
        <v>163</v>
      </c>
      <c r="F1357" t="n">
        <v>103914.39</v>
      </c>
      <c r="G1357" t="n">
        <v>283</v>
      </c>
      <c r="H1357" t="s">
        <v>127</v>
      </c>
    </row>
    <row r="1358">
      <c r="A1358" s="85" t="n">
        <v>42948</v>
      </c>
      <c r="B1358"/>
      <c r="C1358"/>
      <c r="D1358" t="s">
        <v>156</v>
      </c>
      <c r="E1358" t="s">
        <v>163</v>
      </c>
      <c r="F1358" t="n">
        <v>1513636.47</v>
      </c>
      <c r="G1358" t="n">
        <v>25080</v>
      </c>
      <c r="H1358" t="s">
        <v>142</v>
      </c>
    </row>
    <row r="1359">
      <c r="A1359" s="85" t="n">
        <v>43586</v>
      </c>
      <c r="B1359"/>
      <c r="C1359"/>
      <c r="D1359" t="s">
        <v>145</v>
      </c>
      <c r="E1359" t="s">
        <v>163</v>
      </c>
      <c r="F1359" t="n">
        <v>1078.92</v>
      </c>
      <c r="G1359" t="n">
        <v>4</v>
      </c>
      <c r="H1359" t="s">
        <v>130</v>
      </c>
    </row>
    <row r="1360">
      <c r="A1360" s="85" t="n">
        <v>43132</v>
      </c>
      <c r="B1360"/>
      <c r="C1360"/>
      <c r="D1360" t="s">
        <v>156</v>
      </c>
      <c r="E1360" t="s">
        <v>163</v>
      </c>
      <c r="F1360" t="n">
        <v>9840.06</v>
      </c>
      <c r="G1360" t="n">
        <v>141</v>
      </c>
      <c r="H1360" t="s">
        <v>125</v>
      </c>
    </row>
    <row r="1361">
      <c r="A1361" s="85" t="n">
        <v>42552</v>
      </c>
      <c r="B1361"/>
      <c r="C1361"/>
      <c r="D1361" t="s">
        <v>143</v>
      </c>
      <c r="E1361" t="s">
        <v>163</v>
      </c>
      <c r="F1361" t="n">
        <v>375127.58</v>
      </c>
      <c r="G1361" t="n">
        <v>235</v>
      </c>
      <c r="H1361" t="s">
        <v>142</v>
      </c>
    </row>
    <row r="1362">
      <c r="A1362" s="85" t="n">
        <v>42826</v>
      </c>
      <c r="B1362"/>
      <c r="C1362"/>
      <c r="D1362" t="s">
        <v>129</v>
      </c>
      <c r="E1362" t="s">
        <v>163</v>
      </c>
      <c r="F1362" t="n">
        <v>191197.68</v>
      </c>
      <c r="G1362" t="n">
        <v>1130</v>
      </c>
      <c r="H1362" t="s">
        <v>133</v>
      </c>
    </row>
    <row r="1363">
      <c r="A1363" s="85" t="n">
        <v>43525</v>
      </c>
      <c r="B1363"/>
      <c r="C1363"/>
      <c r="D1363" t="s">
        <v>135</v>
      </c>
      <c r="E1363" t="s">
        <v>163</v>
      </c>
      <c r="F1363" t="n">
        <v>20828.57</v>
      </c>
      <c r="G1363" t="n">
        <v>227</v>
      </c>
      <c r="H1363" t="s">
        <v>130</v>
      </c>
    </row>
    <row r="1364">
      <c r="A1364" s="85" t="n">
        <v>42887</v>
      </c>
      <c r="B1364"/>
      <c r="C1364"/>
      <c r="D1364" t="s">
        <v>155</v>
      </c>
      <c r="E1364" t="s">
        <v>163</v>
      </c>
      <c r="F1364" t="n">
        <v>245784.57</v>
      </c>
      <c r="G1364" t="n">
        <v>5235</v>
      </c>
      <c r="H1364" t="s">
        <v>134</v>
      </c>
    </row>
    <row r="1365">
      <c r="A1365" s="85" t="n">
        <v>42614</v>
      </c>
      <c r="B1365"/>
      <c r="C1365"/>
      <c r="D1365" t="s">
        <v>137</v>
      </c>
      <c r="E1365" t="s">
        <v>163</v>
      </c>
      <c r="F1365" t="n">
        <v>7115.08</v>
      </c>
      <c r="G1365" t="n">
        <v>13</v>
      </c>
      <c r="H1365" t="s">
        <v>121</v>
      </c>
    </row>
    <row r="1366">
      <c r="A1366" s="85" t="n">
        <v>42979</v>
      </c>
      <c r="B1366"/>
      <c r="C1366"/>
      <c r="D1366" t="s">
        <v>123</v>
      </c>
      <c r="E1366" t="s">
        <v>163</v>
      </c>
      <c r="F1366" t="n">
        <v>3190159.66</v>
      </c>
      <c r="G1366" t="n">
        <v>3309</v>
      </c>
      <c r="H1366" t="s">
        <v>121</v>
      </c>
    </row>
    <row r="1367">
      <c r="A1367" s="85" t="n">
        <v>43101</v>
      </c>
      <c r="B1367"/>
      <c r="C1367"/>
      <c r="D1367" t="s">
        <v>129</v>
      </c>
      <c r="E1367" t="s">
        <v>163</v>
      </c>
      <c r="F1367" t="n">
        <v>4108803.39</v>
      </c>
      <c r="G1367" t="n">
        <v>21404</v>
      </c>
      <c r="H1367" t="s">
        <v>121</v>
      </c>
    </row>
    <row r="1368">
      <c r="A1368" s="85" t="n">
        <v>42675</v>
      </c>
      <c r="B1368"/>
      <c r="C1368"/>
      <c r="D1368" t="s">
        <v>148</v>
      </c>
      <c r="E1368" t="s">
        <v>163</v>
      </c>
      <c r="F1368" t="n">
        <v>1419</v>
      </c>
      <c r="G1368" t="n">
        <v>4</v>
      </c>
      <c r="H1368" t="s">
        <v>125</v>
      </c>
    </row>
    <row r="1369">
      <c r="A1369" s="85" t="n">
        <v>42979</v>
      </c>
      <c r="B1369"/>
      <c r="C1369"/>
      <c r="D1369" t="s">
        <v>129</v>
      </c>
      <c r="E1369" t="s">
        <v>163</v>
      </c>
      <c r="F1369" t="n">
        <v>276836.52</v>
      </c>
      <c r="G1369" t="n">
        <v>1845</v>
      </c>
      <c r="H1369" t="s">
        <v>134</v>
      </c>
    </row>
    <row r="1370">
      <c r="A1370" s="85" t="n">
        <v>42979</v>
      </c>
      <c r="B1370"/>
      <c r="C1370"/>
      <c r="D1370" t="s">
        <v>135</v>
      </c>
      <c r="E1370" t="s">
        <v>163</v>
      </c>
      <c r="F1370" t="n">
        <v>884719.89</v>
      </c>
      <c r="G1370" t="n">
        <v>4601</v>
      </c>
      <c r="H1370" t="s">
        <v>119</v>
      </c>
    </row>
    <row r="1371">
      <c r="A1371" s="85" t="n">
        <v>42856</v>
      </c>
      <c r="B1371"/>
      <c r="C1371"/>
      <c r="D1371" t="s">
        <v>135</v>
      </c>
      <c r="E1371" t="s">
        <v>163</v>
      </c>
      <c r="F1371" t="n">
        <v>751278.06</v>
      </c>
      <c r="G1371" t="n">
        <v>4181</v>
      </c>
      <c r="H1371" t="s">
        <v>119</v>
      </c>
    </row>
    <row r="1372">
      <c r="A1372" s="85" t="n">
        <v>43435</v>
      </c>
      <c r="B1372"/>
      <c r="C1372"/>
      <c r="D1372" t="s">
        <v>126</v>
      </c>
      <c r="E1372" t="s">
        <v>163</v>
      </c>
      <c r="F1372" t="n">
        <v>8831.3</v>
      </c>
      <c r="G1372" t="n">
        <v>68</v>
      </c>
      <c r="H1372" t="s">
        <v>125</v>
      </c>
    </row>
    <row r="1373">
      <c r="A1373" s="85" t="n">
        <v>43405</v>
      </c>
      <c r="B1373"/>
      <c r="C1373"/>
      <c r="D1373" t="s">
        <v>135</v>
      </c>
      <c r="E1373" t="s">
        <v>163</v>
      </c>
      <c r="F1373" t="n">
        <v>5245146.22</v>
      </c>
      <c r="G1373" t="n">
        <v>51724</v>
      </c>
      <c r="H1373" t="s">
        <v>121</v>
      </c>
    </row>
    <row r="1374">
      <c r="A1374" s="85" t="n">
        <v>42552</v>
      </c>
      <c r="B1374"/>
      <c r="C1374"/>
      <c r="D1374" t="s">
        <v>152</v>
      </c>
      <c r="E1374" t="s">
        <v>163</v>
      </c>
      <c r="F1374" t="n">
        <v>79013.2</v>
      </c>
      <c r="G1374" t="n">
        <v>86</v>
      </c>
      <c r="H1374" t="s">
        <v>133</v>
      </c>
    </row>
    <row r="1375">
      <c r="A1375" s="85" t="n">
        <v>43252</v>
      </c>
      <c r="B1375"/>
      <c r="C1375"/>
      <c r="D1375" t="s">
        <v>159</v>
      </c>
      <c r="E1375" t="s">
        <v>163</v>
      </c>
      <c r="F1375" t="n">
        <v>7215.5</v>
      </c>
      <c r="G1375" t="n">
        <v>65</v>
      </c>
      <c r="H1375" t="s">
        <v>125</v>
      </c>
    </row>
    <row r="1376">
      <c r="A1376" s="85" t="n">
        <v>43374</v>
      </c>
      <c r="B1376"/>
      <c r="C1376"/>
      <c r="D1376" t="s">
        <v>152</v>
      </c>
      <c r="E1376" t="s">
        <v>163</v>
      </c>
      <c r="F1376" t="n">
        <v>148011.49</v>
      </c>
      <c r="G1376" t="n">
        <v>138</v>
      </c>
      <c r="H1376" t="s">
        <v>133</v>
      </c>
    </row>
    <row r="1377">
      <c r="A1377" s="85" t="n">
        <v>42917</v>
      </c>
      <c r="B1377"/>
      <c r="C1377"/>
      <c r="D1377" t="s">
        <v>162</v>
      </c>
      <c r="E1377" t="s">
        <v>163</v>
      </c>
      <c r="F1377" t="n">
        <v>38869.84</v>
      </c>
      <c r="G1377" t="n">
        <v>458</v>
      </c>
      <c r="H1377" t="s">
        <v>119</v>
      </c>
    </row>
    <row r="1378">
      <c r="A1378" s="85" t="n">
        <v>43405</v>
      </c>
      <c r="B1378"/>
      <c r="C1378"/>
      <c r="D1378" t="s">
        <v>140</v>
      </c>
      <c r="E1378" t="s">
        <v>163</v>
      </c>
      <c r="F1378" t="n">
        <v>14288.81</v>
      </c>
      <c r="G1378" t="n">
        <v>35</v>
      </c>
      <c r="H1378" t="s">
        <v>130</v>
      </c>
    </row>
    <row r="1379">
      <c r="A1379" s="85" t="n">
        <v>42583</v>
      </c>
      <c r="B1379"/>
      <c r="C1379"/>
      <c r="D1379" t="s">
        <v>140</v>
      </c>
      <c r="E1379" t="s">
        <v>163</v>
      </c>
      <c r="F1379" t="n">
        <v>390869.75</v>
      </c>
      <c r="G1379" t="n">
        <v>1106</v>
      </c>
      <c r="H1379" t="s">
        <v>127</v>
      </c>
    </row>
    <row r="1380">
      <c r="A1380" s="85" t="n">
        <v>42736</v>
      </c>
      <c r="B1380"/>
      <c r="C1380"/>
      <c r="D1380" t="s">
        <v>154</v>
      </c>
      <c r="E1380" t="s">
        <v>163</v>
      </c>
      <c r="F1380" t="n">
        <v>65548.68</v>
      </c>
      <c r="G1380" t="n">
        <v>2198</v>
      </c>
      <c r="H1380" t="s">
        <v>142</v>
      </c>
    </row>
    <row r="1381">
      <c r="A1381" s="85" t="n">
        <v>43221</v>
      </c>
      <c r="B1381"/>
      <c r="C1381"/>
      <c r="D1381" t="s">
        <v>150</v>
      </c>
      <c r="E1381" t="s">
        <v>163</v>
      </c>
      <c r="F1381" t="n">
        <v>2758198.55</v>
      </c>
      <c r="G1381" t="n">
        <v>54763</v>
      </c>
      <c r="H1381" t="s">
        <v>133</v>
      </c>
    </row>
    <row r="1382">
      <c r="A1382" s="85" t="n">
        <v>43282</v>
      </c>
      <c r="B1382"/>
      <c r="C1382"/>
      <c r="D1382" t="s">
        <v>147</v>
      </c>
      <c r="E1382" t="s">
        <v>163</v>
      </c>
      <c r="F1382" t="n">
        <v>1066.79</v>
      </c>
      <c r="G1382" t="n">
        <v>6</v>
      </c>
      <c r="H1382" t="s">
        <v>134</v>
      </c>
    </row>
    <row r="1383">
      <c r="A1383" s="85" t="n">
        <v>42979</v>
      </c>
      <c r="B1383"/>
      <c r="C1383"/>
      <c r="D1383" t="s">
        <v>153</v>
      </c>
      <c r="E1383" t="s">
        <v>163</v>
      </c>
      <c r="F1383" t="n">
        <v>147463.54</v>
      </c>
      <c r="G1383" t="n">
        <v>797</v>
      </c>
      <c r="H1383" t="s">
        <v>124</v>
      </c>
    </row>
    <row r="1384">
      <c r="A1384" s="85" t="n">
        <v>43160</v>
      </c>
      <c r="B1384"/>
      <c r="C1384"/>
      <c r="D1384" t="s">
        <v>158</v>
      </c>
      <c r="E1384" t="s">
        <v>163</v>
      </c>
      <c r="F1384" t="n">
        <v>198849.28</v>
      </c>
      <c r="G1384" t="n">
        <v>7</v>
      </c>
      <c r="H1384" t="s">
        <v>133</v>
      </c>
    </row>
    <row r="1385">
      <c r="A1385" s="85" t="n">
        <v>43070</v>
      </c>
      <c r="B1385"/>
      <c r="C1385"/>
      <c r="D1385" t="s">
        <v>154</v>
      </c>
      <c r="E1385" t="s">
        <v>163</v>
      </c>
      <c r="F1385" t="n">
        <v>1576.09</v>
      </c>
      <c r="G1385" t="n">
        <v>9</v>
      </c>
      <c r="H1385" t="s">
        <v>125</v>
      </c>
    </row>
    <row r="1386">
      <c r="A1386" s="85" t="n">
        <v>43405</v>
      </c>
      <c r="B1386"/>
      <c r="C1386"/>
      <c r="D1386" t="s">
        <v>149</v>
      </c>
      <c r="E1386" t="s">
        <v>163</v>
      </c>
      <c r="F1386" t="n">
        <v>22939.8</v>
      </c>
      <c r="G1386" t="n">
        <v>139</v>
      </c>
      <c r="H1386" t="s">
        <v>125</v>
      </c>
    </row>
    <row r="1387">
      <c r="A1387" s="85" t="n">
        <v>43132</v>
      </c>
      <c r="B1387"/>
      <c r="C1387"/>
      <c r="D1387" t="s">
        <v>139</v>
      </c>
      <c r="E1387" t="s">
        <v>163</v>
      </c>
      <c r="F1387" t="n">
        <v>20815.47</v>
      </c>
      <c r="G1387" t="n">
        <v>46</v>
      </c>
      <c r="H1387" t="s">
        <v>130</v>
      </c>
    </row>
    <row r="1388">
      <c r="A1388" s="85" t="n">
        <v>43009</v>
      </c>
      <c r="B1388"/>
      <c r="C1388"/>
      <c r="D1388" t="s">
        <v>153</v>
      </c>
      <c r="E1388" t="s">
        <v>163</v>
      </c>
      <c r="F1388" t="n">
        <v>101144.24</v>
      </c>
      <c r="G1388" t="n">
        <v>1101</v>
      </c>
      <c r="H1388" t="s">
        <v>119</v>
      </c>
    </row>
    <row r="1389">
      <c r="A1389" s="85" t="n">
        <v>43405</v>
      </c>
      <c r="B1389"/>
      <c r="C1389"/>
      <c r="D1389" t="s">
        <v>126</v>
      </c>
      <c r="E1389" t="s">
        <v>163</v>
      </c>
      <c r="F1389" t="n">
        <v>1790146.14</v>
      </c>
      <c r="G1389" t="n">
        <v>15662</v>
      </c>
      <c r="H1389" t="s">
        <v>124</v>
      </c>
    </row>
    <row r="1390">
      <c r="A1390" s="85" t="n">
        <v>42491</v>
      </c>
      <c r="B1390"/>
      <c r="C1390"/>
      <c r="D1390" t="s">
        <v>147</v>
      </c>
      <c r="E1390" t="s">
        <v>163</v>
      </c>
      <c r="F1390" t="n">
        <v>3493.69</v>
      </c>
      <c r="G1390" t="n">
        <v>31</v>
      </c>
      <c r="H1390" t="s">
        <v>133</v>
      </c>
    </row>
    <row r="1391">
      <c r="A1391" s="85" t="n">
        <v>42736</v>
      </c>
      <c r="B1391"/>
      <c r="C1391"/>
      <c r="D1391" t="s">
        <v>154</v>
      </c>
      <c r="E1391" t="s">
        <v>163</v>
      </c>
      <c r="F1391" t="n">
        <v>82416.2</v>
      </c>
      <c r="G1391" t="n">
        <v>1081</v>
      </c>
      <c r="H1391" t="s">
        <v>119</v>
      </c>
    </row>
    <row r="1392">
      <c r="A1392" s="85" t="n">
        <v>43525</v>
      </c>
      <c r="B1392"/>
      <c r="C1392"/>
      <c r="D1392" t="s">
        <v>136</v>
      </c>
      <c r="E1392" t="s">
        <v>163</v>
      </c>
      <c r="F1392" t="n">
        <v>681117.25</v>
      </c>
      <c r="G1392" t="n">
        <v>5947</v>
      </c>
      <c r="H1392" t="s">
        <v>127</v>
      </c>
    </row>
    <row r="1393">
      <c r="A1393" s="85" t="n">
        <v>42856</v>
      </c>
      <c r="B1393"/>
      <c r="C1393"/>
      <c r="D1393" t="s">
        <v>149</v>
      </c>
      <c r="E1393" t="s">
        <v>163</v>
      </c>
      <c r="F1393" t="n">
        <v>1580670.98</v>
      </c>
      <c r="G1393" t="n">
        <v>12343</v>
      </c>
      <c r="H1393" t="s">
        <v>119</v>
      </c>
    </row>
    <row r="1394">
      <c r="A1394" s="85" t="n">
        <v>43101</v>
      </c>
      <c r="B1394"/>
      <c r="C1394"/>
      <c r="D1394" t="s">
        <v>151</v>
      </c>
      <c r="E1394" t="s">
        <v>163</v>
      </c>
      <c r="F1394" t="n">
        <v>183.84</v>
      </c>
      <c r="G1394" t="n">
        <v>3</v>
      </c>
      <c r="H1394" t="s">
        <v>127</v>
      </c>
    </row>
    <row r="1395">
      <c r="A1395" s="85" t="n">
        <v>43617</v>
      </c>
      <c r="B1395"/>
      <c r="C1395"/>
      <c r="D1395" t="s">
        <v>145</v>
      </c>
      <c r="E1395" t="s">
        <v>163</v>
      </c>
      <c r="F1395" t="n">
        <v>935</v>
      </c>
      <c r="G1395" t="n">
        <v>7</v>
      </c>
      <c r="H1395" t="s">
        <v>119</v>
      </c>
    </row>
    <row r="1396">
      <c r="A1396" s="85" t="n">
        <v>42522</v>
      </c>
      <c r="B1396"/>
      <c r="C1396"/>
      <c r="D1396" t="s">
        <v>147</v>
      </c>
      <c r="E1396" t="s">
        <v>163</v>
      </c>
      <c r="F1396" t="n">
        <v>34.41</v>
      </c>
      <c r="G1396" t="n">
        <v>2</v>
      </c>
      <c r="H1396" t="s">
        <v>119</v>
      </c>
    </row>
    <row r="1397">
      <c r="A1397" s="85" t="n">
        <v>43160</v>
      </c>
      <c r="B1397"/>
      <c r="C1397"/>
      <c r="D1397" t="s">
        <v>140</v>
      </c>
      <c r="E1397" t="s">
        <v>163</v>
      </c>
      <c r="F1397" t="n">
        <v>86576.08</v>
      </c>
      <c r="G1397" t="n">
        <v>119</v>
      </c>
      <c r="H1397" t="s">
        <v>124</v>
      </c>
    </row>
    <row r="1398">
      <c r="A1398" s="85" t="n">
        <v>43374</v>
      </c>
      <c r="B1398"/>
      <c r="C1398"/>
      <c r="D1398" t="s">
        <v>154</v>
      </c>
      <c r="E1398" t="s">
        <v>163</v>
      </c>
      <c r="F1398" t="n">
        <v>111279.49</v>
      </c>
      <c r="G1398" t="n">
        <v>1730</v>
      </c>
      <c r="H1398" t="s">
        <v>124</v>
      </c>
    </row>
    <row r="1399">
      <c r="A1399" s="85" t="n">
        <v>43466</v>
      </c>
      <c r="B1399"/>
      <c r="C1399"/>
      <c r="D1399" t="s">
        <v>140</v>
      </c>
      <c r="E1399" t="s">
        <v>163</v>
      </c>
      <c r="F1399" t="n">
        <v>166177.43</v>
      </c>
      <c r="G1399" t="n">
        <v>117</v>
      </c>
      <c r="H1399" t="s">
        <v>124</v>
      </c>
    </row>
    <row r="1400">
      <c r="A1400" s="85" t="n">
        <v>42736</v>
      </c>
      <c r="B1400"/>
      <c r="C1400"/>
      <c r="D1400" t="s">
        <v>158</v>
      </c>
      <c r="E1400" t="s">
        <v>163</v>
      </c>
      <c r="F1400" t="n">
        <v>44319.92</v>
      </c>
      <c r="G1400" t="n">
        <v>1</v>
      </c>
      <c r="H1400" t="s">
        <v>119</v>
      </c>
    </row>
    <row r="1401">
      <c r="A1401" s="85" t="n">
        <v>43374</v>
      </c>
      <c r="B1401"/>
      <c r="C1401"/>
      <c r="D1401" t="s">
        <v>162</v>
      </c>
      <c r="E1401" t="s">
        <v>163</v>
      </c>
      <c r="F1401" t="n">
        <v>131641.94</v>
      </c>
      <c r="G1401" t="n">
        <v>1506</v>
      </c>
      <c r="H1401" t="s">
        <v>133</v>
      </c>
    </row>
    <row r="1402">
      <c r="A1402" s="85" t="n">
        <v>43221</v>
      </c>
      <c r="B1402"/>
      <c r="C1402"/>
      <c r="D1402" t="s">
        <v>150</v>
      </c>
      <c r="E1402" t="s">
        <v>163</v>
      </c>
      <c r="F1402" t="n">
        <v>12021194.02</v>
      </c>
      <c r="G1402" t="n">
        <v>302788</v>
      </c>
      <c r="H1402" t="s">
        <v>121</v>
      </c>
    </row>
    <row r="1403">
      <c r="A1403" s="85" t="n">
        <v>43160</v>
      </c>
      <c r="B1403"/>
      <c r="C1403"/>
      <c r="D1403" t="s">
        <v>139</v>
      </c>
      <c r="E1403" t="s">
        <v>163</v>
      </c>
      <c r="F1403" t="n">
        <v>369626.54</v>
      </c>
      <c r="G1403" t="n">
        <v>1009</v>
      </c>
      <c r="H1403" t="s">
        <v>134</v>
      </c>
    </row>
    <row r="1404">
      <c r="A1404" s="85" t="n">
        <v>42644</v>
      </c>
      <c r="B1404"/>
      <c r="C1404"/>
      <c r="D1404" t="s">
        <v>156</v>
      </c>
      <c r="E1404" t="s">
        <v>163</v>
      </c>
      <c r="F1404" t="n">
        <v>20985.71</v>
      </c>
      <c r="G1404" t="n">
        <v>512</v>
      </c>
      <c r="H1404" t="s">
        <v>130</v>
      </c>
    </row>
    <row r="1405">
      <c r="A1405" s="85" t="n">
        <v>43374</v>
      </c>
      <c r="B1405"/>
      <c r="C1405"/>
      <c r="D1405" t="s">
        <v>154</v>
      </c>
      <c r="E1405" t="s">
        <v>163</v>
      </c>
      <c r="F1405" t="n">
        <v>128557.47</v>
      </c>
      <c r="G1405" t="n">
        <v>1920</v>
      </c>
      <c r="H1405" t="s">
        <v>119</v>
      </c>
    </row>
    <row r="1406">
      <c r="A1406" s="85" t="n">
        <v>43374</v>
      </c>
      <c r="B1406"/>
      <c r="C1406"/>
      <c r="D1406" t="s">
        <v>129</v>
      </c>
      <c r="E1406" t="s">
        <v>163</v>
      </c>
      <c r="F1406" t="n">
        <v>165705.54</v>
      </c>
      <c r="G1406" t="n">
        <v>657</v>
      </c>
      <c r="H1406" t="s">
        <v>119</v>
      </c>
    </row>
    <row r="1407">
      <c r="A1407" s="85" t="n">
        <v>42979</v>
      </c>
      <c r="B1407"/>
      <c r="C1407"/>
      <c r="D1407" t="s">
        <v>139</v>
      </c>
      <c r="E1407" t="s">
        <v>163</v>
      </c>
      <c r="F1407" t="n">
        <v>1151933.58</v>
      </c>
      <c r="G1407" t="n">
        <v>3147</v>
      </c>
      <c r="H1407" t="s">
        <v>127</v>
      </c>
    </row>
    <row r="1408">
      <c r="A1408" s="85" t="n">
        <v>43497</v>
      </c>
      <c r="B1408"/>
      <c r="C1408"/>
      <c r="D1408" t="s">
        <v>139</v>
      </c>
      <c r="E1408" t="s">
        <v>163</v>
      </c>
      <c r="F1408" t="n">
        <v>676240.39</v>
      </c>
      <c r="G1408" t="n">
        <v>1929</v>
      </c>
      <c r="H1408" t="s">
        <v>127</v>
      </c>
    </row>
    <row r="1409">
      <c r="A1409" s="85" t="n">
        <v>43132</v>
      </c>
      <c r="B1409"/>
      <c r="C1409"/>
      <c r="D1409" t="s">
        <v>154</v>
      </c>
      <c r="E1409" t="s">
        <v>163</v>
      </c>
      <c r="F1409" t="n">
        <v>3190121.52</v>
      </c>
      <c r="G1409" t="n">
        <v>39838</v>
      </c>
      <c r="H1409" t="s">
        <v>121</v>
      </c>
    </row>
    <row r="1410">
      <c r="A1410" s="85" t="n">
        <v>42522</v>
      </c>
      <c r="B1410"/>
      <c r="C1410"/>
      <c r="D1410" t="s">
        <v>129</v>
      </c>
      <c r="E1410" t="s">
        <v>163</v>
      </c>
      <c r="F1410" t="n">
        <v>20537</v>
      </c>
      <c r="G1410" t="n">
        <v>156</v>
      </c>
      <c r="H1410" t="s">
        <v>130</v>
      </c>
    </row>
    <row r="1411">
      <c r="A1411" s="85" t="n">
        <v>43313</v>
      </c>
      <c r="B1411"/>
      <c r="C1411"/>
      <c r="D1411" t="s">
        <v>145</v>
      </c>
      <c r="E1411" t="s">
        <v>163</v>
      </c>
      <c r="F1411" t="n">
        <v>661.31</v>
      </c>
      <c r="G1411" t="n">
        <v>4</v>
      </c>
      <c r="H1411" t="s">
        <v>124</v>
      </c>
    </row>
    <row r="1412">
      <c r="A1412" s="85" t="n">
        <v>42491</v>
      </c>
      <c r="B1412"/>
      <c r="C1412"/>
      <c r="D1412" t="s">
        <v>136</v>
      </c>
      <c r="E1412" t="s">
        <v>163</v>
      </c>
      <c r="F1412" t="n">
        <v>1074149.56</v>
      </c>
      <c r="G1412" t="n">
        <v>7871</v>
      </c>
      <c r="H1412" t="s">
        <v>133</v>
      </c>
    </row>
    <row r="1413">
      <c r="A1413" s="85" t="n">
        <v>42795</v>
      </c>
      <c r="B1413"/>
      <c r="C1413"/>
      <c r="D1413" t="s">
        <v>139</v>
      </c>
      <c r="E1413" t="s">
        <v>163</v>
      </c>
      <c r="F1413" t="n">
        <v>399536.74</v>
      </c>
      <c r="G1413" t="n">
        <v>888</v>
      </c>
      <c r="H1413" t="s">
        <v>124</v>
      </c>
    </row>
    <row r="1414">
      <c r="A1414" s="85" t="n">
        <v>43132</v>
      </c>
      <c r="B1414"/>
      <c r="C1414"/>
      <c r="D1414" t="s">
        <v>152</v>
      </c>
      <c r="E1414" t="s">
        <v>163</v>
      </c>
      <c r="F1414" t="n">
        <v>132021.99</v>
      </c>
      <c r="G1414" t="n">
        <v>92</v>
      </c>
      <c r="H1414" t="s">
        <v>124</v>
      </c>
    </row>
    <row r="1415">
      <c r="A1415" s="85" t="n">
        <v>42979</v>
      </c>
      <c r="B1415"/>
      <c r="C1415"/>
      <c r="D1415" t="s">
        <v>155</v>
      </c>
      <c r="E1415" t="s">
        <v>163</v>
      </c>
      <c r="F1415" t="n">
        <v>8366.15</v>
      </c>
      <c r="G1415" t="n">
        <v>97</v>
      </c>
      <c r="H1415" t="s">
        <v>124</v>
      </c>
    </row>
    <row r="1416">
      <c r="A1416" s="85" t="n">
        <v>42644</v>
      </c>
      <c r="B1416"/>
      <c r="C1416"/>
      <c r="D1416" t="s">
        <v>145</v>
      </c>
      <c r="E1416" t="s">
        <v>163</v>
      </c>
      <c r="F1416" t="n">
        <v>4238.87</v>
      </c>
      <c r="G1416" t="n">
        <v>40</v>
      </c>
      <c r="H1416" t="s">
        <v>133</v>
      </c>
    </row>
    <row r="1417">
      <c r="A1417" s="85" t="n">
        <v>42948</v>
      </c>
      <c r="B1417"/>
      <c r="C1417"/>
      <c r="D1417" t="s">
        <v>147</v>
      </c>
      <c r="E1417" t="s">
        <v>163</v>
      </c>
      <c r="F1417" t="n">
        <v>159.95</v>
      </c>
      <c r="G1417" t="n">
        <v>2</v>
      </c>
      <c r="H1417" t="s">
        <v>119</v>
      </c>
    </row>
    <row r="1418">
      <c r="A1418" s="85" t="n">
        <v>42826</v>
      </c>
      <c r="B1418"/>
      <c r="C1418"/>
      <c r="D1418" t="s">
        <v>161</v>
      </c>
      <c r="E1418" t="s">
        <v>163</v>
      </c>
      <c r="F1418" t="n">
        <v>51.5</v>
      </c>
      <c r="G1418" t="n">
        <v>2</v>
      </c>
      <c r="H1418" t="s">
        <v>127</v>
      </c>
    </row>
    <row r="1419">
      <c r="A1419" s="85" t="n">
        <v>42644</v>
      </c>
      <c r="B1419"/>
      <c r="C1419"/>
      <c r="D1419" t="s">
        <v>123</v>
      </c>
      <c r="E1419" t="s">
        <v>163</v>
      </c>
      <c r="F1419" t="n">
        <v>62981.51</v>
      </c>
      <c r="G1419" t="n">
        <v>369</v>
      </c>
      <c r="H1419" t="s">
        <v>133</v>
      </c>
    </row>
    <row r="1420">
      <c r="A1420" s="85" t="n">
        <v>43617</v>
      </c>
      <c r="B1420"/>
      <c r="C1420"/>
      <c r="D1420" t="s">
        <v>159</v>
      </c>
      <c r="E1420" t="s">
        <v>163</v>
      </c>
      <c r="F1420" t="n">
        <v>1876.55</v>
      </c>
      <c r="G1420" t="n">
        <v>29</v>
      </c>
      <c r="H1420" t="s">
        <v>121</v>
      </c>
    </row>
    <row r="1421">
      <c r="A1421" s="85" t="n">
        <v>42552</v>
      </c>
      <c r="B1421"/>
      <c r="C1421"/>
      <c r="D1421" t="s">
        <v>135</v>
      </c>
      <c r="E1421" t="s">
        <v>163</v>
      </c>
      <c r="F1421" t="n">
        <v>949733.11</v>
      </c>
      <c r="G1421" t="n">
        <v>4317</v>
      </c>
      <c r="H1421" t="s">
        <v>119</v>
      </c>
    </row>
    <row r="1422">
      <c r="A1422" s="85" t="n">
        <v>42491</v>
      </c>
      <c r="B1422"/>
      <c r="C1422"/>
      <c r="D1422" t="s">
        <v>156</v>
      </c>
      <c r="E1422" t="s">
        <v>163</v>
      </c>
      <c r="F1422" t="n">
        <v>1070579.85</v>
      </c>
      <c r="G1422" t="n">
        <v>18664</v>
      </c>
      <c r="H1422" t="s">
        <v>142</v>
      </c>
    </row>
    <row r="1423">
      <c r="A1423" s="85" t="n">
        <v>42522</v>
      </c>
      <c r="B1423"/>
      <c r="C1423"/>
      <c r="D1423" t="s">
        <v>123</v>
      </c>
      <c r="E1423" t="s">
        <v>163</v>
      </c>
      <c r="F1423" t="n">
        <v>2013.21</v>
      </c>
      <c r="G1423" t="n">
        <v>3</v>
      </c>
      <c r="H1423" t="s">
        <v>125</v>
      </c>
    </row>
    <row r="1424">
      <c r="A1424" s="85" t="n">
        <v>42552</v>
      </c>
      <c r="B1424"/>
      <c r="C1424"/>
      <c r="D1424" t="s">
        <v>158</v>
      </c>
      <c r="E1424" t="s">
        <v>163</v>
      </c>
      <c r="F1424" t="n">
        <v>15331.68</v>
      </c>
      <c r="G1424" t="n">
        <v>2</v>
      </c>
      <c r="H1424" t="s">
        <v>119</v>
      </c>
    </row>
    <row r="1425">
      <c r="A1425" s="85" t="n">
        <v>42736</v>
      </c>
      <c r="B1425"/>
      <c r="C1425"/>
      <c r="D1425" t="s">
        <v>145</v>
      </c>
      <c r="E1425" t="s">
        <v>163</v>
      </c>
      <c r="F1425" t="n">
        <v>7316.48</v>
      </c>
      <c r="G1425" t="n">
        <v>10</v>
      </c>
      <c r="H1425" t="s">
        <v>130</v>
      </c>
    </row>
    <row r="1426">
      <c r="A1426" s="85" t="n">
        <v>43497</v>
      </c>
      <c r="B1426"/>
      <c r="C1426"/>
      <c r="D1426" t="s">
        <v>161</v>
      </c>
      <c r="E1426" t="s">
        <v>163</v>
      </c>
      <c r="F1426" t="n">
        <v>58495.25</v>
      </c>
      <c r="G1426" t="n">
        <v>1939</v>
      </c>
      <c r="H1426" t="s">
        <v>121</v>
      </c>
    </row>
    <row r="1427">
      <c r="A1427" s="85" t="n">
        <v>43160</v>
      </c>
      <c r="B1427"/>
      <c r="C1427"/>
      <c r="D1427" t="s">
        <v>145</v>
      </c>
      <c r="E1427" t="s">
        <v>163</v>
      </c>
      <c r="F1427" t="n">
        <v>9500.5</v>
      </c>
      <c r="G1427" t="n">
        <v>42</v>
      </c>
      <c r="H1427" t="s">
        <v>133</v>
      </c>
    </row>
    <row r="1428">
      <c r="A1428" s="85" t="n">
        <v>42736</v>
      </c>
      <c r="B1428"/>
      <c r="C1428"/>
      <c r="D1428" t="s">
        <v>143</v>
      </c>
      <c r="E1428" t="s">
        <v>163</v>
      </c>
      <c r="F1428" t="n">
        <v>622939.54</v>
      </c>
      <c r="G1428" t="n">
        <v>497</v>
      </c>
      <c r="H1428" t="s">
        <v>121</v>
      </c>
    </row>
    <row r="1429">
      <c r="A1429" s="85" t="n">
        <v>43191</v>
      </c>
      <c r="B1429"/>
      <c r="C1429"/>
      <c r="D1429" t="s">
        <v>129</v>
      </c>
      <c r="E1429" t="s">
        <v>163</v>
      </c>
      <c r="F1429" t="n">
        <v>192913.04</v>
      </c>
      <c r="G1429" t="n">
        <v>1239</v>
      </c>
      <c r="H1429" t="s">
        <v>133</v>
      </c>
    </row>
    <row r="1430">
      <c r="A1430" s="85" t="n">
        <v>43040</v>
      </c>
      <c r="B1430"/>
      <c r="C1430"/>
      <c r="D1430" t="s">
        <v>136</v>
      </c>
      <c r="E1430" t="s">
        <v>163</v>
      </c>
      <c r="F1430" t="n">
        <v>285314.62</v>
      </c>
      <c r="G1430" t="n">
        <v>2705</v>
      </c>
      <c r="H1430" t="s">
        <v>134</v>
      </c>
    </row>
    <row r="1431">
      <c r="A1431" s="85" t="n">
        <v>43435</v>
      </c>
      <c r="B1431"/>
      <c r="C1431"/>
      <c r="D1431" t="s">
        <v>155</v>
      </c>
      <c r="E1431" t="s">
        <v>163</v>
      </c>
      <c r="F1431" t="n">
        <v>3112.25</v>
      </c>
      <c r="G1431" t="n">
        <v>39</v>
      </c>
      <c r="H1431" t="s">
        <v>130</v>
      </c>
    </row>
    <row r="1432">
      <c r="A1432" s="85" t="n">
        <v>43040</v>
      </c>
      <c r="B1432"/>
      <c r="C1432"/>
      <c r="D1432" t="s">
        <v>139</v>
      </c>
      <c r="E1432" t="s">
        <v>163</v>
      </c>
      <c r="F1432" t="n">
        <v>6407845.12</v>
      </c>
      <c r="G1432" t="n">
        <v>15596</v>
      </c>
      <c r="H1432" t="s">
        <v>121</v>
      </c>
    </row>
    <row r="1433">
      <c r="A1433" s="85" t="n">
        <v>42552</v>
      </c>
      <c r="B1433"/>
      <c r="C1433"/>
      <c r="D1433" t="s">
        <v>139</v>
      </c>
      <c r="E1433" t="s">
        <v>163</v>
      </c>
      <c r="F1433" t="n">
        <v>348232.95</v>
      </c>
      <c r="G1433" t="n">
        <v>777</v>
      </c>
      <c r="H1433" t="s">
        <v>124</v>
      </c>
    </row>
    <row r="1434">
      <c r="A1434" s="85" t="n">
        <v>43040</v>
      </c>
      <c r="B1434"/>
      <c r="C1434"/>
      <c r="D1434" t="s">
        <v>161</v>
      </c>
      <c r="E1434" t="s">
        <v>163</v>
      </c>
      <c r="F1434" t="n">
        <v>215</v>
      </c>
      <c r="G1434" t="n">
        <v>8</v>
      </c>
      <c r="H1434" t="s">
        <v>125</v>
      </c>
    </row>
    <row r="1435">
      <c r="A1435" s="85" t="n">
        <v>42675</v>
      </c>
      <c r="B1435"/>
      <c r="C1435"/>
      <c r="D1435" t="s">
        <v>154</v>
      </c>
      <c r="E1435" t="s">
        <v>163</v>
      </c>
      <c r="F1435" t="n">
        <v>63973.22</v>
      </c>
      <c r="G1435" t="n">
        <v>811</v>
      </c>
      <c r="H1435" t="s">
        <v>124</v>
      </c>
    </row>
    <row r="1436">
      <c r="A1436" s="85" t="n">
        <v>43344</v>
      </c>
      <c r="B1436"/>
      <c r="C1436"/>
      <c r="D1436" t="s">
        <v>156</v>
      </c>
      <c r="E1436" t="s">
        <v>163</v>
      </c>
      <c r="F1436" t="n">
        <v>13283.37</v>
      </c>
      <c r="G1436" t="n">
        <v>382</v>
      </c>
      <c r="H1436" t="s">
        <v>130</v>
      </c>
    </row>
    <row r="1437">
      <c r="A1437" s="85" t="n">
        <v>42522</v>
      </c>
      <c r="B1437"/>
      <c r="C1437"/>
      <c r="D1437" t="s">
        <v>145</v>
      </c>
      <c r="E1437" t="s">
        <v>163</v>
      </c>
      <c r="F1437" t="n">
        <v>228446.55</v>
      </c>
      <c r="G1437" t="n">
        <v>955</v>
      </c>
      <c r="H1437" t="s">
        <v>121</v>
      </c>
    </row>
    <row r="1438">
      <c r="A1438" s="85" t="n">
        <v>42522</v>
      </c>
      <c r="B1438"/>
      <c r="C1438"/>
      <c r="D1438" t="s">
        <v>148</v>
      </c>
      <c r="E1438" t="s">
        <v>163</v>
      </c>
      <c r="F1438" t="n">
        <v>1484</v>
      </c>
      <c r="G1438" t="n">
        <v>2</v>
      </c>
      <c r="H1438" t="s">
        <v>125</v>
      </c>
    </row>
    <row r="1439">
      <c r="A1439" s="85" t="n">
        <v>43070</v>
      </c>
      <c r="B1439"/>
      <c r="C1439"/>
      <c r="D1439" t="s">
        <v>156</v>
      </c>
      <c r="E1439" t="s">
        <v>163</v>
      </c>
      <c r="F1439" t="n">
        <v>10048.39</v>
      </c>
      <c r="G1439" t="n">
        <v>162</v>
      </c>
      <c r="H1439" t="s">
        <v>125</v>
      </c>
    </row>
    <row r="1440">
      <c r="A1440" s="85" t="n">
        <v>43617</v>
      </c>
      <c r="B1440"/>
      <c r="C1440"/>
      <c r="D1440" t="s">
        <v>154</v>
      </c>
      <c r="E1440" t="s">
        <v>163</v>
      </c>
      <c r="F1440" t="n">
        <v>45741.04</v>
      </c>
      <c r="G1440" t="n">
        <v>1321</v>
      </c>
      <c r="H1440" t="s">
        <v>142</v>
      </c>
    </row>
    <row r="1441">
      <c r="A1441" s="85" t="n">
        <v>42795</v>
      </c>
      <c r="B1441"/>
      <c r="C1441"/>
      <c r="D1441" t="s">
        <v>145</v>
      </c>
      <c r="E1441" t="s">
        <v>163</v>
      </c>
      <c r="F1441" t="n">
        <v>1533.46</v>
      </c>
      <c r="G1441" t="n">
        <v>5</v>
      </c>
      <c r="H1441" t="s">
        <v>130</v>
      </c>
    </row>
    <row r="1442">
      <c r="A1442" s="85" t="n">
        <v>43405</v>
      </c>
      <c r="B1442"/>
      <c r="C1442"/>
      <c r="D1442" t="s">
        <v>158</v>
      </c>
      <c r="E1442" t="s">
        <v>163</v>
      </c>
      <c r="F1442" t="n">
        <v>238326.24</v>
      </c>
      <c r="G1442" t="n">
        <v>34</v>
      </c>
      <c r="H1442" t="s">
        <v>121</v>
      </c>
    </row>
    <row r="1443">
      <c r="A1443" s="85" t="n">
        <v>42979</v>
      </c>
      <c r="B1443"/>
      <c r="C1443"/>
      <c r="D1443" t="s">
        <v>145</v>
      </c>
      <c r="E1443" t="s">
        <v>163</v>
      </c>
      <c r="F1443" t="n">
        <v>3557.88</v>
      </c>
      <c r="G1443" t="n">
        <v>10</v>
      </c>
      <c r="H1443" t="s">
        <v>124</v>
      </c>
    </row>
    <row r="1444">
      <c r="A1444" s="85" t="n">
        <v>43252</v>
      </c>
      <c r="B1444"/>
      <c r="C1444"/>
      <c r="D1444" t="s">
        <v>126</v>
      </c>
      <c r="E1444" t="s">
        <v>163</v>
      </c>
      <c r="F1444" t="n">
        <v>903658.45</v>
      </c>
      <c r="G1444" t="n">
        <v>16688</v>
      </c>
      <c r="H1444" t="s">
        <v>134</v>
      </c>
    </row>
    <row r="1445">
      <c r="A1445" s="85" t="n">
        <v>43282</v>
      </c>
      <c r="B1445"/>
      <c r="C1445"/>
      <c r="D1445" t="s">
        <v>154</v>
      </c>
      <c r="E1445" t="s">
        <v>163</v>
      </c>
      <c r="F1445" t="n">
        <v>1777.3</v>
      </c>
      <c r="G1445" t="n">
        <v>15</v>
      </c>
      <c r="H1445" t="s">
        <v>125</v>
      </c>
    </row>
    <row r="1446">
      <c r="A1446" s="85" t="n">
        <v>42401</v>
      </c>
      <c r="B1446"/>
      <c r="C1446"/>
      <c r="D1446" t="s">
        <v>156</v>
      </c>
      <c r="E1446" t="s">
        <v>163</v>
      </c>
      <c r="F1446" t="n">
        <v>973718.57</v>
      </c>
      <c r="G1446" t="n">
        <v>17072</v>
      </c>
      <c r="H1446" t="s">
        <v>142</v>
      </c>
    </row>
    <row r="1447">
      <c r="A1447" s="85" t="n">
        <v>42491</v>
      </c>
      <c r="B1447"/>
      <c r="C1447"/>
      <c r="D1447" t="s">
        <v>162</v>
      </c>
      <c r="E1447" t="s">
        <v>163</v>
      </c>
      <c r="F1447" t="n">
        <v>1078.97</v>
      </c>
      <c r="G1447" t="n">
        <v>13</v>
      </c>
      <c r="H1447" t="s">
        <v>125</v>
      </c>
    </row>
    <row r="1448">
      <c r="A1448" s="85" t="n">
        <v>43070</v>
      </c>
      <c r="B1448"/>
      <c r="C1448"/>
      <c r="D1448" t="s">
        <v>152</v>
      </c>
      <c r="E1448" t="s">
        <v>163</v>
      </c>
      <c r="F1448" t="n">
        <v>131013.89</v>
      </c>
      <c r="G1448" t="n">
        <v>149</v>
      </c>
      <c r="H1448" t="s">
        <v>133</v>
      </c>
    </row>
    <row r="1449">
      <c r="A1449" s="85" t="n">
        <v>42461</v>
      </c>
      <c r="B1449"/>
      <c r="C1449"/>
      <c r="D1449" t="s">
        <v>156</v>
      </c>
      <c r="E1449" t="s">
        <v>163</v>
      </c>
      <c r="F1449" t="n">
        <v>116.12</v>
      </c>
      <c r="G1449" t="n">
        <v>3</v>
      </c>
      <c r="H1449" t="s">
        <v>121</v>
      </c>
    </row>
    <row r="1450">
      <c r="A1450" s="85" t="n">
        <v>42675</v>
      </c>
      <c r="B1450"/>
      <c r="C1450"/>
      <c r="D1450" t="s">
        <v>148</v>
      </c>
      <c r="E1450" t="s">
        <v>163</v>
      </c>
      <c r="F1450" t="n">
        <v>5247.78</v>
      </c>
      <c r="G1450" t="n">
        <v>9</v>
      </c>
      <c r="H1450" t="s">
        <v>121</v>
      </c>
    </row>
    <row r="1451">
      <c r="A1451" s="85" t="n">
        <v>42826</v>
      </c>
      <c r="B1451"/>
      <c r="C1451"/>
      <c r="D1451" t="s">
        <v>126</v>
      </c>
      <c r="E1451" t="s">
        <v>163</v>
      </c>
      <c r="F1451" t="n">
        <v>212.65</v>
      </c>
      <c r="G1451" t="n">
        <v>7</v>
      </c>
      <c r="H1451" t="s">
        <v>142</v>
      </c>
    </row>
    <row r="1452">
      <c r="A1452" s="85" t="n">
        <v>42826</v>
      </c>
      <c r="B1452"/>
      <c r="C1452"/>
      <c r="D1452" t="s">
        <v>123</v>
      </c>
      <c r="E1452" t="s">
        <v>163</v>
      </c>
      <c r="F1452" t="n">
        <v>103527.35</v>
      </c>
      <c r="G1452" t="n">
        <v>133</v>
      </c>
      <c r="H1452" t="s">
        <v>134</v>
      </c>
    </row>
    <row r="1453">
      <c r="A1453" s="85" t="n">
        <v>43435</v>
      </c>
      <c r="B1453"/>
      <c r="C1453"/>
      <c r="D1453" t="s">
        <v>160</v>
      </c>
      <c r="E1453" t="s">
        <v>163</v>
      </c>
      <c r="F1453" t="n">
        <v>1679147.27</v>
      </c>
      <c r="G1453" t="n">
        <v>6940</v>
      </c>
      <c r="H1453" t="s">
        <v>134</v>
      </c>
    </row>
    <row r="1454">
      <c r="A1454" s="85" t="n">
        <v>42430</v>
      </c>
      <c r="B1454"/>
      <c r="C1454"/>
      <c r="D1454" t="s">
        <v>135</v>
      </c>
      <c r="E1454" t="s">
        <v>163</v>
      </c>
      <c r="F1454" t="n">
        <v>566311.52</v>
      </c>
      <c r="G1454" t="n">
        <v>3488</v>
      </c>
      <c r="H1454" t="s">
        <v>119</v>
      </c>
    </row>
    <row r="1455">
      <c r="A1455" s="85" t="n">
        <v>43556</v>
      </c>
      <c r="B1455"/>
      <c r="C1455"/>
      <c r="D1455" t="s">
        <v>126</v>
      </c>
      <c r="E1455" t="s">
        <v>163</v>
      </c>
      <c r="F1455" t="n">
        <v>2603491.32</v>
      </c>
      <c r="G1455" t="n">
        <v>30822</v>
      </c>
      <c r="H1455" t="s">
        <v>119</v>
      </c>
    </row>
    <row r="1456">
      <c r="A1456" s="85" t="n">
        <v>43525</v>
      </c>
      <c r="B1456"/>
      <c r="C1456"/>
      <c r="D1456" t="s">
        <v>140</v>
      </c>
      <c r="E1456" t="s">
        <v>163</v>
      </c>
      <c r="F1456" t="n">
        <v>10938.33</v>
      </c>
      <c r="G1456" t="n">
        <v>35</v>
      </c>
      <c r="H1456" t="s">
        <v>134</v>
      </c>
    </row>
    <row r="1457">
      <c r="A1457" s="85" t="n">
        <v>43132</v>
      </c>
      <c r="B1457"/>
      <c r="C1457"/>
      <c r="D1457" t="s">
        <v>143</v>
      </c>
      <c r="E1457" t="s">
        <v>163</v>
      </c>
      <c r="F1457" t="n">
        <v>934441.77</v>
      </c>
      <c r="G1457" t="n">
        <v>652</v>
      </c>
      <c r="H1457" t="s">
        <v>121</v>
      </c>
    </row>
    <row r="1458">
      <c r="A1458" s="85" t="n">
        <v>42552</v>
      </c>
      <c r="B1458"/>
      <c r="C1458"/>
      <c r="D1458" t="s">
        <v>129</v>
      </c>
      <c r="E1458" t="s">
        <v>163</v>
      </c>
      <c r="F1458" t="n">
        <v>58320.39</v>
      </c>
      <c r="G1458" t="n">
        <v>339</v>
      </c>
      <c r="H1458" t="s">
        <v>124</v>
      </c>
    </row>
    <row r="1459">
      <c r="A1459" s="85" t="n">
        <v>43497</v>
      </c>
      <c r="B1459"/>
      <c r="C1459"/>
      <c r="D1459" t="s">
        <v>154</v>
      </c>
      <c r="E1459" t="s">
        <v>163</v>
      </c>
      <c r="F1459" t="n">
        <v>88679</v>
      </c>
      <c r="G1459" t="n">
        <v>1206</v>
      </c>
      <c r="H1459" t="s">
        <v>124</v>
      </c>
    </row>
    <row r="1460">
      <c r="A1460" s="85" t="n">
        <v>42948</v>
      </c>
      <c r="B1460"/>
      <c r="C1460"/>
      <c r="D1460" t="s">
        <v>150</v>
      </c>
      <c r="E1460" t="s">
        <v>163</v>
      </c>
      <c r="F1460" t="n">
        <v>41337.17</v>
      </c>
      <c r="G1460" t="n">
        <v>769</v>
      </c>
      <c r="H1460" t="s">
        <v>130</v>
      </c>
    </row>
    <row r="1461">
      <c r="A1461" s="85" t="n">
        <v>42675</v>
      </c>
      <c r="B1461"/>
      <c r="C1461"/>
      <c r="D1461" t="s">
        <v>126</v>
      </c>
      <c r="E1461" t="s">
        <v>163</v>
      </c>
      <c r="F1461" t="n">
        <v>657654.83</v>
      </c>
      <c r="G1461" t="n">
        <v>6472</v>
      </c>
      <c r="H1461" t="s">
        <v>124</v>
      </c>
    </row>
    <row r="1462">
      <c r="A1462" s="85" t="n">
        <v>42614</v>
      </c>
      <c r="B1462"/>
      <c r="C1462"/>
      <c r="D1462" t="s">
        <v>135</v>
      </c>
      <c r="E1462" t="s">
        <v>163</v>
      </c>
      <c r="F1462" t="n">
        <v>16242.18</v>
      </c>
      <c r="G1462" t="n">
        <v>215</v>
      </c>
      <c r="H1462" t="s">
        <v>130</v>
      </c>
    </row>
    <row r="1463">
      <c r="A1463" s="85" t="n">
        <v>43009</v>
      </c>
      <c r="B1463"/>
      <c r="C1463"/>
      <c r="D1463" t="s">
        <v>139</v>
      </c>
      <c r="E1463" t="s">
        <v>163</v>
      </c>
      <c r="F1463" t="n">
        <v>154323.49</v>
      </c>
      <c r="G1463" t="n">
        <v>365</v>
      </c>
      <c r="H1463" t="s">
        <v>119</v>
      </c>
    </row>
    <row r="1464">
      <c r="A1464" s="85" t="n">
        <v>42705</v>
      </c>
      <c r="B1464"/>
      <c r="C1464"/>
      <c r="D1464" t="s">
        <v>140</v>
      </c>
      <c r="E1464" t="s">
        <v>163</v>
      </c>
      <c r="F1464" t="n">
        <v>1691.65</v>
      </c>
      <c r="G1464" t="n">
        <v>12</v>
      </c>
      <c r="H1464" t="s">
        <v>134</v>
      </c>
    </row>
    <row r="1465">
      <c r="A1465" s="85" t="n">
        <v>43282</v>
      </c>
      <c r="B1465"/>
      <c r="C1465"/>
      <c r="D1465" t="s">
        <v>139</v>
      </c>
      <c r="E1465" t="s">
        <v>163</v>
      </c>
      <c r="F1465" t="n">
        <v>19956.7</v>
      </c>
      <c r="G1465" t="n">
        <v>73</v>
      </c>
      <c r="H1465" t="s">
        <v>130</v>
      </c>
    </row>
    <row r="1466">
      <c r="A1466" s="85" t="n">
        <v>42917</v>
      </c>
      <c r="B1466"/>
      <c r="C1466"/>
      <c r="D1466" t="s">
        <v>140</v>
      </c>
      <c r="E1466" t="s">
        <v>163</v>
      </c>
      <c r="F1466" t="n">
        <v>3519.43</v>
      </c>
      <c r="G1466" t="n">
        <v>17</v>
      </c>
      <c r="H1466" t="s">
        <v>134</v>
      </c>
    </row>
    <row r="1467">
      <c r="A1467" s="85" t="n">
        <v>42887</v>
      </c>
      <c r="B1467"/>
      <c r="C1467"/>
      <c r="D1467" t="s">
        <v>155</v>
      </c>
      <c r="E1467" t="s">
        <v>163</v>
      </c>
      <c r="F1467" t="n">
        <v>3636.7</v>
      </c>
      <c r="G1467" t="n">
        <v>52</v>
      </c>
      <c r="H1467" t="s">
        <v>130</v>
      </c>
    </row>
    <row r="1468">
      <c r="A1468" s="85" t="n">
        <v>42370</v>
      </c>
      <c r="B1468"/>
      <c r="C1468"/>
      <c r="D1468" t="s">
        <v>136</v>
      </c>
      <c r="E1468" t="s">
        <v>163</v>
      </c>
      <c r="F1468" t="n">
        <v>34577.6</v>
      </c>
      <c r="G1468" t="n">
        <v>250</v>
      </c>
      <c r="H1468" t="s">
        <v>133</v>
      </c>
    </row>
    <row r="1469">
      <c r="A1469" s="85" t="n">
        <v>42461</v>
      </c>
      <c r="B1469"/>
      <c r="C1469"/>
      <c r="D1469" t="s">
        <v>161</v>
      </c>
      <c r="E1469" t="s">
        <v>163</v>
      </c>
      <c r="F1469" t="n">
        <v>17971</v>
      </c>
      <c r="G1469" t="n">
        <v>552</v>
      </c>
      <c r="H1469" t="s">
        <v>121</v>
      </c>
    </row>
    <row r="1470">
      <c r="A1470" s="85" t="n">
        <v>43374</v>
      </c>
      <c r="B1470"/>
      <c r="C1470"/>
      <c r="D1470" t="s">
        <v>154</v>
      </c>
      <c r="E1470" t="s">
        <v>163</v>
      </c>
      <c r="F1470" t="n">
        <v>643248.53</v>
      </c>
      <c r="G1470" t="n">
        <v>7691</v>
      </c>
      <c r="H1470" t="s">
        <v>127</v>
      </c>
    </row>
    <row r="1471">
      <c r="A1471" s="85" t="n">
        <v>42826</v>
      </c>
      <c r="B1471"/>
      <c r="C1471"/>
      <c r="D1471" t="s">
        <v>160</v>
      </c>
      <c r="E1471" t="s">
        <v>163</v>
      </c>
      <c r="F1471" t="n">
        <v>343900.13</v>
      </c>
      <c r="G1471" t="n">
        <v>769</v>
      </c>
      <c r="H1471" t="s">
        <v>125</v>
      </c>
    </row>
    <row r="1472">
      <c r="A1472" s="85" t="n">
        <v>42370</v>
      </c>
      <c r="B1472"/>
      <c r="C1472"/>
      <c r="D1472" t="s">
        <v>149</v>
      </c>
      <c r="E1472" t="s">
        <v>163</v>
      </c>
      <c r="F1472" t="n">
        <v>357504.86</v>
      </c>
      <c r="G1472" t="n">
        <v>3337</v>
      </c>
      <c r="H1472" t="s">
        <v>142</v>
      </c>
    </row>
    <row r="1473">
      <c r="A1473" s="85" t="n">
        <v>43313</v>
      </c>
      <c r="B1473"/>
      <c r="C1473"/>
      <c r="D1473" t="s">
        <v>123</v>
      </c>
      <c r="E1473" t="s">
        <v>163</v>
      </c>
      <c r="F1473" t="n">
        <v>102218.1</v>
      </c>
      <c r="G1473" t="n">
        <v>61</v>
      </c>
      <c r="H1473" t="s">
        <v>119</v>
      </c>
    </row>
    <row r="1474">
      <c r="A1474" s="85" t="n">
        <v>43586</v>
      </c>
      <c r="B1474"/>
      <c r="C1474"/>
      <c r="D1474" t="s">
        <v>140</v>
      </c>
      <c r="E1474" t="s">
        <v>163</v>
      </c>
      <c r="F1474" t="n">
        <v>8572.88</v>
      </c>
      <c r="G1474" t="n">
        <v>34</v>
      </c>
      <c r="H1474" t="s">
        <v>134</v>
      </c>
    </row>
    <row r="1475">
      <c r="A1475" s="85" t="n">
        <v>43191</v>
      </c>
      <c r="B1475"/>
      <c r="C1475"/>
      <c r="D1475" t="s">
        <v>154</v>
      </c>
      <c r="E1475" t="s">
        <v>163</v>
      </c>
      <c r="F1475" t="n">
        <v>20390.02</v>
      </c>
      <c r="G1475" t="n">
        <v>188</v>
      </c>
      <c r="H1475" t="s">
        <v>130</v>
      </c>
    </row>
    <row r="1476">
      <c r="A1476" s="85" t="n">
        <v>42767</v>
      </c>
      <c r="B1476"/>
      <c r="C1476"/>
      <c r="D1476" t="s">
        <v>129</v>
      </c>
      <c r="E1476" t="s">
        <v>163</v>
      </c>
      <c r="F1476" t="n">
        <v>401333.81</v>
      </c>
      <c r="G1476" t="n">
        <v>4626</v>
      </c>
      <c r="H1476" t="s">
        <v>127</v>
      </c>
    </row>
    <row r="1477">
      <c r="A1477" s="85" t="n">
        <v>43525</v>
      </c>
      <c r="B1477"/>
      <c r="C1477"/>
      <c r="D1477" t="s">
        <v>161</v>
      </c>
      <c r="E1477" t="s">
        <v>163</v>
      </c>
      <c r="F1477" t="n">
        <v>30</v>
      </c>
      <c r="G1477" t="n">
        <v>1</v>
      </c>
      <c r="H1477" t="s">
        <v>127</v>
      </c>
    </row>
    <row r="1478">
      <c r="A1478" s="85" t="n">
        <v>42522</v>
      </c>
      <c r="B1478"/>
      <c r="C1478"/>
      <c r="D1478" t="s">
        <v>150</v>
      </c>
      <c r="E1478" t="s">
        <v>163</v>
      </c>
      <c r="F1478" t="n">
        <v>1687763.14</v>
      </c>
      <c r="G1478" t="n">
        <v>30732</v>
      </c>
      <c r="H1478" t="s">
        <v>133</v>
      </c>
    </row>
    <row r="1479">
      <c r="A1479" s="85" t="n">
        <v>43556</v>
      </c>
      <c r="B1479"/>
      <c r="C1479"/>
      <c r="D1479" t="s">
        <v>123</v>
      </c>
      <c r="E1479" t="s">
        <v>163</v>
      </c>
      <c r="F1479" t="n">
        <v>0.8</v>
      </c>
      <c r="G1479" t="n">
        <v>2</v>
      </c>
      <c r="H1479" t="s">
        <v>125</v>
      </c>
    </row>
    <row r="1480">
      <c r="A1480" s="85" t="n">
        <v>42705</v>
      </c>
      <c r="B1480"/>
      <c r="C1480"/>
      <c r="D1480" t="s">
        <v>155</v>
      </c>
      <c r="E1480" t="s">
        <v>163</v>
      </c>
      <c r="F1480" t="n">
        <v>508.05</v>
      </c>
      <c r="G1480" t="n">
        <v>5</v>
      </c>
      <c r="H1480" t="s">
        <v>142</v>
      </c>
    </row>
    <row r="1481">
      <c r="A1481" s="85" t="n">
        <v>42552</v>
      </c>
      <c r="B1481"/>
      <c r="C1481"/>
      <c r="D1481" t="s">
        <v>148</v>
      </c>
      <c r="E1481" t="s">
        <v>163</v>
      </c>
      <c r="F1481" t="n">
        <v>10418.84</v>
      </c>
      <c r="G1481" t="n">
        <v>16</v>
      </c>
      <c r="H1481" t="s">
        <v>121</v>
      </c>
    </row>
    <row r="1482">
      <c r="A1482" s="85" t="n">
        <v>43313</v>
      </c>
      <c r="B1482"/>
      <c r="C1482"/>
      <c r="D1482" t="s">
        <v>148</v>
      </c>
      <c r="E1482" t="s">
        <v>163</v>
      </c>
      <c r="F1482" t="n">
        <v>11245.06</v>
      </c>
      <c r="G1482" t="n">
        <v>43</v>
      </c>
      <c r="H1482" t="s">
        <v>121</v>
      </c>
    </row>
    <row r="1483">
      <c r="A1483" s="85" t="n">
        <v>42705</v>
      </c>
      <c r="B1483"/>
      <c r="C1483"/>
      <c r="D1483" t="s">
        <v>147</v>
      </c>
      <c r="E1483" t="s">
        <v>163</v>
      </c>
      <c r="F1483" t="n">
        <v>355.39</v>
      </c>
      <c r="G1483" t="n">
        <v>9</v>
      </c>
      <c r="H1483" t="s">
        <v>127</v>
      </c>
    </row>
    <row r="1484">
      <c r="A1484" s="85" t="n">
        <v>43405</v>
      </c>
      <c r="B1484"/>
      <c r="C1484"/>
      <c r="D1484" t="s">
        <v>152</v>
      </c>
      <c r="E1484" t="s">
        <v>163</v>
      </c>
      <c r="F1484" t="n">
        <v>254143.89</v>
      </c>
      <c r="G1484" t="n">
        <v>157</v>
      </c>
      <c r="H1484" t="s">
        <v>124</v>
      </c>
    </row>
    <row r="1485">
      <c r="A1485" s="85" t="n">
        <v>43374</v>
      </c>
      <c r="B1485"/>
      <c r="C1485"/>
      <c r="D1485" t="s">
        <v>162</v>
      </c>
      <c r="E1485" t="s">
        <v>163</v>
      </c>
      <c r="F1485" t="n">
        <v>31677.18</v>
      </c>
      <c r="G1485" t="n">
        <v>417</v>
      </c>
      <c r="H1485" t="s">
        <v>124</v>
      </c>
    </row>
    <row r="1486">
      <c r="A1486" s="85" t="n">
        <v>43252</v>
      </c>
      <c r="B1486"/>
      <c r="C1486"/>
      <c r="D1486" t="s">
        <v>160</v>
      </c>
      <c r="E1486" t="s">
        <v>163</v>
      </c>
      <c r="F1486" t="n">
        <v>450903.93</v>
      </c>
      <c r="G1486" t="n">
        <v>1011</v>
      </c>
      <c r="H1486" t="s">
        <v>125</v>
      </c>
    </row>
    <row r="1487">
      <c r="A1487" s="85" t="n">
        <v>43313</v>
      </c>
      <c r="B1487"/>
      <c r="C1487"/>
      <c r="D1487" t="s">
        <v>161</v>
      </c>
      <c r="E1487" t="s">
        <v>163</v>
      </c>
      <c r="F1487" t="n">
        <v>310994.7</v>
      </c>
      <c r="G1487" t="n">
        <v>10522</v>
      </c>
      <c r="H1487" t="s">
        <v>142</v>
      </c>
    </row>
    <row r="1488">
      <c r="A1488" s="85" t="n">
        <v>43466</v>
      </c>
      <c r="B1488"/>
      <c r="C1488"/>
      <c r="D1488" t="s">
        <v>126</v>
      </c>
      <c r="E1488" t="s">
        <v>163</v>
      </c>
      <c r="F1488" t="n">
        <v>2433116.34</v>
      </c>
      <c r="G1488" t="n">
        <v>25245</v>
      </c>
      <c r="H1488" t="s">
        <v>127</v>
      </c>
    </row>
    <row r="1489">
      <c r="A1489" s="85" t="n">
        <v>43221</v>
      </c>
      <c r="B1489"/>
      <c r="C1489"/>
      <c r="D1489" t="s">
        <v>147</v>
      </c>
      <c r="E1489" t="s">
        <v>163</v>
      </c>
      <c r="F1489" t="n">
        <v>384.23</v>
      </c>
      <c r="G1489" t="n">
        <v>1</v>
      </c>
      <c r="H1489" t="s">
        <v>119</v>
      </c>
    </row>
    <row r="1490">
      <c r="A1490" s="85" t="n">
        <v>43497</v>
      </c>
      <c r="B1490"/>
      <c r="C1490"/>
      <c r="D1490" t="s">
        <v>160</v>
      </c>
      <c r="E1490" t="s">
        <v>163</v>
      </c>
      <c r="F1490" t="n">
        <v>9340887.16</v>
      </c>
      <c r="G1490" t="n">
        <v>30148</v>
      </c>
      <c r="H1490" t="s">
        <v>121</v>
      </c>
    </row>
    <row r="1491">
      <c r="A1491" s="85" t="n">
        <v>42705</v>
      </c>
      <c r="B1491"/>
      <c r="C1491"/>
      <c r="D1491" t="s">
        <v>155</v>
      </c>
      <c r="E1491" t="s">
        <v>163</v>
      </c>
      <c r="F1491" t="n">
        <v>7677.33</v>
      </c>
      <c r="G1491" t="n">
        <v>85</v>
      </c>
      <c r="H1491" t="s">
        <v>130</v>
      </c>
    </row>
    <row r="1492">
      <c r="A1492" s="85" t="n">
        <v>42522</v>
      </c>
      <c r="B1492"/>
      <c r="C1492"/>
      <c r="D1492" t="s">
        <v>126</v>
      </c>
      <c r="E1492" t="s">
        <v>163</v>
      </c>
      <c r="F1492" t="n">
        <v>65511.01</v>
      </c>
      <c r="G1492" t="n">
        <v>795</v>
      </c>
      <c r="H1492" t="s">
        <v>130</v>
      </c>
    </row>
    <row r="1493">
      <c r="A1493" s="85" t="n">
        <v>43191</v>
      </c>
      <c r="B1493"/>
      <c r="C1493"/>
      <c r="D1493" t="s">
        <v>162</v>
      </c>
      <c r="E1493" t="s">
        <v>163</v>
      </c>
      <c r="F1493" t="n">
        <v>631.68</v>
      </c>
      <c r="G1493" t="n">
        <v>9</v>
      </c>
      <c r="H1493" t="s">
        <v>125</v>
      </c>
    </row>
    <row r="1494">
      <c r="A1494" s="85" t="n">
        <v>43282</v>
      </c>
      <c r="B1494"/>
      <c r="C1494"/>
      <c r="D1494" t="s">
        <v>139</v>
      </c>
      <c r="E1494" t="s">
        <v>163</v>
      </c>
      <c r="F1494" t="n">
        <v>1174.98</v>
      </c>
      <c r="G1494" t="n">
        <v>4</v>
      </c>
      <c r="H1494" t="s">
        <v>125</v>
      </c>
    </row>
    <row r="1495">
      <c r="A1495" s="85" t="n">
        <v>43344</v>
      </c>
      <c r="B1495"/>
      <c r="C1495"/>
      <c r="D1495" t="s">
        <v>153</v>
      </c>
      <c r="E1495" t="s">
        <v>163</v>
      </c>
      <c r="F1495" t="n">
        <v>20009.94</v>
      </c>
      <c r="G1495" t="n">
        <v>359</v>
      </c>
      <c r="H1495" t="s">
        <v>130</v>
      </c>
    </row>
    <row r="1496">
      <c r="A1496" s="85" t="n">
        <v>43191</v>
      </c>
      <c r="B1496"/>
      <c r="C1496"/>
      <c r="D1496" t="s">
        <v>149</v>
      </c>
      <c r="E1496" t="s">
        <v>163</v>
      </c>
      <c r="F1496" t="n">
        <v>7219328.59</v>
      </c>
      <c r="G1496" t="n">
        <v>50081</v>
      </c>
      <c r="H1496" t="s">
        <v>127</v>
      </c>
    </row>
    <row r="1497">
      <c r="A1497" s="85" t="n">
        <v>42401</v>
      </c>
      <c r="B1497"/>
      <c r="C1497"/>
      <c r="D1497" t="s">
        <v>129</v>
      </c>
      <c r="E1497" t="s">
        <v>163</v>
      </c>
      <c r="F1497" t="n">
        <v>297141.75</v>
      </c>
      <c r="G1497" t="n">
        <v>4737</v>
      </c>
      <c r="H1497" t="s">
        <v>142</v>
      </c>
    </row>
    <row r="1498">
      <c r="A1498" s="85" t="n">
        <v>43160</v>
      </c>
      <c r="B1498"/>
      <c r="C1498"/>
      <c r="D1498" t="s">
        <v>126</v>
      </c>
      <c r="E1498" t="s">
        <v>163</v>
      </c>
      <c r="F1498" t="n">
        <v>5492789.47</v>
      </c>
      <c r="G1498" t="n">
        <v>61437</v>
      </c>
      <c r="H1498" t="s">
        <v>133</v>
      </c>
    </row>
    <row r="1499">
      <c r="A1499" s="85" t="n">
        <v>43374</v>
      </c>
      <c r="B1499"/>
      <c r="C1499"/>
      <c r="D1499" t="s">
        <v>156</v>
      </c>
      <c r="E1499" t="s">
        <v>163</v>
      </c>
      <c r="F1499" t="n">
        <v>45.23</v>
      </c>
      <c r="G1499" t="n">
        <v>1</v>
      </c>
      <c r="H1499" t="s">
        <v>133</v>
      </c>
    </row>
    <row r="1500">
      <c r="A1500" s="85" t="n">
        <v>43374</v>
      </c>
      <c r="B1500"/>
      <c r="C1500"/>
      <c r="D1500" t="s">
        <v>154</v>
      </c>
      <c r="E1500" t="s">
        <v>163</v>
      </c>
      <c r="F1500" t="n">
        <v>51486.24</v>
      </c>
      <c r="G1500" t="n">
        <v>1526</v>
      </c>
      <c r="H1500" t="s">
        <v>142</v>
      </c>
    </row>
    <row r="1501">
      <c r="A1501" s="85" t="n">
        <v>42948</v>
      </c>
      <c r="B1501"/>
      <c r="C1501"/>
      <c r="D1501" t="s">
        <v>135</v>
      </c>
      <c r="E1501" t="s">
        <v>163</v>
      </c>
      <c r="F1501" t="n">
        <v>658679.1</v>
      </c>
      <c r="G1501" t="n">
        <v>1487</v>
      </c>
      <c r="H1501" t="s">
        <v>124</v>
      </c>
    </row>
    <row r="1502">
      <c r="A1502" s="85" t="n">
        <v>43282</v>
      </c>
      <c r="B1502"/>
      <c r="C1502"/>
      <c r="D1502" t="s">
        <v>155</v>
      </c>
      <c r="E1502" t="s">
        <v>163</v>
      </c>
      <c r="F1502" t="n">
        <v>15850.69</v>
      </c>
      <c r="G1502" t="n">
        <v>176</v>
      </c>
      <c r="H1502" t="s">
        <v>124</v>
      </c>
    </row>
    <row r="1503">
      <c r="A1503" s="85" t="n">
        <v>43374</v>
      </c>
      <c r="B1503"/>
      <c r="C1503"/>
      <c r="D1503" t="s">
        <v>150</v>
      </c>
      <c r="E1503" t="s">
        <v>163</v>
      </c>
      <c r="F1503" t="n">
        <v>365379.42</v>
      </c>
      <c r="G1503" t="n">
        <v>17045</v>
      </c>
      <c r="H1503" t="s">
        <v>119</v>
      </c>
    </row>
    <row r="1504">
      <c r="A1504" s="85" t="n">
        <v>43313</v>
      </c>
      <c r="B1504"/>
      <c r="C1504"/>
      <c r="D1504" t="s">
        <v>136</v>
      </c>
      <c r="E1504" t="s">
        <v>163</v>
      </c>
      <c r="F1504" t="n">
        <v>196.82</v>
      </c>
      <c r="G1504" t="n">
        <v>1</v>
      </c>
      <c r="H1504" t="s">
        <v>142</v>
      </c>
    </row>
    <row r="1505">
      <c r="A1505" s="85" t="n">
        <v>43344</v>
      </c>
      <c r="B1505"/>
      <c r="C1505"/>
      <c r="D1505" t="s">
        <v>136</v>
      </c>
      <c r="E1505" t="s">
        <v>163</v>
      </c>
      <c r="F1505" t="n">
        <v>1119168.72</v>
      </c>
      <c r="G1505" t="n">
        <v>8595</v>
      </c>
      <c r="H1505" t="s">
        <v>133</v>
      </c>
    </row>
    <row r="1506">
      <c r="A1506" s="85" t="n">
        <v>43040</v>
      </c>
      <c r="B1506"/>
      <c r="C1506"/>
      <c r="D1506" t="s">
        <v>149</v>
      </c>
      <c r="E1506" t="s">
        <v>163</v>
      </c>
      <c r="F1506" t="n">
        <v>2236302.21</v>
      </c>
      <c r="G1506" t="n">
        <v>17299</v>
      </c>
      <c r="H1506" t="s">
        <v>134</v>
      </c>
    </row>
    <row r="1507">
      <c r="A1507" s="85" t="n">
        <v>42826</v>
      </c>
      <c r="B1507"/>
      <c r="C1507"/>
      <c r="D1507" t="s">
        <v>126</v>
      </c>
      <c r="E1507" t="s">
        <v>163</v>
      </c>
      <c r="F1507" t="n">
        <v>750214.16</v>
      </c>
      <c r="G1507" t="n">
        <v>6091</v>
      </c>
      <c r="H1507" t="s">
        <v>124</v>
      </c>
    </row>
    <row r="1508">
      <c r="A1508" s="85" t="n">
        <v>43040</v>
      </c>
      <c r="B1508"/>
      <c r="C1508"/>
      <c r="D1508" t="s">
        <v>126</v>
      </c>
      <c r="E1508" t="s">
        <v>163</v>
      </c>
      <c r="F1508" t="n">
        <v>4445829.79</v>
      </c>
      <c r="G1508" t="n">
        <v>45851</v>
      </c>
      <c r="H1508" t="s">
        <v>133</v>
      </c>
    </row>
    <row r="1509">
      <c r="A1509" s="85" t="n">
        <v>43313</v>
      </c>
      <c r="B1509"/>
      <c r="C1509"/>
      <c r="D1509" t="s">
        <v>162</v>
      </c>
      <c r="E1509" t="s">
        <v>163</v>
      </c>
      <c r="F1509" t="n">
        <v>9238.83</v>
      </c>
      <c r="G1509" t="n">
        <v>98</v>
      </c>
      <c r="H1509" t="s">
        <v>130</v>
      </c>
    </row>
    <row r="1510">
      <c r="A1510" s="85" t="n">
        <v>43344</v>
      </c>
      <c r="B1510"/>
      <c r="C1510"/>
      <c r="D1510" t="s">
        <v>149</v>
      </c>
      <c r="E1510" t="s">
        <v>163</v>
      </c>
      <c r="F1510" t="n">
        <v>1700197.05</v>
      </c>
      <c r="G1510" t="n">
        <v>13289</v>
      </c>
      <c r="H1510" t="s">
        <v>119</v>
      </c>
    </row>
    <row r="1511">
      <c r="A1511" s="85" t="n">
        <v>43252</v>
      </c>
      <c r="B1511"/>
      <c r="C1511"/>
      <c r="D1511" t="s">
        <v>152</v>
      </c>
      <c r="E1511" t="s">
        <v>163</v>
      </c>
      <c r="F1511" t="n">
        <v>4962.32</v>
      </c>
      <c r="G1511" t="n">
        <v>20</v>
      </c>
      <c r="H1511" t="s">
        <v>127</v>
      </c>
    </row>
    <row r="1512">
      <c r="A1512" s="85" t="n">
        <v>42826</v>
      </c>
      <c r="B1512"/>
      <c r="C1512"/>
      <c r="D1512" t="s">
        <v>162</v>
      </c>
      <c r="E1512" t="s">
        <v>163</v>
      </c>
      <c r="F1512" t="n">
        <v>10044.23</v>
      </c>
      <c r="G1512" t="n">
        <v>164</v>
      </c>
      <c r="H1512" t="s">
        <v>124</v>
      </c>
    </row>
    <row r="1513">
      <c r="A1513" s="85" t="n">
        <v>43617</v>
      </c>
      <c r="B1513"/>
      <c r="C1513"/>
      <c r="D1513" t="s">
        <v>159</v>
      </c>
      <c r="E1513" t="s">
        <v>163</v>
      </c>
      <c r="F1513" t="n">
        <v>624706.62</v>
      </c>
      <c r="G1513" t="n">
        <v>7760</v>
      </c>
      <c r="H1513" t="s">
        <v>142</v>
      </c>
    </row>
    <row r="1514">
      <c r="A1514" s="85" t="n">
        <v>42705</v>
      </c>
      <c r="B1514"/>
      <c r="C1514"/>
      <c r="D1514" t="s">
        <v>152</v>
      </c>
      <c r="E1514" t="s">
        <v>163</v>
      </c>
      <c r="F1514" t="n">
        <v>56544.68</v>
      </c>
      <c r="G1514" t="n">
        <v>40</v>
      </c>
      <c r="H1514" t="s">
        <v>124</v>
      </c>
    </row>
    <row r="1515">
      <c r="A1515" s="85" t="n">
        <v>42917</v>
      </c>
      <c r="B1515"/>
      <c r="C1515"/>
      <c r="D1515" t="s">
        <v>137</v>
      </c>
      <c r="E1515" t="s">
        <v>163</v>
      </c>
      <c r="F1515" t="n">
        <v>-1421.19</v>
      </c>
      <c r="G1515" t="n">
        <v>4</v>
      </c>
      <c r="H1515" t="s">
        <v>121</v>
      </c>
    </row>
    <row r="1516">
      <c r="A1516" s="85" t="n">
        <v>43160</v>
      </c>
      <c r="B1516"/>
      <c r="C1516"/>
      <c r="D1516" t="s">
        <v>129</v>
      </c>
      <c r="E1516" t="s">
        <v>163</v>
      </c>
      <c r="F1516" t="n">
        <v>28566.37</v>
      </c>
      <c r="G1516" t="n">
        <v>173</v>
      </c>
      <c r="H1516" t="s">
        <v>130</v>
      </c>
    </row>
    <row r="1517">
      <c r="A1517" s="85" t="n">
        <v>43313</v>
      </c>
      <c r="B1517"/>
      <c r="C1517"/>
      <c r="D1517" t="s">
        <v>139</v>
      </c>
      <c r="E1517" t="s">
        <v>163</v>
      </c>
      <c r="F1517" t="n">
        <v>1329200.2</v>
      </c>
      <c r="G1517" t="n">
        <v>3430</v>
      </c>
      <c r="H1517" t="s">
        <v>127</v>
      </c>
    </row>
    <row r="1518">
      <c r="A1518" s="85" t="n">
        <v>43221</v>
      </c>
      <c r="B1518"/>
      <c r="C1518"/>
      <c r="D1518" t="s">
        <v>136</v>
      </c>
      <c r="E1518" t="s">
        <v>163</v>
      </c>
      <c r="F1518" t="n">
        <v>1258013.52</v>
      </c>
      <c r="G1518" t="n">
        <v>10606</v>
      </c>
      <c r="H1518" t="s">
        <v>133</v>
      </c>
    </row>
    <row r="1519">
      <c r="A1519" s="85" t="n">
        <v>43101</v>
      </c>
      <c r="B1519"/>
      <c r="C1519"/>
      <c r="D1519" t="s">
        <v>129</v>
      </c>
      <c r="E1519" t="s">
        <v>163</v>
      </c>
      <c r="F1519" t="n">
        <v>503515.2</v>
      </c>
      <c r="G1519" t="n">
        <v>5483</v>
      </c>
      <c r="H1519" t="s">
        <v>127</v>
      </c>
    </row>
    <row r="1520">
      <c r="A1520" s="85" t="n">
        <v>42917</v>
      </c>
      <c r="B1520"/>
      <c r="C1520"/>
      <c r="D1520" t="s">
        <v>126</v>
      </c>
      <c r="E1520" t="s">
        <v>163</v>
      </c>
      <c r="F1520" t="n">
        <v>2503416.26</v>
      </c>
      <c r="G1520" t="n">
        <v>26415</v>
      </c>
      <c r="H1520" t="s">
        <v>127</v>
      </c>
    </row>
    <row r="1521">
      <c r="A1521" s="85" t="n">
        <v>43405</v>
      </c>
      <c r="B1521"/>
      <c r="C1521"/>
      <c r="D1521" t="s">
        <v>139</v>
      </c>
      <c r="E1521" t="s">
        <v>163</v>
      </c>
      <c r="F1521" t="n">
        <v>1110605.35</v>
      </c>
      <c r="G1521" t="n">
        <v>1619</v>
      </c>
      <c r="H1521" t="s">
        <v>124</v>
      </c>
    </row>
    <row r="1522">
      <c r="A1522" s="85" t="n">
        <v>43160</v>
      </c>
      <c r="B1522"/>
      <c r="C1522"/>
      <c r="D1522" t="s">
        <v>150</v>
      </c>
      <c r="E1522" t="s">
        <v>163</v>
      </c>
      <c r="F1522" t="n">
        <v>1353.19</v>
      </c>
      <c r="G1522" t="n">
        <v>49</v>
      </c>
      <c r="H1522" t="s">
        <v>142</v>
      </c>
    </row>
    <row r="1523">
      <c r="A1523" s="85" t="n">
        <v>43160</v>
      </c>
      <c r="B1523"/>
      <c r="C1523"/>
      <c r="D1523" t="s">
        <v>135</v>
      </c>
      <c r="E1523" t="s">
        <v>163</v>
      </c>
      <c r="F1523" t="n">
        <v>822516.46</v>
      </c>
      <c r="G1523" t="n">
        <v>5616</v>
      </c>
      <c r="H1523" t="s">
        <v>119</v>
      </c>
    </row>
    <row r="1524">
      <c r="A1524" s="85" t="n">
        <v>43009</v>
      </c>
      <c r="B1524"/>
      <c r="C1524"/>
      <c r="D1524" t="s">
        <v>158</v>
      </c>
      <c r="E1524" t="s">
        <v>163</v>
      </c>
      <c r="F1524" t="n">
        <v>51490.07</v>
      </c>
      <c r="G1524" t="n">
        <v>6</v>
      </c>
      <c r="H1524" t="s">
        <v>119</v>
      </c>
    </row>
    <row r="1525">
      <c r="A1525" s="85" t="n">
        <v>42583</v>
      </c>
      <c r="B1525"/>
      <c r="C1525"/>
      <c r="D1525" t="s">
        <v>129</v>
      </c>
      <c r="E1525" t="s">
        <v>163</v>
      </c>
      <c r="F1525" t="n">
        <v>619979.3</v>
      </c>
      <c r="G1525" t="n">
        <v>4871</v>
      </c>
      <c r="H1525" t="s">
        <v>127</v>
      </c>
    </row>
    <row r="1526">
      <c r="A1526" s="85" t="n">
        <v>43160</v>
      </c>
      <c r="B1526"/>
      <c r="C1526"/>
      <c r="D1526" t="s">
        <v>155</v>
      </c>
      <c r="E1526" t="s">
        <v>163</v>
      </c>
      <c r="F1526" t="n">
        <v>5959.2</v>
      </c>
      <c r="G1526" t="n">
        <v>177</v>
      </c>
      <c r="H1526" t="s">
        <v>119</v>
      </c>
    </row>
    <row r="1527">
      <c r="A1527" s="85" t="n">
        <v>43101</v>
      </c>
      <c r="B1527"/>
      <c r="C1527"/>
      <c r="D1527" t="s">
        <v>153</v>
      </c>
      <c r="E1527" t="s">
        <v>163</v>
      </c>
      <c r="F1527" t="n">
        <v>183249.82</v>
      </c>
      <c r="G1527" t="n">
        <v>3257</v>
      </c>
      <c r="H1527" t="s">
        <v>133</v>
      </c>
    </row>
    <row r="1528">
      <c r="A1528" s="85" t="n">
        <v>43252</v>
      </c>
      <c r="B1528"/>
      <c r="C1528"/>
      <c r="D1528" t="s">
        <v>145</v>
      </c>
      <c r="E1528" t="s">
        <v>163</v>
      </c>
      <c r="F1528" t="n">
        <v>1275</v>
      </c>
      <c r="G1528" t="n">
        <v>9</v>
      </c>
      <c r="H1528" t="s">
        <v>119</v>
      </c>
    </row>
    <row r="1529">
      <c r="A1529" s="85" t="n">
        <v>42887</v>
      </c>
      <c r="B1529"/>
      <c r="C1529"/>
      <c r="D1529" t="s">
        <v>123</v>
      </c>
      <c r="E1529" t="s">
        <v>163</v>
      </c>
      <c r="F1529" t="n">
        <v>121374.54</v>
      </c>
      <c r="G1529" t="n">
        <v>183</v>
      </c>
      <c r="H1529" t="s">
        <v>134</v>
      </c>
    </row>
    <row r="1530">
      <c r="A1530" s="85" t="n">
        <v>42401</v>
      </c>
      <c r="B1530"/>
      <c r="C1530"/>
      <c r="D1530" t="s">
        <v>139</v>
      </c>
      <c r="E1530" t="s">
        <v>163</v>
      </c>
      <c r="F1530" t="n">
        <v>6524259.67</v>
      </c>
      <c r="G1530" t="n">
        <v>14818</v>
      </c>
      <c r="H1530" t="s">
        <v>121</v>
      </c>
    </row>
    <row r="1531">
      <c r="A1531" s="85" t="n">
        <v>42675</v>
      </c>
      <c r="B1531"/>
      <c r="C1531"/>
      <c r="D1531" t="s">
        <v>162</v>
      </c>
      <c r="E1531" t="s">
        <v>163</v>
      </c>
      <c r="F1531" t="n">
        <v>45292.49</v>
      </c>
      <c r="G1531" t="n">
        <v>629</v>
      </c>
      <c r="H1531" t="s">
        <v>134</v>
      </c>
    </row>
    <row r="1532">
      <c r="A1532" s="85" t="n">
        <v>43313</v>
      </c>
      <c r="B1532"/>
      <c r="C1532"/>
      <c r="D1532" t="s">
        <v>152</v>
      </c>
      <c r="E1532" t="s">
        <v>163</v>
      </c>
      <c r="F1532" t="n">
        <v>260359.33</v>
      </c>
      <c r="G1532" t="n">
        <v>167</v>
      </c>
      <c r="H1532" t="s">
        <v>124</v>
      </c>
    </row>
    <row r="1533">
      <c r="A1533" s="85" t="n">
        <v>43040</v>
      </c>
      <c r="B1533"/>
      <c r="C1533"/>
      <c r="D1533" t="s">
        <v>156</v>
      </c>
      <c r="E1533" t="s">
        <v>163</v>
      </c>
      <c r="F1533" t="n">
        <v>1476380.5</v>
      </c>
      <c r="G1533" t="n">
        <v>25388</v>
      </c>
      <c r="H1533" t="s">
        <v>142</v>
      </c>
    </row>
    <row r="1534">
      <c r="A1534" s="85" t="n">
        <v>43344</v>
      </c>
      <c r="B1534"/>
      <c r="C1534"/>
      <c r="D1534" t="s">
        <v>135</v>
      </c>
      <c r="E1534" t="s">
        <v>163</v>
      </c>
      <c r="F1534" t="n">
        <v>3878784.7</v>
      </c>
      <c r="G1534" t="n">
        <v>37664</v>
      </c>
      <c r="H1534" t="s">
        <v>121</v>
      </c>
    </row>
    <row r="1535">
      <c r="A1535" s="85" t="n">
        <v>42491</v>
      </c>
      <c r="B1535"/>
      <c r="C1535"/>
      <c r="D1535" t="s">
        <v>147</v>
      </c>
      <c r="E1535" t="s">
        <v>163</v>
      </c>
      <c r="F1535" t="n">
        <v>193.38</v>
      </c>
      <c r="G1535" t="n">
        <v>4</v>
      </c>
      <c r="H1535" t="s">
        <v>127</v>
      </c>
    </row>
    <row r="1536">
      <c r="A1536" s="85" t="n">
        <v>42401</v>
      </c>
      <c r="B1536"/>
      <c r="C1536"/>
      <c r="D1536" t="s">
        <v>154</v>
      </c>
      <c r="E1536" t="s">
        <v>163</v>
      </c>
      <c r="F1536" t="n">
        <v>128356.19</v>
      </c>
      <c r="G1536" t="n">
        <v>1621</v>
      </c>
      <c r="H1536" t="s">
        <v>133</v>
      </c>
    </row>
    <row r="1537">
      <c r="A1537" s="85" t="n">
        <v>42948</v>
      </c>
      <c r="B1537"/>
      <c r="C1537"/>
      <c r="D1537" t="s">
        <v>139</v>
      </c>
      <c r="E1537" t="s">
        <v>163</v>
      </c>
      <c r="F1537" t="n">
        <v>1038214.74</v>
      </c>
      <c r="G1537" t="n">
        <v>2716</v>
      </c>
      <c r="H1537" t="s">
        <v>127</v>
      </c>
    </row>
    <row r="1538">
      <c r="A1538" s="85" t="n">
        <v>42370</v>
      </c>
      <c r="B1538"/>
      <c r="C1538"/>
      <c r="D1538" t="s">
        <v>123</v>
      </c>
      <c r="E1538" t="s">
        <v>163</v>
      </c>
      <c r="F1538" t="n">
        <v>23186.75</v>
      </c>
      <c r="G1538" t="n">
        <v>37</v>
      </c>
      <c r="H1538" t="s">
        <v>134</v>
      </c>
    </row>
    <row r="1539">
      <c r="A1539" s="85" t="n">
        <v>42552</v>
      </c>
      <c r="B1539"/>
      <c r="C1539"/>
      <c r="D1539" t="s">
        <v>149</v>
      </c>
      <c r="E1539" t="s">
        <v>163</v>
      </c>
      <c r="F1539" t="n">
        <v>343626.26</v>
      </c>
      <c r="G1539" t="n">
        <v>2001</v>
      </c>
      <c r="H1539" t="s">
        <v>130</v>
      </c>
    </row>
    <row r="1540">
      <c r="A1540" s="85" t="n">
        <v>43374</v>
      </c>
      <c r="B1540"/>
      <c r="C1540"/>
      <c r="D1540" t="s">
        <v>123</v>
      </c>
      <c r="E1540" t="s">
        <v>163</v>
      </c>
      <c r="F1540" t="n">
        <v>282210.44</v>
      </c>
      <c r="G1540" t="n">
        <v>213</v>
      </c>
      <c r="H1540" t="s">
        <v>124</v>
      </c>
    </row>
    <row r="1541">
      <c r="A1541" s="85" t="n">
        <v>43313</v>
      </c>
      <c r="B1541"/>
      <c r="C1541"/>
      <c r="D1541" t="s">
        <v>129</v>
      </c>
      <c r="E1541" t="s">
        <v>163</v>
      </c>
      <c r="F1541" t="n">
        <v>185945.48</v>
      </c>
      <c r="G1541" t="n">
        <v>687</v>
      </c>
      <c r="H1541" t="s">
        <v>119</v>
      </c>
    </row>
    <row r="1542">
      <c r="A1542" s="85" t="n">
        <v>43344</v>
      </c>
      <c r="B1542"/>
      <c r="C1542"/>
      <c r="D1542" t="s">
        <v>129</v>
      </c>
      <c r="E1542" t="s">
        <v>163</v>
      </c>
      <c r="F1542" t="n">
        <v>167809.87</v>
      </c>
      <c r="G1542" t="n">
        <v>525</v>
      </c>
      <c r="H1542" t="s">
        <v>119</v>
      </c>
    </row>
    <row r="1543">
      <c r="A1543" s="85" t="n">
        <v>43009</v>
      </c>
      <c r="B1543"/>
      <c r="C1543"/>
      <c r="D1543" t="s">
        <v>145</v>
      </c>
      <c r="E1543" t="s">
        <v>163</v>
      </c>
      <c r="F1543" t="n">
        <v>249363.8</v>
      </c>
      <c r="G1543" t="n">
        <v>869</v>
      </c>
      <c r="H1543" t="s">
        <v>121</v>
      </c>
    </row>
    <row r="1544">
      <c r="A1544" s="85" t="n">
        <v>42644</v>
      </c>
      <c r="B1544"/>
      <c r="C1544"/>
      <c r="D1544" t="s">
        <v>143</v>
      </c>
      <c r="E1544" t="s">
        <v>163</v>
      </c>
      <c r="F1544" t="n">
        <v>620611.4</v>
      </c>
      <c r="G1544" t="n">
        <v>999</v>
      </c>
      <c r="H1544" t="s">
        <v>121</v>
      </c>
    </row>
    <row r="1545">
      <c r="A1545" s="85" t="n">
        <v>43556</v>
      </c>
      <c r="B1545"/>
      <c r="C1545"/>
      <c r="D1545" t="s">
        <v>154</v>
      </c>
      <c r="E1545" t="s">
        <v>163</v>
      </c>
      <c r="F1545" t="n">
        <v>30443.22</v>
      </c>
      <c r="G1545" t="n">
        <v>272</v>
      </c>
      <c r="H1545" t="s">
        <v>130</v>
      </c>
    </row>
    <row r="1546">
      <c r="A1546" s="85" t="n">
        <v>42675</v>
      </c>
      <c r="B1546"/>
      <c r="C1546"/>
      <c r="D1546" t="s">
        <v>136</v>
      </c>
      <c r="E1546" t="s">
        <v>163</v>
      </c>
      <c r="F1546" t="n">
        <v>220.84</v>
      </c>
      <c r="G1546" t="n">
        <v>1</v>
      </c>
      <c r="H1546" t="s">
        <v>142</v>
      </c>
    </row>
    <row r="1547">
      <c r="A1547" s="85" t="n">
        <v>43344</v>
      </c>
      <c r="B1547"/>
      <c r="C1547"/>
      <c r="D1547" t="s">
        <v>150</v>
      </c>
      <c r="E1547" t="s">
        <v>163</v>
      </c>
      <c r="F1547" t="n">
        <v>10728017.23</v>
      </c>
      <c r="G1547" t="n">
        <v>256324</v>
      </c>
      <c r="H1547" t="s">
        <v>121</v>
      </c>
    </row>
    <row r="1548">
      <c r="A1548" s="85" t="n">
        <v>43466</v>
      </c>
      <c r="B1548"/>
      <c r="C1548"/>
      <c r="D1548" t="s">
        <v>123</v>
      </c>
      <c r="E1548" t="s">
        <v>163</v>
      </c>
      <c r="F1548" t="n">
        <v>3198601.76</v>
      </c>
      <c r="G1548" t="n">
        <v>2413</v>
      </c>
      <c r="H1548" t="s">
        <v>121</v>
      </c>
    </row>
    <row r="1549">
      <c r="A1549" s="85" t="n">
        <v>43344</v>
      </c>
      <c r="B1549"/>
      <c r="C1549"/>
      <c r="D1549" t="s">
        <v>151</v>
      </c>
      <c r="E1549" t="s">
        <v>163</v>
      </c>
      <c r="F1549" t="n">
        <v>650.75</v>
      </c>
      <c r="G1549" t="n">
        <v>11</v>
      </c>
      <c r="H1549" t="s">
        <v>127</v>
      </c>
    </row>
    <row r="1550">
      <c r="A1550" s="85" t="n">
        <v>43405</v>
      </c>
      <c r="B1550"/>
      <c r="C1550"/>
      <c r="D1550" t="s">
        <v>155</v>
      </c>
      <c r="E1550" t="s">
        <v>163</v>
      </c>
      <c r="F1550" t="n">
        <v>1304223.83</v>
      </c>
      <c r="G1550" t="n">
        <v>32182</v>
      </c>
      <c r="H1550" t="s">
        <v>121</v>
      </c>
    </row>
    <row r="1551">
      <c r="A1551" s="85" t="n">
        <v>42795</v>
      </c>
      <c r="B1551"/>
      <c r="C1551"/>
      <c r="D1551" t="s">
        <v>153</v>
      </c>
      <c r="E1551" t="s">
        <v>163</v>
      </c>
      <c r="F1551" t="n">
        <v>788258.29</v>
      </c>
      <c r="G1551" t="n">
        <v>8093</v>
      </c>
      <c r="H1551" t="s">
        <v>127</v>
      </c>
    </row>
    <row r="1552">
      <c r="A1552" s="85" t="n">
        <v>42522</v>
      </c>
      <c r="B1552"/>
      <c r="C1552"/>
      <c r="D1552" t="s">
        <v>154</v>
      </c>
      <c r="E1552" t="s">
        <v>163</v>
      </c>
      <c r="F1552" t="n">
        <v>3125032.61</v>
      </c>
      <c r="G1552" t="n">
        <v>44640</v>
      </c>
      <c r="H1552" t="s">
        <v>121</v>
      </c>
    </row>
    <row r="1553">
      <c r="A1553" s="85" t="n">
        <v>43405</v>
      </c>
      <c r="B1553"/>
      <c r="C1553"/>
      <c r="D1553" t="s">
        <v>140</v>
      </c>
      <c r="E1553" t="s">
        <v>163</v>
      </c>
      <c r="F1553" t="n">
        <v>3373.68</v>
      </c>
      <c r="G1553" t="n">
        <v>16</v>
      </c>
      <c r="H1553" t="s">
        <v>134</v>
      </c>
    </row>
    <row r="1554">
      <c r="A1554" s="85" t="n">
        <v>43132</v>
      </c>
      <c r="B1554"/>
      <c r="C1554"/>
      <c r="D1554" t="s">
        <v>160</v>
      </c>
      <c r="E1554" t="s">
        <v>163</v>
      </c>
      <c r="F1554" t="n">
        <v>311118.09</v>
      </c>
      <c r="G1554" t="n">
        <v>694</v>
      </c>
      <c r="H1554" t="s">
        <v>125</v>
      </c>
    </row>
    <row r="1555">
      <c r="A1555" s="85" t="n">
        <v>43435</v>
      </c>
      <c r="B1555"/>
      <c r="C1555"/>
      <c r="D1555" t="s">
        <v>161</v>
      </c>
      <c r="E1555" t="s">
        <v>163</v>
      </c>
      <c r="F1555" t="n">
        <v>988.75</v>
      </c>
      <c r="G1555" t="n">
        <v>33</v>
      </c>
      <c r="H1555" t="s">
        <v>125</v>
      </c>
    </row>
    <row r="1556">
      <c r="A1556" s="85" t="n">
        <v>42644</v>
      </c>
      <c r="B1556"/>
      <c r="C1556"/>
      <c r="D1556" t="s">
        <v>161</v>
      </c>
      <c r="E1556" t="s">
        <v>163</v>
      </c>
      <c r="F1556" t="n">
        <v>1638.75</v>
      </c>
      <c r="G1556" t="n">
        <v>52</v>
      </c>
      <c r="H1556" t="s">
        <v>125</v>
      </c>
    </row>
    <row r="1557">
      <c r="A1557" s="85" t="n">
        <v>43101</v>
      </c>
      <c r="B1557"/>
      <c r="C1557"/>
      <c r="D1557" t="s">
        <v>143</v>
      </c>
      <c r="E1557" t="s">
        <v>163</v>
      </c>
      <c r="F1557" t="n">
        <v>90</v>
      </c>
      <c r="G1557" t="n">
        <v>1</v>
      </c>
      <c r="H1557" t="s">
        <v>119</v>
      </c>
    </row>
    <row r="1558">
      <c r="A1558" s="85" t="n">
        <v>43191</v>
      </c>
      <c r="B1558"/>
      <c r="C1558"/>
      <c r="D1558" t="s">
        <v>129</v>
      </c>
      <c r="E1558" t="s">
        <v>163</v>
      </c>
      <c r="F1558" t="n">
        <v>141004.96</v>
      </c>
      <c r="G1558" t="n">
        <v>545</v>
      </c>
      <c r="H1558" t="s">
        <v>119</v>
      </c>
    </row>
    <row r="1559">
      <c r="A1559" s="85" t="n">
        <v>42644</v>
      </c>
      <c r="B1559"/>
      <c r="C1559"/>
      <c r="D1559" t="s">
        <v>149</v>
      </c>
      <c r="E1559" t="s">
        <v>163</v>
      </c>
      <c r="F1559" t="n">
        <v>4484502.41</v>
      </c>
      <c r="G1559" t="n">
        <v>28259</v>
      </c>
      <c r="H1559" t="s">
        <v>133</v>
      </c>
    </row>
    <row r="1560">
      <c r="A1560" s="85" t="n">
        <v>43252</v>
      </c>
      <c r="B1560"/>
      <c r="C1560"/>
      <c r="D1560" t="s">
        <v>155</v>
      </c>
      <c r="E1560" t="s">
        <v>163</v>
      </c>
      <c r="F1560" t="n">
        <v>2370.13</v>
      </c>
      <c r="G1560" t="n">
        <v>47</v>
      </c>
      <c r="H1560" t="s">
        <v>130</v>
      </c>
    </row>
    <row r="1561">
      <c r="A1561" s="85" t="n">
        <v>43466</v>
      </c>
      <c r="B1561"/>
      <c r="C1561"/>
      <c r="D1561" t="s">
        <v>135</v>
      </c>
      <c r="E1561" t="s">
        <v>163</v>
      </c>
      <c r="F1561" t="n">
        <v>561796.54</v>
      </c>
      <c r="G1561" t="n">
        <v>4485</v>
      </c>
      <c r="H1561" t="s">
        <v>119</v>
      </c>
    </row>
    <row r="1562">
      <c r="A1562" s="85" t="n">
        <v>43586</v>
      </c>
      <c r="B1562"/>
      <c r="C1562"/>
      <c r="D1562" t="s">
        <v>149</v>
      </c>
      <c r="E1562" t="s">
        <v>163</v>
      </c>
      <c r="F1562" t="n">
        <v>197446.95</v>
      </c>
      <c r="G1562" t="n">
        <v>1349</v>
      </c>
      <c r="H1562" t="s">
        <v>130</v>
      </c>
    </row>
    <row r="1563">
      <c r="A1563" s="85" t="n">
        <v>42979</v>
      </c>
      <c r="B1563"/>
      <c r="C1563"/>
      <c r="D1563" t="s">
        <v>153</v>
      </c>
      <c r="E1563" t="s">
        <v>163</v>
      </c>
      <c r="F1563" t="n">
        <v>153543.93</v>
      </c>
      <c r="G1563" t="n">
        <v>1823</v>
      </c>
      <c r="H1563" t="s">
        <v>134</v>
      </c>
    </row>
    <row r="1564">
      <c r="A1564" s="85" t="n">
        <v>43313</v>
      </c>
      <c r="B1564"/>
      <c r="C1564"/>
      <c r="D1564" t="s">
        <v>154</v>
      </c>
      <c r="E1564" t="s">
        <v>163</v>
      </c>
      <c r="F1564" t="n">
        <v>123557.7</v>
      </c>
      <c r="G1564" t="n">
        <v>1582</v>
      </c>
      <c r="H1564" t="s">
        <v>134</v>
      </c>
    </row>
    <row r="1565">
      <c r="A1565" s="85" t="n">
        <v>42736</v>
      </c>
      <c r="B1565"/>
      <c r="C1565"/>
      <c r="D1565" t="s">
        <v>153</v>
      </c>
      <c r="E1565" t="s">
        <v>163</v>
      </c>
      <c r="F1565" t="n">
        <v>448099.38</v>
      </c>
      <c r="G1565" t="n">
        <v>8103</v>
      </c>
      <c r="H1565" t="s">
        <v>142</v>
      </c>
    </row>
    <row r="1566">
      <c r="A1566" s="85" t="n">
        <v>42401</v>
      </c>
      <c r="B1566"/>
      <c r="C1566"/>
      <c r="D1566" t="s">
        <v>162</v>
      </c>
      <c r="E1566" t="s">
        <v>163</v>
      </c>
      <c r="F1566" t="n">
        <v>8740.55</v>
      </c>
      <c r="G1566" t="n">
        <v>115</v>
      </c>
      <c r="H1566" t="s">
        <v>124</v>
      </c>
    </row>
    <row r="1567">
      <c r="A1567" s="85" t="n">
        <v>43040</v>
      </c>
      <c r="B1567"/>
      <c r="C1567"/>
      <c r="D1567" t="s">
        <v>150</v>
      </c>
      <c r="E1567" t="s">
        <v>163</v>
      </c>
      <c r="F1567" t="n">
        <v>539770.57</v>
      </c>
      <c r="G1567" t="n">
        <v>8019</v>
      </c>
      <c r="H1567" t="s">
        <v>124</v>
      </c>
    </row>
    <row r="1568">
      <c r="A1568" s="85" t="n">
        <v>42917</v>
      </c>
      <c r="B1568"/>
      <c r="C1568"/>
      <c r="D1568" t="s">
        <v>153</v>
      </c>
      <c r="E1568" t="s">
        <v>163</v>
      </c>
      <c r="F1568" t="n">
        <v>80462.7</v>
      </c>
      <c r="G1568" t="n">
        <v>1096</v>
      </c>
      <c r="H1568" t="s">
        <v>119</v>
      </c>
    </row>
    <row r="1569">
      <c r="A1569" s="85" t="n">
        <v>42856</v>
      </c>
      <c r="B1569"/>
      <c r="C1569"/>
      <c r="D1569" t="s">
        <v>156</v>
      </c>
      <c r="E1569" t="s">
        <v>163</v>
      </c>
      <c r="F1569" t="n">
        <v>27876.16</v>
      </c>
      <c r="G1569" t="n">
        <v>679</v>
      </c>
      <c r="H1569" t="s">
        <v>130</v>
      </c>
    </row>
    <row r="1570">
      <c r="A1570" s="85" t="n">
        <v>43466</v>
      </c>
      <c r="B1570"/>
      <c r="C1570"/>
      <c r="D1570" t="s">
        <v>155</v>
      </c>
      <c r="E1570" t="s">
        <v>163</v>
      </c>
      <c r="F1570" t="n">
        <v>67620.6</v>
      </c>
      <c r="G1570" t="n">
        <v>972</v>
      </c>
      <c r="H1570" t="s">
        <v>133</v>
      </c>
    </row>
    <row r="1571">
      <c r="A1571" s="85" t="n">
        <v>43313</v>
      </c>
      <c r="B1571"/>
      <c r="C1571"/>
      <c r="D1571" t="s">
        <v>139</v>
      </c>
      <c r="E1571" t="s">
        <v>163</v>
      </c>
      <c r="F1571" t="n">
        <v>1402.7</v>
      </c>
      <c r="G1571" t="n">
        <v>5</v>
      </c>
      <c r="H1571" t="s">
        <v>125</v>
      </c>
    </row>
    <row r="1572">
      <c r="A1572" s="85" t="n">
        <v>43070</v>
      </c>
      <c r="B1572"/>
      <c r="C1572"/>
      <c r="D1572" t="s">
        <v>153</v>
      </c>
      <c r="E1572" t="s">
        <v>163</v>
      </c>
      <c r="F1572" t="n">
        <v>2514982.48</v>
      </c>
      <c r="G1572" t="n">
        <v>28733</v>
      </c>
      <c r="H1572" t="s">
        <v>121</v>
      </c>
    </row>
    <row r="1573">
      <c r="A1573" s="85" t="n">
        <v>42767</v>
      </c>
      <c r="B1573"/>
      <c r="C1573"/>
      <c r="D1573" t="s">
        <v>140</v>
      </c>
      <c r="E1573" t="s">
        <v>163</v>
      </c>
      <c r="F1573" t="n">
        <v>21230.88</v>
      </c>
      <c r="G1573" t="n">
        <v>61</v>
      </c>
      <c r="H1573" t="s">
        <v>124</v>
      </c>
    </row>
    <row r="1574">
      <c r="A1574" s="85" t="n">
        <v>42948</v>
      </c>
      <c r="B1574"/>
      <c r="C1574"/>
      <c r="D1574" t="s">
        <v>126</v>
      </c>
      <c r="E1574" t="s">
        <v>163</v>
      </c>
      <c r="F1574" t="n">
        <v>4161109.71</v>
      </c>
      <c r="G1574" t="n">
        <v>40968</v>
      </c>
      <c r="H1574" t="s">
        <v>133</v>
      </c>
    </row>
    <row r="1575">
      <c r="A1575" s="85" t="n">
        <v>42522</v>
      </c>
      <c r="B1575"/>
      <c r="C1575"/>
      <c r="D1575" t="s">
        <v>139</v>
      </c>
      <c r="E1575" t="s">
        <v>163</v>
      </c>
      <c r="F1575" t="n">
        <v>6502536.84</v>
      </c>
      <c r="G1575" t="n">
        <v>17615</v>
      </c>
      <c r="H1575" t="s">
        <v>121</v>
      </c>
    </row>
    <row r="1576">
      <c r="A1576" s="85" t="n">
        <v>43497</v>
      </c>
      <c r="B1576"/>
      <c r="C1576"/>
      <c r="D1576" t="s">
        <v>162</v>
      </c>
      <c r="E1576" t="s">
        <v>163</v>
      </c>
      <c r="F1576" t="n">
        <v>138209.74</v>
      </c>
      <c r="G1576" t="n">
        <v>1468</v>
      </c>
      <c r="H1576" t="s">
        <v>133</v>
      </c>
    </row>
    <row r="1577">
      <c r="A1577" s="85" t="n">
        <v>42552</v>
      </c>
      <c r="B1577"/>
      <c r="C1577"/>
      <c r="D1577" t="s">
        <v>140</v>
      </c>
      <c r="E1577" t="s">
        <v>163</v>
      </c>
      <c r="F1577" t="n">
        <v>494116.27</v>
      </c>
      <c r="G1577" t="n">
        <v>1404</v>
      </c>
      <c r="H1577" t="s">
        <v>127</v>
      </c>
    </row>
    <row r="1578">
      <c r="A1578" s="85" t="n">
        <v>43497</v>
      </c>
      <c r="B1578"/>
      <c r="C1578"/>
      <c r="D1578" t="s">
        <v>136</v>
      </c>
      <c r="E1578" t="s">
        <v>163</v>
      </c>
      <c r="F1578" t="n">
        <v>567315.22</v>
      </c>
      <c r="G1578" t="n">
        <v>5172</v>
      </c>
      <c r="H1578" t="s">
        <v>127</v>
      </c>
    </row>
    <row r="1579">
      <c r="A1579" s="85" t="n">
        <v>42430</v>
      </c>
      <c r="B1579"/>
      <c r="C1579"/>
      <c r="D1579" t="s">
        <v>123</v>
      </c>
      <c r="E1579" t="s">
        <v>163</v>
      </c>
      <c r="F1579" t="n">
        <v>4.31</v>
      </c>
      <c r="G1579" t="n">
        <v>2</v>
      </c>
      <c r="H1579" t="s">
        <v>125</v>
      </c>
    </row>
    <row r="1580">
      <c r="A1580" s="85" t="n">
        <v>43160</v>
      </c>
      <c r="B1580"/>
      <c r="C1580"/>
      <c r="D1580" t="s">
        <v>136</v>
      </c>
      <c r="E1580" t="s">
        <v>163</v>
      </c>
      <c r="F1580" t="n">
        <v>1119780.98</v>
      </c>
      <c r="G1580" t="n">
        <v>9547</v>
      </c>
      <c r="H1580" t="s">
        <v>127</v>
      </c>
    </row>
    <row r="1581">
      <c r="A1581" s="85" t="n">
        <v>42614</v>
      </c>
      <c r="B1581"/>
      <c r="C1581"/>
      <c r="D1581" t="s">
        <v>136</v>
      </c>
      <c r="E1581" t="s">
        <v>163</v>
      </c>
      <c r="F1581" t="n">
        <v>88650</v>
      </c>
      <c r="G1581" t="n">
        <v>858</v>
      </c>
      <c r="H1581" t="s">
        <v>119</v>
      </c>
    </row>
    <row r="1582">
      <c r="A1582" s="85" t="n">
        <v>42826</v>
      </c>
      <c r="B1582"/>
      <c r="C1582"/>
      <c r="D1582" t="s">
        <v>135</v>
      </c>
      <c r="E1582" t="s">
        <v>163</v>
      </c>
      <c r="F1582" t="n">
        <v>165.14</v>
      </c>
      <c r="G1582" t="n">
        <v>1</v>
      </c>
      <c r="H1582" t="s">
        <v>125</v>
      </c>
    </row>
    <row r="1583">
      <c r="A1583" s="85" t="n">
        <v>42979</v>
      </c>
      <c r="B1583"/>
      <c r="C1583"/>
      <c r="D1583" t="s">
        <v>158</v>
      </c>
      <c r="E1583" t="s">
        <v>163</v>
      </c>
      <c r="F1583" t="n">
        <v>55710.99</v>
      </c>
      <c r="G1583" t="n">
        <v>1</v>
      </c>
      <c r="H1583" t="s">
        <v>124</v>
      </c>
    </row>
    <row r="1584">
      <c r="A1584" s="85" t="n">
        <v>43344</v>
      </c>
      <c r="B1584"/>
      <c r="C1584"/>
      <c r="D1584" t="s">
        <v>145</v>
      </c>
      <c r="E1584" t="s">
        <v>163</v>
      </c>
      <c r="F1584" t="n">
        <v>356309.13</v>
      </c>
      <c r="G1584" t="n">
        <v>1170</v>
      </c>
      <c r="H1584" t="s">
        <v>121</v>
      </c>
    </row>
    <row r="1585">
      <c r="A1585" s="85" t="n">
        <v>42430</v>
      </c>
      <c r="B1585"/>
      <c r="C1585"/>
      <c r="D1585" t="s">
        <v>126</v>
      </c>
      <c r="E1585" t="s">
        <v>163</v>
      </c>
      <c r="F1585" t="n">
        <v>105.97</v>
      </c>
      <c r="G1585" t="n">
        <v>3</v>
      </c>
      <c r="H1585" t="s">
        <v>142</v>
      </c>
    </row>
    <row r="1586">
      <c r="A1586" s="85" t="n">
        <v>42522</v>
      </c>
      <c r="B1586"/>
      <c r="C1586"/>
      <c r="D1586" t="s">
        <v>153</v>
      </c>
      <c r="E1586" t="s">
        <v>163</v>
      </c>
      <c r="F1586" t="n">
        <v>63958.92</v>
      </c>
      <c r="G1586" t="n">
        <v>825</v>
      </c>
      <c r="H1586" t="s">
        <v>119</v>
      </c>
    </row>
    <row r="1587">
      <c r="A1587" s="85" t="n">
        <v>42795</v>
      </c>
      <c r="B1587"/>
      <c r="C1587"/>
      <c r="D1587" t="s">
        <v>151</v>
      </c>
      <c r="E1587" t="s">
        <v>163</v>
      </c>
      <c r="F1587" t="n">
        <v>74.12</v>
      </c>
      <c r="G1587" t="n">
        <v>1</v>
      </c>
      <c r="H1587" t="s">
        <v>130</v>
      </c>
    </row>
    <row r="1588">
      <c r="A1588" s="85" t="n">
        <v>42856</v>
      </c>
      <c r="B1588"/>
      <c r="C1588"/>
      <c r="D1588" t="s">
        <v>150</v>
      </c>
      <c r="E1588" t="s">
        <v>163</v>
      </c>
      <c r="F1588" t="n">
        <v>2269323.07</v>
      </c>
      <c r="G1588" t="n">
        <v>41864</v>
      </c>
      <c r="H1588" t="s">
        <v>133</v>
      </c>
    </row>
    <row r="1589">
      <c r="A1589" s="85" t="n">
        <v>43466</v>
      </c>
      <c r="B1589"/>
      <c r="C1589"/>
      <c r="D1589" t="s">
        <v>154</v>
      </c>
      <c r="E1589" t="s">
        <v>163</v>
      </c>
      <c r="F1589" t="n">
        <v>116711.6</v>
      </c>
      <c r="G1589" t="n">
        <v>1383</v>
      </c>
      <c r="H1589" t="s">
        <v>134</v>
      </c>
    </row>
    <row r="1590">
      <c r="A1590" s="85" t="n">
        <v>42430</v>
      </c>
      <c r="B1590"/>
      <c r="C1590"/>
      <c r="D1590" t="s">
        <v>159</v>
      </c>
      <c r="E1590" t="s">
        <v>163</v>
      </c>
      <c r="F1590" t="n">
        <v>3948</v>
      </c>
      <c r="G1590" t="n">
        <v>15</v>
      </c>
      <c r="H1590" t="s">
        <v>125</v>
      </c>
    </row>
    <row r="1591">
      <c r="A1591" s="85" t="n">
        <v>42917</v>
      </c>
      <c r="B1591"/>
      <c r="C1591"/>
      <c r="D1591" t="s">
        <v>123</v>
      </c>
      <c r="E1591" t="s">
        <v>163</v>
      </c>
      <c r="F1591" t="n">
        <v>193545.58</v>
      </c>
      <c r="G1591" t="n">
        <v>98</v>
      </c>
      <c r="H1591" t="s">
        <v>124</v>
      </c>
    </row>
    <row r="1592">
      <c r="A1592" s="85" t="n">
        <v>43282</v>
      </c>
      <c r="B1592"/>
      <c r="C1592"/>
      <c r="D1592" t="s">
        <v>154</v>
      </c>
      <c r="E1592" t="s">
        <v>163</v>
      </c>
      <c r="F1592" t="n">
        <v>63924.31</v>
      </c>
      <c r="G1592" t="n">
        <v>2068</v>
      </c>
      <c r="H1592" t="s">
        <v>142</v>
      </c>
    </row>
    <row r="1593">
      <c r="A1593" s="85" t="n">
        <v>42675</v>
      </c>
      <c r="B1593"/>
      <c r="C1593"/>
      <c r="D1593" t="s">
        <v>136</v>
      </c>
      <c r="E1593" t="s">
        <v>163</v>
      </c>
      <c r="F1593" t="n">
        <v>201370.83</v>
      </c>
      <c r="G1593" t="n">
        <v>1289</v>
      </c>
      <c r="H1593" t="s">
        <v>124</v>
      </c>
    </row>
    <row r="1594">
      <c r="A1594" s="85" t="n">
        <v>42795</v>
      </c>
      <c r="B1594"/>
      <c r="C1594"/>
      <c r="D1594" t="s">
        <v>160</v>
      </c>
      <c r="E1594" t="s">
        <v>163</v>
      </c>
      <c r="F1594" t="n">
        <v>447336.99</v>
      </c>
      <c r="G1594" t="n">
        <v>1016</v>
      </c>
      <c r="H1594" t="s">
        <v>125</v>
      </c>
    </row>
    <row r="1595">
      <c r="A1595" s="85" t="n">
        <v>42644</v>
      </c>
      <c r="B1595"/>
      <c r="C1595"/>
      <c r="D1595" t="s">
        <v>152</v>
      </c>
      <c r="E1595" t="s">
        <v>163</v>
      </c>
      <c r="F1595" t="n">
        <v>4556.78</v>
      </c>
      <c r="G1595" t="n">
        <v>5</v>
      </c>
      <c r="H1595" t="s">
        <v>119</v>
      </c>
    </row>
    <row r="1596">
      <c r="A1596" s="85" t="n">
        <v>43101</v>
      </c>
      <c r="B1596"/>
      <c r="C1596"/>
      <c r="D1596" t="s">
        <v>145</v>
      </c>
      <c r="E1596" t="s">
        <v>163</v>
      </c>
      <c r="F1596" t="n">
        <v>132473.74</v>
      </c>
      <c r="G1596" t="n">
        <v>357</v>
      </c>
      <c r="H1596" t="s">
        <v>127</v>
      </c>
    </row>
    <row r="1597">
      <c r="A1597" s="85" t="n">
        <v>42917</v>
      </c>
      <c r="B1597"/>
      <c r="C1597"/>
      <c r="D1597" t="s">
        <v>154</v>
      </c>
      <c r="E1597" t="s">
        <v>163</v>
      </c>
      <c r="F1597" t="n">
        <v>650517.25</v>
      </c>
      <c r="G1597" t="n">
        <v>7875</v>
      </c>
      <c r="H1597" t="s">
        <v>127</v>
      </c>
    </row>
    <row r="1598">
      <c r="A1598" s="85" t="n">
        <v>42887</v>
      </c>
      <c r="B1598"/>
      <c r="C1598"/>
      <c r="D1598" t="s">
        <v>156</v>
      </c>
      <c r="E1598" t="s">
        <v>163</v>
      </c>
      <c r="F1598" t="n">
        <v>8.52</v>
      </c>
      <c r="G1598" t="n">
        <v>1</v>
      </c>
      <c r="H1598" t="s">
        <v>121</v>
      </c>
    </row>
    <row r="1599">
      <c r="A1599" s="85" t="n">
        <v>43070</v>
      </c>
      <c r="B1599"/>
      <c r="C1599"/>
      <c r="D1599" t="s">
        <v>149</v>
      </c>
      <c r="E1599" t="s">
        <v>163</v>
      </c>
      <c r="F1599" t="n">
        <v>2470393.76</v>
      </c>
      <c r="G1599" t="n">
        <v>11996</v>
      </c>
      <c r="H1599" t="s">
        <v>124</v>
      </c>
    </row>
    <row r="1600">
      <c r="A1600" s="85" t="n">
        <v>42767</v>
      </c>
      <c r="B1600"/>
      <c r="C1600"/>
      <c r="D1600" t="s">
        <v>154</v>
      </c>
      <c r="E1600" t="s">
        <v>163</v>
      </c>
      <c r="F1600" t="n">
        <v>16129.45</v>
      </c>
      <c r="G1600" t="n">
        <v>166</v>
      </c>
      <c r="H1600" t="s">
        <v>130</v>
      </c>
    </row>
    <row r="1601">
      <c r="A1601" s="85" t="n">
        <v>43435</v>
      </c>
      <c r="B1601"/>
      <c r="C1601"/>
      <c r="D1601" t="s">
        <v>160</v>
      </c>
      <c r="E1601" t="s">
        <v>163</v>
      </c>
      <c r="F1601" t="n">
        <v>272138.02</v>
      </c>
      <c r="G1601" t="n">
        <v>611</v>
      </c>
      <c r="H1601" t="s">
        <v>125</v>
      </c>
    </row>
    <row r="1602">
      <c r="A1602" s="85" t="n">
        <v>42430</v>
      </c>
      <c r="B1602"/>
      <c r="C1602"/>
      <c r="D1602" t="s">
        <v>140</v>
      </c>
      <c r="E1602" t="s">
        <v>163</v>
      </c>
      <c r="F1602" t="n">
        <v>69713.86</v>
      </c>
      <c r="G1602" t="n">
        <v>343</v>
      </c>
      <c r="H1602" t="s">
        <v>121</v>
      </c>
    </row>
    <row r="1603">
      <c r="A1603" s="85" t="n">
        <v>43313</v>
      </c>
      <c r="B1603"/>
      <c r="C1603"/>
      <c r="D1603" t="s">
        <v>155</v>
      </c>
      <c r="E1603" t="s">
        <v>163</v>
      </c>
      <c r="F1603" t="n">
        <v>7391.27</v>
      </c>
      <c r="G1603" t="n">
        <v>131</v>
      </c>
      <c r="H1603" t="s">
        <v>119</v>
      </c>
    </row>
    <row r="1604">
      <c r="A1604" s="85" t="n">
        <v>43282</v>
      </c>
      <c r="B1604"/>
      <c r="C1604"/>
      <c r="D1604" t="s">
        <v>162</v>
      </c>
      <c r="E1604" t="s">
        <v>163</v>
      </c>
      <c r="F1604" t="n">
        <v>218955.39</v>
      </c>
      <c r="G1604" t="n">
        <v>4240</v>
      </c>
      <c r="H1604" t="s">
        <v>127</v>
      </c>
    </row>
    <row r="1605">
      <c r="A1605" s="85" t="n">
        <v>42491</v>
      </c>
      <c r="B1605"/>
      <c r="C1605"/>
      <c r="D1605" t="s">
        <v>135</v>
      </c>
      <c r="E1605" t="s">
        <v>163</v>
      </c>
      <c r="F1605" t="n">
        <v>463621.33</v>
      </c>
      <c r="G1605" t="n">
        <v>898</v>
      </c>
      <c r="H1605" t="s">
        <v>124</v>
      </c>
    </row>
    <row r="1606">
      <c r="A1606" s="85" t="n">
        <v>42736</v>
      </c>
      <c r="B1606"/>
      <c r="C1606"/>
      <c r="D1606" t="s">
        <v>156</v>
      </c>
      <c r="E1606" t="s">
        <v>163</v>
      </c>
      <c r="F1606" t="n">
        <v>45</v>
      </c>
      <c r="G1606" t="n">
        <v>1</v>
      </c>
      <c r="H1606" t="s">
        <v>124</v>
      </c>
    </row>
    <row r="1607">
      <c r="A1607" s="85" t="n">
        <v>42948</v>
      </c>
      <c r="B1607"/>
      <c r="C1607"/>
      <c r="D1607" t="s">
        <v>129</v>
      </c>
      <c r="E1607" t="s">
        <v>163</v>
      </c>
      <c r="F1607" t="n">
        <v>214104.04</v>
      </c>
      <c r="G1607" t="n">
        <v>1175</v>
      </c>
      <c r="H1607" t="s">
        <v>133</v>
      </c>
    </row>
    <row r="1608">
      <c r="A1608" s="85" t="n">
        <v>43132</v>
      </c>
      <c r="B1608"/>
      <c r="C1608"/>
      <c r="D1608" t="s">
        <v>136</v>
      </c>
      <c r="E1608" t="s">
        <v>163</v>
      </c>
      <c r="F1608" t="n">
        <v>919509.63</v>
      </c>
      <c r="G1608" t="n">
        <v>7911</v>
      </c>
      <c r="H1608" t="s">
        <v>133</v>
      </c>
    </row>
    <row r="1609">
      <c r="A1609" s="85" t="n">
        <v>43132</v>
      </c>
      <c r="B1609"/>
      <c r="C1609"/>
      <c r="D1609" t="s">
        <v>145</v>
      </c>
      <c r="E1609" t="s">
        <v>163</v>
      </c>
      <c r="F1609" t="n">
        <v>173408.13</v>
      </c>
      <c r="G1609" t="n">
        <v>724</v>
      </c>
      <c r="H1609" t="s">
        <v>121</v>
      </c>
    </row>
    <row r="1610">
      <c r="A1610" s="85" t="n">
        <v>43009</v>
      </c>
      <c r="B1610"/>
      <c r="C1610"/>
      <c r="D1610" t="s">
        <v>153</v>
      </c>
      <c r="E1610" t="s">
        <v>163</v>
      </c>
      <c r="F1610" t="n">
        <v>144855.99</v>
      </c>
      <c r="G1610" t="n">
        <v>708</v>
      </c>
      <c r="H1610" t="s">
        <v>124</v>
      </c>
    </row>
    <row r="1611">
      <c r="A1611" s="85" t="n">
        <v>43374</v>
      </c>
      <c r="B1611"/>
      <c r="C1611"/>
      <c r="D1611" t="s">
        <v>156</v>
      </c>
      <c r="E1611" t="s">
        <v>163</v>
      </c>
      <c r="F1611" t="n">
        <v>94.72</v>
      </c>
      <c r="G1611" t="n">
        <v>2</v>
      </c>
      <c r="H1611" t="s">
        <v>124</v>
      </c>
    </row>
    <row r="1612">
      <c r="A1612" s="85" t="n">
        <v>42917</v>
      </c>
      <c r="B1612"/>
      <c r="C1612"/>
      <c r="D1612" t="s">
        <v>136</v>
      </c>
      <c r="E1612" t="s">
        <v>163</v>
      </c>
      <c r="F1612" t="n">
        <v>6548847.65</v>
      </c>
      <c r="G1612" t="n">
        <v>50785</v>
      </c>
      <c r="H1612" t="s">
        <v>121</v>
      </c>
    </row>
    <row r="1613">
      <c r="A1613" s="85" t="n">
        <v>42736</v>
      </c>
      <c r="B1613"/>
      <c r="C1613"/>
      <c r="D1613" t="s">
        <v>139</v>
      </c>
      <c r="E1613" t="s">
        <v>163</v>
      </c>
      <c r="F1613" t="n">
        <v>181558.64</v>
      </c>
      <c r="G1613" t="n">
        <v>551</v>
      </c>
      <c r="H1613" t="s">
        <v>134</v>
      </c>
    </row>
    <row r="1614">
      <c r="A1614" s="85" t="n">
        <v>43282</v>
      </c>
      <c r="B1614"/>
      <c r="C1614"/>
      <c r="D1614" t="s">
        <v>139</v>
      </c>
      <c r="E1614" t="s">
        <v>163</v>
      </c>
      <c r="F1614" t="n">
        <v>271678</v>
      </c>
      <c r="G1614" t="n">
        <v>1370</v>
      </c>
      <c r="H1614" t="s">
        <v>134</v>
      </c>
    </row>
    <row r="1615">
      <c r="A1615" s="85" t="n">
        <v>42491</v>
      </c>
      <c r="B1615"/>
      <c r="C1615"/>
      <c r="D1615" t="s">
        <v>154</v>
      </c>
      <c r="E1615" t="s">
        <v>163</v>
      </c>
      <c r="F1615" t="n">
        <v>54021.93</v>
      </c>
      <c r="G1615" t="n">
        <v>637</v>
      </c>
      <c r="H1615" t="s">
        <v>134</v>
      </c>
    </row>
    <row r="1616">
      <c r="A1616" s="85" t="n">
        <v>43344</v>
      </c>
      <c r="B1616"/>
      <c r="C1616"/>
      <c r="D1616" t="s">
        <v>136</v>
      </c>
      <c r="E1616" t="s">
        <v>163</v>
      </c>
      <c r="F1616" t="n">
        <v>855344.88</v>
      </c>
      <c r="G1616" t="n">
        <v>7117</v>
      </c>
      <c r="H1616" t="s">
        <v>127</v>
      </c>
    </row>
    <row r="1617">
      <c r="A1617" s="85" t="n">
        <v>43040</v>
      </c>
      <c r="B1617"/>
      <c r="C1617"/>
      <c r="D1617" t="s">
        <v>155</v>
      </c>
      <c r="E1617" t="s">
        <v>163</v>
      </c>
      <c r="F1617" t="n">
        <v>68958.56</v>
      </c>
      <c r="G1617" t="n">
        <v>1004</v>
      </c>
      <c r="H1617" t="s">
        <v>127</v>
      </c>
    </row>
    <row r="1618">
      <c r="A1618" s="85" t="n">
        <v>43435</v>
      </c>
      <c r="B1618"/>
      <c r="C1618"/>
      <c r="D1618" t="s">
        <v>153</v>
      </c>
      <c r="E1618" t="s">
        <v>163</v>
      </c>
      <c r="F1618" t="n">
        <v>190569.75</v>
      </c>
      <c r="G1618" t="n">
        <v>1121</v>
      </c>
      <c r="H1618" t="s">
        <v>124</v>
      </c>
    </row>
    <row r="1619">
      <c r="A1619" s="85" t="n">
        <v>43497</v>
      </c>
      <c r="B1619"/>
      <c r="C1619"/>
      <c r="D1619" t="s">
        <v>155</v>
      </c>
      <c r="E1619" t="s">
        <v>163</v>
      </c>
      <c r="F1619" t="n">
        <v>7630.49</v>
      </c>
      <c r="G1619" t="n">
        <v>64</v>
      </c>
      <c r="H1619" t="s">
        <v>124</v>
      </c>
    </row>
    <row r="1620">
      <c r="A1620" s="85" t="n">
        <v>43009</v>
      </c>
      <c r="B1620"/>
      <c r="C1620"/>
      <c r="D1620" t="s">
        <v>136</v>
      </c>
      <c r="E1620" t="s">
        <v>163</v>
      </c>
      <c r="F1620" t="n">
        <v>2979.37</v>
      </c>
      <c r="G1620" t="n">
        <v>15</v>
      </c>
      <c r="H1620" t="s">
        <v>125</v>
      </c>
    </row>
    <row r="1621">
      <c r="A1621" s="85" t="n">
        <v>43009</v>
      </c>
      <c r="B1621"/>
      <c r="C1621"/>
      <c r="D1621" t="s">
        <v>145</v>
      </c>
      <c r="E1621" t="s">
        <v>163</v>
      </c>
      <c r="F1621" t="n">
        <v>3488.66</v>
      </c>
      <c r="G1621" t="n">
        <v>12</v>
      </c>
      <c r="H1621" t="s">
        <v>124</v>
      </c>
    </row>
    <row r="1622">
      <c r="A1622" s="85" t="n">
        <v>42736</v>
      </c>
      <c r="B1622"/>
      <c r="C1622"/>
      <c r="D1622" t="s">
        <v>150</v>
      </c>
      <c r="E1622" t="s">
        <v>163</v>
      </c>
      <c r="F1622" t="n">
        <v>35932.86</v>
      </c>
      <c r="G1622" t="n">
        <v>737</v>
      </c>
      <c r="H1622" t="s">
        <v>130</v>
      </c>
    </row>
    <row r="1623">
      <c r="A1623" s="85" t="n">
        <v>42856</v>
      </c>
      <c r="B1623"/>
      <c r="C1623"/>
      <c r="D1623" t="s">
        <v>147</v>
      </c>
      <c r="E1623" t="s">
        <v>163</v>
      </c>
      <c r="F1623" t="n">
        <v>5456.01</v>
      </c>
      <c r="G1623" t="n">
        <v>36</v>
      </c>
      <c r="H1623" t="s">
        <v>133</v>
      </c>
    </row>
    <row r="1624">
      <c r="A1624" s="85" t="n">
        <v>43556</v>
      </c>
      <c r="B1624"/>
      <c r="C1624"/>
      <c r="D1624" t="s">
        <v>136</v>
      </c>
      <c r="E1624" t="s">
        <v>163</v>
      </c>
      <c r="F1624" t="n">
        <v>1094.14</v>
      </c>
      <c r="G1624" t="n">
        <v>15</v>
      </c>
      <c r="H1624" t="s">
        <v>125</v>
      </c>
    </row>
    <row r="1625">
      <c r="A1625" s="85" t="n">
        <v>43344</v>
      </c>
      <c r="B1625"/>
      <c r="C1625"/>
      <c r="D1625" t="s">
        <v>158</v>
      </c>
      <c r="E1625" t="s">
        <v>163</v>
      </c>
      <c r="F1625" t="n">
        <v>-2323.36</v>
      </c>
      <c r="G1625" t="n">
        <v>1</v>
      </c>
      <c r="H1625" t="s">
        <v>124</v>
      </c>
    </row>
    <row r="1626">
      <c r="A1626" s="85" t="n">
        <v>42401</v>
      </c>
      <c r="B1626"/>
      <c r="C1626"/>
      <c r="D1626" t="s">
        <v>160</v>
      </c>
      <c r="E1626" t="s">
        <v>163</v>
      </c>
      <c r="F1626" t="n">
        <v>20863123.2</v>
      </c>
      <c r="G1626" t="n">
        <v>50594</v>
      </c>
      <c r="H1626" t="s">
        <v>142</v>
      </c>
    </row>
    <row r="1627">
      <c r="A1627" s="85" t="n">
        <v>43070</v>
      </c>
      <c r="B1627"/>
      <c r="C1627"/>
      <c r="D1627" t="s">
        <v>139</v>
      </c>
      <c r="E1627" t="s">
        <v>163</v>
      </c>
      <c r="F1627" t="n">
        <v>30640.17</v>
      </c>
      <c r="G1627" t="n">
        <v>74</v>
      </c>
      <c r="H1627" t="s">
        <v>130</v>
      </c>
    </row>
    <row r="1628">
      <c r="A1628" s="85" t="n">
        <v>43009</v>
      </c>
      <c r="B1628"/>
      <c r="C1628"/>
      <c r="D1628" t="s">
        <v>152</v>
      </c>
      <c r="E1628" t="s">
        <v>163</v>
      </c>
      <c r="F1628" t="n">
        <v>4519.27</v>
      </c>
      <c r="G1628" t="n">
        <v>15</v>
      </c>
      <c r="H1628" t="s">
        <v>119</v>
      </c>
    </row>
    <row r="1629">
      <c r="A1629" s="85" t="n">
        <v>42767</v>
      </c>
      <c r="B1629"/>
      <c r="C1629"/>
      <c r="D1629" t="s">
        <v>152</v>
      </c>
      <c r="E1629" t="s">
        <v>163</v>
      </c>
      <c r="F1629" t="n">
        <v>27586.53</v>
      </c>
      <c r="G1629" t="n">
        <v>23</v>
      </c>
      <c r="H1629" t="s">
        <v>134</v>
      </c>
    </row>
    <row r="1630">
      <c r="A1630" s="85" t="n">
        <v>43221</v>
      </c>
      <c r="B1630"/>
      <c r="C1630"/>
      <c r="D1630" t="s">
        <v>136</v>
      </c>
      <c r="E1630" t="s">
        <v>163</v>
      </c>
      <c r="F1630" t="n">
        <v>52.74</v>
      </c>
      <c r="G1630" t="n">
        <v>2</v>
      </c>
      <c r="H1630" t="s">
        <v>142</v>
      </c>
    </row>
    <row r="1631">
      <c r="A1631" s="85" t="n">
        <v>42614</v>
      </c>
      <c r="B1631"/>
      <c r="C1631"/>
      <c r="D1631" t="s">
        <v>126</v>
      </c>
      <c r="E1631" t="s">
        <v>163</v>
      </c>
      <c r="F1631" t="n">
        <v>702215.02</v>
      </c>
      <c r="G1631" t="n">
        <v>6493</v>
      </c>
      <c r="H1631" t="s">
        <v>124</v>
      </c>
    </row>
    <row r="1632">
      <c r="A1632" s="85" t="n">
        <v>43252</v>
      </c>
      <c r="B1632"/>
      <c r="C1632"/>
      <c r="D1632" t="s">
        <v>140</v>
      </c>
      <c r="E1632" t="s">
        <v>163</v>
      </c>
      <c r="F1632" t="n">
        <v>207633.24</v>
      </c>
      <c r="G1632" t="n">
        <v>313</v>
      </c>
      <c r="H1632" t="s">
        <v>119</v>
      </c>
    </row>
    <row r="1633">
      <c r="A1633" s="85" t="n">
        <v>42522</v>
      </c>
      <c r="B1633"/>
      <c r="C1633"/>
      <c r="D1633" t="s">
        <v>136</v>
      </c>
      <c r="E1633" t="s">
        <v>163</v>
      </c>
      <c r="F1633" t="n">
        <v>7300506.73</v>
      </c>
      <c r="G1633" t="n">
        <v>52258</v>
      </c>
      <c r="H1633" t="s">
        <v>121</v>
      </c>
    </row>
    <row r="1634">
      <c r="A1634" s="85" t="n">
        <v>43374</v>
      </c>
      <c r="B1634"/>
      <c r="C1634"/>
      <c r="D1634" t="s">
        <v>139</v>
      </c>
      <c r="E1634" t="s">
        <v>163</v>
      </c>
      <c r="F1634" t="n">
        <v>1036873.43</v>
      </c>
      <c r="G1634" t="n">
        <v>2867</v>
      </c>
      <c r="H1634" t="s">
        <v>127</v>
      </c>
    </row>
    <row r="1635">
      <c r="A1635" s="85" t="n">
        <v>43191</v>
      </c>
      <c r="B1635"/>
      <c r="C1635"/>
      <c r="D1635" t="s">
        <v>145</v>
      </c>
      <c r="E1635" t="s">
        <v>163</v>
      </c>
      <c r="F1635" t="n">
        <v>133228.67</v>
      </c>
      <c r="G1635" t="n">
        <v>751</v>
      </c>
      <c r="H1635" t="s">
        <v>142</v>
      </c>
    </row>
    <row r="1636">
      <c r="A1636" s="85" t="n">
        <v>43525</v>
      </c>
      <c r="B1636"/>
      <c r="C1636"/>
      <c r="D1636" t="s">
        <v>140</v>
      </c>
      <c r="E1636" t="s">
        <v>163</v>
      </c>
      <c r="F1636" t="n">
        <v>19958.18</v>
      </c>
      <c r="G1636" t="n">
        <v>1116</v>
      </c>
      <c r="H1636" t="s">
        <v>142</v>
      </c>
    </row>
    <row r="1637">
      <c r="A1637" s="85" t="n">
        <v>43070</v>
      </c>
      <c r="B1637"/>
      <c r="C1637"/>
      <c r="D1637" t="s">
        <v>129</v>
      </c>
      <c r="E1637" t="s">
        <v>163</v>
      </c>
      <c r="F1637" t="n">
        <v>23749.53</v>
      </c>
      <c r="G1637" t="n">
        <v>162</v>
      </c>
      <c r="H1637" t="s">
        <v>130</v>
      </c>
    </row>
    <row r="1638">
      <c r="A1638" s="85" t="n">
        <v>42401</v>
      </c>
      <c r="B1638"/>
      <c r="C1638"/>
      <c r="D1638" t="s">
        <v>156</v>
      </c>
      <c r="E1638" t="s">
        <v>163</v>
      </c>
      <c r="F1638" t="n">
        <v>45</v>
      </c>
      <c r="G1638" t="n">
        <v>1</v>
      </c>
      <c r="H1638" t="s">
        <v>124</v>
      </c>
    </row>
    <row r="1639">
      <c r="A1639" s="85" t="n">
        <v>43132</v>
      </c>
      <c r="B1639"/>
      <c r="C1639"/>
      <c r="D1639" t="s">
        <v>158</v>
      </c>
      <c r="E1639" t="s">
        <v>163</v>
      </c>
      <c r="F1639" t="n">
        <v>160851.12</v>
      </c>
      <c r="G1639" t="n">
        <v>7</v>
      </c>
      <c r="H1639" t="s">
        <v>133</v>
      </c>
    </row>
    <row r="1640">
      <c r="A1640" s="85" t="n">
        <v>42370</v>
      </c>
      <c r="B1640"/>
      <c r="C1640"/>
      <c r="D1640" t="s">
        <v>160</v>
      </c>
      <c r="E1640" t="s">
        <v>163</v>
      </c>
      <c r="F1640" t="n">
        <v>4428866.2</v>
      </c>
      <c r="G1640" t="n">
        <v>12584</v>
      </c>
      <c r="H1640" t="s">
        <v>121</v>
      </c>
    </row>
    <row r="1641">
      <c r="A1641" s="85" t="n">
        <v>43435</v>
      </c>
      <c r="B1641"/>
      <c r="C1641"/>
      <c r="D1641" t="s">
        <v>147</v>
      </c>
      <c r="E1641" t="s">
        <v>163</v>
      </c>
      <c r="F1641" t="n">
        <v>-127.47</v>
      </c>
      <c r="G1641" t="n">
        <v>7</v>
      </c>
      <c r="H1641" t="s">
        <v>127</v>
      </c>
    </row>
    <row r="1642">
      <c r="A1642" s="85" t="n">
        <v>42614</v>
      </c>
      <c r="B1642"/>
      <c r="C1642"/>
      <c r="D1642" t="s">
        <v>139</v>
      </c>
      <c r="E1642" t="s">
        <v>163</v>
      </c>
      <c r="F1642" t="n">
        <v>7446442.7</v>
      </c>
      <c r="G1642" t="n">
        <v>18608</v>
      </c>
      <c r="H1642" t="s">
        <v>121</v>
      </c>
    </row>
    <row r="1643">
      <c r="A1643" s="85" t="n">
        <v>43101</v>
      </c>
      <c r="B1643"/>
      <c r="C1643"/>
      <c r="D1643" t="s">
        <v>136</v>
      </c>
      <c r="E1643" t="s">
        <v>163</v>
      </c>
      <c r="F1643" t="n">
        <v>205629.79</v>
      </c>
      <c r="G1643" t="n">
        <v>2754</v>
      </c>
      <c r="H1643" t="s">
        <v>134</v>
      </c>
    </row>
    <row r="1644">
      <c r="A1644" s="85" t="n">
        <v>43344</v>
      </c>
      <c r="B1644"/>
      <c r="C1644"/>
      <c r="D1644" t="s">
        <v>123</v>
      </c>
      <c r="E1644" t="s">
        <v>163</v>
      </c>
      <c r="F1644" t="n">
        <v>293714.32</v>
      </c>
      <c r="G1644" t="n">
        <v>228</v>
      </c>
      <c r="H1644" t="s">
        <v>134</v>
      </c>
    </row>
    <row r="1645">
      <c r="A1645" s="85" t="n">
        <v>43466</v>
      </c>
      <c r="B1645"/>
      <c r="C1645"/>
      <c r="D1645" t="s">
        <v>145</v>
      </c>
      <c r="E1645" t="s">
        <v>163</v>
      </c>
      <c r="F1645" t="n">
        <v>5354.97</v>
      </c>
      <c r="G1645" t="n">
        <v>15</v>
      </c>
      <c r="H1645" t="s">
        <v>125</v>
      </c>
    </row>
    <row r="1646">
      <c r="A1646" s="85" t="n">
        <v>43313</v>
      </c>
      <c r="B1646"/>
      <c r="C1646"/>
      <c r="D1646" t="s">
        <v>161</v>
      </c>
      <c r="E1646" t="s">
        <v>163</v>
      </c>
      <c r="F1646" t="n">
        <v>26440</v>
      </c>
      <c r="G1646" t="n">
        <v>877</v>
      </c>
      <c r="H1646" t="s">
        <v>134</v>
      </c>
    </row>
    <row r="1647">
      <c r="A1647" s="85" t="n">
        <v>43191</v>
      </c>
      <c r="B1647"/>
      <c r="C1647"/>
      <c r="D1647" t="s">
        <v>156</v>
      </c>
      <c r="E1647" t="s">
        <v>163</v>
      </c>
      <c r="F1647" t="n">
        <v>5998.55</v>
      </c>
      <c r="G1647" t="n">
        <v>113</v>
      </c>
      <c r="H1647" t="s">
        <v>125</v>
      </c>
    </row>
    <row r="1648">
      <c r="A1648" s="85" t="n">
        <v>43313</v>
      </c>
      <c r="B1648"/>
      <c r="C1648"/>
      <c r="D1648" t="s">
        <v>149</v>
      </c>
      <c r="E1648" t="s">
        <v>163</v>
      </c>
      <c r="F1648" t="n">
        <v>255164.09</v>
      </c>
      <c r="G1648" t="n">
        <v>1462</v>
      </c>
      <c r="H1648" t="s">
        <v>130</v>
      </c>
    </row>
    <row r="1649">
      <c r="A1649" s="85" t="n">
        <v>42856</v>
      </c>
      <c r="B1649"/>
      <c r="C1649"/>
      <c r="D1649" t="s">
        <v>129</v>
      </c>
      <c r="E1649" t="s">
        <v>163</v>
      </c>
      <c r="F1649" t="n">
        <v>195347.66</v>
      </c>
      <c r="G1649" t="n">
        <v>1007</v>
      </c>
      <c r="H1649" t="s">
        <v>133</v>
      </c>
    </row>
    <row r="1650">
      <c r="A1650" s="85" t="n">
        <v>43556</v>
      </c>
      <c r="B1650"/>
      <c r="C1650"/>
      <c r="D1650" t="s">
        <v>159</v>
      </c>
      <c r="E1650" t="s">
        <v>163</v>
      </c>
      <c r="F1650" t="n">
        <v>221.95</v>
      </c>
      <c r="G1650" t="n">
        <v>4</v>
      </c>
      <c r="H1650" t="s">
        <v>121</v>
      </c>
    </row>
    <row r="1651">
      <c r="A1651" s="85" t="n">
        <v>43009</v>
      </c>
      <c r="B1651"/>
      <c r="C1651"/>
      <c r="D1651" t="s">
        <v>160</v>
      </c>
      <c r="E1651" t="s">
        <v>163</v>
      </c>
      <c r="F1651" t="n">
        <v>1130308.17</v>
      </c>
      <c r="G1651" t="n">
        <v>4011</v>
      </c>
      <c r="H1651" t="s">
        <v>134</v>
      </c>
    </row>
    <row r="1652">
      <c r="A1652" s="85" t="n">
        <v>43435</v>
      </c>
      <c r="B1652"/>
      <c r="C1652"/>
      <c r="D1652" t="s">
        <v>135</v>
      </c>
      <c r="E1652" t="s">
        <v>163</v>
      </c>
      <c r="F1652" t="n">
        <v>322.34</v>
      </c>
      <c r="G1652" t="n">
        <v>3</v>
      </c>
      <c r="H1652" t="s">
        <v>125</v>
      </c>
    </row>
    <row r="1653">
      <c r="A1653" s="85" t="n">
        <v>42401</v>
      </c>
      <c r="B1653"/>
      <c r="C1653"/>
      <c r="D1653" t="s">
        <v>152</v>
      </c>
      <c r="E1653" t="s">
        <v>163</v>
      </c>
      <c r="F1653" t="n">
        <v>73061.12</v>
      </c>
      <c r="G1653" t="n">
        <v>61</v>
      </c>
      <c r="H1653" t="s">
        <v>124</v>
      </c>
    </row>
    <row r="1654">
      <c r="A1654" s="85" t="n">
        <v>43435</v>
      </c>
      <c r="B1654"/>
      <c r="C1654"/>
      <c r="D1654" t="s">
        <v>158</v>
      </c>
      <c r="E1654" t="s">
        <v>163</v>
      </c>
      <c r="F1654" t="n">
        <v>18686.48</v>
      </c>
      <c r="G1654" t="n">
        <v>3</v>
      </c>
      <c r="H1654" t="s">
        <v>119</v>
      </c>
    </row>
    <row r="1655">
      <c r="A1655" s="85" t="n">
        <v>43252</v>
      </c>
      <c r="B1655"/>
      <c r="C1655"/>
      <c r="D1655" t="s">
        <v>149</v>
      </c>
      <c r="E1655" t="s">
        <v>163</v>
      </c>
      <c r="F1655" t="n">
        <v>53598794.27</v>
      </c>
      <c r="G1655" t="n">
        <v>545728</v>
      </c>
      <c r="H1655" t="s">
        <v>121</v>
      </c>
    </row>
    <row r="1656">
      <c r="A1656" s="85" t="n">
        <v>43466</v>
      </c>
      <c r="B1656"/>
      <c r="C1656"/>
      <c r="D1656" t="s">
        <v>153</v>
      </c>
      <c r="E1656" t="s">
        <v>163</v>
      </c>
      <c r="F1656" t="n">
        <v>103087.51</v>
      </c>
      <c r="G1656" t="n">
        <v>1232</v>
      </c>
      <c r="H1656" t="s">
        <v>119</v>
      </c>
    </row>
    <row r="1657">
      <c r="A1657" s="85" t="n">
        <v>42917</v>
      </c>
      <c r="B1657"/>
      <c r="C1657"/>
      <c r="D1657" t="s">
        <v>154</v>
      </c>
      <c r="E1657" t="s">
        <v>163</v>
      </c>
      <c r="F1657" t="n">
        <v>94366.98</v>
      </c>
      <c r="G1657" t="n">
        <v>1240</v>
      </c>
      <c r="H1657" t="s">
        <v>134</v>
      </c>
    </row>
    <row r="1658">
      <c r="A1658" s="85" t="n">
        <v>42795</v>
      </c>
      <c r="B1658"/>
      <c r="C1658"/>
      <c r="D1658" t="s">
        <v>126</v>
      </c>
      <c r="E1658" t="s">
        <v>163</v>
      </c>
      <c r="F1658" t="n">
        <v>2902366.52</v>
      </c>
      <c r="G1658" t="n">
        <v>30861</v>
      </c>
      <c r="H1658" t="s">
        <v>127</v>
      </c>
    </row>
    <row r="1659">
      <c r="A1659" s="85" t="n">
        <v>43040</v>
      </c>
      <c r="B1659"/>
      <c r="C1659"/>
      <c r="D1659" t="s">
        <v>159</v>
      </c>
      <c r="E1659" t="s">
        <v>163</v>
      </c>
      <c r="F1659" t="n">
        <v>3699.25</v>
      </c>
      <c r="G1659" t="n">
        <v>25</v>
      </c>
      <c r="H1659" t="s">
        <v>125</v>
      </c>
    </row>
    <row r="1660">
      <c r="A1660" s="85" t="n">
        <v>43497</v>
      </c>
      <c r="B1660"/>
      <c r="C1660"/>
      <c r="D1660" t="s">
        <v>160</v>
      </c>
      <c r="E1660" t="s">
        <v>163</v>
      </c>
      <c r="F1660" t="n">
        <v>38250280.15</v>
      </c>
      <c r="G1660" t="n">
        <v>106756</v>
      </c>
      <c r="H1660" t="s">
        <v>142</v>
      </c>
    </row>
    <row r="1661">
      <c r="A1661" s="85" t="n">
        <v>42795</v>
      </c>
      <c r="B1661"/>
      <c r="C1661"/>
      <c r="D1661" t="s">
        <v>153</v>
      </c>
      <c r="E1661" t="s">
        <v>163</v>
      </c>
      <c r="F1661" t="n">
        <v>2309196.62</v>
      </c>
      <c r="G1661" t="n">
        <v>25164</v>
      </c>
      <c r="H1661" t="s">
        <v>121</v>
      </c>
    </row>
    <row r="1662">
      <c r="A1662" s="85" t="n">
        <v>43313</v>
      </c>
      <c r="B1662"/>
      <c r="C1662"/>
      <c r="D1662" t="s">
        <v>160</v>
      </c>
      <c r="E1662" t="s">
        <v>163</v>
      </c>
      <c r="F1662" t="n">
        <v>1898742.39</v>
      </c>
      <c r="G1662" t="n">
        <v>8121</v>
      </c>
      <c r="H1662" t="s">
        <v>134</v>
      </c>
    </row>
    <row r="1663">
      <c r="A1663" s="85" t="n">
        <v>42705</v>
      </c>
      <c r="B1663"/>
      <c r="C1663"/>
      <c r="D1663" t="s">
        <v>149</v>
      </c>
      <c r="E1663" t="s">
        <v>163</v>
      </c>
      <c r="F1663" t="n">
        <v>31193.57</v>
      </c>
      <c r="G1663" t="n">
        <v>242</v>
      </c>
      <c r="H1663" t="s">
        <v>125</v>
      </c>
    </row>
    <row r="1664">
      <c r="A1664" s="85" t="n">
        <v>42917</v>
      </c>
      <c r="B1664"/>
      <c r="C1664"/>
      <c r="D1664" t="s">
        <v>136</v>
      </c>
      <c r="E1664" t="s">
        <v>163</v>
      </c>
      <c r="F1664" t="n">
        <v>385949.63</v>
      </c>
      <c r="G1664" t="n">
        <v>3346</v>
      </c>
      <c r="H1664" t="s">
        <v>134</v>
      </c>
    </row>
    <row r="1665">
      <c r="A1665" s="85" t="n">
        <v>42917</v>
      </c>
      <c r="B1665"/>
      <c r="C1665"/>
      <c r="D1665" t="s">
        <v>153</v>
      </c>
      <c r="E1665" t="s">
        <v>163</v>
      </c>
      <c r="F1665" t="n">
        <v>80526.57</v>
      </c>
      <c r="G1665" t="n">
        <v>551</v>
      </c>
      <c r="H1665" t="s">
        <v>124</v>
      </c>
    </row>
    <row r="1666">
      <c r="A1666" s="85" t="n">
        <v>43497</v>
      </c>
      <c r="B1666"/>
      <c r="C1666"/>
      <c r="D1666" t="s">
        <v>155</v>
      </c>
      <c r="E1666" t="s">
        <v>163</v>
      </c>
      <c r="F1666" t="n">
        <v>2891.51</v>
      </c>
      <c r="G1666" t="n">
        <v>5</v>
      </c>
      <c r="H1666" t="s">
        <v>142</v>
      </c>
    </row>
    <row r="1667">
      <c r="A1667" s="85" t="n">
        <v>43221</v>
      </c>
      <c r="B1667"/>
      <c r="C1667"/>
      <c r="D1667" t="s">
        <v>129</v>
      </c>
      <c r="E1667" t="s">
        <v>163</v>
      </c>
      <c r="F1667" t="n">
        <v>4003.65</v>
      </c>
      <c r="G1667" t="n">
        <v>58</v>
      </c>
      <c r="H1667" t="s">
        <v>125</v>
      </c>
    </row>
    <row r="1668">
      <c r="A1668" s="85" t="n">
        <v>43525</v>
      </c>
      <c r="B1668"/>
      <c r="C1668"/>
      <c r="D1668" t="s">
        <v>147</v>
      </c>
      <c r="E1668" t="s">
        <v>163</v>
      </c>
      <c r="F1668" t="n">
        <v>118.23</v>
      </c>
      <c r="G1668" t="n">
        <v>3</v>
      </c>
      <c r="H1668" t="s">
        <v>127</v>
      </c>
    </row>
    <row r="1669">
      <c r="A1669" s="85" t="n">
        <v>43221</v>
      </c>
      <c r="B1669"/>
      <c r="C1669"/>
      <c r="D1669" t="s">
        <v>149</v>
      </c>
      <c r="E1669" t="s">
        <v>163</v>
      </c>
      <c r="F1669" t="n">
        <v>2904334.55</v>
      </c>
      <c r="G1669" t="n">
        <v>12523</v>
      </c>
      <c r="H1669" t="s">
        <v>124</v>
      </c>
    </row>
    <row r="1670">
      <c r="A1670" s="85" t="n">
        <v>42795</v>
      </c>
      <c r="B1670"/>
      <c r="C1670"/>
      <c r="D1670" t="s">
        <v>147</v>
      </c>
      <c r="E1670" t="s">
        <v>163</v>
      </c>
      <c r="F1670" t="n">
        <v>4951.63</v>
      </c>
      <c r="G1670" t="n">
        <v>27</v>
      </c>
      <c r="H1670" t="s">
        <v>133</v>
      </c>
    </row>
    <row r="1671">
      <c r="A1671" s="85" t="n">
        <v>42826</v>
      </c>
      <c r="B1671"/>
      <c r="C1671"/>
      <c r="D1671" t="s">
        <v>153</v>
      </c>
      <c r="E1671" t="s">
        <v>163</v>
      </c>
      <c r="F1671" t="n">
        <v>169778.71</v>
      </c>
      <c r="G1671" t="n">
        <v>553</v>
      </c>
      <c r="H1671" t="s">
        <v>124</v>
      </c>
    </row>
    <row r="1672">
      <c r="A1672" s="85" t="n">
        <v>42491</v>
      </c>
      <c r="B1672"/>
      <c r="C1672"/>
      <c r="D1672" t="s">
        <v>123</v>
      </c>
      <c r="E1672" t="s">
        <v>163</v>
      </c>
      <c r="F1672" t="n">
        <v>6974.27</v>
      </c>
      <c r="G1672" t="n">
        <v>19</v>
      </c>
      <c r="H1672" t="s">
        <v>119</v>
      </c>
    </row>
    <row r="1673">
      <c r="A1673" s="85" t="n">
        <v>42552</v>
      </c>
      <c r="B1673"/>
      <c r="C1673"/>
      <c r="D1673" t="s">
        <v>136</v>
      </c>
      <c r="E1673" t="s">
        <v>163</v>
      </c>
      <c r="F1673" t="n">
        <v>1700802.27</v>
      </c>
      <c r="G1673" t="n">
        <v>10665</v>
      </c>
      <c r="H1673" t="s">
        <v>133</v>
      </c>
    </row>
    <row r="1674">
      <c r="A1674" s="85" t="n">
        <v>42522</v>
      </c>
      <c r="B1674"/>
      <c r="C1674"/>
      <c r="D1674" t="s">
        <v>126</v>
      </c>
      <c r="E1674" t="s">
        <v>163</v>
      </c>
      <c r="F1674" t="n">
        <v>1607099.68</v>
      </c>
      <c r="G1674" t="n">
        <v>24049</v>
      </c>
      <c r="H1674" t="s">
        <v>119</v>
      </c>
    </row>
    <row r="1675">
      <c r="A1675" s="85" t="n">
        <v>42736</v>
      </c>
      <c r="B1675"/>
      <c r="C1675"/>
      <c r="D1675" t="s">
        <v>123</v>
      </c>
      <c r="E1675" t="s">
        <v>163</v>
      </c>
      <c r="F1675" t="n">
        <v>58.72</v>
      </c>
      <c r="G1675" t="n">
        <v>10</v>
      </c>
      <c r="H1675" t="s">
        <v>130</v>
      </c>
    </row>
    <row r="1676">
      <c r="A1676" s="85" t="n">
        <v>43252</v>
      </c>
      <c r="B1676"/>
      <c r="C1676"/>
      <c r="D1676" t="s">
        <v>145</v>
      </c>
      <c r="E1676" t="s">
        <v>163</v>
      </c>
      <c r="F1676" t="n">
        <v>4399.35</v>
      </c>
      <c r="G1676" t="n">
        <v>53</v>
      </c>
      <c r="H1676" t="s">
        <v>133</v>
      </c>
    </row>
    <row r="1677">
      <c r="A1677" s="85" t="n">
        <v>43313</v>
      </c>
      <c r="B1677"/>
      <c r="C1677"/>
      <c r="D1677" t="s">
        <v>160</v>
      </c>
      <c r="E1677" t="s">
        <v>163</v>
      </c>
      <c r="F1677" t="n">
        <v>444562.75</v>
      </c>
      <c r="G1677" t="n">
        <v>963</v>
      </c>
      <c r="H1677" t="s">
        <v>125</v>
      </c>
    </row>
    <row r="1678">
      <c r="A1678" s="85" t="n">
        <v>42644</v>
      </c>
      <c r="B1678"/>
      <c r="C1678"/>
      <c r="D1678" t="s">
        <v>126</v>
      </c>
      <c r="E1678" t="s">
        <v>163</v>
      </c>
      <c r="F1678" t="n">
        <v>436967.07</v>
      </c>
      <c r="G1678" t="n">
        <v>4997</v>
      </c>
      <c r="H1678" t="s">
        <v>134</v>
      </c>
    </row>
    <row r="1679">
      <c r="A1679" s="85" t="n">
        <v>42917</v>
      </c>
      <c r="B1679"/>
      <c r="C1679"/>
      <c r="D1679" t="s">
        <v>158</v>
      </c>
      <c r="E1679" t="s">
        <v>163</v>
      </c>
      <c r="F1679" t="n">
        <v>55158.77</v>
      </c>
      <c r="G1679" t="n">
        <v>13</v>
      </c>
      <c r="H1679" t="s">
        <v>119</v>
      </c>
    </row>
    <row r="1680">
      <c r="A1680" s="85" t="n">
        <v>42948</v>
      </c>
      <c r="B1680"/>
      <c r="C1680"/>
      <c r="D1680" t="s">
        <v>150</v>
      </c>
      <c r="E1680" t="s">
        <v>163</v>
      </c>
      <c r="F1680" t="n">
        <v>917.24</v>
      </c>
      <c r="G1680" t="n">
        <v>43</v>
      </c>
      <c r="H1680" t="s">
        <v>142</v>
      </c>
    </row>
    <row r="1681">
      <c r="A1681" s="85" t="n">
        <v>43070</v>
      </c>
      <c r="B1681"/>
      <c r="C1681"/>
      <c r="D1681" t="s">
        <v>159</v>
      </c>
      <c r="E1681" t="s">
        <v>163</v>
      </c>
      <c r="F1681" t="n">
        <v>566339.17</v>
      </c>
      <c r="G1681" t="n">
        <v>7859</v>
      </c>
      <c r="H1681" t="s">
        <v>142</v>
      </c>
    </row>
    <row r="1682">
      <c r="A1682" s="85" t="n">
        <v>43313</v>
      </c>
      <c r="B1682"/>
      <c r="C1682"/>
      <c r="D1682" t="s">
        <v>123</v>
      </c>
      <c r="E1682" t="s">
        <v>163</v>
      </c>
      <c r="F1682" t="n">
        <v>1317.2</v>
      </c>
      <c r="G1682" t="n">
        <v>23</v>
      </c>
      <c r="H1682" t="s">
        <v>130</v>
      </c>
    </row>
    <row r="1683">
      <c r="A1683" s="85" t="n">
        <v>43009</v>
      </c>
      <c r="B1683"/>
      <c r="C1683"/>
      <c r="D1683" t="s">
        <v>135</v>
      </c>
      <c r="E1683" t="s">
        <v>163</v>
      </c>
      <c r="F1683" t="n">
        <v>4086881.45</v>
      </c>
      <c r="G1683" t="n">
        <v>38551</v>
      </c>
      <c r="H1683" t="s">
        <v>121</v>
      </c>
    </row>
    <row r="1684">
      <c r="A1684" s="85" t="n">
        <v>43466</v>
      </c>
      <c r="B1684"/>
      <c r="C1684"/>
      <c r="D1684" t="s">
        <v>155</v>
      </c>
      <c r="E1684" t="s">
        <v>163</v>
      </c>
      <c r="F1684" t="n">
        <v>1987.52</v>
      </c>
      <c r="G1684" t="n">
        <v>30</v>
      </c>
      <c r="H1684" t="s">
        <v>130</v>
      </c>
    </row>
    <row r="1685">
      <c r="A1685" s="85" t="n">
        <v>42644</v>
      </c>
      <c r="B1685"/>
      <c r="C1685"/>
      <c r="D1685" t="s">
        <v>150</v>
      </c>
      <c r="E1685" t="s">
        <v>163</v>
      </c>
      <c r="F1685" t="n">
        <v>1202.03</v>
      </c>
      <c r="G1685" t="n">
        <v>41</v>
      </c>
      <c r="H1685" t="s">
        <v>142</v>
      </c>
    </row>
    <row r="1686">
      <c r="A1686" s="85" t="n">
        <v>42370</v>
      </c>
      <c r="B1686"/>
      <c r="C1686"/>
      <c r="D1686" t="s">
        <v>123</v>
      </c>
      <c r="E1686" t="s">
        <v>163</v>
      </c>
      <c r="F1686" t="n">
        <v>123745.53</v>
      </c>
      <c r="G1686" t="n">
        <v>716</v>
      </c>
      <c r="H1686" t="s">
        <v>127</v>
      </c>
    </row>
    <row r="1687">
      <c r="A1687" s="85" t="n">
        <v>42948</v>
      </c>
      <c r="B1687"/>
      <c r="C1687"/>
      <c r="D1687" t="s">
        <v>123</v>
      </c>
      <c r="E1687" t="s">
        <v>163</v>
      </c>
      <c r="F1687" t="n">
        <v>173356.28</v>
      </c>
      <c r="G1687" t="n">
        <v>147</v>
      </c>
      <c r="H1687" t="s">
        <v>134</v>
      </c>
    </row>
    <row r="1688">
      <c r="A1688" s="85" t="n">
        <v>42522</v>
      </c>
      <c r="B1688"/>
      <c r="C1688"/>
      <c r="D1688" t="s">
        <v>143</v>
      </c>
      <c r="E1688" t="s">
        <v>163</v>
      </c>
      <c r="F1688" t="n">
        <v>588997.73</v>
      </c>
      <c r="G1688" t="n">
        <v>525</v>
      </c>
      <c r="H1688" t="s">
        <v>121</v>
      </c>
    </row>
    <row r="1689">
      <c r="A1689" s="85" t="n">
        <v>43313</v>
      </c>
      <c r="B1689"/>
      <c r="C1689"/>
      <c r="D1689" t="s">
        <v>149</v>
      </c>
      <c r="E1689" t="s">
        <v>163</v>
      </c>
      <c r="F1689" t="n">
        <v>3518814.13</v>
      </c>
      <c r="G1689" t="n">
        <v>27033</v>
      </c>
      <c r="H1689" t="s">
        <v>134</v>
      </c>
    </row>
    <row r="1690">
      <c r="A1690" s="85" t="n">
        <v>42552</v>
      </c>
      <c r="B1690"/>
      <c r="C1690"/>
      <c r="D1690" t="s">
        <v>156</v>
      </c>
      <c r="E1690" t="s">
        <v>163</v>
      </c>
      <c r="F1690" t="n">
        <v>10561.72</v>
      </c>
      <c r="G1690" t="n">
        <v>184</v>
      </c>
      <c r="H1690" t="s">
        <v>125</v>
      </c>
    </row>
    <row r="1691">
      <c r="A1691" s="85" t="n">
        <v>43405</v>
      </c>
      <c r="B1691"/>
      <c r="C1691"/>
      <c r="D1691" t="s">
        <v>129</v>
      </c>
      <c r="E1691" t="s">
        <v>163</v>
      </c>
      <c r="F1691" t="n">
        <v>182673.41</v>
      </c>
      <c r="G1691" t="n">
        <v>800</v>
      </c>
      <c r="H1691" t="s">
        <v>119</v>
      </c>
    </row>
    <row r="1692">
      <c r="A1692" s="85" t="n">
        <v>42979</v>
      </c>
      <c r="B1692"/>
      <c r="C1692"/>
      <c r="D1692" t="s">
        <v>148</v>
      </c>
      <c r="E1692" t="s">
        <v>163</v>
      </c>
      <c r="F1692" t="n">
        <v>1183</v>
      </c>
      <c r="G1692" t="n">
        <v>8</v>
      </c>
      <c r="H1692" t="s">
        <v>125</v>
      </c>
    </row>
    <row r="1693">
      <c r="A1693" s="85" t="n">
        <v>43344</v>
      </c>
      <c r="B1693"/>
      <c r="C1693"/>
      <c r="D1693" t="s">
        <v>150</v>
      </c>
      <c r="E1693" t="s">
        <v>163</v>
      </c>
      <c r="F1693" t="n">
        <v>2268091.31</v>
      </c>
      <c r="G1693" t="n">
        <v>41659</v>
      </c>
      <c r="H1693" t="s">
        <v>133</v>
      </c>
    </row>
    <row r="1694">
      <c r="A1694" s="85" t="n">
        <v>43040</v>
      </c>
      <c r="B1694"/>
      <c r="C1694"/>
      <c r="D1694" t="s">
        <v>136</v>
      </c>
      <c r="E1694" t="s">
        <v>163</v>
      </c>
      <c r="F1694" t="n">
        <v>231889.91</v>
      </c>
      <c r="G1694" t="n">
        <v>1389</v>
      </c>
      <c r="H1694" t="s">
        <v>124</v>
      </c>
    </row>
    <row r="1695">
      <c r="A1695" s="85" t="n">
        <v>43101</v>
      </c>
      <c r="B1695"/>
      <c r="C1695"/>
      <c r="D1695" t="s">
        <v>140</v>
      </c>
      <c r="E1695" t="s">
        <v>163</v>
      </c>
      <c r="F1695" t="n">
        <v>2203.3</v>
      </c>
      <c r="G1695" t="n">
        <v>7</v>
      </c>
      <c r="H1695" t="s">
        <v>125</v>
      </c>
    </row>
    <row r="1696">
      <c r="A1696" s="85" t="n">
        <v>43160</v>
      </c>
      <c r="B1696"/>
      <c r="C1696"/>
      <c r="D1696" t="s">
        <v>123</v>
      </c>
      <c r="E1696" t="s">
        <v>163</v>
      </c>
      <c r="F1696" t="n">
        <v>194665.12</v>
      </c>
      <c r="G1696" t="n">
        <v>637</v>
      </c>
      <c r="H1696" t="s">
        <v>127</v>
      </c>
    </row>
    <row r="1697">
      <c r="A1697" s="85" t="n">
        <v>42979</v>
      </c>
      <c r="B1697"/>
      <c r="C1697"/>
      <c r="D1697" t="s">
        <v>152</v>
      </c>
      <c r="E1697" t="s">
        <v>163</v>
      </c>
      <c r="F1697" t="n">
        <v>167442.18</v>
      </c>
      <c r="G1697" t="n">
        <v>114</v>
      </c>
      <c r="H1697" t="s">
        <v>124</v>
      </c>
    </row>
    <row r="1698">
      <c r="A1698" s="85" t="n">
        <v>43497</v>
      </c>
      <c r="B1698"/>
      <c r="C1698"/>
      <c r="D1698" t="s">
        <v>152</v>
      </c>
      <c r="E1698" t="s">
        <v>163</v>
      </c>
      <c r="F1698" t="n">
        <v>150773.81</v>
      </c>
      <c r="G1698" t="n">
        <v>89</v>
      </c>
      <c r="H1698" t="s">
        <v>124</v>
      </c>
    </row>
    <row r="1699">
      <c r="A1699" s="85" t="n">
        <v>43497</v>
      </c>
      <c r="B1699"/>
      <c r="C1699"/>
      <c r="D1699" t="s">
        <v>153</v>
      </c>
      <c r="E1699" t="s">
        <v>163</v>
      </c>
      <c r="F1699" t="n">
        <v>2587936.1</v>
      </c>
      <c r="G1699" t="n">
        <v>26468</v>
      </c>
      <c r="H1699" t="s">
        <v>121</v>
      </c>
    </row>
    <row r="1700">
      <c r="A1700" s="85" t="n">
        <v>42917</v>
      </c>
      <c r="B1700"/>
      <c r="C1700"/>
      <c r="D1700" t="s">
        <v>162</v>
      </c>
      <c r="E1700" t="s">
        <v>163</v>
      </c>
      <c r="F1700" t="n">
        <v>971860.93</v>
      </c>
      <c r="G1700" t="n">
        <v>11655</v>
      </c>
      <c r="H1700" t="s">
        <v>121</v>
      </c>
    </row>
    <row r="1701">
      <c r="A1701" s="85" t="n">
        <v>43405</v>
      </c>
      <c r="B1701"/>
      <c r="C1701"/>
      <c r="D1701" t="s">
        <v>129</v>
      </c>
      <c r="E1701" t="s">
        <v>163</v>
      </c>
      <c r="F1701" t="n">
        <v>5804.34</v>
      </c>
      <c r="G1701" t="n">
        <v>73</v>
      </c>
      <c r="H1701" t="s">
        <v>125</v>
      </c>
    </row>
    <row r="1702">
      <c r="A1702" s="85" t="n">
        <v>43466</v>
      </c>
      <c r="B1702"/>
      <c r="C1702"/>
      <c r="D1702" t="s">
        <v>126</v>
      </c>
      <c r="E1702" t="s">
        <v>163</v>
      </c>
      <c r="F1702" t="n">
        <v>2362358.52</v>
      </c>
      <c r="G1702" t="n">
        <v>29716</v>
      </c>
      <c r="H1702" t="s">
        <v>119</v>
      </c>
    </row>
    <row r="1703">
      <c r="A1703" s="85" t="n">
        <v>43221</v>
      </c>
      <c r="B1703"/>
      <c r="C1703"/>
      <c r="D1703" t="s">
        <v>155</v>
      </c>
      <c r="E1703" t="s">
        <v>163</v>
      </c>
      <c r="F1703" t="n">
        <v>69485.36</v>
      </c>
      <c r="G1703" t="n">
        <v>1081</v>
      </c>
      <c r="H1703" t="s">
        <v>127</v>
      </c>
    </row>
    <row r="1704">
      <c r="A1704" s="85" t="n">
        <v>43556</v>
      </c>
      <c r="B1704"/>
      <c r="C1704"/>
      <c r="D1704" t="s">
        <v>135</v>
      </c>
      <c r="E1704" t="s">
        <v>163</v>
      </c>
      <c r="F1704" t="n">
        <v>112856.64</v>
      </c>
      <c r="G1704" t="n">
        <v>1077</v>
      </c>
      <c r="H1704" t="s">
        <v>124</v>
      </c>
    </row>
    <row r="1705">
      <c r="A1705" s="85" t="n">
        <v>42430</v>
      </c>
      <c r="B1705"/>
      <c r="C1705"/>
      <c r="D1705" t="s">
        <v>135</v>
      </c>
      <c r="E1705" t="s">
        <v>163</v>
      </c>
      <c r="F1705" t="n">
        <v>246076.52</v>
      </c>
      <c r="G1705" t="n">
        <v>481</v>
      </c>
      <c r="H1705" t="s">
        <v>124</v>
      </c>
    </row>
    <row r="1706">
      <c r="A1706" s="85" t="n">
        <v>43313</v>
      </c>
      <c r="B1706"/>
      <c r="C1706"/>
      <c r="D1706" t="s">
        <v>152</v>
      </c>
      <c r="E1706" t="s">
        <v>163</v>
      </c>
      <c r="F1706" t="n">
        <v>2579.81</v>
      </c>
      <c r="G1706" t="n">
        <v>10</v>
      </c>
      <c r="H1706" t="s">
        <v>119</v>
      </c>
    </row>
    <row r="1707">
      <c r="A1707" s="85" t="n">
        <v>43221</v>
      </c>
      <c r="B1707"/>
      <c r="C1707"/>
      <c r="D1707" t="s">
        <v>154</v>
      </c>
      <c r="E1707" t="s">
        <v>163</v>
      </c>
      <c r="F1707" t="n">
        <v>55692.2</v>
      </c>
      <c r="G1707" t="n">
        <v>1733</v>
      </c>
      <c r="H1707" t="s">
        <v>142</v>
      </c>
    </row>
    <row r="1708">
      <c r="A1708" s="85" t="n">
        <v>42461</v>
      </c>
      <c r="B1708"/>
      <c r="C1708"/>
      <c r="D1708" t="s">
        <v>156</v>
      </c>
      <c r="E1708" t="s">
        <v>163</v>
      </c>
      <c r="F1708" t="n">
        <v>26860.17</v>
      </c>
      <c r="G1708" t="n">
        <v>716</v>
      </c>
      <c r="H1708" t="s">
        <v>130</v>
      </c>
    </row>
    <row r="1709">
      <c r="A1709" s="85" t="n">
        <v>43497</v>
      </c>
      <c r="B1709"/>
      <c r="C1709"/>
      <c r="D1709" t="s">
        <v>135</v>
      </c>
      <c r="E1709" t="s">
        <v>163</v>
      </c>
      <c r="F1709" t="n">
        <v>4348072.32</v>
      </c>
      <c r="G1709" t="n">
        <v>43207</v>
      </c>
      <c r="H1709" t="s">
        <v>121</v>
      </c>
    </row>
    <row r="1710">
      <c r="A1710" s="85" t="n">
        <v>42583</v>
      </c>
      <c r="B1710"/>
      <c r="C1710"/>
      <c r="D1710" t="s">
        <v>149</v>
      </c>
      <c r="E1710" t="s">
        <v>163</v>
      </c>
      <c r="F1710" t="n">
        <v>24375.35</v>
      </c>
      <c r="G1710" t="n">
        <v>156</v>
      </c>
      <c r="H1710" t="s">
        <v>125</v>
      </c>
    </row>
    <row r="1711">
      <c r="A1711" s="85" t="n">
        <v>42917</v>
      </c>
      <c r="B1711"/>
      <c r="C1711"/>
      <c r="D1711" t="s">
        <v>156</v>
      </c>
      <c r="E1711" t="s">
        <v>163</v>
      </c>
      <c r="F1711" t="n">
        <v>220830.57</v>
      </c>
      <c r="G1711" t="n">
        <v>4108</v>
      </c>
      <c r="H1711" t="s">
        <v>127</v>
      </c>
    </row>
    <row r="1712">
      <c r="A1712" s="85" t="n">
        <v>43101</v>
      </c>
      <c r="B1712"/>
      <c r="C1712"/>
      <c r="D1712" t="s">
        <v>145</v>
      </c>
      <c r="E1712" t="s">
        <v>163</v>
      </c>
      <c r="F1712" t="n">
        <v>4754.4</v>
      </c>
      <c r="G1712" t="n">
        <v>33</v>
      </c>
      <c r="H1712" t="s">
        <v>125</v>
      </c>
    </row>
    <row r="1713">
      <c r="A1713" s="85" t="n">
        <v>43497</v>
      </c>
      <c r="B1713"/>
      <c r="C1713"/>
      <c r="D1713" t="s">
        <v>143</v>
      </c>
      <c r="E1713" t="s">
        <v>163</v>
      </c>
      <c r="F1713" t="n">
        <v>928410.16</v>
      </c>
      <c r="G1713" t="n">
        <v>665</v>
      </c>
      <c r="H1713" t="s">
        <v>121</v>
      </c>
    </row>
    <row r="1714">
      <c r="A1714" s="85" t="n">
        <v>42856</v>
      </c>
      <c r="B1714"/>
      <c r="C1714"/>
      <c r="D1714" t="s">
        <v>143</v>
      </c>
      <c r="E1714" t="s">
        <v>163</v>
      </c>
      <c r="F1714" t="n">
        <v>723671.79</v>
      </c>
      <c r="G1714" t="n">
        <v>543</v>
      </c>
      <c r="H1714" t="s">
        <v>121</v>
      </c>
    </row>
    <row r="1715">
      <c r="A1715" s="85" t="n">
        <v>42948</v>
      </c>
      <c r="B1715"/>
      <c r="C1715"/>
      <c r="D1715" t="s">
        <v>139</v>
      </c>
      <c r="E1715" t="s">
        <v>163</v>
      </c>
      <c r="F1715" t="n">
        <v>1214236.05</v>
      </c>
      <c r="G1715" t="n">
        <v>2750</v>
      </c>
      <c r="H1715" t="s">
        <v>133</v>
      </c>
    </row>
    <row r="1716">
      <c r="A1716" s="85" t="n">
        <v>43101</v>
      </c>
      <c r="B1716"/>
      <c r="C1716"/>
      <c r="D1716" t="s">
        <v>147</v>
      </c>
      <c r="E1716" t="s">
        <v>163</v>
      </c>
      <c r="F1716" t="n">
        <v>3851.24</v>
      </c>
      <c r="G1716" t="n">
        <v>28</v>
      </c>
      <c r="H1716" t="s">
        <v>133</v>
      </c>
    </row>
    <row r="1717">
      <c r="A1717" s="85" t="n">
        <v>42887</v>
      </c>
      <c r="B1717"/>
      <c r="C1717"/>
      <c r="D1717" t="s">
        <v>145</v>
      </c>
      <c r="E1717" t="s">
        <v>163</v>
      </c>
      <c r="F1717" t="n">
        <v>3270.2</v>
      </c>
      <c r="G1717" t="n">
        <v>14</v>
      </c>
      <c r="H1717" t="s">
        <v>124</v>
      </c>
    </row>
    <row r="1718">
      <c r="A1718" s="85" t="n">
        <v>43344</v>
      </c>
      <c r="B1718"/>
      <c r="C1718"/>
      <c r="D1718" t="s">
        <v>152</v>
      </c>
      <c r="E1718" t="s">
        <v>163</v>
      </c>
      <c r="F1718" t="n">
        <v>4311111.2</v>
      </c>
      <c r="G1718" t="n">
        <v>3826</v>
      </c>
      <c r="H1718" t="s">
        <v>121</v>
      </c>
    </row>
    <row r="1719">
      <c r="A1719" s="85" t="n">
        <v>43497</v>
      </c>
      <c r="B1719"/>
      <c r="C1719"/>
      <c r="D1719" t="s">
        <v>151</v>
      </c>
      <c r="E1719" t="s">
        <v>163</v>
      </c>
      <c r="F1719" t="n">
        <v>69.8</v>
      </c>
      <c r="G1719" t="n">
        <v>1</v>
      </c>
      <c r="H1719" t="s">
        <v>130</v>
      </c>
    </row>
    <row r="1720">
      <c r="A1720" s="85" t="n">
        <v>42430</v>
      </c>
      <c r="B1720"/>
      <c r="C1720"/>
      <c r="D1720" t="s">
        <v>149</v>
      </c>
      <c r="E1720" t="s">
        <v>163</v>
      </c>
      <c r="F1720" t="n">
        <v>1354763.57</v>
      </c>
      <c r="G1720" t="n">
        <v>5730</v>
      </c>
      <c r="H1720" t="s">
        <v>124</v>
      </c>
    </row>
    <row r="1721">
      <c r="A1721" s="85" t="n">
        <v>42370</v>
      </c>
      <c r="B1721"/>
      <c r="C1721"/>
      <c r="D1721" t="s">
        <v>155</v>
      </c>
      <c r="E1721" t="s">
        <v>163</v>
      </c>
      <c r="F1721" t="n">
        <v>50583.92</v>
      </c>
      <c r="G1721" t="n">
        <v>715</v>
      </c>
      <c r="H1721" t="s">
        <v>127</v>
      </c>
    </row>
    <row r="1722">
      <c r="A1722" s="85" t="n">
        <v>42979</v>
      </c>
      <c r="B1722"/>
      <c r="C1722"/>
      <c r="D1722" t="s">
        <v>147</v>
      </c>
      <c r="E1722" t="s">
        <v>163</v>
      </c>
      <c r="F1722" t="n">
        <v>6175.71</v>
      </c>
      <c r="G1722" t="n">
        <v>33</v>
      </c>
      <c r="H1722" t="s">
        <v>133</v>
      </c>
    </row>
    <row r="1723">
      <c r="A1723" s="85" t="n">
        <v>42887</v>
      </c>
      <c r="B1723"/>
      <c r="C1723"/>
      <c r="D1723" t="s">
        <v>155</v>
      </c>
      <c r="E1723" t="s">
        <v>163</v>
      </c>
      <c r="F1723" t="n">
        <v>5259.97</v>
      </c>
      <c r="G1723" t="n">
        <v>127</v>
      </c>
      <c r="H1723" t="s">
        <v>119</v>
      </c>
    </row>
    <row r="1724">
      <c r="A1724" s="85" t="n">
        <v>42948</v>
      </c>
      <c r="B1724"/>
      <c r="C1724"/>
      <c r="D1724" t="s">
        <v>155</v>
      </c>
      <c r="E1724" t="s">
        <v>163</v>
      </c>
      <c r="F1724" t="n">
        <v>74622.21</v>
      </c>
      <c r="G1724" t="n">
        <v>1086</v>
      </c>
      <c r="H1724" t="s">
        <v>127</v>
      </c>
    </row>
    <row r="1725">
      <c r="A1725" s="85" t="n">
        <v>42401</v>
      </c>
      <c r="B1725"/>
      <c r="C1725"/>
      <c r="D1725" t="s">
        <v>135</v>
      </c>
      <c r="E1725" t="s">
        <v>163</v>
      </c>
      <c r="F1725" t="n">
        <v>13474.99</v>
      </c>
      <c r="G1725" t="n">
        <v>206</v>
      </c>
      <c r="H1725" t="s">
        <v>130</v>
      </c>
    </row>
    <row r="1726">
      <c r="A1726" s="85" t="n">
        <v>42644</v>
      </c>
      <c r="B1726"/>
      <c r="C1726"/>
      <c r="D1726" t="s">
        <v>145</v>
      </c>
      <c r="E1726" t="s">
        <v>163</v>
      </c>
      <c r="F1726" t="n">
        <v>116750.96</v>
      </c>
      <c r="G1726" t="n">
        <v>640</v>
      </c>
      <c r="H1726" t="s">
        <v>127</v>
      </c>
    </row>
    <row r="1727">
      <c r="A1727" s="85" t="n">
        <v>43101</v>
      </c>
      <c r="B1727"/>
      <c r="C1727"/>
      <c r="D1727" t="s">
        <v>126</v>
      </c>
      <c r="E1727" t="s">
        <v>163</v>
      </c>
      <c r="F1727" t="n">
        <v>2198524.25</v>
      </c>
      <c r="G1727" t="n">
        <v>27557</v>
      </c>
      <c r="H1727" t="s">
        <v>119</v>
      </c>
    </row>
    <row r="1728">
      <c r="A1728" s="85" t="n">
        <v>42979</v>
      </c>
      <c r="B1728"/>
      <c r="C1728"/>
      <c r="D1728" t="s">
        <v>156</v>
      </c>
      <c r="E1728" t="s">
        <v>163</v>
      </c>
      <c r="F1728" t="n">
        <v>286641.17</v>
      </c>
      <c r="G1728" t="n">
        <v>5220</v>
      </c>
      <c r="H1728" t="s">
        <v>127</v>
      </c>
    </row>
    <row r="1729">
      <c r="A1729" s="85" t="n">
        <v>43556</v>
      </c>
      <c r="B1729"/>
      <c r="C1729"/>
      <c r="D1729" t="s">
        <v>155</v>
      </c>
      <c r="E1729" t="s">
        <v>163</v>
      </c>
      <c r="F1729" t="n">
        <v>465265.28</v>
      </c>
      <c r="G1729" t="n">
        <v>11376</v>
      </c>
      <c r="H1729" t="s">
        <v>134</v>
      </c>
    </row>
    <row r="1730">
      <c r="A1730" s="85" t="n">
        <v>42917</v>
      </c>
      <c r="B1730"/>
      <c r="C1730"/>
      <c r="D1730" t="s">
        <v>149</v>
      </c>
      <c r="E1730" t="s">
        <v>163</v>
      </c>
      <c r="F1730" t="n">
        <v>22756.05</v>
      </c>
      <c r="G1730" t="n">
        <v>145</v>
      </c>
      <c r="H1730" t="s">
        <v>125</v>
      </c>
    </row>
    <row r="1731">
      <c r="A1731" s="85" t="n">
        <v>42583</v>
      </c>
      <c r="B1731"/>
      <c r="C1731"/>
      <c r="D1731" t="s">
        <v>137</v>
      </c>
      <c r="E1731" t="s">
        <v>163</v>
      </c>
      <c r="F1731" t="n">
        <v>1684.18</v>
      </c>
      <c r="G1731" t="n">
        <v>2</v>
      </c>
      <c r="H1731" t="s">
        <v>133</v>
      </c>
    </row>
    <row r="1732">
      <c r="A1732" s="85" t="n">
        <v>42887</v>
      </c>
      <c r="B1732"/>
      <c r="C1732"/>
      <c r="D1732" t="s">
        <v>155</v>
      </c>
      <c r="E1732" t="s">
        <v>163</v>
      </c>
      <c r="F1732" t="n">
        <v>10002.02</v>
      </c>
      <c r="G1732" t="n">
        <v>69</v>
      </c>
      <c r="H1732" t="s">
        <v>124</v>
      </c>
    </row>
    <row r="1733">
      <c r="A1733" s="85" t="n">
        <v>42795</v>
      </c>
      <c r="B1733"/>
      <c r="C1733"/>
      <c r="D1733" t="s">
        <v>145</v>
      </c>
      <c r="E1733" t="s">
        <v>163</v>
      </c>
      <c r="F1733" t="n">
        <v>30958.28</v>
      </c>
      <c r="G1733" t="n">
        <v>112</v>
      </c>
      <c r="H1733" t="s">
        <v>134</v>
      </c>
    </row>
    <row r="1734">
      <c r="A1734" s="85" t="n">
        <v>42705</v>
      </c>
      <c r="B1734"/>
      <c r="C1734"/>
      <c r="D1734" t="s">
        <v>145</v>
      </c>
      <c r="E1734" t="s">
        <v>163</v>
      </c>
      <c r="F1734" t="n">
        <v>8776.17</v>
      </c>
      <c r="G1734" t="n">
        <v>35</v>
      </c>
      <c r="H1734" t="s">
        <v>133</v>
      </c>
    </row>
    <row r="1735">
      <c r="A1735" s="85" t="n">
        <v>43160</v>
      </c>
      <c r="B1735"/>
      <c r="C1735"/>
      <c r="D1735" t="s">
        <v>140</v>
      </c>
      <c r="E1735" t="s">
        <v>163</v>
      </c>
      <c r="F1735" t="n">
        <v>73617.3</v>
      </c>
      <c r="G1735" t="n">
        <v>377</v>
      </c>
      <c r="H1735" t="s">
        <v>121</v>
      </c>
    </row>
    <row r="1736">
      <c r="A1736" s="85" t="n">
        <v>43374</v>
      </c>
      <c r="B1736"/>
      <c r="C1736"/>
      <c r="D1736" t="s">
        <v>160</v>
      </c>
      <c r="E1736" t="s">
        <v>163</v>
      </c>
      <c r="F1736" t="n">
        <v>344403.42</v>
      </c>
      <c r="G1736" t="n">
        <v>990</v>
      </c>
      <c r="H1736" t="s">
        <v>125</v>
      </c>
    </row>
    <row r="1737">
      <c r="A1737" s="85" t="n">
        <v>43405</v>
      </c>
      <c r="B1737"/>
      <c r="C1737"/>
      <c r="D1737" t="s">
        <v>147</v>
      </c>
      <c r="E1737" t="s">
        <v>163</v>
      </c>
      <c r="F1737" t="n">
        <v>6571.99</v>
      </c>
      <c r="G1737" t="n">
        <v>58</v>
      </c>
      <c r="H1737" t="s">
        <v>133</v>
      </c>
    </row>
    <row r="1738">
      <c r="A1738" s="85" t="n">
        <v>43070</v>
      </c>
      <c r="B1738"/>
      <c r="C1738"/>
      <c r="D1738" t="s">
        <v>151</v>
      </c>
      <c r="E1738" t="s">
        <v>163</v>
      </c>
      <c r="F1738" t="n">
        <v>55.59</v>
      </c>
      <c r="G1738" t="n">
        <v>1</v>
      </c>
      <c r="H1738" t="s">
        <v>133</v>
      </c>
    </row>
    <row r="1739">
      <c r="A1739" s="85" t="n">
        <v>43374</v>
      </c>
      <c r="B1739"/>
      <c r="C1739"/>
      <c r="D1739" t="s">
        <v>156</v>
      </c>
      <c r="E1739" t="s">
        <v>163</v>
      </c>
      <c r="F1739" t="n">
        <v>5834.95</v>
      </c>
      <c r="G1739" t="n">
        <v>117</v>
      </c>
      <c r="H1739" t="s">
        <v>125</v>
      </c>
    </row>
    <row r="1740">
      <c r="A1740" s="85" t="n">
        <v>42705</v>
      </c>
      <c r="B1740"/>
      <c r="C1740"/>
      <c r="D1740" t="s">
        <v>149</v>
      </c>
      <c r="E1740" t="s">
        <v>163</v>
      </c>
      <c r="F1740" t="n">
        <v>325189.84</v>
      </c>
      <c r="G1740" t="n">
        <v>3795</v>
      </c>
      <c r="H1740" t="s">
        <v>142</v>
      </c>
    </row>
    <row r="1741">
      <c r="A1741" s="85" t="n">
        <v>43617</v>
      </c>
      <c r="B1741"/>
      <c r="C1741"/>
      <c r="D1741" t="s">
        <v>126</v>
      </c>
      <c r="E1741" t="s">
        <v>163</v>
      </c>
      <c r="F1741" t="n">
        <v>23493064.17</v>
      </c>
      <c r="G1741" t="n">
        <v>276403</v>
      </c>
      <c r="H1741" t="s">
        <v>121</v>
      </c>
    </row>
    <row r="1742">
      <c r="A1742" s="85" t="n">
        <v>42826</v>
      </c>
      <c r="B1742"/>
      <c r="C1742"/>
      <c r="D1742" t="s">
        <v>161</v>
      </c>
      <c r="E1742" t="s">
        <v>163</v>
      </c>
      <c r="F1742" t="n">
        <v>11190.8</v>
      </c>
      <c r="G1742" t="n">
        <v>372</v>
      </c>
      <c r="H1742" t="s">
        <v>134</v>
      </c>
    </row>
    <row r="1743">
      <c r="A1743" s="85" t="n">
        <v>43405</v>
      </c>
      <c r="B1743"/>
      <c r="C1743"/>
      <c r="D1743" t="s">
        <v>152</v>
      </c>
      <c r="E1743" t="s">
        <v>163</v>
      </c>
      <c r="F1743" t="n">
        <v>91962.64</v>
      </c>
      <c r="G1743" t="n">
        <v>95</v>
      </c>
      <c r="H1743" t="s">
        <v>134</v>
      </c>
    </row>
    <row r="1744">
      <c r="A1744" s="85" t="n">
        <v>42856</v>
      </c>
      <c r="B1744"/>
      <c r="C1744"/>
      <c r="D1744" t="s">
        <v>160</v>
      </c>
      <c r="E1744" t="s">
        <v>163</v>
      </c>
      <c r="F1744" t="n">
        <v>325994.18</v>
      </c>
      <c r="G1744" t="n">
        <v>667</v>
      </c>
      <c r="H1744" t="s">
        <v>125</v>
      </c>
    </row>
    <row r="1745">
      <c r="A1745" s="85" t="n">
        <v>42767</v>
      </c>
      <c r="B1745"/>
      <c r="C1745"/>
      <c r="D1745" t="s">
        <v>149</v>
      </c>
      <c r="E1745" t="s">
        <v>163</v>
      </c>
      <c r="F1745" t="n">
        <v>1949087.96</v>
      </c>
      <c r="G1745" t="n">
        <v>16266</v>
      </c>
      <c r="H1745" t="s">
        <v>134</v>
      </c>
    </row>
    <row r="1746">
      <c r="A1746" s="85" t="n">
        <v>43313</v>
      </c>
      <c r="B1746"/>
      <c r="C1746"/>
      <c r="D1746" t="s">
        <v>140</v>
      </c>
      <c r="E1746" t="s">
        <v>163</v>
      </c>
      <c r="F1746" t="n">
        <v>6915.31</v>
      </c>
      <c r="G1746" t="n">
        <v>23</v>
      </c>
      <c r="H1746" t="s">
        <v>134</v>
      </c>
    </row>
    <row r="1747">
      <c r="A1747" s="85" t="n">
        <v>43191</v>
      </c>
      <c r="B1747"/>
      <c r="C1747"/>
      <c r="D1747" t="s">
        <v>129</v>
      </c>
      <c r="E1747" t="s">
        <v>163</v>
      </c>
      <c r="F1747" t="n">
        <v>250822.03</v>
      </c>
      <c r="G1747" t="n">
        <v>1924</v>
      </c>
      <c r="H1747" t="s">
        <v>134</v>
      </c>
    </row>
    <row r="1748">
      <c r="A1748" s="85" t="n">
        <v>43191</v>
      </c>
      <c r="B1748"/>
      <c r="C1748"/>
      <c r="D1748" t="s">
        <v>139</v>
      </c>
      <c r="E1748" t="s">
        <v>163</v>
      </c>
      <c r="F1748" t="n">
        <v>331553.15</v>
      </c>
      <c r="G1748" t="n">
        <v>803</v>
      </c>
      <c r="H1748" t="s">
        <v>134</v>
      </c>
    </row>
    <row r="1749">
      <c r="A1749" s="85" t="n">
        <v>43435</v>
      </c>
      <c r="B1749"/>
      <c r="C1749"/>
      <c r="D1749" t="s">
        <v>143</v>
      </c>
      <c r="E1749" t="s">
        <v>163</v>
      </c>
      <c r="F1749" t="n">
        <v>1002737.15</v>
      </c>
      <c r="G1749" t="n">
        <v>711</v>
      </c>
      <c r="H1749" t="s">
        <v>121</v>
      </c>
    </row>
    <row r="1750">
      <c r="A1750" s="85" t="n">
        <v>42736</v>
      </c>
      <c r="B1750"/>
      <c r="C1750"/>
      <c r="D1750" t="s">
        <v>145</v>
      </c>
      <c r="E1750" t="s">
        <v>163</v>
      </c>
      <c r="F1750" t="n">
        <v>5862.13</v>
      </c>
      <c r="G1750" t="n">
        <v>13</v>
      </c>
      <c r="H1750" t="s">
        <v>124</v>
      </c>
    </row>
    <row r="1751">
      <c r="A1751" s="85" t="n">
        <v>42795</v>
      </c>
      <c r="B1751"/>
      <c r="C1751"/>
      <c r="D1751" t="s">
        <v>123</v>
      </c>
      <c r="E1751" t="s">
        <v>163</v>
      </c>
      <c r="F1751" t="n">
        <v>164604.96</v>
      </c>
      <c r="G1751" t="n">
        <v>845</v>
      </c>
      <c r="H1751" t="s">
        <v>127</v>
      </c>
    </row>
    <row r="1752">
      <c r="A1752" s="85" t="n">
        <v>42767</v>
      </c>
      <c r="B1752"/>
      <c r="C1752"/>
      <c r="D1752" t="s">
        <v>156</v>
      </c>
      <c r="E1752" t="s">
        <v>163</v>
      </c>
      <c r="F1752" t="n">
        <v>8284.47</v>
      </c>
      <c r="G1752" t="n">
        <v>159</v>
      </c>
      <c r="H1752" t="s">
        <v>125</v>
      </c>
    </row>
    <row r="1753">
      <c r="A1753" s="85" t="n">
        <v>43282</v>
      </c>
      <c r="B1753"/>
      <c r="C1753"/>
      <c r="D1753" t="s">
        <v>136</v>
      </c>
      <c r="E1753" t="s">
        <v>163</v>
      </c>
      <c r="F1753" t="n">
        <v>157477.83</v>
      </c>
      <c r="G1753" t="n">
        <v>949</v>
      </c>
      <c r="H1753" t="s">
        <v>119</v>
      </c>
    </row>
    <row r="1754">
      <c r="A1754" s="85" t="n">
        <v>43344</v>
      </c>
      <c r="B1754"/>
      <c r="C1754"/>
      <c r="D1754" t="s">
        <v>160</v>
      </c>
      <c r="E1754" t="s">
        <v>163</v>
      </c>
      <c r="F1754" t="n">
        <v>32727169.22</v>
      </c>
      <c r="G1754" t="n">
        <v>90828</v>
      </c>
      <c r="H1754" t="s">
        <v>142</v>
      </c>
    </row>
    <row r="1755">
      <c r="A1755" s="85" t="n">
        <v>43070</v>
      </c>
      <c r="B1755"/>
      <c r="C1755"/>
      <c r="D1755" t="s">
        <v>153</v>
      </c>
      <c r="E1755" t="s">
        <v>163</v>
      </c>
      <c r="F1755" t="n">
        <v>6091.59</v>
      </c>
      <c r="G1755" t="n">
        <v>76</v>
      </c>
      <c r="H1755" t="s">
        <v>125</v>
      </c>
    </row>
    <row r="1756">
      <c r="A1756" s="85" t="n">
        <v>43282</v>
      </c>
      <c r="B1756"/>
      <c r="C1756"/>
      <c r="D1756" t="s">
        <v>149</v>
      </c>
      <c r="E1756" t="s">
        <v>163</v>
      </c>
      <c r="F1756" t="n">
        <v>2743619.31</v>
      </c>
      <c r="G1756" t="n">
        <v>13336</v>
      </c>
      <c r="H1756" t="s">
        <v>124</v>
      </c>
    </row>
    <row r="1757">
      <c r="A1757" s="85" t="n">
        <v>43344</v>
      </c>
      <c r="B1757"/>
      <c r="C1757"/>
      <c r="D1757" t="s">
        <v>156</v>
      </c>
      <c r="E1757" t="s">
        <v>163</v>
      </c>
      <c r="F1757" t="n">
        <v>36.5</v>
      </c>
      <c r="G1757" t="n">
        <v>1</v>
      </c>
      <c r="H1757" t="s">
        <v>133</v>
      </c>
    </row>
    <row r="1758">
      <c r="A1758" s="85" t="n">
        <v>42552</v>
      </c>
      <c r="B1758"/>
      <c r="C1758"/>
      <c r="D1758" t="s">
        <v>136</v>
      </c>
      <c r="E1758" t="s">
        <v>163</v>
      </c>
      <c r="F1758" t="n">
        <v>9199824.05</v>
      </c>
      <c r="G1758" t="n">
        <v>67050</v>
      </c>
      <c r="H1758" t="s">
        <v>121</v>
      </c>
    </row>
    <row r="1759">
      <c r="A1759" s="85" t="n">
        <v>43191</v>
      </c>
      <c r="B1759"/>
      <c r="C1759"/>
      <c r="D1759" t="s">
        <v>126</v>
      </c>
      <c r="E1759" t="s">
        <v>163</v>
      </c>
      <c r="F1759" t="n">
        <v>2601721.99</v>
      </c>
      <c r="G1759" t="n">
        <v>27479</v>
      </c>
      <c r="H1759" t="s">
        <v>127</v>
      </c>
    </row>
    <row r="1760">
      <c r="A1760" s="85" t="n">
        <v>42705</v>
      </c>
      <c r="B1760"/>
      <c r="C1760"/>
      <c r="D1760" t="s">
        <v>140</v>
      </c>
      <c r="E1760" t="s">
        <v>163</v>
      </c>
      <c r="F1760" t="n">
        <v>497898.46</v>
      </c>
      <c r="G1760" t="n">
        <v>1345</v>
      </c>
      <c r="H1760" t="s">
        <v>127</v>
      </c>
    </row>
    <row r="1761">
      <c r="A1761" s="85" t="n">
        <v>43101</v>
      </c>
      <c r="B1761"/>
      <c r="C1761"/>
      <c r="D1761" t="s">
        <v>148</v>
      </c>
      <c r="E1761" t="s">
        <v>163</v>
      </c>
      <c r="F1761" t="n">
        <v>1493.38</v>
      </c>
      <c r="G1761" t="n">
        <v>5</v>
      </c>
      <c r="H1761" t="s">
        <v>121</v>
      </c>
    </row>
    <row r="1762">
      <c r="A1762" s="85" t="n">
        <v>42614</v>
      </c>
      <c r="B1762"/>
      <c r="C1762"/>
      <c r="D1762" t="s">
        <v>162</v>
      </c>
      <c r="E1762" t="s">
        <v>163</v>
      </c>
      <c r="F1762" t="n">
        <v>9367.65</v>
      </c>
      <c r="G1762" t="n">
        <v>99</v>
      </c>
      <c r="H1762" t="s">
        <v>130</v>
      </c>
    </row>
    <row r="1763">
      <c r="A1763" s="85" t="n">
        <v>42917</v>
      </c>
      <c r="B1763"/>
      <c r="C1763"/>
      <c r="D1763" t="s">
        <v>129</v>
      </c>
      <c r="E1763" t="s">
        <v>163</v>
      </c>
      <c r="F1763" t="n">
        <v>207606.91</v>
      </c>
      <c r="G1763" t="n">
        <v>1426</v>
      </c>
      <c r="H1763" t="s">
        <v>134</v>
      </c>
    </row>
    <row r="1764">
      <c r="A1764" s="85" t="n">
        <v>42948</v>
      </c>
      <c r="B1764"/>
      <c r="C1764"/>
      <c r="D1764" t="s">
        <v>123</v>
      </c>
      <c r="E1764" t="s">
        <v>163</v>
      </c>
      <c r="F1764" t="n">
        <v>218393.02</v>
      </c>
      <c r="G1764" t="n">
        <v>740</v>
      </c>
      <c r="H1764" t="s">
        <v>127</v>
      </c>
    </row>
    <row r="1765">
      <c r="A1765" s="85" t="n">
        <v>43586</v>
      </c>
      <c r="B1765"/>
      <c r="C1765"/>
      <c r="D1765" t="s">
        <v>136</v>
      </c>
      <c r="E1765" t="s">
        <v>163</v>
      </c>
      <c r="F1765" t="n">
        <v>6590003.13</v>
      </c>
      <c r="G1765" t="n">
        <v>56014</v>
      </c>
      <c r="H1765" t="s">
        <v>121</v>
      </c>
    </row>
    <row r="1766">
      <c r="A1766" s="85" t="n">
        <v>43101</v>
      </c>
      <c r="B1766"/>
      <c r="C1766"/>
      <c r="D1766" t="s">
        <v>150</v>
      </c>
      <c r="E1766" t="s">
        <v>163</v>
      </c>
      <c r="F1766" t="n">
        <v>887.55</v>
      </c>
      <c r="G1766" t="n">
        <v>49</v>
      </c>
      <c r="H1766" t="s">
        <v>125</v>
      </c>
    </row>
    <row r="1767">
      <c r="A1767" s="85" t="n">
        <v>42948</v>
      </c>
      <c r="B1767"/>
      <c r="C1767"/>
      <c r="D1767" t="s">
        <v>129</v>
      </c>
      <c r="E1767" t="s">
        <v>163</v>
      </c>
      <c r="F1767" t="n">
        <v>3735960.47</v>
      </c>
      <c r="G1767" t="n">
        <v>18953</v>
      </c>
      <c r="H1767" t="s">
        <v>121</v>
      </c>
    </row>
    <row r="1768">
      <c r="A1768" s="85" t="n">
        <v>42675</v>
      </c>
      <c r="B1768"/>
      <c r="C1768"/>
      <c r="D1768" t="s">
        <v>129</v>
      </c>
      <c r="E1768" t="s">
        <v>163</v>
      </c>
      <c r="F1768" t="n">
        <v>101947.86</v>
      </c>
      <c r="G1768" t="n">
        <v>449</v>
      </c>
      <c r="H1768" t="s">
        <v>119</v>
      </c>
    </row>
    <row r="1769">
      <c r="A1769" s="85" t="n">
        <v>42736</v>
      </c>
      <c r="B1769"/>
      <c r="C1769"/>
      <c r="D1769" t="s">
        <v>140</v>
      </c>
      <c r="E1769" t="s">
        <v>163</v>
      </c>
      <c r="F1769" t="n">
        <v>69204.36</v>
      </c>
      <c r="G1769" t="n">
        <v>445</v>
      </c>
      <c r="H1769" t="s">
        <v>121</v>
      </c>
    </row>
    <row r="1770">
      <c r="A1770" s="85" t="n">
        <v>43191</v>
      </c>
      <c r="B1770"/>
      <c r="C1770"/>
      <c r="D1770" t="s">
        <v>153</v>
      </c>
      <c r="E1770" t="s">
        <v>163</v>
      </c>
      <c r="F1770" t="n">
        <v>177458.5</v>
      </c>
      <c r="G1770" t="n">
        <v>2001</v>
      </c>
      <c r="H1770" t="s">
        <v>134</v>
      </c>
    </row>
    <row r="1771">
      <c r="A1771" s="85" t="n">
        <v>43617</v>
      </c>
      <c r="B1771"/>
      <c r="C1771"/>
      <c r="D1771" t="s">
        <v>140</v>
      </c>
      <c r="E1771" t="s">
        <v>163</v>
      </c>
      <c r="F1771" t="n">
        <v>110593.44</v>
      </c>
      <c r="G1771" t="n">
        <v>156</v>
      </c>
      <c r="H1771" t="s">
        <v>124</v>
      </c>
    </row>
    <row r="1772">
      <c r="A1772" s="85" t="n">
        <v>42767</v>
      </c>
      <c r="B1772"/>
      <c r="C1772"/>
      <c r="D1772" t="s">
        <v>145</v>
      </c>
      <c r="E1772" t="s">
        <v>163</v>
      </c>
      <c r="F1772" t="n">
        <v>191691.57</v>
      </c>
      <c r="G1772" t="n">
        <v>2498</v>
      </c>
      <c r="H1772" t="s">
        <v>121</v>
      </c>
    </row>
    <row r="1773">
      <c r="A1773" s="85" t="n">
        <v>42948</v>
      </c>
      <c r="B1773"/>
      <c r="C1773"/>
      <c r="D1773" t="s">
        <v>140</v>
      </c>
      <c r="E1773" t="s">
        <v>163</v>
      </c>
      <c r="F1773" t="n">
        <v>13099.25</v>
      </c>
      <c r="G1773" t="n">
        <v>32</v>
      </c>
      <c r="H1773" t="s">
        <v>130</v>
      </c>
    </row>
    <row r="1774">
      <c r="A1774" s="85" t="n">
        <v>42583</v>
      </c>
      <c r="B1774"/>
      <c r="C1774"/>
      <c r="D1774" t="s">
        <v>152</v>
      </c>
      <c r="E1774" t="s">
        <v>163</v>
      </c>
      <c r="F1774" t="n">
        <v>4612.64</v>
      </c>
      <c r="G1774" t="n">
        <v>3</v>
      </c>
      <c r="H1774" t="s">
        <v>127</v>
      </c>
    </row>
    <row r="1775">
      <c r="A1775" s="85" t="n">
        <v>43586</v>
      </c>
      <c r="B1775"/>
      <c r="C1775"/>
      <c r="D1775" t="s">
        <v>162</v>
      </c>
      <c r="E1775" t="s">
        <v>163</v>
      </c>
      <c r="F1775" t="n">
        <v>1302816.79</v>
      </c>
      <c r="G1775" t="n">
        <v>14860</v>
      </c>
      <c r="H1775" t="s">
        <v>121</v>
      </c>
    </row>
    <row r="1776">
      <c r="A1776" s="85" t="n">
        <v>42552</v>
      </c>
      <c r="B1776"/>
      <c r="C1776"/>
      <c r="D1776" t="s">
        <v>136</v>
      </c>
      <c r="E1776" t="s">
        <v>163</v>
      </c>
      <c r="F1776" t="n">
        <v>259108.56</v>
      </c>
      <c r="G1776" t="n">
        <v>1291</v>
      </c>
      <c r="H1776" t="s">
        <v>134</v>
      </c>
    </row>
    <row r="1777">
      <c r="A1777" s="85" t="n">
        <v>43466</v>
      </c>
      <c r="B1777"/>
      <c r="C1777"/>
      <c r="D1777" t="s">
        <v>143</v>
      </c>
      <c r="E1777" t="s">
        <v>163</v>
      </c>
      <c r="F1777" t="n">
        <v>470184.2</v>
      </c>
      <c r="G1777" t="n">
        <v>226</v>
      </c>
      <c r="H1777" t="s">
        <v>142</v>
      </c>
    </row>
    <row r="1778">
      <c r="A1778" s="85" t="n">
        <v>42856</v>
      </c>
      <c r="B1778"/>
      <c r="C1778"/>
      <c r="D1778" t="s">
        <v>139</v>
      </c>
      <c r="E1778" t="s">
        <v>163</v>
      </c>
      <c r="F1778" t="n">
        <v>420814.19</v>
      </c>
      <c r="G1778" t="n">
        <v>806</v>
      </c>
      <c r="H1778" t="s">
        <v>124</v>
      </c>
    </row>
    <row r="1779">
      <c r="A1779" s="85" t="n">
        <v>42675</v>
      </c>
      <c r="B1779"/>
      <c r="C1779"/>
      <c r="D1779" t="s">
        <v>152</v>
      </c>
      <c r="E1779" t="s">
        <v>163</v>
      </c>
      <c r="F1779" t="n">
        <v>21871.13</v>
      </c>
      <c r="G1779" t="n">
        <v>20</v>
      </c>
      <c r="H1779" t="s">
        <v>134</v>
      </c>
    </row>
    <row r="1780">
      <c r="A1780" s="85" t="n">
        <v>42644</v>
      </c>
      <c r="B1780"/>
      <c r="C1780"/>
      <c r="D1780" t="s">
        <v>162</v>
      </c>
      <c r="E1780" t="s">
        <v>163</v>
      </c>
      <c r="F1780" t="n">
        <v>1528.71</v>
      </c>
      <c r="G1780" t="n">
        <v>19</v>
      </c>
      <c r="H1780" t="s">
        <v>125</v>
      </c>
    </row>
    <row r="1781">
      <c r="A1781" s="85" t="n">
        <v>42370</v>
      </c>
      <c r="B1781"/>
      <c r="C1781"/>
      <c r="D1781" t="s">
        <v>152</v>
      </c>
      <c r="E1781" t="s">
        <v>163</v>
      </c>
      <c r="F1781" t="n">
        <v>903.11</v>
      </c>
      <c r="G1781" t="n">
        <v>1</v>
      </c>
      <c r="H1781" t="s">
        <v>134</v>
      </c>
    </row>
    <row r="1782">
      <c r="A1782" s="85" t="n">
        <v>42522</v>
      </c>
      <c r="B1782"/>
      <c r="C1782"/>
      <c r="D1782" t="s">
        <v>135</v>
      </c>
      <c r="E1782" t="s">
        <v>163</v>
      </c>
      <c r="F1782" t="n">
        <v>14644.31</v>
      </c>
      <c r="G1782" t="n">
        <v>206</v>
      </c>
      <c r="H1782" t="s">
        <v>130</v>
      </c>
    </row>
    <row r="1783">
      <c r="A1783" s="85" t="n">
        <v>43374</v>
      </c>
      <c r="B1783"/>
      <c r="C1783"/>
      <c r="D1783" t="s">
        <v>143</v>
      </c>
      <c r="E1783" t="s">
        <v>163</v>
      </c>
      <c r="F1783" t="n">
        <v>130</v>
      </c>
      <c r="G1783" t="n">
        <v>1</v>
      </c>
      <c r="H1783" t="s">
        <v>127</v>
      </c>
    </row>
    <row r="1784">
      <c r="A1784" s="85" t="n">
        <v>43221</v>
      </c>
      <c r="B1784"/>
      <c r="C1784"/>
      <c r="D1784" t="s">
        <v>123</v>
      </c>
      <c r="E1784" t="s">
        <v>163</v>
      </c>
      <c r="F1784" t="n">
        <v>83742.49</v>
      </c>
      <c r="G1784" t="n">
        <v>39</v>
      </c>
      <c r="H1784" t="s">
        <v>119</v>
      </c>
    </row>
    <row r="1785">
      <c r="A1785" s="85" t="n">
        <v>42979</v>
      </c>
      <c r="B1785"/>
      <c r="C1785"/>
      <c r="D1785" t="s">
        <v>150</v>
      </c>
      <c r="E1785" t="s">
        <v>163</v>
      </c>
      <c r="F1785" t="n">
        <v>3171.67</v>
      </c>
      <c r="G1785" t="n">
        <v>82</v>
      </c>
      <c r="H1785" t="s">
        <v>125</v>
      </c>
    </row>
    <row r="1786">
      <c r="A1786" s="85" t="n">
        <v>42583</v>
      </c>
      <c r="B1786"/>
      <c r="C1786"/>
      <c r="D1786" t="s">
        <v>162</v>
      </c>
      <c r="E1786" t="s">
        <v>163</v>
      </c>
      <c r="F1786" t="n">
        <v>640.28</v>
      </c>
      <c r="G1786" t="n">
        <v>12</v>
      </c>
      <c r="H1786" t="s">
        <v>125</v>
      </c>
    </row>
    <row r="1787">
      <c r="A1787" s="85" t="n">
        <v>42370</v>
      </c>
      <c r="B1787"/>
      <c r="C1787"/>
      <c r="D1787" t="s">
        <v>129</v>
      </c>
      <c r="E1787" t="s">
        <v>163</v>
      </c>
      <c r="F1787" t="n">
        <v>523305.72</v>
      </c>
      <c r="G1787" t="n">
        <v>4085</v>
      </c>
      <c r="H1787" t="s">
        <v>127</v>
      </c>
    </row>
    <row r="1788">
      <c r="A1788" s="85" t="n">
        <v>42948</v>
      </c>
      <c r="B1788"/>
      <c r="C1788"/>
      <c r="D1788" t="s">
        <v>129</v>
      </c>
      <c r="E1788" t="s">
        <v>163</v>
      </c>
      <c r="F1788" t="n">
        <v>14691.34</v>
      </c>
      <c r="G1788" t="n">
        <v>128</v>
      </c>
      <c r="H1788" t="s">
        <v>130</v>
      </c>
    </row>
    <row r="1789">
      <c r="A1789" s="85" t="n">
        <v>43497</v>
      </c>
      <c r="B1789"/>
      <c r="C1789"/>
      <c r="D1789" t="s">
        <v>148</v>
      </c>
      <c r="E1789" t="s">
        <v>163</v>
      </c>
      <c r="F1789" t="n">
        <v>416754.5</v>
      </c>
      <c r="G1789" t="n">
        <v>5905</v>
      </c>
      <c r="H1789" t="s">
        <v>142</v>
      </c>
    </row>
    <row r="1790">
      <c r="A1790" s="85" t="n">
        <v>42522</v>
      </c>
      <c r="B1790"/>
      <c r="C1790"/>
      <c r="D1790" t="s">
        <v>129</v>
      </c>
      <c r="E1790" t="s">
        <v>163</v>
      </c>
      <c r="F1790" t="n">
        <v>49572.11</v>
      </c>
      <c r="G1790" t="n">
        <v>240</v>
      </c>
      <c r="H1790" t="s">
        <v>124</v>
      </c>
    </row>
    <row r="1791">
      <c r="A1791" s="85" t="n">
        <v>42370</v>
      </c>
      <c r="B1791"/>
      <c r="C1791"/>
      <c r="D1791" t="s">
        <v>140</v>
      </c>
      <c r="E1791" t="s">
        <v>163</v>
      </c>
      <c r="F1791" t="n">
        <v>15082.47</v>
      </c>
      <c r="G1791" t="n">
        <v>36</v>
      </c>
      <c r="H1791" t="s">
        <v>130</v>
      </c>
    </row>
    <row r="1792">
      <c r="A1792" s="85" t="n">
        <v>42826</v>
      </c>
      <c r="B1792"/>
      <c r="C1792"/>
      <c r="D1792" t="s">
        <v>136</v>
      </c>
      <c r="E1792" t="s">
        <v>163</v>
      </c>
      <c r="F1792" t="n">
        <v>247132.82</v>
      </c>
      <c r="G1792" t="n">
        <v>1352</v>
      </c>
      <c r="H1792" t="s">
        <v>124</v>
      </c>
    </row>
    <row r="1793">
      <c r="A1793" s="85" t="n">
        <v>43556</v>
      </c>
      <c r="B1793"/>
      <c r="C1793"/>
      <c r="D1793" t="s">
        <v>139</v>
      </c>
      <c r="E1793" t="s">
        <v>163</v>
      </c>
      <c r="F1793" t="n">
        <v>6631934.01</v>
      </c>
      <c r="G1793" t="n">
        <v>15250</v>
      </c>
      <c r="H1793" t="s">
        <v>121</v>
      </c>
    </row>
    <row r="1794">
      <c r="A1794" s="85" t="n">
        <v>43556</v>
      </c>
      <c r="B1794"/>
      <c r="C1794"/>
      <c r="D1794" t="s">
        <v>129</v>
      </c>
      <c r="E1794" t="s">
        <v>163</v>
      </c>
      <c r="F1794" t="n">
        <v>352959.82</v>
      </c>
      <c r="G1794" t="n">
        <v>2354</v>
      </c>
      <c r="H1794" t="s">
        <v>134</v>
      </c>
    </row>
    <row r="1795">
      <c r="A1795" s="85" t="n">
        <v>43586</v>
      </c>
      <c r="B1795"/>
      <c r="C1795"/>
      <c r="D1795" t="s">
        <v>140</v>
      </c>
      <c r="E1795" t="s">
        <v>163</v>
      </c>
      <c r="F1795" t="n">
        <v>208806.32</v>
      </c>
      <c r="G1795" t="n">
        <v>235</v>
      </c>
      <c r="H1795" t="s">
        <v>119</v>
      </c>
    </row>
    <row r="1796">
      <c r="A1796" s="85" t="n">
        <v>42552</v>
      </c>
      <c r="B1796"/>
      <c r="C1796"/>
      <c r="D1796" t="s">
        <v>150</v>
      </c>
      <c r="E1796" t="s">
        <v>163</v>
      </c>
      <c r="F1796" t="n">
        <v>498.31</v>
      </c>
      <c r="G1796" t="n">
        <v>23</v>
      </c>
      <c r="H1796" t="s">
        <v>142</v>
      </c>
    </row>
    <row r="1797">
      <c r="A1797" s="85" t="n">
        <v>42583</v>
      </c>
      <c r="B1797"/>
      <c r="C1797"/>
      <c r="D1797" t="s">
        <v>149</v>
      </c>
      <c r="E1797" t="s">
        <v>163</v>
      </c>
      <c r="F1797" t="n">
        <v>1087787.21</v>
      </c>
      <c r="G1797" t="n">
        <v>7508</v>
      </c>
      <c r="H1797" t="s">
        <v>134</v>
      </c>
    </row>
    <row r="1798">
      <c r="A1798" s="85" t="n">
        <v>43525</v>
      </c>
      <c r="B1798"/>
      <c r="C1798"/>
      <c r="D1798" t="s">
        <v>162</v>
      </c>
      <c r="E1798" t="s">
        <v>163</v>
      </c>
      <c r="F1798" t="n">
        <v>1245216.91</v>
      </c>
      <c r="G1798" t="n">
        <v>17468</v>
      </c>
      <c r="H1798" t="s">
        <v>121</v>
      </c>
    </row>
    <row r="1799">
      <c r="A1799" s="85" t="n">
        <v>43070</v>
      </c>
      <c r="B1799"/>
      <c r="C1799"/>
      <c r="D1799" t="s">
        <v>158</v>
      </c>
      <c r="E1799" t="s">
        <v>163</v>
      </c>
      <c r="F1799" t="n">
        <v>273354.4</v>
      </c>
      <c r="G1799" t="n">
        <v>11</v>
      </c>
      <c r="H1799" t="s">
        <v>119</v>
      </c>
    </row>
    <row r="1800">
      <c r="A1800" s="85" t="n">
        <v>43191</v>
      </c>
      <c r="B1800"/>
      <c r="C1800"/>
      <c r="D1800" t="s">
        <v>150</v>
      </c>
      <c r="E1800" t="s">
        <v>163</v>
      </c>
      <c r="F1800" t="n">
        <v>33517.38</v>
      </c>
      <c r="G1800" t="n">
        <v>739</v>
      </c>
      <c r="H1800" t="s">
        <v>130</v>
      </c>
    </row>
    <row r="1801">
      <c r="A1801" s="85" t="n">
        <v>43160</v>
      </c>
      <c r="B1801"/>
      <c r="C1801"/>
      <c r="D1801" t="s">
        <v>149</v>
      </c>
      <c r="E1801" t="s">
        <v>163</v>
      </c>
      <c r="F1801" t="n">
        <v>437642.71</v>
      </c>
      <c r="G1801" t="n">
        <v>4691</v>
      </c>
      <c r="H1801" t="s">
        <v>142</v>
      </c>
    </row>
    <row r="1802">
      <c r="A1802" s="85" t="n">
        <v>43040</v>
      </c>
      <c r="B1802"/>
      <c r="C1802"/>
      <c r="D1802" t="s">
        <v>152</v>
      </c>
      <c r="E1802" t="s">
        <v>163</v>
      </c>
      <c r="F1802" t="n">
        <v>5373.62</v>
      </c>
      <c r="G1802" t="n">
        <v>8</v>
      </c>
      <c r="H1802" t="s">
        <v>119</v>
      </c>
    </row>
    <row r="1803">
      <c r="A1803" s="85" t="n">
        <v>43040</v>
      </c>
      <c r="B1803"/>
      <c r="C1803"/>
      <c r="D1803" t="s">
        <v>159</v>
      </c>
      <c r="E1803" t="s">
        <v>163</v>
      </c>
      <c r="F1803" t="n">
        <v>264.4</v>
      </c>
      <c r="G1803" t="n">
        <v>8</v>
      </c>
      <c r="H1803" t="s">
        <v>130</v>
      </c>
    </row>
    <row r="1804">
      <c r="A1804" s="85" t="n">
        <v>42583</v>
      </c>
      <c r="B1804"/>
      <c r="C1804"/>
      <c r="D1804" t="s">
        <v>161</v>
      </c>
      <c r="E1804" t="s">
        <v>163</v>
      </c>
      <c r="F1804" t="n">
        <v>692.25</v>
      </c>
      <c r="G1804" t="n">
        <v>24</v>
      </c>
      <c r="H1804" t="s">
        <v>125</v>
      </c>
    </row>
    <row r="1805">
      <c r="A1805" s="85" t="n">
        <v>43617</v>
      </c>
      <c r="B1805"/>
      <c r="C1805"/>
      <c r="D1805" t="s">
        <v>154</v>
      </c>
      <c r="E1805" t="s">
        <v>163</v>
      </c>
      <c r="F1805" t="n">
        <v>1372.26</v>
      </c>
      <c r="G1805" t="n">
        <v>7</v>
      </c>
      <c r="H1805" t="s">
        <v>125</v>
      </c>
    </row>
    <row r="1806">
      <c r="A1806" s="85" t="n">
        <v>43344</v>
      </c>
      <c r="B1806"/>
      <c r="C1806"/>
      <c r="D1806" t="s">
        <v>147</v>
      </c>
      <c r="E1806" t="s">
        <v>163</v>
      </c>
      <c r="F1806" t="n">
        <v>717</v>
      </c>
      <c r="G1806" t="n">
        <v>8</v>
      </c>
      <c r="H1806" t="s">
        <v>124</v>
      </c>
    </row>
    <row r="1807">
      <c r="A1807" s="85" t="n">
        <v>43313</v>
      </c>
      <c r="B1807"/>
      <c r="C1807"/>
      <c r="D1807" t="s">
        <v>143</v>
      </c>
      <c r="E1807" t="s">
        <v>163</v>
      </c>
      <c r="F1807" t="n">
        <v>1286459.08</v>
      </c>
      <c r="G1807" t="n">
        <v>729</v>
      </c>
      <c r="H1807" t="s">
        <v>121</v>
      </c>
    </row>
    <row r="1808">
      <c r="A1808" s="85" t="n">
        <v>42552</v>
      </c>
      <c r="B1808"/>
      <c r="C1808"/>
      <c r="D1808" t="s">
        <v>145</v>
      </c>
      <c r="E1808" t="s">
        <v>163</v>
      </c>
      <c r="F1808" t="n">
        <v>5334.16</v>
      </c>
      <c r="G1808" t="n">
        <v>21</v>
      </c>
      <c r="H1808" t="s">
        <v>133</v>
      </c>
    </row>
    <row r="1809">
      <c r="A1809" s="85" t="n">
        <v>43497</v>
      </c>
      <c r="B1809"/>
      <c r="C1809"/>
      <c r="D1809" t="s">
        <v>140</v>
      </c>
      <c r="E1809" t="s">
        <v>163</v>
      </c>
      <c r="F1809" t="n">
        <v>2583.38</v>
      </c>
      <c r="G1809" t="n">
        <v>13</v>
      </c>
      <c r="H1809" t="s">
        <v>134</v>
      </c>
    </row>
    <row r="1810">
      <c r="A1810" s="85" t="n">
        <v>42401</v>
      </c>
      <c r="B1810"/>
      <c r="C1810"/>
      <c r="D1810" t="s">
        <v>159</v>
      </c>
      <c r="E1810" t="s">
        <v>163</v>
      </c>
      <c r="F1810" t="n">
        <v>238905.99</v>
      </c>
      <c r="G1810" t="n">
        <v>4138</v>
      </c>
      <c r="H1810" t="s">
        <v>142</v>
      </c>
    </row>
    <row r="1811">
      <c r="A1811" s="85" t="n">
        <v>43405</v>
      </c>
      <c r="B1811"/>
      <c r="C1811"/>
      <c r="D1811" t="s">
        <v>147</v>
      </c>
      <c r="E1811" t="s">
        <v>163</v>
      </c>
      <c r="F1811" t="n">
        <v>380.71</v>
      </c>
      <c r="G1811" t="n">
        <v>3</v>
      </c>
      <c r="H1811" t="s">
        <v>127</v>
      </c>
    </row>
    <row r="1812">
      <c r="A1812" s="85" t="n">
        <v>42675</v>
      </c>
      <c r="B1812"/>
      <c r="C1812"/>
      <c r="D1812" t="s">
        <v>136</v>
      </c>
      <c r="E1812" t="s">
        <v>163</v>
      </c>
      <c r="F1812" t="n">
        <v>41480.7</v>
      </c>
      <c r="G1812" t="n">
        <v>217</v>
      </c>
      <c r="H1812" t="s">
        <v>130</v>
      </c>
    </row>
    <row r="1813">
      <c r="A1813" s="85" t="n">
        <v>43282</v>
      </c>
      <c r="B1813"/>
      <c r="C1813"/>
      <c r="D1813" t="s">
        <v>153</v>
      </c>
      <c r="E1813" t="s">
        <v>163</v>
      </c>
      <c r="F1813" t="n">
        <v>243898.04</v>
      </c>
      <c r="G1813" t="n">
        <v>2812</v>
      </c>
      <c r="H1813" t="s">
        <v>133</v>
      </c>
    </row>
    <row r="1814">
      <c r="A1814" s="85" t="n">
        <v>43525</v>
      </c>
      <c r="B1814"/>
      <c r="C1814"/>
      <c r="D1814" t="s">
        <v>123</v>
      </c>
      <c r="E1814" t="s">
        <v>163</v>
      </c>
      <c r="F1814" t="n">
        <v>305039.59</v>
      </c>
      <c r="G1814" t="n">
        <v>404</v>
      </c>
      <c r="H1814" t="s">
        <v>134</v>
      </c>
    </row>
    <row r="1815">
      <c r="A1815" s="85" t="n">
        <v>43497</v>
      </c>
      <c r="B1815"/>
      <c r="C1815"/>
      <c r="D1815" t="s">
        <v>155</v>
      </c>
      <c r="E1815" t="s">
        <v>163</v>
      </c>
      <c r="F1815" t="n">
        <v>6188.34</v>
      </c>
      <c r="G1815" t="n">
        <v>111</v>
      </c>
      <c r="H1815" t="s">
        <v>119</v>
      </c>
    </row>
    <row r="1816">
      <c r="A1816" s="85" t="n">
        <v>43556</v>
      </c>
      <c r="B1816"/>
      <c r="C1816"/>
      <c r="D1816" t="s">
        <v>162</v>
      </c>
      <c r="E1816" t="s">
        <v>163</v>
      </c>
      <c r="F1816" t="n">
        <v>31204.34</v>
      </c>
      <c r="G1816" t="n">
        <v>826</v>
      </c>
      <c r="H1816" t="s">
        <v>142</v>
      </c>
    </row>
    <row r="1817">
      <c r="A1817" s="85" t="n">
        <v>43405</v>
      </c>
      <c r="B1817"/>
      <c r="C1817"/>
      <c r="D1817" t="s">
        <v>147</v>
      </c>
      <c r="E1817" t="s">
        <v>163</v>
      </c>
      <c r="F1817" t="n">
        <v>46912.91</v>
      </c>
      <c r="G1817" t="n">
        <v>233</v>
      </c>
      <c r="H1817" t="s">
        <v>121</v>
      </c>
    </row>
    <row r="1818">
      <c r="A1818" s="85" t="n">
        <v>43466</v>
      </c>
      <c r="B1818"/>
      <c r="C1818"/>
      <c r="D1818" t="s">
        <v>149</v>
      </c>
      <c r="E1818" t="s">
        <v>163</v>
      </c>
      <c r="F1818" t="n">
        <v>1783364.37</v>
      </c>
      <c r="G1818" t="n">
        <v>14501</v>
      </c>
      <c r="H1818" t="s">
        <v>119</v>
      </c>
    </row>
    <row r="1819">
      <c r="A1819" s="85" t="n">
        <v>42461</v>
      </c>
      <c r="B1819"/>
      <c r="C1819"/>
      <c r="D1819" t="s">
        <v>129</v>
      </c>
      <c r="E1819" t="s">
        <v>163</v>
      </c>
      <c r="F1819" t="n">
        <v>57197.72</v>
      </c>
      <c r="G1819" t="n">
        <v>221</v>
      </c>
      <c r="H1819" t="s">
        <v>124</v>
      </c>
    </row>
    <row r="1820">
      <c r="A1820" s="85" t="n">
        <v>42767</v>
      </c>
      <c r="B1820"/>
      <c r="C1820"/>
      <c r="D1820" t="s">
        <v>139</v>
      </c>
      <c r="E1820" t="s">
        <v>163</v>
      </c>
      <c r="F1820" t="n">
        <v>1058253.89</v>
      </c>
      <c r="G1820" t="n">
        <v>2735</v>
      </c>
      <c r="H1820" t="s">
        <v>133</v>
      </c>
    </row>
    <row r="1821">
      <c r="A1821" s="85" t="n">
        <v>43070</v>
      </c>
      <c r="B1821"/>
      <c r="C1821"/>
      <c r="D1821" t="s">
        <v>145</v>
      </c>
      <c r="E1821" t="s">
        <v>163</v>
      </c>
      <c r="F1821" t="n">
        <v>214162.78</v>
      </c>
      <c r="G1821" t="n">
        <v>2190</v>
      </c>
      <c r="H1821" t="s">
        <v>142</v>
      </c>
    </row>
    <row r="1822">
      <c r="A1822" s="85" t="n">
        <v>42401</v>
      </c>
      <c r="B1822"/>
      <c r="C1822"/>
      <c r="D1822" t="s">
        <v>153</v>
      </c>
      <c r="E1822" t="s">
        <v>163</v>
      </c>
      <c r="F1822" t="n">
        <v>369217.38</v>
      </c>
      <c r="G1822" t="n">
        <v>6414</v>
      </c>
      <c r="H1822" t="s">
        <v>142</v>
      </c>
    </row>
    <row r="1823">
      <c r="A1823" s="85" t="n">
        <v>42856</v>
      </c>
      <c r="B1823"/>
      <c r="C1823"/>
      <c r="D1823" t="s">
        <v>139</v>
      </c>
      <c r="E1823" t="s">
        <v>163</v>
      </c>
      <c r="F1823" t="n">
        <v>1026924.71</v>
      </c>
      <c r="G1823" t="n">
        <v>2730</v>
      </c>
      <c r="H1823" t="s">
        <v>127</v>
      </c>
    </row>
    <row r="1824">
      <c r="A1824" s="85" t="n">
        <v>42767</v>
      </c>
      <c r="B1824"/>
      <c r="C1824"/>
      <c r="D1824" t="s">
        <v>145</v>
      </c>
      <c r="E1824" t="s">
        <v>163</v>
      </c>
      <c r="F1824" t="n">
        <v>15357.04</v>
      </c>
      <c r="G1824" t="n">
        <v>51</v>
      </c>
      <c r="H1824" t="s">
        <v>133</v>
      </c>
    </row>
    <row r="1825">
      <c r="A1825" s="85" t="n">
        <v>43497</v>
      </c>
      <c r="B1825"/>
      <c r="C1825"/>
      <c r="D1825" t="s">
        <v>140</v>
      </c>
      <c r="E1825" t="s">
        <v>163</v>
      </c>
      <c r="F1825" t="n">
        <v>121890.02</v>
      </c>
      <c r="G1825" t="n">
        <v>128</v>
      </c>
      <c r="H1825" t="s">
        <v>124</v>
      </c>
    </row>
    <row r="1826">
      <c r="A1826" s="85" t="n">
        <v>42614</v>
      </c>
      <c r="B1826"/>
      <c r="C1826"/>
      <c r="D1826" t="s">
        <v>162</v>
      </c>
      <c r="E1826" t="s">
        <v>163</v>
      </c>
      <c r="F1826" t="n">
        <v>285873.41</v>
      </c>
      <c r="G1826" t="n">
        <v>3421</v>
      </c>
      <c r="H1826" t="s">
        <v>127</v>
      </c>
    </row>
    <row r="1827">
      <c r="A1827" s="85" t="n">
        <v>43405</v>
      </c>
      <c r="B1827"/>
      <c r="C1827"/>
      <c r="D1827" t="s">
        <v>123</v>
      </c>
      <c r="E1827" t="s">
        <v>163</v>
      </c>
      <c r="F1827" t="n">
        <v>124.84</v>
      </c>
      <c r="G1827" t="n">
        <v>10</v>
      </c>
      <c r="H1827" t="s">
        <v>130</v>
      </c>
    </row>
    <row r="1828">
      <c r="A1828" s="85" t="n">
        <v>42795</v>
      </c>
      <c r="B1828"/>
      <c r="C1828"/>
      <c r="D1828" t="s">
        <v>155</v>
      </c>
      <c r="E1828" t="s">
        <v>163</v>
      </c>
      <c r="F1828" t="n">
        <v>9384.57</v>
      </c>
      <c r="G1828" t="n">
        <v>189</v>
      </c>
      <c r="H1828" t="s">
        <v>119</v>
      </c>
    </row>
    <row r="1829">
      <c r="A1829" s="85" t="n">
        <v>43374</v>
      </c>
      <c r="B1829"/>
      <c r="C1829"/>
      <c r="D1829" t="s">
        <v>135</v>
      </c>
      <c r="E1829" t="s">
        <v>163</v>
      </c>
      <c r="F1829" t="n">
        <v>353922.62</v>
      </c>
      <c r="G1829" t="n">
        <v>3211</v>
      </c>
      <c r="H1829" t="s">
        <v>133</v>
      </c>
    </row>
    <row r="1830">
      <c r="A1830" s="85" t="n">
        <v>42552</v>
      </c>
      <c r="B1830"/>
      <c r="C1830"/>
      <c r="D1830" t="s">
        <v>161</v>
      </c>
      <c r="E1830" t="s">
        <v>163</v>
      </c>
      <c r="F1830" t="n">
        <v>33362.75</v>
      </c>
      <c r="G1830" t="n">
        <v>1069</v>
      </c>
      <c r="H1830" t="s">
        <v>121</v>
      </c>
    </row>
    <row r="1831">
      <c r="A1831" s="85" t="n">
        <v>42705</v>
      </c>
      <c r="B1831"/>
      <c r="C1831"/>
      <c r="D1831" t="s">
        <v>160</v>
      </c>
      <c r="E1831" t="s">
        <v>163</v>
      </c>
      <c r="F1831" t="n">
        <v>30776636.21</v>
      </c>
      <c r="G1831" t="n">
        <v>100586</v>
      </c>
      <c r="H1831" t="s">
        <v>142</v>
      </c>
    </row>
    <row r="1832">
      <c r="A1832" s="85" t="n">
        <v>43191</v>
      </c>
      <c r="B1832"/>
      <c r="C1832"/>
      <c r="D1832" t="s">
        <v>129</v>
      </c>
      <c r="E1832" t="s">
        <v>163</v>
      </c>
      <c r="F1832" t="n">
        <v>100179.14</v>
      </c>
      <c r="G1832" t="n">
        <v>457</v>
      </c>
      <c r="H1832" t="s">
        <v>124</v>
      </c>
    </row>
    <row r="1833">
      <c r="A1833" s="85" t="n">
        <v>43405</v>
      </c>
      <c r="B1833"/>
      <c r="C1833"/>
      <c r="D1833" t="s">
        <v>162</v>
      </c>
      <c r="E1833" t="s">
        <v>163</v>
      </c>
      <c r="F1833" t="n">
        <v>289089.07</v>
      </c>
      <c r="G1833" t="n">
        <v>3738</v>
      </c>
      <c r="H1833" t="s">
        <v>127</v>
      </c>
    </row>
    <row r="1834">
      <c r="A1834" s="85" t="n">
        <v>43497</v>
      </c>
      <c r="B1834"/>
      <c r="C1834"/>
      <c r="D1834" t="s">
        <v>129</v>
      </c>
      <c r="E1834" t="s">
        <v>163</v>
      </c>
      <c r="F1834" t="n">
        <v>103973.24</v>
      </c>
      <c r="G1834" t="n">
        <v>500</v>
      </c>
      <c r="H1834" t="s">
        <v>124</v>
      </c>
    </row>
    <row r="1835">
      <c r="A1835" s="85" t="n">
        <v>42948</v>
      </c>
      <c r="B1835"/>
      <c r="C1835"/>
      <c r="D1835" t="s">
        <v>149</v>
      </c>
      <c r="E1835" t="s">
        <v>163</v>
      </c>
      <c r="F1835" t="n">
        <v>1734974.79</v>
      </c>
      <c r="G1835" t="n">
        <v>7749</v>
      </c>
      <c r="H1835" t="s">
        <v>124</v>
      </c>
    </row>
    <row r="1836">
      <c r="A1836" s="85" t="n">
        <v>42767</v>
      </c>
      <c r="B1836"/>
      <c r="C1836"/>
      <c r="D1836" t="s">
        <v>150</v>
      </c>
      <c r="E1836" t="s">
        <v>163</v>
      </c>
      <c r="F1836" t="n">
        <v>647.07</v>
      </c>
      <c r="G1836" t="n">
        <v>28</v>
      </c>
      <c r="H1836" t="s">
        <v>142</v>
      </c>
    </row>
    <row r="1837">
      <c r="A1837" s="85" t="n">
        <v>43405</v>
      </c>
      <c r="B1837"/>
      <c r="C1837"/>
      <c r="D1837" t="s">
        <v>123</v>
      </c>
      <c r="E1837" t="s">
        <v>163</v>
      </c>
      <c r="F1837" t="n">
        <v>371565.18</v>
      </c>
      <c r="G1837" t="n">
        <v>286</v>
      </c>
      <c r="H1837" t="s">
        <v>124</v>
      </c>
    </row>
    <row r="1838">
      <c r="A1838" s="85" t="n">
        <v>43617</v>
      </c>
      <c r="B1838"/>
      <c r="C1838"/>
      <c r="D1838" t="s">
        <v>126</v>
      </c>
      <c r="E1838" t="s">
        <v>163</v>
      </c>
      <c r="F1838" t="n">
        <v>4473349.27</v>
      </c>
      <c r="G1838" t="n">
        <v>45353</v>
      </c>
      <c r="H1838" t="s">
        <v>133</v>
      </c>
    </row>
    <row r="1839">
      <c r="A1839" s="85" t="n">
        <v>43374</v>
      </c>
      <c r="B1839"/>
      <c r="C1839"/>
      <c r="D1839" t="s">
        <v>123</v>
      </c>
      <c r="E1839" t="s">
        <v>163</v>
      </c>
      <c r="F1839" t="n">
        <v>20.4</v>
      </c>
      <c r="G1839" t="n">
        <v>3</v>
      </c>
      <c r="H1839" t="s">
        <v>125</v>
      </c>
    </row>
    <row r="1840">
      <c r="A1840" s="85" t="n">
        <v>43466</v>
      </c>
      <c r="B1840"/>
      <c r="C1840"/>
      <c r="D1840" t="s">
        <v>139</v>
      </c>
      <c r="E1840" t="s">
        <v>163</v>
      </c>
      <c r="F1840" t="n">
        <v>841.47</v>
      </c>
      <c r="G1840" t="n">
        <v>3</v>
      </c>
      <c r="H1840" t="s">
        <v>125</v>
      </c>
    </row>
    <row r="1841">
      <c r="A1841" s="85" t="n">
        <v>43132</v>
      </c>
      <c r="B1841"/>
      <c r="C1841"/>
      <c r="D1841" t="s">
        <v>159</v>
      </c>
      <c r="E1841" t="s">
        <v>163</v>
      </c>
      <c r="F1841" t="n">
        <v>2017</v>
      </c>
      <c r="G1841" t="n">
        <v>18</v>
      </c>
      <c r="H1841" t="s">
        <v>121</v>
      </c>
    </row>
    <row r="1842">
      <c r="A1842" s="85" t="n">
        <v>43525</v>
      </c>
      <c r="B1842"/>
      <c r="C1842"/>
      <c r="D1842" t="s">
        <v>161</v>
      </c>
      <c r="E1842" t="s">
        <v>163</v>
      </c>
      <c r="F1842" t="n">
        <v>36848.75</v>
      </c>
      <c r="G1842" t="n">
        <v>1259</v>
      </c>
      <c r="H1842" t="s">
        <v>134</v>
      </c>
    </row>
    <row r="1843">
      <c r="A1843" s="85" t="n">
        <v>43282</v>
      </c>
      <c r="B1843"/>
      <c r="C1843"/>
      <c r="D1843" t="s">
        <v>145</v>
      </c>
      <c r="E1843" t="s">
        <v>163</v>
      </c>
      <c r="F1843" t="n">
        <v>51302.41</v>
      </c>
      <c r="G1843" t="n">
        <v>264</v>
      </c>
      <c r="H1843" t="s">
        <v>134</v>
      </c>
    </row>
    <row r="1844">
      <c r="A1844" s="85" t="n">
        <v>42856</v>
      </c>
      <c r="B1844"/>
      <c r="C1844"/>
      <c r="D1844" t="s">
        <v>161</v>
      </c>
      <c r="E1844" t="s">
        <v>163</v>
      </c>
      <c r="F1844" t="n">
        <v>100865.85</v>
      </c>
      <c r="G1844" t="n">
        <v>3249</v>
      </c>
      <c r="H1844" t="s">
        <v>142</v>
      </c>
    </row>
    <row r="1845">
      <c r="A1845" s="85" t="n">
        <v>42370</v>
      </c>
      <c r="B1845"/>
      <c r="C1845"/>
      <c r="D1845" t="s">
        <v>155</v>
      </c>
      <c r="E1845" t="s">
        <v>163</v>
      </c>
      <c r="F1845" t="n">
        <v>13334.77</v>
      </c>
      <c r="G1845" t="n">
        <v>229</v>
      </c>
      <c r="H1845" t="s">
        <v>119</v>
      </c>
    </row>
    <row r="1846">
      <c r="A1846" s="85" t="n">
        <v>43374</v>
      </c>
      <c r="B1846"/>
      <c r="C1846"/>
      <c r="D1846" t="s">
        <v>135</v>
      </c>
      <c r="E1846" t="s">
        <v>163</v>
      </c>
      <c r="F1846" t="n">
        <v>36</v>
      </c>
      <c r="G1846" t="n">
        <v>1</v>
      </c>
      <c r="H1846" t="s">
        <v>125</v>
      </c>
    </row>
    <row r="1847">
      <c r="A1847" s="85" t="n">
        <v>43252</v>
      </c>
      <c r="B1847"/>
      <c r="C1847"/>
      <c r="D1847" t="s">
        <v>149</v>
      </c>
      <c r="E1847" t="s">
        <v>163</v>
      </c>
      <c r="F1847" t="n">
        <v>7618561.95</v>
      </c>
      <c r="G1847" t="n">
        <v>56660</v>
      </c>
      <c r="H1847" t="s">
        <v>133</v>
      </c>
    </row>
    <row r="1848">
      <c r="A1848" s="85" t="n">
        <v>43525</v>
      </c>
      <c r="B1848"/>
      <c r="C1848"/>
      <c r="D1848" t="s">
        <v>136</v>
      </c>
      <c r="E1848" t="s">
        <v>163</v>
      </c>
      <c r="F1848" t="n">
        <v>1564139.85</v>
      </c>
      <c r="G1848" t="n">
        <v>12080</v>
      </c>
      <c r="H1848" t="s">
        <v>133</v>
      </c>
    </row>
    <row r="1849">
      <c r="A1849" s="85" t="n">
        <v>43374</v>
      </c>
      <c r="B1849"/>
      <c r="C1849"/>
      <c r="D1849" t="s">
        <v>129</v>
      </c>
      <c r="E1849" t="s">
        <v>163</v>
      </c>
      <c r="F1849" t="n">
        <v>350585.24</v>
      </c>
      <c r="G1849" t="n">
        <v>2341</v>
      </c>
      <c r="H1849" t="s">
        <v>134</v>
      </c>
    </row>
    <row r="1850">
      <c r="A1850" s="85" t="n">
        <v>42491</v>
      </c>
      <c r="B1850"/>
      <c r="C1850"/>
      <c r="D1850" t="s">
        <v>152</v>
      </c>
      <c r="E1850" t="s">
        <v>163</v>
      </c>
      <c r="F1850" t="n">
        <v>6329.56</v>
      </c>
      <c r="G1850" t="n">
        <v>12</v>
      </c>
      <c r="H1850" t="s">
        <v>127</v>
      </c>
    </row>
    <row r="1851">
      <c r="A1851" s="85" t="n">
        <v>42705</v>
      </c>
      <c r="B1851"/>
      <c r="C1851"/>
      <c r="D1851" t="s">
        <v>136</v>
      </c>
      <c r="E1851" t="s">
        <v>163</v>
      </c>
      <c r="F1851" t="n">
        <v>382574.63</v>
      </c>
      <c r="G1851" t="n">
        <v>3694</v>
      </c>
      <c r="H1851" t="s">
        <v>134</v>
      </c>
    </row>
    <row r="1852">
      <c r="A1852" s="85" t="n">
        <v>43586</v>
      </c>
      <c r="B1852"/>
      <c r="C1852"/>
      <c r="D1852" t="s">
        <v>154</v>
      </c>
      <c r="E1852" t="s">
        <v>163</v>
      </c>
      <c r="F1852" t="n">
        <v>27340.68</v>
      </c>
      <c r="G1852" t="n">
        <v>269</v>
      </c>
      <c r="H1852" t="s">
        <v>130</v>
      </c>
    </row>
    <row r="1853">
      <c r="A1853" s="85" t="n">
        <v>42430</v>
      </c>
      <c r="B1853"/>
      <c r="C1853"/>
      <c r="D1853" t="s">
        <v>149</v>
      </c>
      <c r="E1853" t="s">
        <v>163</v>
      </c>
      <c r="F1853" t="n">
        <v>34555.73</v>
      </c>
      <c r="G1853" t="n">
        <v>206</v>
      </c>
      <c r="H1853" t="s">
        <v>125</v>
      </c>
    </row>
    <row r="1854">
      <c r="A1854" s="85" t="n">
        <v>43586</v>
      </c>
      <c r="B1854"/>
      <c r="C1854"/>
      <c r="D1854" t="s">
        <v>150</v>
      </c>
      <c r="E1854" t="s">
        <v>163</v>
      </c>
      <c r="F1854" t="n">
        <v>3185455.69</v>
      </c>
      <c r="G1854" t="n">
        <v>55342</v>
      </c>
      <c r="H1854" t="s">
        <v>133</v>
      </c>
    </row>
    <row r="1855">
      <c r="A1855" s="85" t="n">
        <v>43405</v>
      </c>
      <c r="B1855"/>
      <c r="C1855"/>
      <c r="D1855" t="s">
        <v>147</v>
      </c>
      <c r="E1855" t="s">
        <v>163</v>
      </c>
      <c r="F1855" t="n">
        <v>626.28</v>
      </c>
      <c r="G1855" t="n">
        <v>7</v>
      </c>
      <c r="H1855" t="s">
        <v>134</v>
      </c>
    </row>
    <row r="1856">
      <c r="A1856" s="85" t="n">
        <v>43525</v>
      </c>
      <c r="B1856"/>
      <c r="C1856"/>
      <c r="D1856" t="s">
        <v>147</v>
      </c>
      <c r="E1856" t="s">
        <v>163</v>
      </c>
      <c r="F1856" t="n">
        <v>195237.02</v>
      </c>
      <c r="G1856" t="n">
        <v>1125</v>
      </c>
      <c r="H1856" t="s">
        <v>133</v>
      </c>
    </row>
    <row r="1857">
      <c r="A1857" s="85" t="n">
        <v>42430</v>
      </c>
      <c r="B1857"/>
      <c r="C1857"/>
      <c r="D1857" t="s">
        <v>126</v>
      </c>
      <c r="E1857" t="s">
        <v>163</v>
      </c>
      <c r="F1857" t="n">
        <v>7876.46</v>
      </c>
      <c r="G1857" t="n">
        <v>73</v>
      </c>
      <c r="H1857" t="s">
        <v>125</v>
      </c>
    </row>
    <row r="1858">
      <c r="A1858" s="85" t="n">
        <v>42583</v>
      </c>
      <c r="B1858"/>
      <c r="C1858"/>
      <c r="D1858" t="s">
        <v>129</v>
      </c>
      <c r="E1858" t="s">
        <v>163</v>
      </c>
      <c r="F1858" t="n">
        <v>107014.7</v>
      </c>
      <c r="G1858" t="n">
        <v>364</v>
      </c>
      <c r="H1858" t="s">
        <v>119</v>
      </c>
    </row>
    <row r="1859">
      <c r="A1859" s="85" t="n">
        <v>42644</v>
      </c>
      <c r="B1859"/>
      <c r="C1859"/>
      <c r="D1859" t="s">
        <v>137</v>
      </c>
      <c r="E1859" t="s">
        <v>163</v>
      </c>
      <c r="F1859" t="n">
        <v>1734.8</v>
      </c>
      <c r="G1859" t="n">
        <v>2</v>
      </c>
      <c r="H1859" t="s">
        <v>133</v>
      </c>
    </row>
    <row r="1860">
      <c r="A1860" s="85" t="n">
        <v>42948</v>
      </c>
      <c r="B1860"/>
      <c r="C1860"/>
      <c r="D1860" t="s">
        <v>147</v>
      </c>
      <c r="E1860" t="s">
        <v>163</v>
      </c>
      <c r="F1860" t="n">
        <v>306.23</v>
      </c>
      <c r="G1860" t="n">
        <v>4</v>
      </c>
      <c r="H1860" t="s">
        <v>124</v>
      </c>
    </row>
    <row r="1861">
      <c r="A1861" s="85" t="n">
        <v>43556</v>
      </c>
      <c r="B1861"/>
      <c r="C1861"/>
      <c r="D1861" t="s">
        <v>160</v>
      </c>
      <c r="E1861" t="s">
        <v>163</v>
      </c>
      <c r="F1861" t="n">
        <v>9407569.19</v>
      </c>
      <c r="G1861" t="n">
        <v>27227</v>
      </c>
      <c r="H1861" t="s">
        <v>121</v>
      </c>
    </row>
    <row r="1862">
      <c r="A1862" s="85" t="n">
        <v>43252</v>
      </c>
      <c r="B1862"/>
      <c r="C1862"/>
      <c r="D1862" t="s">
        <v>154</v>
      </c>
      <c r="E1862" t="s">
        <v>163</v>
      </c>
      <c r="F1862" t="n">
        <v>918953.77</v>
      </c>
      <c r="G1862" t="n">
        <v>10808</v>
      </c>
      <c r="H1862" t="s">
        <v>133</v>
      </c>
    </row>
    <row r="1863">
      <c r="A1863" s="85" t="n">
        <v>43466</v>
      </c>
      <c r="B1863"/>
      <c r="C1863"/>
      <c r="D1863" t="s">
        <v>136</v>
      </c>
      <c r="E1863" t="s">
        <v>163</v>
      </c>
      <c r="F1863" t="n">
        <v>1137.45</v>
      </c>
      <c r="G1863" t="n">
        <v>15</v>
      </c>
      <c r="H1863" t="s">
        <v>125</v>
      </c>
    </row>
    <row r="1864">
      <c r="A1864" s="85" t="n">
        <v>42705</v>
      </c>
      <c r="B1864"/>
      <c r="C1864"/>
      <c r="D1864" t="s">
        <v>156</v>
      </c>
      <c r="E1864" t="s">
        <v>163</v>
      </c>
      <c r="F1864" t="n">
        <v>1590642.39</v>
      </c>
      <c r="G1864" t="n">
        <v>26805</v>
      </c>
      <c r="H1864" t="s">
        <v>142</v>
      </c>
    </row>
    <row r="1865">
      <c r="A1865" s="85" t="n">
        <v>42856</v>
      </c>
      <c r="B1865"/>
      <c r="C1865"/>
      <c r="D1865" t="s">
        <v>153</v>
      </c>
      <c r="E1865" t="s">
        <v>163</v>
      </c>
      <c r="F1865" t="n">
        <v>604745.62</v>
      </c>
      <c r="G1865" t="n">
        <v>6812</v>
      </c>
      <c r="H1865" t="s">
        <v>127</v>
      </c>
    </row>
    <row r="1866">
      <c r="A1866" s="85" t="n">
        <v>43101</v>
      </c>
      <c r="B1866"/>
      <c r="C1866"/>
      <c r="D1866" t="s">
        <v>156</v>
      </c>
      <c r="E1866" t="s">
        <v>163</v>
      </c>
      <c r="F1866" t="n">
        <v>1231821.75</v>
      </c>
      <c r="G1866" t="n">
        <v>21555</v>
      </c>
      <c r="H1866" t="s">
        <v>142</v>
      </c>
    </row>
    <row r="1867">
      <c r="A1867" s="85" t="n">
        <v>43101</v>
      </c>
      <c r="B1867"/>
      <c r="C1867"/>
      <c r="D1867" t="s">
        <v>123</v>
      </c>
      <c r="E1867" t="s">
        <v>163</v>
      </c>
      <c r="F1867" t="n">
        <v>148955.44</v>
      </c>
      <c r="G1867" t="n">
        <v>97</v>
      </c>
      <c r="H1867" t="s">
        <v>124</v>
      </c>
    </row>
    <row r="1868">
      <c r="A1868" s="85" t="n">
        <v>42583</v>
      </c>
      <c r="B1868"/>
      <c r="C1868"/>
      <c r="D1868" t="s">
        <v>149</v>
      </c>
      <c r="E1868" t="s">
        <v>163</v>
      </c>
      <c r="F1868" t="n">
        <v>1231602.15</v>
      </c>
      <c r="G1868" t="n">
        <v>9583</v>
      </c>
      <c r="H1868" t="s">
        <v>119</v>
      </c>
    </row>
    <row r="1869">
      <c r="A1869" s="85" t="n">
        <v>43405</v>
      </c>
      <c r="B1869"/>
      <c r="C1869"/>
      <c r="D1869" t="s">
        <v>162</v>
      </c>
      <c r="E1869" t="s">
        <v>163</v>
      </c>
      <c r="F1869" t="n">
        <v>34930.9</v>
      </c>
      <c r="G1869" t="n">
        <v>1111</v>
      </c>
      <c r="H1869" t="s">
        <v>142</v>
      </c>
    </row>
    <row r="1870">
      <c r="A1870" s="85" t="n">
        <v>42979</v>
      </c>
      <c r="B1870"/>
      <c r="C1870"/>
      <c r="D1870" t="s">
        <v>135</v>
      </c>
      <c r="E1870" t="s">
        <v>163</v>
      </c>
      <c r="F1870" t="n">
        <v>722593.93</v>
      </c>
      <c r="G1870" t="n">
        <v>1627</v>
      </c>
      <c r="H1870" t="s">
        <v>124</v>
      </c>
    </row>
    <row r="1871">
      <c r="A1871" s="85" t="n">
        <v>43374</v>
      </c>
      <c r="B1871"/>
      <c r="C1871"/>
      <c r="D1871" t="s">
        <v>155</v>
      </c>
      <c r="E1871" t="s">
        <v>163</v>
      </c>
      <c r="F1871" t="n">
        <v>16385.7</v>
      </c>
      <c r="G1871" t="n">
        <v>175</v>
      </c>
      <c r="H1871" t="s">
        <v>124</v>
      </c>
    </row>
    <row r="1872">
      <c r="A1872" s="85" t="n">
        <v>43313</v>
      </c>
      <c r="B1872"/>
      <c r="C1872"/>
      <c r="D1872" t="s">
        <v>155</v>
      </c>
      <c r="E1872" t="s">
        <v>163</v>
      </c>
      <c r="F1872" t="n">
        <v>100297.98</v>
      </c>
      <c r="G1872" t="n">
        <v>1747</v>
      </c>
      <c r="H1872" t="s">
        <v>133</v>
      </c>
    </row>
    <row r="1873">
      <c r="A1873" s="85" t="n">
        <v>43556</v>
      </c>
      <c r="B1873"/>
      <c r="C1873"/>
      <c r="D1873" t="s">
        <v>153</v>
      </c>
      <c r="E1873" t="s">
        <v>163</v>
      </c>
      <c r="F1873" t="n">
        <v>5832.15</v>
      </c>
      <c r="G1873" t="n">
        <v>104</v>
      </c>
      <c r="H1873" t="s">
        <v>125</v>
      </c>
    </row>
    <row r="1874">
      <c r="A1874" s="85" t="n">
        <v>42491</v>
      </c>
      <c r="B1874"/>
      <c r="C1874"/>
      <c r="D1874" t="s">
        <v>143</v>
      </c>
      <c r="E1874" t="s">
        <v>163</v>
      </c>
      <c r="F1874" t="n">
        <v>524435.59</v>
      </c>
      <c r="G1874" t="n">
        <v>402</v>
      </c>
      <c r="H1874" t="s">
        <v>121</v>
      </c>
    </row>
    <row r="1875">
      <c r="A1875" s="85" t="n">
        <v>43313</v>
      </c>
      <c r="B1875"/>
      <c r="C1875"/>
      <c r="D1875" t="s">
        <v>158</v>
      </c>
      <c r="E1875" t="s">
        <v>163</v>
      </c>
      <c r="F1875" t="n">
        <v>8271.29</v>
      </c>
      <c r="G1875" t="n">
        <v>1</v>
      </c>
      <c r="H1875" t="s">
        <v>127</v>
      </c>
    </row>
    <row r="1876">
      <c r="A1876" s="85" t="n">
        <v>43466</v>
      </c>
      <c r="B1876"/>
      <c r="C1876"/>
      <c r="D1876" t="s">
        <v>158</v>
      </c>
      <c r="E1876" t="s">
        <v>163</v>
      </c>
      <c r="F1876" t="n">
        <v>35433.19</v>
      </c>
      <c r="G1876" t="n">
        <v>8</v>
      </c>
      <c r="H1876" t="s">
        <v>119</v>
      </c>
    </row>
    <row r="1877">
      <c r="A1877" s="85" t="n">
        <v>42614</v>
      </c>
      <c r="B1877"/>
      <c r="C1877"/>
      <c r="D1877" t="s">
        <v>145</v>
      </c>
      <c r="E1877" t="s">
        <v>163</v>
      </c>
      <c r="F1877" t="n">
        <v>2824.5</v>
      </c>
      <c r="G1877" t="n">
        <v>20</v>
      </c>
      <c r="H1877" t="s">
        <v>125</v>
      </c>
    </row>
    <row r="1878">
      <c r="A1878" s="85" t="n">
        <v>42948</v>
      </c>
      <c r="B1878"/>
      <c r="C1878"/>
      <c r="D1878" t="s">
        <v>136</v>
      </c>
      <c r="E1878" t="s">
        <v>163</v>
      </c>
      <c r="F1878" t="n">
        <v>6500557.89</v>
      </c>
      <c r="G1878" t="n">
        <v>50342</v>
      </c>
      <c r="H1878" t="s">
        <v>121</v>
      </c>
    </row>
    <row r="1879">
      <c r="A1879" s="85" t="n">
        <v>43132</v>
      </c>
      <c r="B1879"/>
      <c r="C1879"/>
      <c r="D1879" t="s">
        <v>126</v>
      </c>
      <c r="E1879" t="s">
        <v>163</v>
      </c>
      <c r="F1879" t="n">
        <v>25177124.65</v>
      </c>
      <c r="G1879" t="n">
        <v>326728</v>
      </c>
      <c r="H1879" t="s">
        <v>121</v>
      </c>
    </row>
    <row r="1880">
      <c r="A1880" s="85" t="n">
        <v>43497</v>
      </c>
      <c r="B1880"/>
      <c r="C1880"/>
      <c r="D1880" t="s">
        <v>129</v>
      </c>
      <c r="E1880" t="s">
        <v>163</v>
      </c>
      <c r="F1880" t="n">
        <v>382659.69</v>
      </c>
      <c r="G1880" t="n">
        <v>6018</v>
      </c>
      <c r="H1880" t="s">
        <v>142</v>
      </c>
    </row>
    <row r="1881">
      <c r="A1881" s="85" t="n">
        <v>43344</v>
      </c>
      <c r="B1881"/>
      <c r="C1881"/>
      <c r="D1881" t="s">
        <v>154</v>
      </c>
      <c r="E1881" t="s">
        <v>163</v>
      </c>
      <c r="F1881" t="n">
        <v>727181.75</v>
      </c>
      <c r="G1881" t="n">
        <v>8274</v>
      </c>
      <c r="H1881" t="s">
        <v>133</v>
      </c>
    </row>
    <row r="1882">
      <c r="A1882" s="85" t="n">
        <v>43435</v>
      </c>
      <c r="B1882"/>
      <c r="C1882"/>
      <c r="D1882" t="s">
        <v>147</v>
      </c>
      <c r="E1882" t="s">
        <v>163</v>
      </c>
      <c r="F1882" t="n">
        <v>744.24</v>
      </c>
      <c r="G1882" t="n">
        <v>2</v>
      </c>
      <c r="H1882" t="s">
        <v>119</v>
      </c>
    </row>
    <row r="1883">
      <c r="A1883" s="85" t="n">
        <v>43009</v>
      </c>
      <c r="B1883"/>
      <c r="C1883"/>
      <c r="D1883" t="s">
        <v>145</v>
      </c>
      <c r="E1883" t="s">
        <v>163</v>
      </c>
      <c r="F1883" t="n">
        <v>197644.27</v>
      </c>
      <c r="G1883" t="n">
        <v>1076</v>
      </c>
      <c r="H1883" t="s">
        <v>142</v>
      </c>
    </row>
    <row r="1884">
      <c r="A1884" s="85" t="n">
        <v>42979</v>
      </c>
      <c r="B1884"/>
      <c r="C1884"/>
      <c r="D1884" t="s">
        <v>139</v>
      </c>
      <c r="E1884" t="s">
        <v>163</v>
      </c>
      <c r="F1884" t="n">
        <v>1496639.32</v>
      </c>
      <c r="G1884" t="n">
        <v>3158</v>
      </c>
      <c r="H1884" t="s">
        <v>133</v>
      </c>
    </row>
    <row r="1885">
      <c r="A1885" s="85" t="n">
        <v>42370</v>
      </c>
      <c r="B1885"/>
      <c r="C1885"/>
      <c r="D1885" t="s">
        <v>143</v>
      </c>
      <c r="E1885" t="s">
        <v>163</v>
      </c>
      <c r="F1885" t="n">
        <v>634.44</v>
      </c>
      <c r="G1885" t="n">
        <v>1</v>
      </c>
      <c r="H1885" t="s">
        <v>119</v>
      </c>
    </row>
    <row r="1886">
      <c r="A1886" s="85" t="n">
        <v>42795</v>
      </c>
      <c r="B1886"/>
      <c r="C1886"/>
      <c r="D1886" t="s">
        <v>126</v>
      </c>
      <c r="E1886" t="s">
        <v>163</v>
      </c>
      <c r="F1886" t="n">
        <v>869701.3</v>
      </c>
      <c r="G1886" t="n">
        <v>7201</v>
      </c>
      <c r="H1886" t="s">
        <v>124</v>
      </c>
    </row>
    <row r="1887">
      <c r="A1887" s="85" t="n">
        <v>42430</v>
      </c>
      <c r="B1887"/>
      <c r="C1887"/>
      <c r="D1887" t="s">
        <v>145</v>
      </c>
      <c r="E1887" t="s">
        <v>163</v>
      </c>
      <c r="F1887" t="n">
        <v>8397</v>
      </c>
      <c r="G1887" t="n">
        <v>47</v>
      </c>
      <c r="H1887" t="s">
        <v>134</v>
      </c>
    </row>
    <row r="1888">
      <c r="A1888" s="85" t="n">
        <v>42401</v>
      </c>
      <c r="B1888"/>
      <c r="C1888"/>
      <c r="D1888" t="s">
        <v>158</v>
      </c>
      <c r="E1888" t="s">
        <v>163</v>
      </c>
      <c r="F1888" t="n">
        <v>118054.56</v>
      </c>
      <c r="G1888" t="n">
        <v>10</v>
      </c>
      <c r="H1888" t="s">
        <v>119</v>
      </c>
    </row>
    <row r="1889">
      <c r="A1889" s="85" t="n">
        <v>42826</v>
      </c>
      <c r="B1889"/>
      <c r="C1889"/>
      <c r="D1889" t="s">
        <v>148</v>
      </c>
      <c r="E1889" t="s">
        <v>163</v>
      </c>
      <c r="F1889" t="n">
        <v>412941.44</v>
      </c>
      <c r="G1889" t="n">
        <v>4323</v>
      </c>
      <c r="H1889" t="s">
        <v>142</v>
      </c>
    </row>
    <row r="1890">
      <c r="A1890" s="85" t="n">
        <v>42491</v>
      </c>
      <c r="B1890"/>
      <c r="C1890"/>
      <c r="D1890" t="s">
        <v>153</v>
      </c>
      <c r="E1890" t="s">
        <v>163</v>
      </c>
      <c r="F1890" t="n">
        <v>8675.12</v>
      </c>
      <c r="G1890" t="n">
        <v>198</v>
      </c>
      <c r="H1890" t="s">
        <v>125</v>
      </c>
    </row>
    <row r="1891">
      <c r="A1891" s="85" t="n">
        <v>43586</v>
      </c>
      <c r="B1891"/>
      <c r="C1891"/>
      <c r="D1891" t="s">
        <v>154</v>
      </c>
      <c r="E1891" t="s">
        <v>163</v>
      </c>
      <c r="F1891" t="n">
        <v>210831.1</v>
      </c>
      <c r="G1891" t="n">
        <v>2730</v>
      </c>
      <c r="H1891" t="s">
        <v>134</v>
      </c>
    </row>
    <row r="1892">
      <c r="A1892" s="85" t="n">
        <v>42856</v>
      </c>
      <c r="B1892"/>
      <c r="C1892"/>
      <c r="D1892" t="s">
        <v>136</v>
      </c>
      <c r="E1892" t="s">
        <v>163</v>
      </c>
      <c r="F1892" t="n">
        <v>1020136.02</v>
      </c>
      <c r="G1892" t="n">
        <v>7720</v>
      </c>
      <c r="H1892" t="s">
        <v>127</v>
      </c>
    </row>
    <row r="1893">
      <c r="A1893" s="85" t="n">
        <v>42736</v>
      </c>
      <c r="B1893"/>
      <c r="C1893"/>
      <c r="D1893" t="s">
        <v>129</v>
      </c>
      <c r="E1893" t="s">
        <v>163</v>
      </c>
      <c r="F1893" t="n">
        <v>11145.19</v>
      </c>
      <c r="G1893" t="n">
        <v>70</v>
      </c>
      <c r="H1893" t="s">
        <v>125</v>
      </c>
    </row>
    <row r="1894">
      <c r="A1894" s="85" t="n">
        <v>42552</v>
      </c>
      <c r="B1894"/>
      <c r="C1894"/>
      <c r="D1894" t="s">
        <v>126</v>
      </c>
      <c r="E1894" t="s">
        <v>163</v>
      </c>
      <c r="F1894" t="n">
        <v>219139.19</v>
      </c>
      <c r="G1894" t="n">
        <v>2897</v>
      </c>
      <c r="H1894" t="s">
        <v>134</v>
      </c>
    </row>
    <row r="1895">
      <c r="A1895" s="85" t="n">
        <v>42583</v>
      </c>
      <c r="B1895"/>
      <c r="C1895"/>
      <c r="D1895" t="s">
        <v>147</v>
      </c>
      <c r="E1895" t="s">
        <v>163</v>
      </c>
      <c r="F1895" t="n">
        <v>2232</v>
      </c>
      <c r="G1895" t="n">
        <v>3</v>
      </c>
      <c r="H1895" t="s">
        <v>134</v>
      </c>
    </row>
    <row r="1896">
      <c r="A1896" s="85" t="n">
        <v>42583</v>
      </c>
      <c r="B1896"/>
      <c r="C1896"/>
      <c r="D1896" t="s">
        <v>139</v>
      </c>
      <c r="E1896" t="s">
        <v>163</v>
      </c>
      <c r="F1896" t="n">
        <v>930331.39</v>
      </c>
      <c r="G1896" t="n">
        <v>2270</v>
      </c>
      <c r="H1896" t="s">
        <v>133</v>
      </c>
    </row>
    <row r="1897">
      <c r="A1897" s="85" t="n">
        <v>43101</v>
      </c>
      <c r="B1897"/>
      <c r="C1897"/>
      <c r="D1897" t="s">
        <v>135</v>
      </c>
      <c r="E1897" t="s">
        <v>163</v>
      </c>
      <c r="F1897" t="n">
        <v>470629.56</v>
      </c>
      <c r="G1897" t="n">
        <v>1235</v>
      </c>
      <c r="H1897" t="s">
        <v>124</v>
      </c>
    </row>
    <row r="1898">
      <c r="A1898" s="85" t="n">
        <v>42430</v>
      </c>
      <c r="B1898"/>
      <c r="C1898"/>
      <c r="D1898" t="s">
        <v>137</v>
      </c>
      <c r="E1898" t="s">
        <v>163</v>
      </c>
      <c r="F1898" t="n">
        <v>2556.74</v>
      </c>
      <c r="G1898" t="n">
        <v>3</v>
      </c>
      <c r="H1898" t="s">
        <v>127</v>
      </c>
    </row>
    <row r="1899">
      <c r="A1899" s="85" t="n">
        <v>43405</v>
      </c>
      <c r="B1899"/>
      <c r="C1899"/>
      <c r="D1899" t="s">
        <v>129</v>
      </c>
      <c r="E1899" t="s">
        <v>163</v>
      </c>
      <c r="F1899" t="n">
        <v>4954516.52</v>
      </c>
      <c r="G1899" t="n">
        <v>29369</v>
      </c>
      <c r="H1899" t="s">
        <v>121</v>
      </c>
    </row>
    <row r="1900">
      <c r="A1900" s="85" t="n">
        <v>42979</v>
      </c>
      <c r="B1900"/>
      <c r="C1900"/>
      <c r="D1900" t="s">
        <v>158</v>
      </c>
      <c r="E1900" t="s">
        <v>163</v>
      </c>
      <c r="F1900" t="n">
        <v>478674.2</v>
      </c>
      <c r="G1900" t="n">
        <v>71</v>
      </c>
      <c r="H1900" t="s">
        <v>121</v>
      </c>
    </row>
    <row r="1901">
      <c r="A1901" s="85" t="n">
        <v>43252</v>
      </c>
      <c r="B1901"/>
      <c r="C1901"/>
      <c r="D1901" t="s">
        <v>152</v>
      </c>
      <c r="E1901" t="s">
        <v>163</v>
      </c>
      <c r="F1901" t="n">
        <v>111250.03</v>
      </c>
      <c r="G1901" t="n">
        <v>156</v>
      </c>
      <c r="H1901" t="s">
        <v>133</v>
      </c>
    </row>
    <row r="1902">
      <c r="A1902" s="85" t="n">
        <v>43556</v>
      </c>
      <c r="B1902"/>
      <c r="C1902"/>
      <c r="D1902" t="s">
        <v>140</v>
      </c>
      <c r="E1902" t="s">
        <v>163</v>
      </c>
      <c r="F1902" t="n">
        <v>282905.93</v>
      </c>
      <c r="G1902" t="n">
        <v>237</v>
      </c>
      <c r="H1902" t="s">
        <v>119</v>
      </c>
    </row>
    <row r="1903">
      <c r="A1903" s="85" t="n">
        <v>43617</v>
      </c>
      <c r="B1903"/>
      <c r="C1903"/>
      <c r="D1903" t="s">
        <v>136</v>
      </c>
      <c r="E1903" t="s">
        <v>163</v>
      </c>
      <c r="F1903" t="n">
        <v>5094117.18</v>
      </c>
      <c r="G1903" t="n">
        <v>47007</v>
      </c>
      <c r="H1903" t="s">
        <v>121</v>
      </c>
    </row>
    <row r="1904">
      <c r="A1904" s="85" t="n">
        <v>43040</v>
      </c>
      <c r="B1904"/>
      <c r="C1904"/>
      <c r="D1904" t="s">
        <v>139</v>
      </c>
      <c r="E1904" t="s">
        <v>163</v>
      </c>
      <c r="F1904" t="n">
        <v>175001.53</v>
      </c>
      <c r="G1904" t="n">
        <v>389</v>
      </c>
      <c r="H1904" t="s">
        <v>119</v>
      </c>
    </row>
    <row r="1905">
      <c r="A1905" s="85" t="n">
        <v>42491</v>
      </c>
      <c r="B1905"/>
      <c r="C1905"/>
      <c r="D1905" t="s">
        <v>129</v>
      </c>
      <c r="E1905" t="s">
        <v>163</v>
      </c>
      <c r="F1905" t="n">
        <v>326517.04</v>
      </c>
      <c r="G1905" t="n">
        <v>4340</v>
      </c>
      <c r="H1905" t="s">
        <v>142</v>
      </c>
    </row>
    <row r="1906">
      <c r="A1906" s="85" t="n">
        <v>42767</v>
      </c>
      <c r="B1906"/>
      <c r="C1906"/>
      <c r="D1906" t="s">
        <v>152</v>
      </c>
      <c r="E1906" t="s">
        <v>163</v>
      </c>
      <c r="F1906" t="n">
        <v>66371.18</v>
      </c>
      <c r="G1906" t="n">
        <v>57</v>
      </c>
      <c r="H1906" t="s">
        <v>124</v>
      </c>
    </row>
    <row r="1907">
      <c r="A1907" s="85" t="n">
        <v>42917</v>
      </c>
      <c r="B1907"/>
      <c r="C1907"/>
      <c r="D1907" t="s">
        <v>123</v>
      </c>
      <c r="E1907" t="s">
        <v>163</v>
      </c>
      <c r="F1907" t="n">
        <v>1566.6</v>
      </c>
      <c r="G1907" t="n">
        <v>14</v>
      </c>
      <c r="H1907" t="s">
        <v>130</v>
      </c>
    </row>
    <row r="1908">
      <c r="A1908" s="85" t="n">
        <v>43191</v>
      </c>
      <c r="B1908"/>
      <c r="C1908"/>
      <c r="D1908" t="s">
        <v>140</v>
      </c>
      <c r="E1908" t="s">
        <v>163</v>
      </c>
      <c r="F1908" t="n">
        <v>690174.76</v>
      </c>
      <c r="G1908" t="n">
        <v>1963</v>
      </c>
      <c r="H1908" t="s">
        <v>127</v>
      </c>
    </row>
    <row r="1909">
      <c r="A1909" s="85" t="n">
        <v>42795</v>
      </c>
      <c r="B1909"/>
      <c r="C1909"/>
      <c r="D1909" t="s">
        <v>139</v>
      </c>
      <c r="E1909" t="s">
        <v>163</v>
      </c>
      <c r="F1909" t="n">
        <v>268792.11</v>
      </c>
      <c r="G1909" t="n">
        <v>729</v>
      </c>
      <c r="H1909" t="s">
        <v>134</v>
      </c>
    </row>
    <row r="1910">
      <c r="A1910" s="85" t="n">
        <v>43009</v>
      </c>
      <c r="B1910"/>
      <c r="C1910"/>
      <c r="D1910" t="s">
        <v>139</v>
      </c>
      <c r="E1910" t="s">
        <v>163</v>
      </c>
      <c r="F1910" t="n">
        <v>1085549.36</v>
      </c>
      <c r="G1910" t="n">
        <v>2730</v>
      </c>
      <c r="H1910" t="s">
        <v>127</v>
      </c>
    </row>
    <row r="1911">
      <c r="A1911" s="85" t="n">
        <v>43374</v>
      </c>
      <c r="B1911"/>
      <c r="C1911"/>
      <c r="D1911" t="s">
        <v>156</v>
      </c>
      <c r="E1911" t="s">
        <v>163</v>
      </c>
      <c r="F1911" t="n">
        <v>17395.31</v>
      </c>
      <c r="G1911" t="n">
        <v>548</v>
      </c>
      <c r="H1911" t="s">
        <v>130</v>
      </c>
    </row>
    <row r="1912">
      <c r="A1912" s="85" t="n">
        <v>42491</v>
      </c>
      <c r="B1912"/>
      <c r="C1912"/>
      <c r="D1912" t="s">
        <v>123</v>
      </c>
      <c r="E1912" t="s">
        <v>163</v>
      </c>
      <c r="F1912" t="n">
        <v>1551.36</v>
      </c>
      <c r="G1912" t="n">
        <v>35</v>
      </c>
      <c r="H1912" t="s">
        <v>134</v>
      </c>
    </row>
    <row r="1913">
      <c r="A1913" s="85" t="n">
        <v>42461</v>
      </c>
      <c r="B1913"/>
      <c r="C1913"/>
      <c r="D1913" t="s">
        <v>140</v>
      </c>
      <c r="E1913" t="s">
        <v>163</v>
      </c>
      <c r="F1913" t="n">
        <v>90749.38</v>
      </c>
      <c r="G1913" t="n">
        <v>454</v>
      </c>
      <c r="H1913" t="s">
        <v>121</v>
      </c>
    </row>
    <row r="1914">
      <c r="A1914" s="85" t="n">
        <v>43617</v>
      </c>
      <c r="B1914"/>
      <c r="C1914"/>
      <c r="D1914" t="s">
        <v>162</v>
      </c>
      <c r="E1914" t="s">
        <v>163</v>
      </c>
      <c r="F1914" t="n">
        <v>1071478.26</v>
      </c>
      <c r="G1914" t="n">
        <v>12321</v>
      </c>
      <c r="H1914" t="s">
        <v>121</v>
      </c>
    </row>
    <row r="1915">
      <c r="A1915" s="85" t="n">
        <v>43132</v>
      </c>
      <c r="B1915"/>
      <c r="C1915"/>
      <c r="D1915" t="s">
        <v>139</v>
      </c>
      <c r="E1915" t="s">
        <v>163</v>
      </c>
      <c r="F1915" t="n">
        <v>476932.43</v>
      </c>
      <c r="G1915" t="n">
        <v>806</v>
      </c>
      <c r="H1915" t="s">
        <v>124</v>
      </c>
    </row>
    <row r="1916">
      <c r="A1916" s="85" t="n">
        <v>43191</v>
      </c>
      <c r="B1916"/>
      <c r="C1916"/>
      <c r="D1916" t="s">
        <v>147</v>
      </c>
      <c r="E1916" t="s">
        <v>163</v>
      </c>
      <c r="F1916" t="n">
        <v>141.94</v>
      </c>
      <c r="G1916" t="n">
        <v>1</v>
      </c>
      <c r="H1916" t="s">
        <v>130</v>
      </c>
    </row>
    <row r="1917">
      <c r="A1917" s="85" t="n">
        <v>43497</v>
      </c>
      <c r="B1917"/>
      <c r="C1917"/>
      <c r="D1917" t="s">
        <v>148</v>
      </c>
      <c r="E1917" t="s">
        <v>163</v>
      </c>
      <c r="F1917" t="n">
        <v>5202.02</v>
      </c>
      <c r="G1917" t="n">
        <v>9</v>
      </c>
      <c r="H1917" t="s">
        <v>121</v>
      </c>
    </row>
    <row r="1918">
      <c r="A1918" s="85" t="n">
        <v>43191</v>
      </c>
      <c r="B1918"/>
      <c r="C1918"/>
      <c r="D1918" t="s">
        <v>154</v>
      </c>
      <c r="E1918" t="s">
        <v>163</v>
      </c>
      <c r="F1918" t="n">
        <v>110415.7</v>
      </c>
      <c r="G1918" t="n">
        <v>1388</v>
      </c>
      <c r="H1918" t="s">
        <v>134</v>
      </c>
    </row>
    <row r="1919">
      <c r="A1919" s="85" t="n">
        <v>43040</v>
      </c>
      <c r="B1919"/>
      <c r="C1919"/>
      <c r="D1919" t="s">
        <v>162</v>
      </c>
      <c r="E1919" t="s">
        <v>163</v>
      </c>
      <c r="F1919" t="n">
        <v>37358.66</v>
      </c>
      <c r="G1919" t="n">
        <v>449</v>
      </c>
      <c r="H1919" t="s">
        <v>119</v>
      </c>
    </row>
    <row r="1920">
      <c r="A1920" s="85" t="n">
        <v>42736</v>
      </c>
      <c r="B1920"/>
      <c r="C1920"/>
      <c r="D1920" t="s">
        <v>159</v>
      </c>
      <c r="E1920" t="s">
        <v>163</v>
      </c>
      <c r="F1920" t="n">
        <v>1198.5</v>
      </c>
      <c r="G1920" t="n">
        <v>14</v>
      </c>
      <c r="H1920" t="s">
        <v>121</v>
      </c>
    </row>
    <row r="1921">
      <c r="A1921" s="85" t="n">
        <v>43497</v>
      </c>
      <c r="B1921"/>
      <c r="C1921"/>
      <c r="D1921" t="s">
        <v>126</v>
      </c>
      <c r="E1921" t="s">
        <v>163</v>
      </c>
      <c r="F1921" t="n">
        <v>4617261.91</v>
      </c>
      <c r="G1921" t="n">
        <v>46625</v>
      </c>
      <c r="H1921" t="s">
        <v>133</v>
      </c>
    </row>
    <row r="1922">
      <c r="A1922" s="85" t="n">
        <v>43556</v>
      </c>
      <c r="B1922"/>
      <c r="C1922"/>
      <c r="D1922" t="s">
        <v>154</v>
      </c>
      <c r="E1922" t="s">
        <v>163</v>
      </c>
      <c r="F1922" t="n">
        <v>298447.93</v>
      </c>
      <c r="G1922" t="n">
        <v>2448</v>
      </c>
      <c r="H1922" t="s">
        <v>119</v>
      </c>
    </row>
    <row r="1923">
      <c r="A1923" s="85" t="n">
        <v>42826</v>
      </c>
      <c r="B1923"/>
      <c r="C1923"/>
      <c r="D1923" t="s">
        <v>152</v>
      </c>
      <c r="E1923" t="s">
        <v>163</v>
      </c>
      <c r="F1923" t="n">
        <v>7532.21</v>
      </c>
      <c r="G1923" t="n">
        <v>5</v>
      </c>
      <c r="H1923" t="s">
        <v>119</v>
      </c>
    </row>
    <row r="1924">
      <c r="A1924" s="85" t="n">
        <v>43101</v>
      </c>
      <c r="B1924"/>
      <c r="C1924"/>
      <c r="D1924" t="s">
        <v>162</v>
      </c>
      <c r="E1924" t="s">
        <v>163</v>
      </c>
      <c r="F1924" t="n">
        <v>31979.76</v>
      </c>
      <c r="G1924" t="n">
        <v>402</v>
      </c>
      <c r="H1924" t="s">
        <v>119</v>
      </c>
    </row>
    <row r="1925">
      <c r="A1925" s="85" t="n">
        <v>42887</v>
      </c>
      <c r="B1925"/>
      <c r="C1925"/>
      <c r="D1925" t="s">
        <v>160</v>
      </c>
      <c r="E1925" t="s">
        <v>163</v>
      </c>
      <c r="F1925" t="n">
        <v>32416516.99</v>
      </c>
      <c r="G1925" t="n">
        <v>78120</v>
      </c>
      <c r="H1925" t="s">
        <v>142</v>
      </c>
    </row>
    <row r="1926">
      <c r="A1926" s="85" t="n">
        <v>42522</v>
      </c>
      <c r="B1926"/>
      <c r="C1926"/>
      <c r="D1926" t="s">
        <v>137</v>
      </c>
      <c r="E1926" t="s">
        <v>163</v>
      </c>
      <c r="F1926" t="n">
        <v>773.69</v>
      </c>
      <c r="G1926" t="n">
        <v>1</v>
      </c>
      <c r="H1926" t="s">
        <v>133</v>
      </c>
    </row>
    <row r="1927">
      <c r="A1927" s="85" t="n">
        <v>42675</v>
      </c>
      <c r="B1927"/>
      <c r="C1927"/>
      <c r="D1927" t="s">
        <v>139</v>
      </c>
      <c r="E1927" t="s">
        <v>163</v>
      </c>
      <c r="F1927" t="n">
        <v>226923.67</v>
      </c>
      <c r="G1927" t="n">
        <v>597</v>
      </c>
      <c r="H1927" t="s">
        <v>134</v>
      </c>
    </row>
    <row r="1928">
      <c r="A1928" s="85" t="n">
        <v>43313</v>
      </c>
      <c r="B1928"/>
      <c r="C1928"/>
      <c r="D1928" t="s">
        <v>149</v>
      </c>
      <c r="E1928" t="s">
        <v>163</v>
      </c>
      <c r="F1928" t="n">
        <v>19612.86</v>
      </c>
      <c r="G1928" t="n">
        <v>128</v>
      </c>
      <c r="H1928" t="s">
        <v>125</v>
      </c>
    </row>
    <row r="1929">
      <c r="A1929" s="85" t="n">
        <v>43221</v>
      </c>
      <c r="B1929"/>
      <c r="C1929"/>
      <c r="D1929" t="s">
        <v>129</v>
      </c>
      <c r="E1929" t="s">
        <v>163</v>
      </c>
      <c r="F1929" t="n">
        <v>364929.89</v>
      </c>
      <c r="G1929" t="n">
        <v>6456</v>
      </c>
      <c r="H1929" t="s">
        <v>142</v>
      </c>
    </row>
    <row r="1930">
      <c r="A1930" s="85" t="n">
        <v>42856</v>
      </c>
      <c r="B1930"/>
      <c r="C1930"/>
      <c r="D1930" t="s">
        <v>152</v>
      </c>
      <c r="E1930" t="s">
        <v>163</v>
      </c>
      <c r="F1930" t="n">
        <v>73826.77</v>
      </c>
      <c r="G1930" t="n">
        <v>95</v>
      </c>
      <c r="H1930" t="s">
        <v>133</v>
      </c>
    </row>
    <row r="1931">
      <c r="A1931" s="85" t="n">
        <v>43070</v>
      </c>
      <c r="B1931"/>
      <c r="C1931"/>
      <c r="D1931" t="s">
        <v>129</v>
      </c>
      <c r="E1931" t="s">
        <v>163</v>
      </c>
      <c r="F1931" t="n">
        <v>281297.51</v>
      </c>
      <c r="G1931" t="n">
        <v>2113</v>
      </c>
      <c r="H1931" t="s">
        <v>134</v>
      </c>
    </row>
    <row r="1932">
      <c r="A1932" s="85" t="n">
        <v>42461</v>
      </c>
      <c r="B1932"/>
      <c r="C1932"/>
      <c r="D1932" t="s">
        <v>158</v>
      </c>
      <c r="E1932" t="s">
        <v>163</v>
      </c>
      <c r="F1932" t="n">
        <v>124550.4</v>
      </c>
      <c r="G1932" t="n">
        <v>9</v>
      </c>
      <c r="H1932" t="s">
        <v>121</v>
      </c>
    </row>
    <row r="1933">
      <c r="A1933" s="85" t="n">
        <v>42948</v>
      </c>
      <c r="B1933"/>
      <c r="C1933"/>
      <c r="D1933" t="s">
        <v>152</v>
      </c>
      <c r="E1933" t="s">
        <v>163</v>
      </c>
      <c r="F1933" t="n">
        <v>75623.07</v>
      </c>
      <c r="G1933" t="n">
        <v>76</v>
      </c>
      <c r="H1933" t="s">
        <v>133</v>
      </c>
    </row>
    <row r="1934">
      <c r="A1934" s="85" t="n">
        <v>42979</v>
      </c>
      <c r="B1934"/>
      <c r="C1934"/>
      <c r="D1934" t="s">
        <v>123</v>
      </c>
      <c r="E1934" t="s">
        <v>163</v>
      </c>
      <c r="F1934" t="n">
        <v>3072.67</v>
      </c>
      <c r="G1934" t="n">
        <v>18</v>
      </c>
      <c r="H1934" t="s">
        <v>130</v>
      </c>
    </row>
    <row r="1935">
      <c r="A1935" s="85" t="n">
        <v>42705</v>
      </c>
      <c r="B1935"/>
      <c r="C1935"/>
      <c r="D1935" t="s">
        <v>154</v>
      </c>
      <c r="E1935" t="s">
        <v>163</v>
      </c>
      <c r="F1935" t="n">
        <v>102988.36</v>
      </c>
      <c r="G1935" t="n">
        <v>1454</v>
      </c>
      <c r="H1935" t="s">
        <v>119</v>
      </c>
    </row>
    <row r="1936">
      <c r="A1936" s="85" t="n">
        <v>43405</v>
      </c>
      <c r="B1936"/>
      <c r="C1936"/>
      <c r="D1936" t="s">
        <v>126</v>
      </c>
      <c r="E1936" t="s">
        <v>163</v>
      </c>
      <c r="F1936" t="n">
        <v>7278.7</v>
      </c>
      <c r="G1936" t="n">
        <v>58</v>
      </c>
      <c r="H1936" t="s">
        <v>125</v>
      </c>
    </row>
    <row r="1937">
      <c r="A1937" s="85" t="n">
        <v>43617</v>
      </c>
      <c r="B1937"/>
      <c r="C1937"/>
      <c r="D1937" t="s">
        <v>129</v>
      </c>
      <c r="E1937" t="s">
        <v>163</v>
      </c>
      <c r="F1937" t="n">
        <v>3871992.9</v>
      </c>
      <c r="G1937" t="n">
        <v>21583</v>
      </c>
      <c r="H1937" t="s">
        <v>121</v>
      </c>
    </row>
    <row r="1938">
      <c r="A1938" s="85" t="n">
        <v>43466</v>
      </c>
      <c r="B1938"/>
      <c r="C1938"/>
      <c r="D1938" t="s">
        <v>123</v>
      </c>
      <c r="E1938" t="s">
        <v>163</v>
      </c>
      <c r="F1938" t="n">
        <v>533</v>
      </c>
      <c r="G1938" t="n">
        <v>1</v>
      </c>
      <c r="H1938" t="s">
        <v>125</v>
      </c>
    </row>
    <row r="1939">
      <c r="A1939" s="85" t="n">
        <v>43252</v>
      </c>
      <c r="B1939"/>
      <c r="C1939"/>
      <c r="D1939" t="s">
        <v>129</v>
      </c>
      <c r="E1939" t="s">
        <v>163</v>
      </c>
      <c r="F1939" t="n">
        <v>438388.04</v>
      </c>
      <c r="G1939" t="n">
        <v>8267</v>
      </c>
      <c r="H1939" t="s">
        <v>142</v>
      </c>
    </row>
    <row r="1940">
      <c r="A1940" s="85" t="n">
        <v>42401</v>
      </c>
      <c r="B1940"/>
      <c r="C1940"/>
      <c r="D1940" t="s">
        <v>147</v>
      </c>
      <c r="E1940" t="s">
        <v>163</v>
      </c>
      <c r="F1940" t="n">
        <v>95.61</v>
      </c>
      <c r="G1940" t="n">
        <v>1</v>
      </c>
      <c r="H1940" t="s">
        <v>134</v>
      </c>
    </row>
    <row r="1941">
      <c r="A1941" s="85" t="n">
        <v>43191</v>
      </c>
      <c r="B1941"/>
      <c r="C1941"/>
      <c r="D1941" t="s">
        <v>154</v>
      </c>
      <c r="E1941" t="s">
        <v>163</v>
      </c>
      <c r="F1941" t="n">
        <v>94850.75</v>
      </c>
      <c r="G1941" t="n">
        <v>1444</v>
      </c>
      <c r="H1941" t="s">
        <v>124</v>
      </c>
    </row>
    <row r="1942">
      <c r="A1942" s="85" t="n">
        <v>42430</v>
      </c>
      <c r="B1942"/>
      <c r="C1942"/>
      <c r="D1942" t="s">
        <v>154</v>
      </c>
      <c r="E1942" t="s">
        <v>163</v>
      </c>
      <c r="F1942" t="n">
        <v>37104.75</v>
      </c>
      <c r="G1942" t="n">
        <v>460</v>
      </c>
      <c r="H1942" t="s">
        <v>134</v>
      </c>
    </row>
    <row r="1943">
      <c r="A1943" s="85" t="n">
        <v>42430</v>
      </c>
      <c r="B1943"/>
      <c r="C1943"/>
      <c r="D1943" t="s">
        <v>162</v>
      </c>
      <c r="E1943" t="s">
        <v>163</v>
      </c>
      <c r="F1943" t="n">
        <v>187146.11</v>
      </c>
      <c r="G1943" t="n">
        <v>2201</v>
      </c>
      <c r="H1943" t="s">
        <v>127</v>
      </c>
    </row>
    <row r="1944">
      <c r="A1944" s="85" t="n">
        <v>43435</v>
      </c>
      <c r="B1944"/>
      <c r="C1944"/>
      <c r="D1944" t="s">
        <v>123</v>
      </c>
      <c r="E1944" t="s">
        <v>163</v>
      </c>
      <c r="F1944" t="n">
        <v>188225.72</v>
      </c>
      <c r="G1944" t="n">
        <v>217</v>
      </c>
      <c r="H1944" t="s">
        <v>134</v>
      </c>
    </row>
    <row r="1945">
      <c r="A1945" s="85" t="n">
        <v>42522</v>
      </c>
      <c r="B1945"/>
      <c r="C1945"/>
      <c r="D1945" t="s">
        <v>147</v>
      </c>
      <c r="E1945" t="s">
        <v>163</v>
      </c>
      <c r="F1945" t="n">
        <v>1797.34</v>
      </c>
      <c r="G1945" t="n">
        <v>19</v>
      </c>
      <c r="H1945" t="s">
        <v>133</v>
      </c>
    </row>
    <row r="1946">
      <c r="A1946" s="85" t="n">
        <v>42461</v>
      </c>
      <c r="B1946"/>
      <c r="C1946"/>
      <c r="D1946" t="s">
        <v>150</v>
      </c>
      <c r="E1946" t="s">
        <v>163</v>
      </c>
      <c r="F1946" t="n">
        <v>230985.06</v>
      </c>
      <c r="G1946" t="n">
        <v>4001</v>
      </c>
      <c r="H1946" t="s">
        <v>134</v>
      </c>
    </row>
    <row r="1947">
      <c r="A1947" s="85" t="n">
        <v>42856</v>
      </c>
      <c r="B1947"/>
      <c r="C1947"/>
      <c r="D1947" t="s">
        <v>129</v>
      </c>
      <c r="E1947" t="s">
        <v>163</v>
      </c>
      <c r="F1947" t="n">
        <v>13745.79</v>
      </c>
      <c r="G1947" t="n">
        <v>91</v>
      </c>
      <c r="H1947" t="s">
        <v>125</v>
      </c>
    </row>
    <row r="1948">
      <c r="A1948" s="85" t="n">
        <v>43040</v>
      </c>
      <c r="B1948"/>
      <c r="C1948"/>
      <c r="D1948" t="s">
        <v>136</v>
      </c>
      <c r="E1948" t="s">
        <v>163</v>
      </c>
      <c r="F1948" t="n">
        <v>23537</v>
      </c>
      <c r="G1948" t="n">
        <v>142</v>
      </c>
      <c r="H1948" t="s">
        <v>130</v>
      </c>
    </row>
    <row r="1949">
      <c r="A1949" s="85" t="n">
        <v>42948</v>
      </c>
      <c r="B1949"/>
      <c r="C1949"/>
      <c r="D1949" t="s">
        <v>162</v>
      </c>
      <c r="E1949" t="s">
        <v>163</v>
      </c>
      <c r="F1949" t="n">
        <v>132587.79</v>
      </c>
      <c r="G1949" t="n">
        <v>1566</v>
      </c>
      <c r="H1949" t="s">
        <v>133</v>
      </c>
    </row>
    <row r="1950">
      <c r="A1950" s="85" t="n">
        <v>43405</v>
      </c>
      <c r="B1950"/>
      <c r="C1950"/>
      <c r="D1950" t="s">
        <v>153</v>
      </c>
      <c r="E1950" t="s">
        <v>163</v>
      </c>
      <c r="F1950" t="n">
        <v>1024042.21</v>
      </c>
      <c r="G1950" t="n">
        <v>19343</v>
      </c>
      <c r="H1950" t="s">
        <v>142</v>
      </c>
    </row>
    <row r="1951">
      <c r="A1951" s="85" t="n">
        <v>43525</v>
      </c>
      <c r="B1951"/>
      <c r="C1951"/>
      <c r="D1951" t="s">
        <v>155</v>
      </c>
      <c r="E1951" t="s">
        <v>163</v>
      </c>
      <c r="F1951" t="n">
        <v>81559.94</v>
      </c>
      <c r="G1951" t="n">
        <v>1388</v>
      </c>
      <c r="H1951" t="s">
        <v>127</v>
      </c>
    </row>
    <row r="1952">
      <c r="A1952" s="85" t="n">
        <v>43009</v>
      </c>
      <c r="B1952"/>
      <c r="C1952"/>
      <c r="D1952" t="s">
        <v>140</v>
      </c>
      <c r="E1952" t="s">
        <v>163</v>
      </c>
      <c r="F1952" t="n">
        <v>92119.47</v>
      </c>
      <c r="G1952" t="n">
        <v>523</v>
      </c>
      <c r="H1952" t="s">
        <v>119</v>
      </c>
    </row>
    <row r="1953">
      <c r="A1953" s="85" t="n">
        <v>43525</v>
      </c>
      <c r="B1953"/>
      <c r="C1953"/>
      <c r="D1953" t="s">
        <v>154</v>
      </c>
      <c r="E1953" t="s">
        <v>163</v>
      </c>
      <c r="F1953" t="n">
        <v>5021329.18</v>
      </c>
      <c r="G1953" t="n">
        <v>59615</v>
      </c>
      <c r="H1953" t="s">
        <v>121</v>
      </c>
    </row>
    <row r="1954">
      <c r="A1954" s="85" t="n">
        <v>42675</v>
      </c>
      <c r="B1954"/>
      <c r="C1954"/>
      <c r="D1954" t="s">
        <v>156</v>
      </c>
      <c r="E1954" t="s">
        <v>163</v>
      </c>
      <c r="F1954" t="n">
        <v>1660</v>
      </c>
      <c r="G1954" t="n">
        <v>17</v>
      </c>
      <c r="H1954" t="s">
        <v>121</v>
      </c>
    </row>
    <row r="1955">
      <c r="A1955" s="85" t="n">
        <v>42767</v>
      </c>
      <c r="B1955"/>
      <c r="C1955"/>
      <c r="D1955" t="s">
        <v>152</v>
      </c>
      <c r="E1955" t="s">
        <v>163</v>
      </c>
      <c r="F1955" t="n">
        <v>86101.4</v>
      </c>
      <c r="G1955" t="n">
        <v>103</v>
      </c>
      <c r="H1955" t="s">
        <v>133</v>
      </c>
    </row>
    <row r="1956">
      <c r="A1956" s="85" t="n">
        <v>42948</v>
      </c>
      <c r="B1956"/>
      <c r="C1956"/>
      <c r="D1956" t="s">
        <v>149</v>
      </c>
      <c r="E1956" t="s">
        <v>163</v>
      </c>
      <c r="F1956" t="n">
        <v>33430.62</v>
      </c>
      <c r="G1956" t="n">
        <v>165</v>
      </c>
      <c r="H1956" t="s">
        <v>125</v>
      </c>
    </row>
    <row r="1957">
      <c r="A1957" s="85" t="n">
        <v>43374</v>
      </c>
      <c r="B1957"/>
      <c r="C1957"/>
      <c r="D1957" t="s">
        <v>129</v>
      </c>
      <c r="E1957" t="s">
        <v>163</v>
      </c>
      <c r="F1957" t="n">
        <v>614095.23</v>
      </c>
      <c r="G1957" t="n">
        <v>7100</v>
      </c>
      <c r="H1957" t="s">
        <v>127</v>
      </c>
    </row>
    <row r="1958">
      <c r="A1958" s="85" t="n">
        <v>43221</v>
      </c>
      <c r="B1958"/>
      <c r="C1958"/>
      <c r="D1958" t="s">
        <v>126</v>
      </c>
      <c r="E1958" t="s">
        <v>163</v>
      </c>
      <c r="F1958" t="n">
        <v>2786082.87</v>
      </c>
      <c r="G1958" t="n">
        <v>29118</v>
      </c>
      <c r="H1958" t="s">
        <v>127</v>
      </c>
    </row>
    <row r="1959">
      <c r="A1959" s="85" t="n">
        <v>43160</v>
      </c>
      <c r="B1959"/>
      <c r="C1959"/>
      <c r="D1959" t="s">
        <v>139</v>
      </c>
      <c r="E1959" t="s">
        <v>163</v>
      </c>
      <c r="F1959" t="n">
        <v>1253644.89</v>
      </c>
      <c r="G1959" t="n">
        <v>3794</v>
      </c>
      <c r="H1959" t="s">
        <v>127</v>
      </c>
    </row>
    <row r="1960">
      <c r="A1960" s="85" t="n">
        <v>43405</v>
      </c>
      <c r="B1960"/>
      <c r="C1960"/>
      <c r="D1960" t="s">
        <v>136</v>
      </c>
      <c r="E1960" t="s">
        <v>163</v>
      </c>
      <c r="F1960" t="n">
        <v>384968.17</v>
      </c>
      <c r="G1960" t="n">
        <v>4550</v>
      </c>
      <c r="H1960" t="s">
        <v>134</v>
      </c>
    </row>
    <row r="1961">
      <c r="A1961" s="85" t="n">
        <v>42522</v>
      </c>
      <c r="B1961"/>
      <c r="C1961"/>
      <c r="D1961" t="s">
        <v>156</v>
      </c>
      <c r="E1961" t="s">
        <v>163</v>
      </c>
      <c r="F1961" t="n">
        <v>9001.82</v>
      </c>
      <c r="G1961" t="n">
        <v>143</v>
      </c>
      <c r="H1961" t="s">
        <v>125</v>
      </c>
    </row>
    <row r="1962">
      <c r="A1962" s="85" t="n">
        <v>43586</v>
      </c>
      <c r="B1962"/>
      <c r="C1962"/>
      <c r="D1962" t="s">
        <v>156</v>
      </c>
      <c r="E1962" t="s">
        <v>163</v>
      </c>
      <c r="F1962" t="n">
        <v>1974031.29</v>
      </c>
      <c r="G1962" t="n">
        <v>35622</v>
      </c>
      <c r="H1962" t="s">
        <v>142</v>
      </c>
    </row>
    <row r="1963">
      <c r="A1963" s="85" t="n">
        <v>42767</v>
      </c>
      <c r="B1963"/>
      <c r="C1963"/>
      <c r="D1963" t="s">
        <v>161</v>
      </c>
      <c r="E1963" t="s">
        <v>163</v>
      </c>
      <c r="F1963" t="n">
        <v>40</v>
      </c>
      <c r="G1963" t="n">
        <v>1</v>
      </c>
      <c r="H1963" t="s">
        <v>127</v>
      </c>
    </row>
    <row r="1964">
      <c r="A1964" s="85" t="n">
        <v>43405</v>
      </c>
      <c r="B1964"/>
      <c r="C1964"/>
      <c r="D1964" t="s">
        <v>155</v>
      </c>
      <c r="E1964" t="s">
        <v>163</v>
      </c>
      <c r="F1964" t="n">
        <v>6000.47</v>
      </c>
      <c r="G1964" t="n">
        <v>128</v>
      </c>
      <c r="H1964" t="s">
        <v>119</v>
      </c>
    </row>
    <row r="1965">
      <c r="A1965" s="85" t="n">
        <v>42856</v>
      </c>
      <c r="B1965"/>
      <c r="C1965"/>
      <c r="D1965" t="s">
        <v>150</v>
      </c>
      <c r="E1965" t="s">
        <v>163</v>
      </c>
      <c r="F1965" t="n">
        <v>464284.17</v>
      </c>
      <c r="G1965" t="n">
        <v>7689</v>
      </c>
      <c r="H1965" t="s">
        <v>124</v>
      </c>
    </row>
    <row r="1966">
      <c r="A1966" s="85" t="n">
        <v>43132</v>
      </c>
      <c r="B1966"/>
      <c r="C1966"/>
      <c r="D1966" t="s">
        <v>155</v>
      </c>
      <c r="E1966" t="s">
        <v>163</v>
      </c>
      <c r="F1966" t="n">
        <v>57457.14</v>
      </c>
      <c r="G1966" t="n">
        <v>1020</v>
      </c>
      <c r="H1966" t="s">
        <v>133</v>
      </c>
    </row>
    <row r="1967">
      <c r="A1967" s="85" t="n">
        <v>42583</v>
      </c>
      <c r="B1967"/>
      <c r="C1967"/>
      <c r="D1967" t="s">
        <v>154</v>
      </c>
      <c r="E1967" t="s">
        <v>163</v>
      </c>
      <c r="F1967" t="n">
        <v>3144165.86</v>
      </c>
      <c r="G1967" t="n">
        <v>39959</v>
      </c>
      <c r="H1967" t="s">
        <v>121</v>
      </c>
    </row>
    <row r="1968">
      <c r="A1968" s="85" t="n">
        <v>42430</v>
      </c>
      <c r="B1968"/>
      <c r="C1968"/>
      <c r="D1968" t="s">
        <v>160</v>
      </c>
      <c r="E1968" t="s">
        <v>163</v>
      </c>
      <c r="F1968" t="n">
        <v>4165647.05</v>
      </c>
      <c r="G1968" t="n">
        <v>11503</v>
      </c>
      <c r="H1968" t="s">
        <v>121</v>
      </c>
    </row>
    <row r="1969">
      <c r="A1969" s="85" t="n">
        <v>42675</v>
      </c>
      <c r="B1969"/>
      <c r="C1969"/>
      <c r="D1969" t="s">
        <v>139</v>
      </c>
      <c r="E1969" t="s">
        <v>163</v>
      </c>
      <c r="F1969" t="n">
        <v>23741.9</v>
      </c>
      <c r="G1969" t="n">
        <v>100</v>
      </c>
      <c r="H1969" t="s">
        <v>130</v>
      </c>
    </row>
    <row r="1970">
      <c r="A1970" s="85" t="n">
        <v>42917</v>
      </c>
      <c r="B1970"/>
      <c r="C1970"/>
      <c r="D1970" t="s">
        <v>162</v>
      </c>
      <c r="E1970" t="s">
        <v>163</v>
      </c>
      <c r="F1970" t="n">
        <v>14484.88</v>
      </c>
      <c r="G1970" t="n">
        <v>214</v>
      </c>
      <c r="H1970" t="s">
        <v>124</v>
      </c>
    </row>
    <row r="1971">
      <c r="A1971" s="85" t="n">
        <v>43405</v>
      </c>
      <c r="B1971"/>
      <c r="C1971"/>
      <c r="D1971" t="s">
        <v>149</v>
      </c>
      <c r="E1971" t="s">
        <v>163</v>
      </c>
      <c r="F1971" t="n">
        <v>52269330.52</v>
      </c>
      <c r="G1971" t="n">
        <v>356977</v>
      </c>
      <c r="H1971" t="s">
        <v>121</v>
      </c>
    </row>
    <row r="1972">
      <c r="A1972" s="85" t="n">
        <v>42522</v>
      </c>
      <c r="B1972"/>
      <c r="C1972"/>
      <c r="D1972" t="s">
        <v>162</v>
      </c>
      <c r="E1972" t="s">
        <v>163</v>
      </c>
      <c r="F1972" t="n">
        <v>25515.11</v>
      </c>
      <c r="G1972" t="n">
        <v>308</v>
      </c>
      <c r="H1972" t="s">
        <v>119</v>
      </c>
    </row>
    <row r="1973">
      <c r="A1973" s="85" t="n">
        <v>43586</v>
      </c>
      <c r="B1973"/>
      <c r="C1973"/>
      <c r="D1973" t="s">
        <v>156</v>
      </c>
      <c r="E1973" t="s">
        <v>163</v>
      </c>
      <c r="F1973" t="n">
        <v>36.7</v>
      </c>
      <c r="G1973" t="n">
        <v>1</v>
      </c>
      <c r="H1973" t="s">
        <v>124</v>
      </c>
    </row>
    <row r="1974">
      <c r="A1974" s="85" t="n">
        <v>42856</v>
      </c>
      <c r="B1974"/>
      <c r="C1974"/>
      <c r="D1974" t="s">
        <v>145</v>
      </c>
      <c r="E1974" t="s">
        <v>163</v>
      </c>
      <c r="F1974" t="n">
        <v>7306.83</v>
      </c>
      <c r="G1974" t="n">
        <v>23</v>
      </c>
      <c r="H1974" t="s">
        <v>124</v>
      </c>
    </row>
    <row r="1975">
      <c r="A1975" s="85" t="n">
        <v>42948</v>
      </c>
      <c r="B1975"/>
      <c r="C1975"/>
      <c r="D1975" t="s">
        <v>139</v>
      </c>
      <c r="E1975" t="s">
        <v>163</v>
      </c>
      <c r="F1975" t="n">
        <v>2438.07</v>
      </c>
      <c r="G1975" t="n">
        <v>8</v>
      </c>
      <c r="H1975" t="s">
        <v>125</v>
      </c>
    </row>
    <row r="1976">
      <c r="A1976" s="85" t="n">
        <v>42522</v>
      </c>
      <c r="B1976"/>
      <c r="C1976"/>
      <c r="D1976" t="s">
        <v>145</v>
      </c>
      <c r="E1976" t="s">
        <v>163</v>
      </c>
      <c r="F1976" t="n">
        <v>10310.62</v>
      </c>
      <c r="G1976" t="n">
        <v>55</v>
      </c>
      <c r="H1976" t="s">
        <v>134</v>
      </c>
    </row>
    <row r="1977">
      <c r="A1977" s="85" t="n">
        <v>43132</v>
      </c>
      <c r="B1977"/>
      <c r="C1977"/>
      <c r="D1977" t="s">
        <v>162</v>
      </c>
      <c r="E1977" t="s">
        <v>163</v>
      </c>
      <c r="F1977" t="n">
        <v>32953.63</v>
      </c>
      <c r="G1977" t="n">
        <v>438</v>
      </c>
      <c r="H1977" t="s">
        <v>119</v>
      </c>
    </row>
    <row r="1978">
      <c r="A1978" s="85" t="n">
        <v>42736</v>
      </c>
      <c r="B1978"/>
      <c r="C1978"/>
      <c r="D1978" t="s">
        <v>123</v>
      </c>
      <c r="E1978" t="s">
        <v>163</v>
      </c>
      <c r="F1978" t="n">
        <v>5.04</v>
      </c>
      <c r="G1978" t="n">
        <v>1</v>
      </c>
      <c r="H1978" t="s">
        <v>125</v>
      </c>
    </row>
    <row r="1979">
      <c r="A1979" s="85" t="n">
        <v>42461</v>
      </c>
      <c r="B1979"/>
      <c r="C1979"/>
      <c r="D1979" t="s">
        <v>129</v>
      </c>
      <c r="E1979" t="s">
        <v>163</v>
      </c>
      <c r="F1979" t="n">
        <v>345685.91</v>
      </c>
      <c r="G1979" t="n">
        <v>5238</v>
      </c>
      <c r="H1979" t="s">
        <v>142</v>
      </c>
    </row>
    <row r="1980">
      <c r="A1980" s="85" t="n">
        <v>43617</v>
      </c>
      <c r="B1980"/>
      <c r="C1980"/>
      <c r="D1980" t="s">
        <v>154</v>
      </c>
      <c r="E1980" t="s">
        <v>163</v>
      </c>
      <c r="F1980" t="n">
        <v>17317.93</v>
      </c>
      <c r="G1980" t="n">
        <v>163</v>
      </c>
      <c r="H1980" t="s">
        <v>130</v>
      </c>
    </row>
    <row r="1981">
      <c r="A1981" s="85" t="n">
        <v>42614</v>
      </c>
      <c r="B1981"/>
      <c r="C1981"/>
      <c r="D1981" t="s">
        <v>154</v>
      </c>
      <c r="E1981" t="s">
        <v>163</v>
      </c>
      <c r="F1981" t="n">
        <v>82656.72</v>
      </c>
      <c r="G1981" t="n">
        <v>1048</v>
      </c>
      <c r="H1981" t="s">
        <v>134</v>
      </c>
    </row>
    <row r="1982">
      <c r="A1982" s="85" t="n">
        <v>43344</v>
      </c>
      <c r="B1982"/>
      <c r="C1982"/>
      <c r="D1982" t="s">
        <v>154</v>
      </c>
      <c r="E1982" t="s">
        <v>163</v>
      </c>
      <c r="F1982" t="n">
        <v>124196.79</v>
      </c>
      <c r="G1982" t="n">
        <v>1829</v>
      </c>
      <c r="H1982" t="s">
        <v>124</v>
      </c>
    </row>
    <row r="1983">
      <c r="A1983" s="85" t="n">
        <v>42491</v>
      </c>
      <c r="B1983"/>
      <c r="C1983"/>
      <c r="D1983" t="s">
        <v>161</v>
      </c>
      <c r="E1983" t="s">
        <v>163</v>
      </c>
      <c r="F1983" t="n">
        <v>19554.75</v>
      </c>
      <c r="G1983" t="n">
        <v>594</v>
      </c>
      <c r="H1983" t="s">
        <v>121</v>
      </c>
    </row>
    <row r="1984">
      <c r="A1984" s="85" t="n">
        <v>42917</v>
      </c>
      <c r="B1984"/>
      <c r="C1984"/>
      <c r="D1984" t="s">
        <v>129</v>
      </c>
      <c r="E1984" t="s">
        <v>163</v>
      </c>
      <c r="F1984" t="n">
        <v>191283.71</v>
      </c>
      <c r="G1984" t="n">
        <v>1011</v>
      </c>
      <c r="H1984" t="s">
        <v>133</v>
      </c>
    </row>
    <row r="1985">
      <c r="A1985" s="85" t="n">
        <v>43586</v>
      </c>
      <c r="B1985"/>
      <c r="C1985"/>
      <c r="D1985" t="s">
        <v>149</v>
      </c>
      <c r="E1985" t="s">
        <v>163</v>
      </c>
      <c r="F1985" t="n">
        <v>400109.57</v>
      </c>
      <c r="G1985" t="n">
        <v>5005</v>
      </c>
      <c r="H1985" t="s">
        <v>142</v>
      </c>
    </row>
    <row r="1986">
      <c r="A1986" s="85" t="n">
        <v>42461</v>
      </c>
      <c r="B1986"/>
      <c r="C1986"/>
      <c r="D1986" t="s">
        <v>135</v>
      </c>
      <c r="E1986" t="s">
        <v>163</v>
      </c>
      <c r="F1986" t="n">
        <v>126111.18</v>
      </c>
      <c r="G1986" t="n">
        <v>847</v>
      </c>
      <c r="H1986" t="s">
        <v>134</v>
      </c>
    </row>
    <row r="1987">
      <c r="A1987" s="85" t="n">
        <v>42644</v>
      </c>
      <c r="B1987"/>
      <c r="C1987"/>
      <c r="D1987" t="s">
        <v>149</v>
      </c>
      <c r="E1987" t="s">
        <v>163</v>
      </c>
      <c r="F1987" t="n">
        <v>6834129.98</v>
      </c>
      <c r="G1987" t="n">
        <v>45048</v>
      </c>
      <c r="H1987" t="s">
        <v>127</v>
      </c>
    </row>
    <row r="1988">
      <c r="A1988" s="85" t="n">
        <v>42795</v>
      </c>
      <c r="B1988"/>
      <c r="C1988"/>
      <c r="D1988" t="s">
        <v>162</v>
      </c>
      <c r="E1988" t="s">
        <v>163</v>
      </c>
      <c r="F1988" t="n">
        <v>9522.11</v>
      </c>
      <c r="G1988" t="n">
        <v>97</v>
      </c>
      <c r="H1988" t="s">
        <v>130</v>
      </c>
    </row>
    <row r="1989">
      <c r="A1989" s="85" t="n">
        <v>42491</v>
      </c>
      <c r="B1989"/>
      <c r="C1989"/>
      <c r="D1989" t="s">
        <v>137</v>
      </c>
      <c r="E1989" t="s">
        <v>163</v>
      </c>
      <c r="F1989" t="n">
        <v>1031.59</v>
      </c>
      <c r="G1989" t="n">
        <v>1</v>
      </c>
      <c r="H1989" t="s">
        <v>133</v>
      </c>
    </row>
    <row r="1990">
      <c r="A1990" s="85" t="n">
        <v>42614</v>
      </c>
      <c r="B1990"/>
      <c r="C1990"/>
      <c r="D1990" t="s">
        <v>149</v>
      </c>
      <c r="E1990" t="s">
        <v>163</v>
      </c>
      <c r="F1990" t="n">
        <v>46751460.08</v>
      </c>
      <c r="G1990" t="n">
        <v>322849</v>
      </c>
      <c r="H1990" t="s">
        <v>121</v>
      </c>
    </row>
    <row r="1991">
      <c r="A1991" s="85" t="n">
        <v>42795</v>
      </c>
      <c r="B1991"/>
      <c r="C1991"/>
      <c r="D1991" t="s">
        <v>126</v>
      </c>
      <c r="E1991" t="s">
        <v>163</v>
      </c>
      <c r="F1991" t="n">
        <v>57.89</v>
      </c>
      <c r="G1991" t="n">
        <v>6</v>
      </c>
      <c r="H1991" t="s">
        <v>142</v>
      </c>
    </row>
    <row r="1992">
      <c r="A1992" s="85" t="n">
        <v>43435</v>
      </c>
      <c r="B1992"/>
      <c r="C1992"/>
      <c r="D1992" t="s">
        <v>150</v>
      </c>
      <c r="E1992" t="s">
        <v>163</v>
      </c>
      <c r="F1992" t="n">
        <v>463342.4</v>
      </c>
      <c r="G1992" t="n">
        <v>13229</v>
      </c>
      <c r="H1992" t="s">
        <v>134</v>
      </c>
    </row>
    <row r="1993">
      <c r="A1993" s="85" t="n">
        <v>42979</v>
      </c>
      <c r="B1993"/>
      <c r="C1993"/>
      <c r="D1993" t="s">
        <v>123</v>
      </c>
      <c r="E1993" t="s">
        <v>163</v>
      </c>
      <c r="F1993" t="n">
        <v>185871.56</v>
      </c>
      <c r="G1993" t="n">
        <v>142</v>
      </c>
      <c r="H1993" t="s">
        <v>124</v>
      </c>
    </row>
    <row r="1994">
      <c r="A1994" s="85" t="n">
        <v>42675</v>
      </c>
      <c r="B1994"/>
      <c r="C1994"/>
      <c r="D1994" t="s">
        <v>162</v>
      </c>
      <c r="E1994" t="s">
        <v>163</v>
      </c>
      <c r="F1994" t="n">
        <v>9257.32</v>
      </c>
      <c r="G1994" t="n">
        <v>127</v>
      </c>
      <c r="H1994" t="s">
        <v>130</v>
      </c>
    </row>
    <row r="1995">
      <c r="A1995" s="85" t="n">
        <v>42917</v>
      </c>
      <c r="B1995"/>
      <c r="C1995"/>
      <c r="D1995" t="s">
        <v>136</v>
      </c>
      <c r="E1995" t="s">
        <v>163</v>
      </c>
      <c r="F1995" t="n">
        <v>978901.97</v>
      </c>
      <c r="G1995" t="n">
        <v>7600</v>
      </c>
      <c r="H1995" t="s">
        <v>127</v>
      </c>
    </row>
    <row r="1996">
      <c r="A1996" s="85" t="n">
        <v>42705</v>
      </c>
      <c r="B1996"/>
      <c r="C1996"/>
      <c r="D1996" t="s">
        <v>123</v>
      </c>
      <c r="E1996" t="s">
        <v>163</v>
      </c>
      <c r="F1996" t="n">
        <v>3322718.79</v>
      </c>
      <c r="G1996" t="n">
        <v>3615</v>
      </c>
      <c r="H1996" t="s">
        <v>121</v>
      </c>
    </row>
    <row r="1997">
      <c r="A1997" s="85" t="n">
        <v>42401</v>
      </c>
      <c r="B1997"/>
      <c r="C1997"/>
      <c r="D1997" t="s">
        <v>156</v>
      </c>
      <c r="E1997" t="s">
        <v>163</v>
      </c>
      <c r="F1997" t="n">
        <v>105818.61</v>
      </c>
      <c r="G1997" t="n">
        <v>2577</v>
      </c>
      <c r="H1997" t="s">
        <v>127</v>
      </c>
    </row>
    <row r="1998">
      <c r="A1998" s="85" t="n">
        <v>42826</v>
      </c>
      <c r="B1998"/>
      <c r="C1998"/>
      <c r="D1998" t="s">
        <v>162</v>
      </c>
      <c r="E1998" t="s">
        <v>163</v>
      </c>
      <c r="F1998" t="n">
        <v>876.03</v>
      </c>
      <c r="G1998" t="n">
        <v>11</v>
      </c>
      <c r="H1998" t="s">
        <v>125</v>
      </c>
    </row>
    <row r="1999">
      <c r="A1999" s="85" t="n">
        <v>42430</v>
      </c>
      <c r="B1999"/>
      <c r="C1999"/>
      <c r="D1999" t="s">
        <v>148</v>
      </c>
      <c r="E1999" t="s">
        <v>163</v>
      </c>
      <c r="F1999" t="n">
        <v>4259.69</v>
      </c>
      <c r="G1999" t="n">
        <v>7</v>
      </c>
      <c r="H1999" t="s">
        <v>121</v>
      </c>
    </row>
    <row r="2000">
      <c r="A2000" s="85" t="n">
        <v>42917</v>
      </c>
      <c r="B2000"/>
      <c r="C2000"/>
      <c r="D2000" t="s">
        <v>153</v>
      </c>
      <c r="E2000" t="s">
        <v>163</v>
      </c>
      <c r="F2000" t="n">
        <v>4931.58</v>
      </c>
      <c r="G2000" t="n">
        <v>91</v>
      </c>
      <c r="H2000" t="s">
        <v>125</v>
      </c>
    </row>
    <row r="2001">
      <c r="A2001" s="85" t="n">
        <v>42948</v>
      </c>
      <c r="B2001"/>
      <c r="C2001"/>
      <c r="D2001" t="s">
        <v>148</v>
      </c>
      <c r="E2001" t="s">
        <v>163</v>
      </c>
      <c r="F2001" t="n">
        <v>2761.52</v>
      </c>
      <c r="G2001" t="n">
        <v>7</v>
      </c>
      <c r="H2001" t="s">
        <v>121</v>
      </c>
    </row>
    <row r="2002">
      <c r="A2002" s="85" t="n">
        <v>43313</v>
      </c>
      <c r="B2002"/>
      <c r="C2002"/>
      <c r="D2002" t="s">
        <v>140</v>
      </c>
      <c r="E2002" t="s">
        <v>163</v>
      </c>
      <c r="F2002" t="n">
        <v>899817.87</v>
      </c>
      <c r="G2002" t="n">
        <v>2515</v>
      </c>
      <c r="H2002" t="s">
        <v>127</v>
      </c>
    </row>
    <row r="2003">
      <c r="A2003" s="85" t="n">
        <v>42795</v>
      </c>
      <c r="B2003"/>
      <c r="C2003"/>
      <c r="D2003" t="s">
        <v>149</v>
      </c>
      <c r="E2003" t="s">
        <v>163</v>
      </c>
      <c r="F2003" t="n">
        <v>6813578.88</v>
      </c>
      <c r="G2003" t="n">
        <v>42644</v>
      </c>
      <c r="H2003" t="s">
        <v>133</v>
      </c>
    </row>
    <row r="2004">
      <c r="A2004" s="85" t="n">
        <v>43405</v>
      </c>
      <c r="B2004"/>
      <c r="C2004"/>
      <c r="D2004" t="s">
        <v>154</v>
      </c>
      <c r="E2004" t="s">
        <v>163</v>
      </c>
      <c r="F2004" t="n">
        <v>20851.98</v>
      </c>
      <c r="G2004" t="n">
        <v>198</v>
      </c>
      <c r="H2004" t="s">
        <v>130</v>
      </c>
    </row>
    <row r="2005">
      <c r="A2005" s="85" t="n">
        <v>42370</v>
      </c>
      <c r="B2005"/>
      <c r="C2005"/>
      <c r="D2005" t="s">
        <v>139</v>
      </c>
      <c r="E2005" t="s">
        <v>163</v>
      </c>
      <c r="F2005" t="n">
        <v>67206.92</v>
      </c>
      <c r="G2005" t="n">
        <v>160</v>
      </c>
      <c r="H2005" t="s">
        <v>134</v>
      </c>
    </row>
    <row r="2006">
      <c r="A2006" s="85" t="n">
        <v>43040</v>
      </c>
      <c r="B2006"/>
      <c r="C2006"/>
      <c r="D2006" t="s">
        <v>143</v>
      </c>
      <c r="E2006" t="s">
        <v>163</v>
      </c>
      <c r="F2006" t="n">
        <v>36331.5</v>
      </c>
      <c r="G2006" t="n">
        <v>8</v>
      </c>
      <c r="H2006" t="s">
        <v>134</v>
      </c>
    </row>
    <row r="2007">
      <c r="A2007" s="85" t="n">
        <v>42887</v>
      </c>
      <c r="B2007"/>
      <c r="C2007"/>
      <c r="D2007" t="s">
        <v>149</v>
      </c>
      <c r="E2007" t="s">
        <v>163</v>
      </c>
      <c r="F2007" t="n">
        <v>347645.95</v>
      </c>
      <c r="G2007" t="n">
        <v>3779</v>
      </c>
      <c r="H2007" t="s">
        <v>142</v>
      </c>
    </row>
    <row r="2008">
      <c r="A2008" s="85" t="n">
        <v>42675</v>
      </c>
      <c r="B2008"/>
      <c r="C2008"/>
      <c r="D2008" t="s">
        <v>153</v>
      </c>
      <c r="E2008" t="s">
        <v>163</v>
      </c>
      <c r="F2008" t="n">
        <v>470055.32</v>
      </c>
      <c r="G2008" t="n">
        <v>8953</v>
      </c>
      <c r="H2008" t="s">
        <v>142</v>
      </c>
    </row>
    <row r="2009">
      <c r="A2009" s="85" t="n">
        <v>42461</v>
      </c>
      <c r="B2009"/>
      <c r="C2009"/>
      <c r="D2009" t="s">
        <v>140</v>
      </c>
      <c r="E2009" t="s">
        <v>163</v>
      </c>
      <c r="F2009" t="n">
        <v>14623.97</v>
      </c>
      <c r="G2009" t="n">
        <v>62</v>
      </c>
      <c r="H2009" t="s">
        <v>124</v>
      </c>
    </row>
    <row r="2010">
      <c r="A2010" s="85" t="n">
        <v>42736</v>
      </c>
      <c r="B2010"/>
      <c r="C2010"/>
      <c r="D2010" t="s">
        <v>147</v>
      </c>
      <c r="E2010" t="s">
        <v>163</v>
      </c>
      <c r="F2010" t="n">
        <v>849.91</v>
      </c>
      <c r="G2010" t="n">
        <v>7</v>
      </c>
      <c r="H2010" t="s">
        <v>127</v>
      </c>
    </row>
    <row r="2011">
      <c r="A2011" s="85" t="n">
        <v>43132</v>
      </c>
      <c r="B2011"/>
      <c r="C2011"/>
      <c r="D2011" t="s">
        <v>126</v>
      </c>
      <c r="E2011" t="s">
        <v>163</v>
      </c>
      <c r="F2011" t="n">
        <v>6933.16</v>
      </c>
      <c r="G2011" t="n">
        <v>68</v>
      </c>
      <c r="H2011" t="s">
        <v>125</v>
      </c>
    </row>
    <row r="2012">
      <c r="A2012" s="85" t="n">
        <v>43009</v>
      </c>
      <c r="B2012"/>
      <c r="C2012"/>
      <c r="D2012" t="s">
        <v>123</v>
      </c>
      <c r="E2012" t="s">
        <v>163</v>
      </c>
      <c r="F2012" t="n">
        <v>946.4</v>
      </c>
      <c r="G2012" t="n">
        <v>8</v>
      </c>
      <c r="H2012" t="s">
        <v>142</v>
      </c>
    </row>
    <row r="2013">
      <c r="A2013" s="85" t="n">
        <v>43132</v>
      </c>
      <c r="B2013"/>
      <c r="C2013"/>
      <c r="D2013" t="s">
        <v>161</v>
      </c>
      <c r="E2013" t="s">
        <v>163</v>
      </c>
      <c r="F2013" t="n">
        <v>1140</v>
      </c>
      <c r="G2013" t="n">
        <v>40</v>
      </c>
      <c r="H2013" t="s">
        <v>125</v>
      </c>
    </row>
    <row r="2014">
      <c r="A2014" s="85" t="n">
        <v>42948</v>
      </c>
      <c r="B2014"/>
      <c r="C2014"/>
      <c r="D2014" t="s">
        <v>140</v>
      </c>
      <c r="E2014" t="s">
        <v>163</v>
      </c>
      <c r="F2014" t="n">
        <v>11131.38</v>
      </c>
      <c r="G2014" t="n">
        <v>639</v>
      </c>
      <c r="H2014" t="s">
        <v>142</v>
      </c>
    </row>
    <row r="2015">
      <c r="A2015" s="85" t="n">
        <v>43070</v>
      </c>
      <c r="B2015"/>
      <c r="C2015"/>
      <c r="D2015" t="s">
        <v>154</v>
      </c>
      <c r="E2015" t="s">
        <v>163</v>
      </c>
      <c r="F2015" t="n">
        <v>112758.61</v>
      </c>
      <c r="G2015" t="n">
        <v>1601</v>
      </c>
      <c r="H2015" t="s">
        <v>124</v>
      </c>
    </row>
    <row r="2016">
      <c r="A2016" s="85" t="n">
        <v>42583</v>
      </c>
      <c r="B2016"/>
      <c r="C2016"/>
      <c r="D2016" t="s">
        <v>139</v>
      </c>
      <c r="E2016" t="s">
        <v>163</v>
      </c>
      <c r="F2016" t="n">
        <v>6158099.47</v>
      </c>
      <c r="G2016" t="n">
        <v>15393</v>
      </c>
      <c r="H2016" t="s">
        <v>121</v>
      </c>
    </row>
    <row r="2017">
      <c r="A2017" s="85" t="n">
        <v>42370</v>
      </c>
      <c r="B2017"/>
      <c r="C2017"/>
      <c r="D2017" t="s">
        <v>152</v>
      </c>
      <c r="E2017" t="s">
        <v>163</v>
      </c>
      <c r="F2017" t="n">
        <v>4303.91</v>
      </c>
      <c r="G2017" t="n">
        <v>3</v>
      </c>
      <c r="H2017" t="s">
        <v>127</v>
      </c>
    </row>
    <row r="2018">
      <c r="A2018" s="85" t="n">
        <v>42583</v>
      </c>
      <c r="B2018"/>
      <c r="C2018"/>
      <c r="D2018" t="s">
        <v>161</v>
      </c>
      <c r="E2018" t="s">
        <v>163</v>
      </c>
      <c r="F2018" t="n">
        <v>55749.25</v>
      </c>
      <c r="G2018" t="n">
        <v>1991</v>
      </c>
      <c r="H2018" t="s">
        <v>142</v>
      </c>
    </row>
    <row r="2019">
      <c r="A2019" s="85" t="n">
        <v>42736</v>
      </c>
      <c r="B2019"/>
      <c r="C2019"/>
      <c r="D2019" t="s">
        <v>136</v>
      </c>
      <c r="E2019" t="s">
        <v>163</v>
      </c>
      <c r="F2019" t="n">
        <v>5689938.01</v>
      </c>
      <c r="G2019" t="n">
        <v>50772</v>
      </c>
      <c r="H2019" t="s">
        <v>121</v>
      </c>
    </row>
    <row r="2020">
      <c r="A2020" s="85" t="n">
        <v>43497</v>
      </c>
      <c r="B2020"/>
      <c r="C2020"/>
      <c r="D2020" t="s">
        <v>148</v>
      </c>
      <c r="E2020" t="s">
        <v>163</v>
      </c>
      <c r="F2020" t="n">
        <v>2550</v>
      </c>
      <c r="G2020" t="n">
        <v>27</v>
      </c>
      <c r="H2020" t="s">
        <v>125</v>
      </c>
    </row>
    <row r="2021">
      <c r="A2021" s="85" t="n">
        <v>43132</v>
      </c>
      <c r="B2021"/>
      <c r="C2021"/>
      <c r="D2021" t="s">
        <v>126</v>
      </c>
      <c r="E2021" t="s">
        <v>163</v>
      </c>
      <c r="F2021" t="n">
        <v>60715.37</v>
      </c>
      <c r="G2021" t="n">
        <v>642</v>
      </c>
      <c r="H2021" t="s">
        <v>130</v>
      </c>
    </row>
    <row r="2022">
      <c r="A2022" s="85" t="n">
        <v>43221</v>
      </c>
      <c r="B2022"/>
      <c r="C2022"/>
      <c r="D2022" t="s">
        <v>129</v>
      </c>
      <c r="E2022" t="s">
        <v>163</v>
      </c>
      <c r="F2022" t="n">
        <v>177464.77</v>
      </c>
      <c r="G2022" t="n">
        <v>688</v>
      </c>
      <c r="H2022" t="s">
        <v>119</v>
      </c>
    </row>
    <row r="2023">
      <c r="A2023" s="85" t="n">
        <v>43435</v>
      </c>
      <c r="B2023"/>
      <c r="C2023"/>
      <c r="D2023" t="s">
        <v>123</v>
      </c>
      <c r="E2023" t="s">
        <v>163</v>
      </c>
      <c r="F2023" t="n">
        <v>4076681.92</v>
      </c>
      <c r="G2023" t="n">
        <v>2897</v>
      </c>
      <c r="H2023" t="s">
        <v>121</v>
      </c>
    </row>
    <row r="2024">
      <c r="A2024" s="85" t="n">
        <v>42675</v>
      </c>
      <c r="B2024"/>
      <c r="C2024"/>
      <c r="D2024" t="s">
        <v>162</v>
      </c>
      <c r="E2024" t="s">
        <v>163</v>
      </c>
      <c r="F2024" t="n">
        <v>961.33</v>
      </c>
      <c r="G2024" t="n">
        <v>26</v>
      </c>
      <c r="H2024" t="s">
        <v>125</v>
      </c>
    </row>
    <row r="2025">
      <c r="A2025" s="85" t="n">
        <v>43132</v>
      </c>
      <c r="B2025"/>
      <c r="C2025"/>
      <c r="D2025" t="s">
        <v>143</v>
      </c>
      <c r="E2025" t="s">
        <v>163</v>
      </c>
      <c r="F2025" t="n">
        <v>376412.6</v>
      </c>
      <c r="G2025" t="n">
        <v>228</v>
      </c>
      <c r="H2025" t="s">
        <v>142</v>
      </c>
    </row>
    <row r="2026">
      <c r="A2026" s="85" t="n">
        <v>42401</v>
      </c>
      <c r="B2026"/>
      <c r="C2026"/>
      <c r="D2026" t="s">
        <v>150</v>
      </c>
      <c r="E2026" t="s">
        <v>163</v>
      </c>
      <c r="F2026" t="n">
        <v>12389119.08</v>
      </c>
      <c r="G2026" t="n">
        <v>274016</v>
      </c>
      <c r="H2026" t="s">
        <v>121</v>
      </c>
    </row>
    <row r="2027">
      <c r="A2027" s="85" t="n">
        <v>42705</v>
      </c>
      <c r="B2027"/>
      <c r="C2027"/>
      <c r="D2027" t="s">
        <v>139</v>
      </c>
      <c r="E2027" t="s">
        <v>163</v>
      </c>
      <c r="F2027" t="n">
        <v>346111.63</v>
      </c>
      <c r="G2027" t="n">
        <v>1206</v>
      </c>
      <c r="H2027" t="s">
        <v>124</v>
      </c>
    </row>
    <row r="2028">
      <c r="A2028" s="85" t="n">
        <v>43344</v>
      </c>
      <c r="B2028"/>
      <c r="C2028"/>
      <c r="D2028" t="s">
        <v>162</v>
      </c>
      <c r="E2028" t="s">
        <v>163</v>
      </c>
      <c r="F2028" t="n">
        <v>7380.89</v>
      </c>
      <c r="G2028" t="n">
        <v>75</v>
      </c>
      <c r="H2028" t="s">
        <v>130</v>
      </c>
    </row>
    <row r="2029">
      <c r="A2029" s="85" t="n">
        <v>43556</v>
      </c>
      <c r="B2029"/>
      <c r="C2029"/>
      <c r="D2029" t="s">
        <v>152</v>
      </c>
      <c r="E2029" t="s">
        <v>163</v>
      </c>
      <c r="F2029" t="n">
        <v>4818.95</v>
      </c>
      <c r="G2029" t="n">
        <v>6</v>
      </c>
      <c r="H2029" t="s">
        <v>127</v>
      </c>
    </row>
    <row r="2030">
      <c r="A2030" s="85" t="n">
        <v>43160</v>
      </c>
      <c r="B2030"/>
      <c r="C2030"/>
      <c r="D2030" t="s">
        <v>147</v>
      </c>
      <c r="E2030" t="s">
        <v>163</v>
      </c>
      <c r="F2030" t="n">
        <v>13770.71</v>
      </c>
      <c r="G2030" t="n">
        <v>108</v>
      </c>
      <c r="H2030" t="s">
        <v>133</v>
      </c>
    </row>
    <row r="2031">
      <c r="A2031" s="85" t="n">
        <v>43586</v>
      </c>
      <c r="B2031"/>
      <c r="C2031"/>
      <c r="D2031" t="s">
        <v>152</v>
      </c>
      <c r="E2031" t="s">
        <v>163</v>
      </c>
      <c r="F2031" t="n">
        <v>10138.45</v>
      </c>
      <c r="G2031" t="n">
        <v>11</v>
      </c>
      <c r="H2031" t="s">
        <v>127</v>
      </c>
    </row>
    <row r="2032">
      <c r="A2032" s="85" t="n">
        <v>42887</v>
      </c>
      <c r="B2032"/>
      <c r="C2032"/>
      <c r="D2032" t="s">
        <v>161</v>
      </c>
      <c r="E2032" t="s">
        <v>163</v>
      </c>
      <c r="F2032" t="n">
        <v>233592.5</v>
      </c>
      <c r="G2032" t="n">
        <v>7844</v>
      </c>
      <c r="H2032" t="s">
        <v>142</v>
      </c>
    </row>
    <row r="2033">
      <c r="A2033" s="85" t="n">
        <v>43374</v>
      </c>
      <c r="B2033"/>
      <c r="C2033"/>
      <c r="D2033" t="s">
        <v>153</v>
      </c>
      <c r="E2033" t="s">
        <v>163</v>
      </c>
      <c r="F2033" t="n">
        <v>795137.57</v>
      </c>
      <c r="G2033" t="n">
        <v>14033</v>
      </c>
      <c r="H2033" t="s">
        <v>142</v>
      </c>
    </row>
    <row r="2034">
      <c r="A2034" s="85" t="n">
        <v>42644</v>
      </c>
      <c r="B2034"/>
      <c r="C2034"/>
      <c r="D2034" t="s">
        <v>152</v>
      </c>
      <c r="E2034" t="s">
        <v>163</v>
      </c>
      <c r="F2034" t="n">
        <v>31374.46</v>
      </c>
      <c r="G2034" t="n">
        <v>26</v>
      </c>
      <c r="H2034" t="s">
        <v>134</v>
      </c>
    </row>
    <row r="2035">
      <c r="A2035" s="85" t="n">
        <v>43313</v>
      </c>
      <c r="B2035"/>
      <c r="C2035"/>
      <c r="D2035" t="s">
        <v>155</v>
      </c>
      <c r="E2035" t="s">
        <v>163</v>
      </c>
      <c r="F2035" t="n">
        <v>3409.93</v>
      </c>
      <c r="G2035" t="n">
        <v>52</v>
      </c>
      <c r="H2035" t="s">
        <v>130</v>
      </c>
    </row>
    <row r="2036">
      <c r="A2036" s="85" t="n">
        <v>43221</v>
      </c>
      <c r="B2036"/>
      <c r="C2036"/>
      <c r="D2036" t="s">
        <v>145</v>
      </c>
      <c r="E2036" t="s">
        <v>163</v>
      </c>
      <c r="F2036" t="n">
        <v>940</v>
      </c>
      <c r="G2036" t="n">
        <v>8</v>
      </c>
      <c r="H2036" t="s">
        <v>119</v>
      </c>
    </row>
    <row r="2037">
      <c r="A2037" s="85" t="n">
        <v>43374</v>
      </c>
      <c r="B2037"/>
      <c r="C2037"/>
      <c r="D2037" t="s">
        <v>155</v>
      </c>
      <c r="E2037" t="s">
        <v>163</v>
      </c>
      <c r="F2037" t="n">
        <v>81796.54</v>
      </c>
      <c r="G2037" t="n">
        <v>1461</v>
      </c>
      <c r="H2037" t="s">
        <v>127</v>
      </c>
    </row>
    <row r="2038">
      <c r="A2038" s="85" t="n">
        <v>42705</v>
      </c>
      <c r="B2038"/>
      <c r="C2038"/>
      <c r="D2038" t="s">
        <v>155</v>
      </c>
      <c r="E2038" t="s">
        <v>163</v>
      </c>
      <c r="F2038" t="n">
        <v>232255.24</v>
      </c>
      <c r="G2038" t="n">
        <v>4049</v>
      </c>
      <c r="H2038" t="s">
        <v>134</v>
      </c>
    </row>
    <row r="2039">
      <c r="A2039" s="85" t="n">
        <v>43040</v>
      </c>
      <c r="B2039"/>
      <c r="C2039"/>
      <c r="D2039" t="s">
        <v>152</v>
      </c>
      <c r="E2039" t="s">
        <v>163</v>
      </c>
      <c r="F2039" t="n">
        <v>47786.08</v>
      </c>
      <c r="G2039" t="n">
        <v>45</v>
      </c>
      <c r="H2039" t="s">
        <v>134</v>
      </c>
    </row>
    <row r="2040">
      <c r="A2040" s="85" t="n">
        <v>43160</v>
      </c>
      <c r="B2040"/>
      <c r="C2040"/>
      <c r="D2040" t="s">
        <v>147</v>
      </c>
      <c r="E2040" t="s">
        <v>163</v>
      </c>
      <c r="F2040" t="n">
        <v>620.65</v>
      </c>
      <c r="G2040" t="n">
        <v>1</v>
      </c>
      <c r="H2040" t="s">
        <v>130</v>
      </c>
    </row>
    <row r="2041">
      <c r="A2041" s="85" t="n">
        <v>43466</v>
      </c>
      <c r="B2041"/>
      <c r="C2041"/>
      <c r="D2041" t="s">
        <v>139</v>
      </c>
      <c r="E2041" t="s">
        <v>163</v>
      </c>
      <c r="F2041" t="n">
        <v>169660.18</v>
      </c>
      <c r="G2041" t="n">
        <v>423</v>
      </c>
      <c r="H2041" t="s">
        <v>119</v>
      </c>
    </row>
    <row r="2042">
      <c r="A2042" s="85" t="n">
        <v>43252</v>
      </c>
      <c r="B2042"/>
      <c r="C2042"/>
      <c r="D2042" t="s">
        <v>153</v>
      </c>
      <c r="E2042" t="s">
        <v>163</v>
      </c>
      <c r="F2042" t="n">
        <v>2903060.56</v>
      </c>
      <c r="G2042" t="n">
        <v>34429</v>
      </c>
      <c r="H2042" t="s">
        <v>121</v>
      </c>
    </row>
    <row r="2043">
      <c r="A2043" s="85" t="n">
        <v>43252</v>
      </c>
      <c r="B2043"/>
      <c r="C2043"/>
      <c r="D2043" t="s">
        <v>139</v>
      </c>
      <c r="E2043" t="s">
        <v>163</v>
      </c>
      <c r="F2043" t="n">
        <v>1614684.53</v>
      </c>
      <c r="G2043" t="n">
        <v>4246</v>
      </c>
      <c r="H2043" t="s">
        <v>133</v>
      </c>
    </row>
    <row r="2044">
      <c r="A2044" s="85" t="n">
        <v>42491</v>
      </c>
      <c r="B2044"/>
      <c r="C2044"/>
      <c r="D2044" t="s">
        <v>123</v>
      </c>
      <c r="E2044" t="s">
        <v>163</v>
      </c>
      <c r="F2044" t="n">
        <v>5.07</v>
      </c>
      <c r="G2044" t="n">
        <v>1</v>
      </c>
      <c r="H2044" t="s">
        <v>125</v>
      </c>
    </row>
    <row r="2045">
      <c r="A2045" s="85" t="n">
        <v>42736</v>
      </c>
      <c r="B2045"/>
      <c r="C2045"/>
      <c r="D2045" t="s">
        <v>147</v>
      </c>
      <c r="E2045" t="s">
        <v>163</v>
      </c>
      <c r="F2045" t="n">
        <v>50.17</v>
      </c>
      <c r="G2045" t="n">
        <v>1</v>
      </c>
      <c r="H2045" t="s">
        <v>130</v>
      </c>
    </row>
    <row r="2046">
      <c r="A2046" s="85" t="n">
        <v>42705</v>
      </c>
      <c r="B2046"/>
      <c r="C2046"/>
      <c r="D2046" t="s">
        <v>139</v>
      </c>
      <c r="E2046" t="s">
        <v>163</v>
      </c>
      <c r="F2046" t="n">
        <v>1192439.07</v>
      </c>
      <c r="G2046" t="n">
        <v>4301</v>
      </c>
      <c r="H2046" t="s">
        <v>127</v>
      </c>
    </row>
    <row r="2047">
      <c r="A2047" s="85" t="n">
        <v>43191</v>
      </c>
      <c r="B2047"/>
      <c r="C2047"/>
      <c r="D2047" t="s">
        <v>145</v>
      </c>
      <c r="E2047" t="s">
        <v>163</v>
      </c>
      <c r="F2047" t="n">
        <v>7052.25</v>
      </c>
      <c r="G2047" t="n">
        <v>28</v>
      </c>
      <c r="H2047" t="s">
        <v>124</v>
      </c>
    </row>
    <row r="2048">
      <c r="A2048" s="85" t="n">
        <v>42736</v>
      </c>
      <c r="B2048"/>
      <c r="C2048"/>
      <c r="D2048" t="s">
        <v>129</v>
      </c>
      <c r="E2048" t="s">
        <v>163</v>
      </c>
      <c r="F2048" t="n">
        <v>117368.02</v>
      </c>
      <c r="G2048" t="n">
        <v>452</v>
      </c>
      <c r="H2048" t="s">
        <v>119</v>
      </c>
    </row>
    <row r="2049">
      <c r="A2049" s="85" t="n">
        <v>43405</v>
      </c>
      <c r="B2049"/>
      <c r="C2049"/>
      <c r="D2049" t="s">
        <v>129</v>
      </c>
      <c r="E2049" t="s">
        <v>163</v>
      </c>
      <c r="F2049" t="n">
        <v>395343.82</v>
      </c>
      <c r="G2049" t="n">
        <v>2938</v>
      </c>
      <c r="H2049" t="s">
        <v>134</v>
      </c>
    </row>
    <row r="2050">
      <c r="A2050" s="85" t="n">
        <v>42614</v>
      </c>
      <c r="B2050"/>
      <c r="C2050"/>
      <c r="D2050" t="s">
        <v>153</v>
      </c>
      <c r="E2050" t="s">
        <v>163</v>
      </c>
      <c r="F2050" t="n">
        <v>27509.09</v>
      </c>
      <c r="G2050" t="n">
        <v>589</v>
      </c>
      <c r="H2050" t="s">
        <v>130</v>
      </c>
    </row>
    <row r="2051">
      <c r="A2051" s="85" t="n">
        <v>43221</v>
      </c>
      <c r="B2051"/>
      <c r="C2051"/>
      <c r="D2051" t="s">
        <v>123</v>
      </c>
      <c r="E2051" t="s">
        <v>163</v>
      </c>
      <c r="F2051" t="n">
        <v>266439.14</v>
      </c>
      <c r="G2051" t="n">
        <v>224</v>
      </c>
      <c r="H2051" t="s">
        <v>124</v>
      </c>
    </row>
    <row r="2052">
      <c r="A2052" s="85" t="n">
        <v>43525</v>
      </c>
      <c r="B2052"/>
      <c r="C2052"/>
      <c r="D2052" t="s">
        <v>140</v>
      </c>
      <c r="E2052" t="s">
        <v>163</v>
      </c>
      <c r="F2052" t="n">
        <v>24168.06</v>
      </c>
      <c r="G2052" t="n">
        <v>47</v>
      </c>
      <c r="H2052" t="s">
        <v>130</v>
      </c>
    </row>
    <row r="2053">
      <c r="A2053" s="85" t="n">
        <v>43344</v>
      </c>
      <c r="B2053"/>
      <c r="C2053"/>
      <c r="D2053" t="s">
        <v>129</v>
      </c>
      <c r="E2053" t="s">
        <v>163</v>
      </c>
      <c r="F2053" t="n">
        <v>3659378.46</v>
      </c>
      <c r="G2053" t="n">
        <v>20519</v>
      </c>
      <c r="H2053" t="s">
        <v>121</v>
      </c>
    </row>
    <row r="2054">
      <c r="A2054" s="85" t="n">
        <v>42522</v>
      </c>
      <c r="B2054"/>
      <c r="C2054"/>
      <c r="D2054" t="s">
        <v>154</v>
      </c>
      <c r="E2054" t="s">
        <v>163</v>
      </c>
      <c r="F2054" t="n">
        <v>45113.76</v>
      </c>
      <c r="G2054" t="n">
        <v>549</v>
      </c>
      <c r="H2054" t="s">
        <v>134</v>
      </c>
    </row>
    <row r="2055">
      <c r="A2055" s="85" t="n">
        <v>43070</v>
      </c>
      <c r="B2055"/>
      <c r="C2055"/>
      <c r="D2055" t="s">
        <v>154</v>
      </c>
      <c r="E2055" t="s">
        <v>163</v>
      </c>
      <c r="F2055" t="n">
        <v>3863622.71</v>
      </c>
      <c r="G2055" t="n">
        <v>49356</v>
      </c>
      <c r="H2055" t="s">
        <v>121</v>
      </c>
    </row>
    <row r="2056">
      <c r="A2056" s="85" t="n">
        <v>43586</v>
      </c>
      <c r="B2056"/>
      <c r="C2056"/>
      <c r="D2056" t="s">
        <v>152</v>
      </c>
      <c r="E2056" t="s">
        <v>163</v>
      </c>
      <c r="F2056" t="n">
        <v>160050.91</v>
      </c>
      <c r="G2056" t="n">
        <v>94</v>
      </c>
      <c r="H2056" t="s">
        <v>124</v>
      </c>
    </row>
    <row r="2057">
      <c r="A2057" s="85" t="n">
        <v>42644</v>
      </c>
      <c r="B2057"/>
      <c r="C2057"/>
      <c r="D2057" t="s">
        <v>162</v>
      </c>
      <c r="E2057" t="s">
        <v>163</v>
      </c>
      <c r="F2057" t="n">
        <v>12457.55</v>
      </c>
      <c r="G2057" t="n">
        <v>189</v>
      </c>
      <c r="H2057" t="s">
        <v>124</v>
      </c>
    </row>
    <row r="2058">
      <c r="A2058" s="85" t="n">
        <v>42491</v>
      </c>
      <c r="B2058"/>
      <c r="C2058"/>
      <c r="D2058" t="s">
        <v>140</v>
      </c>
      <c r="E2058" t="s">
        <v>163</v>
      </c>
      <c r="F2058" t="n">
        <v>63191.01</v>
      </c>
      <c r="G2058" t="n">
        <v>326</v>
      </c>
      <c r="H2058" t="s">
        <v>121</v>
      </c>
    </row>
    <row r="2059">
      <c r="A2059" s="85" t="n">
        <v>43556</v>
      </c>
      <c r="B2059"/>
      <c r="C2059"/>
      <c r="D2059" t="s">
        <v>161</v>
      </c>
      <c r="E2059" t="s">
        <v>163</v>
      </c>
      <c r="F2059" t="n">
        <v>43312.75</v>
      </c>
      <c r="G2059" t="n">
        <v>1441</v>
      </c>
      <c r="H2059" t="s">
        <v>121</v>
      </c>
    </row>
    <row r="2060">
      <c r="A2060" s="85" t="n">
        <v>42430</v>
      </c>
      <c r="B2060"/>
      <c r="C2060"/>
      <c r="D2060" t="s">
        <v>137</v>
      </c>
      <c r="E2060" t="s">
        <v>163</v>
      </c>
      <c r="F2060" t="n">
        <v>7316.69</v>
      </c>
      <c r="G2060" t="n">
        <v>10</v>
      </c>
      <c r="H2060" t="s">
        <v>121</v>
      </c>
    </row>
    <row r="2061">
      <c r="A2061" s="85" t="n">
        <v>42826</v>
      </c>
      <c r="B2061"/>
      <c r="C2061"/>
      <c r="D2061" t="s">
        <v>147</v>
      </c>
      <c r="E2061" t="s">
        <v>163</v>
      </c>
      <c r="F2061" t="n">
        <v>5484.6</v>
      </c>
      <c r="G2061" t="n">
        <v>37</v>
      </c>
      <c r="H2061" t="s">
        <v>133</v>
      </c>
    </row>
    <row r="2062">
      <c r="A2062" s="85" t="n">
        <v>43070</v>
      </c>
      <c r="B2062"/>
      <c r="C2062"/>
      <c r="D2062" t="s">
        <v>123</v>
      </c>
      <c r="E2062" t="s">
        <v>163</v>
      </c>
      <c r="F2062" t="n">
        <v>63411.21</v>
      </c>
      <c r="G2062" t="n">
        <v>38</v>
      </c>
      <c r="H2062" t="s">
        <v>119</v>
      </c>
    </row>
    <row r="2063">
      <c r="A2063" s="85" t="n">
        <v>42370</v>
      </c>
      <c r="B2063"/>
      <c r="C2063"/>
      <c r="D2063" t="s">
        <v>136</v>
      </c>
      <c r="E2063" t="s">
        <v>163</v>
      </c>
      <c r="F2063" t="n">
        <v>971902.77</v>
      </c>
      <c r="G2063" t="n">
        <v>6115</v>
      </c>
      <c r="H2063" t="s">
        <v>127</v>
      </c>
    </row>
    <row r="2064">
      <c r="A2064" s="85" t="n">
        <v>42461</v>
      </c>
      <c r="B2064"/>
      <c r="C2064"/>
      <c r="D2064" t="s">
        <v>136</v>
      </c>
      <c r="E2064" t="s">
        <v>163</v>
      </c>
      <c r="F2064" t="n">
        <v>50216.48</v>
      </c>
      <c r="G2064" t="n">
        <v>263</v>
      </c>
      <c r="H2064" t="s">
        <v>130</v>
      </c>
    </row>
    <row r="2065">
      <c r="A2065" s="85" t="n">
        <v>43466</v>
      </c>
      <c r="B2065"/>
      <c r="C2065"/>
      <c r="D2065" t="s">
        <v>154</v>
      </c>
      <c r="E2065" t="s">
        <v>163</v>
      </c>
      <c r="F2065" t="n">
        <v>876.6</v>
      </c>
      <c r="G2065" t="n">
        <v>3</v>
      </c>
      <c r="H2065" t="s">
        <v>125</v>
      </c>
    </row>
    <row r="2066">
      <c r="A2066" s="85" t="n">
        <v>42583</v>
      </c>
      <c r="B2066"/>
      <c r="C2066"/>
      <c r="D2066" t="s">
        <v>149</v>
      </c>
      <c r="E2066" t="s">
        <v>163</v>
      </c>
      <c r="F2066" t="n">
        <v>1159458.26</v>
      </c>
      <c r="G2066" t="n">
        <v>5676</v>
      </c>
      <c r="H2066" t="s">
        <v>124</v>
      </c>
    </row>
    <row r="2067">
      <c r="A2067" s="85" t="n">
        <v>43132</v>
      </c>
      <c r="B2067"/>
      <c r="C2067"/>
      <c r="D2067" t="s">
        <v>154</v>
      </c>
      <c r="E2067" t="s">
        <v>163</v>
      </c>
      <c r="F2067" t="n">
        <v>97839.2</v>
      </c>
      <c r="G2067" t="n">
        <v>1274</v>
      </c>
      <c r="H2067" t="s">
        <v>134</v>
      </c>
    </row>
    <row r="2068">
      <c r="A2068" s="85" t="n">
        <v>43344</v>
      </c>
      <c r="B2068"/>
      <c r="C2068"/>
      <c r="D2068" t="s">
        <v>155</v>
      </c>
      <c r="E2068" t="s">
        <v>163</v>
      </c>
      <c r="F2068" t="n">
        <v>1029554.65</v>
      </c>
      <c r="G2068" t="n">
        <v>25552</v>
      </c>
      <c r="H2068" t="s">
        <v>121</v>
      </c>
    </row>
    <row r="2069">
      <c r="A2069" s="85" t="n">
        <v>42675</v>
      </c>
      <c r="B2069"/>
      <c r="C2069"/>
      <c r="D2069" t="s">
        <v>155</v>
      </c>
      <c r="E2069" t="s">
        <v>163</v>
      </c>
      <c r="F2069" t="n">
        <v>61348.05</v>
      </c>
      <c r="G2069" t="n">
        <v>857</v>
      </c>
      <c r="H2069" t="s">
        <v>127</v>
      </c>
    </row>
    <row r="2070">
      <c r="A2070" s="85" t="n">
        <v>43282</v>
      </c>
      <c r="B2070"/>
      <c r="C2070"/>
      <c r="D2070" t="s">
        <v>150</v>
      </c>
      <c r="E2070" t="s">
        <v>163</v>
      </c>
      <c r="F2070" t="n">
        <v>346259.21</v>
      </c>
      <c r="G2070" t="n">
        <v>18350</v>
      </c>
      <c r="H2070" t="s">
        <v>119</v>
      </c>
    </row>
    <row r="2071">
      <c r="A2071" s="85" t="n">
        <v>43070</v>
      </c>
      <c r="B2071"/>
      <c r="C2071"/>
      <c r="D2071" t="s">
        <v>152</v>
      </c>
      <c r="E2071" t="s">
        <v>163</v>
      </c>
      <c r="F2071" t="n">
        <v>4630.02</v>
      </c>
      <c r="G2071" t="n">
        <v>13</v>
      </c>
      <c r="H2071" t="s">
        <v>127</v>
      </c>
    </row>
    <row r="2072">
      <c r="A2072" s="85" t="n">
        <v>43374</v>
      </c>
      <c r="B2072"/>
      <c r="C2072"/>
      <c r="D2072" t="s">
        <v>154</v>
      </c>
      <c r="E2072" t="s">
        <v>163</v>
      </c>
      <c r="F2072" t="n">
        <v>118334.29</v>
      </c>
      <c r="G2072" t="n">
        <v>1595</v>
      </c>
      <c r="H2072" t="s">
        <v>134</v>
      </c>
    </row>
    <row r="2073">
      <c r="A2073" s="85" t="n">
        <v>42461</v>
      </c>
      <c r="B2073"/>
      <c r="C2073"/>
      <c r="D2073" t="s">
        <v>155</v>
      </c>
      <c r="E2073" t="s">
        <v>163</v>
      </c>
      <c r="F2073" t="n">
        <v>44496.4</v>
      </c>
      <c r="G2073" t="n">
        <v>963</v>
      </c>
      <c r="H2073" t="s">
        <v>134</v>
      </c>
    </row>
    <row r="2074">
      <c r="A2074" s="85" t="n">
        <v>43132</v>
      </c>
      <c r="B2074"/>
      <c r="C2074"/>
      <c r="D2074" t="s">
        <v>159</v>
      </c>
      <c r="E2074" t="s">
        <v>163</v>
      </c>
      <c r="F2074" t="n">
        <v>168</v>
      </c>
      <c r="G2074" t="n">
        <v>1</v>
      </c>
      <c r="H2074" t="s">
        <v>134</v>
      </c>
    </row>
    <row r="2075">
      <c r="A2075" s="85" t="n">
        <v>43344</v>
      </c>
      <c r="B2075"/>
      <c r="C2075"/>
      <c r="D2075" t="s">
        <v>161</v>
      </c>
      <c r="E2075" t="s">
        <v>163</v>
      </c>
      <c r="F2075" t="n">
        <v>70</v>
      </c>
      <c r="G2075" t="n">
        <v>2</v>
      </c>
      <c r="H2075" t="s">
        <v>127</v>
      </c>
    </row>
    <row r="2076">
      <c r="A2076" s="85" t="n">
        <v>43344</v>
      </c>
      <c r="B2076"/>
      <c r="C2076"/>
      <c r="D2076" t="s">
        <v>149</v>
      </c>
      <c r="E2076" t="s">
        <v>163</v>
      </c>
      <c r="F2076" t="n">
        <v>13296.05</v>
      </c>
      <c r="G2076" t="n">
        <v>94</v>
      </c>
      <c r="H2076" t="s">
        <v>125</v>
      </c>
    </row>
    <row r="2077">
      <c r="A2077" s="85" t="n">
        <v>42675</v>
      </c>
      <c r="B2077"/>
      <c r="C2077"/>
      <c r="D2077" t="s">
        <v>152</v>
      </c>
      <c r="E2077" t="s">
        <v>163</v>
      </c>
      <c r="F2077" t="n">
        <v>794.46</v>
      </c>
      <c r="G2077" t="n">
        <v>1</v>
      </c>
      <c r="H2077" t="s">
        <v>130</v>
      </c>
    </row>
    <row r="2078">
      <c r="A2078" s="85" t="n">
        <v>43070</v>
      </c>
      <c r="B2078"/>
      <c r="C2078"/>
      <c r="D2078" t="s">
        <v>160</v>
      </c>
      <c r="E2078" t="s">
        <v>163</v>
      </c>
      <c r="F2078" t="n">
        <v>1375482.6</v>
      </c>
      <c r="G2078" t="n">
        <v>5475</v>
      </c>
      <c r="H2078" t="s">
        <v>134</v>
      </c>
    </row>
    <row r="2079">
      <c r="A2079" s="85" t="n">
        <v>43497</v>
      </c>
      <c r="B2079"/>
      <c r="C2079"/>
      <c r="D2079" t="s">
        <v>155</v>
      </c>
      <c r="E2079" t="s">
        <v>163</v>
      </c>
      <c r="F2079" t="n">
        <v>61046.03</v>
      </c>
      <c r="G2079" t="n">
        <v>1086</v>
      </c>
      <c r="H2079" t="s">
        <v>133</v>
      </c>
    </row>
    <row r="2080">
      <c r="A2080" s="85" t="n">
        <v>43191</v>
      </c>
      <c r="B2080"/>
      <c r="C2080"/>
      <c r="D2080" t="s">
        <v>140</v>
      </c>
      <c r="E2080" t="s">
        <v>163</v>
      </c>
      <c r="F2080" t="n">
        <v>62627.65</v>
      </c>
      <c r="G2080" t="n">
        <v>277</v>
      </c>
      <c r="H2080" t="s">
        <v>121</v>
      </c>
    </row>
    <row r="2081">
      <c r="A2081" s="85" t="n">
        <v>43497</v>
      </c>
      <c r="B2081"/>
      <c r="C2081"/>
      <c r="D2081" t="s">
        <v>126</v>
      </c>
      <c r="E2081" t="s">
        <v>163</v>
      </c>
      <c r="F2081" t="n">
        <v>24618106.93</v>
      </c>
      <c r="G2081" t="n">
        <v>280199</v>
      </c>
      <c r="H2081" t="s">
        <v>121</v>
      </c>
    </row>
    <row r="2082">
      <c r="A2082" s="85" t="n">
        <v>43374</v>
      </c>
      <c r="B2082"/>
      <c r="C2082"/>
      <c r="D2082" t="s">
        <v>123</v>
      </c>
      <c r="E2082" t="s">
        <v>163</v>
      </c>
      <c r="F2082" t="n">
        <v>174254.48</v>
      </c>
      <c r="G2082" t="n">
        <v>42</v>
      </c>
      <c r="H2082" t="s">
        <v>119</v>
      </c>
    </row>
    <row r="2083">
      <c r="A2083" s="85" t="n">
        <v>43221</v>
      </c>
      <c r="B2083"/>
      <c r="C2083"/>
      <c r="D2083" t="s">
        <v>150</v>
      </c>
      <c r="E2083" t="s">
        <v>163</v>
      </c>
      <c r="F2083" t="n">
        <v>1630359.75</v>
      </c>
      <c r="G2083" t="n">
        <v>33172</v>
      </c>
      <c r="H2083" t="s">
        <v>127</v>
      </c>
    </row>
    <row r="2084">
      <c r="A2084" s="85" t="n">
        <v>43466</v>
      </c>
      <c r="B2084"/>
      <c r="C2084"/>
      <c r="D2084" t="s">
        <v>153</v>
      </c>
      <c r="E2084" t="s">
        <v>163</v>
      </c>
      <c r="F2084" t="n">
        <v>2053357.89</v>
      </c>
      <c r="G2084" t="n">
        <v>21630</v>
      </c>
      <c r="H2084" t="s">
        <v>121</v>
      </c>
    </row>
    <row r="2085">
      <c r="A2085" s="85" t="n">
        <v>42552</v>
      </c>
      <c r="B2085"/>
      <c r="C2085"/>
      <c r="D2085" t="s">
        <v>160</v>
      </c>
      <c r="E2085" t="s">
        <v>163</v>
      </c>
      <c r="F2085" t="n">
        <v>365144.21</v>
      </c>
      <c r="G2085" t="n">
        <v>1092</v>
      </c>
      <c r="H2085" t="s">
        <v>134</v>
      </c>
    </row>
    <row r="2086">
      <c r="A2086" s="85" t="n">
        <v>42675</v>
      </c>
      <c r="B2086"/>
      <c r="C2086"/>
      <c r="D2086" t="s">
        <v>155</v>
      </c>
      <c r="E2086" t="s">
        <v>163</v>
      </c>
      <c r="F2086" t="n">
        <v>5717.02</v>
      </c>
      <c r="G2086" t="n">
        <v>97</v>
      </c>
      <c r="H2086" t="s">
        <v>119</v>
      </c>
    </row>
    <row r="2087">
      <c r="A2087" s="85" t="n">
        <v>43282</v>
      </c>
      <c r="B2087"/>
      <c r="C2087"/>
      <c r="D2087" t="s">
        <v>162</v>
      </c>
      <c r="E2087" t="s">
        <v>163</v>
      </c>
      <c r="F2087" t="n">
        <v>6866.79</v>
      </c>
      <c r="G2087" t="n">
        <v>99</v>
      </c>
      <c r="H2087" t="s">
        <v>130</v>
      </c>
    </row>
    <row r="2088">
      <c r="A2088" s="85" t="n">
        <v>43191</v>
      </c>
      <c r="B2088"/>
      <c r="C2088"/>
      <c r="D2088" t="s">
        <v>153</v>
      </c>
      <c r="E2088" t="s">
        <v>163</v>
      </c>
      <c r="F2088" t="n">
        <v>35697.07</v>
      </c>
      <c r="G2088" t="n">
        <v>609</v>
      </c>
      <c r="H2088" t="s">
        <v>130</v>
      </c>
    </row>
    <row r="2089">
      <c r="A2089" s="85" t="n">
        <v>43405</v>
      </c>
      <c r="B2089"/>
      <c r="C2089"/>
      <c r="D2089" t="s">
        <v>129</v>
      </c>
      <c r="E2089" t="s">
        <v>163</v>
      </c>
      <c r="F2089" t="n">
        <v>452471.36</v>
      </c>
      <c r="G2089" t="n">
        <v>6778</v>
      </c>
      <c r="H2089" t="s">
        <v>142</v>
      </c>
    </row>
    <row r="2090">
      <c r="A2090" s="85" t="n">
        <v>43466</v>
      </c>
      <c r="B2090"/>
      <c r="C2090"/>
      <c r="D2090" t="s">
        <v>135</v>
      </c>
      <c r="E2090" t="s">
        <v>163</v>
      </c>
      <c r="F2090" t="n">
        <v>260080.73</v>
      </c>
      <c r="G2090" t="n">
        <v>3773</v>
      </c>
      <c r="H2090" t="s">
        <v>127</v>
      </c>
    </row>
    <row r="2091">
      <c r="A2091" s="85" t="n">
        <v>42979</v>
      </c>
      <c r="B2091"/>
      <c r="C2091"/>
      <c r="D2091" t="s">
        <v>145</v>
      </c>
      <c r="E2091" t="s">
        <v>163</v>
      </c>
      <c r="F2091" t="n">
        <v>4588.3</v>
      </c>
      <c r="G2091" t="n">
        <v>24</v>
      </c>
      <c r="H2091" t="s">
        <v>125</v>
      </c>
    </row>
    <row r="2092">
      <c r="A2092" s="85" t="n">
        <v>43435</v>
      </c>
      <c r="B2092"/>
      <c r="C2092"/>
      <c r="D2092" t="s">
        <v>156</v>
      </c>
      <c r="E2092" t="s">
        <v>163</v>
      </c>
      <c r="F2092" t="n">
        <v>1648658.29</v>
      </c>
      <c r="G2092" t="n">
        <v>29565</v>
      </c>
      <c r="H2092" t="s">
        <v>142</v>
      </c>
    </row>
    <row r="2093">
      <c r="A2093" s="85" t="n">
        <v>42552</v>
      </c>
      <c r="B2093"/>
      <c r="C2093"/>
      <c r="D2093" t="s">
        <v>135</v>
      </c>
      <c r="E2093" t="s">
        <v>163</v>
      </c>
      <c r="F2093" t="n">
        <v>882461.24</v>
      </c>
      <c r="G2093" t="n">
        <v>1218</v>
      </c>
      <c r="H2093" t="s">
        <v>124</v>
      </c>
    </row>
    <row r="2094">
      <c r="A2094" s="85" t="n">
        <v>43040</v>
      </c>
      <c r="B2094"/>
      <c r="C2094"/>
      <c r="D2094" t="s">
        <v>123</v>
      </c>
      <c r="E2094" t="s">
        <v>163</v>
      </c>
      <c r="F2094" t="n">
        <v>3219177.04</v>
      </c>
      <c r="G2094" t="n">
        <v>2711</v>
      </c>
      <c r="H2094" t="s">
        <v>121</v>
      </c>
    </row>
    <row r="2095">
      <c r="A2095" s="85" t="n">
        <v>42552</v>
      </c>
      <c r="B2095"/>
      <c r="C2095"/>
      <c r="D2095" t="s">
        <v>153</v>
      </c>
      <c r="E2095" t="s">
        <v>163</v>
      </c>
      <c r="F2095" t="n">
        <v>91667.46</v>
      </c>
      <c r="G2095" t="n">
        <v>715</v>
      </c>
      <c r="H2095" t="s">
        <v>124</v>
      </c>
    </row>
    <row r="2096">
      <c r="A2096" s="85" t="n">
        <v>43556</v>
      </c>
      <c r="B2096"/>
      <c r="C2096"/>
      <c r="D2096" t="s">
        <v>123</v>
      </c>
      <c r="E2096" t="s">
        <v>163</v>
      </c>
      <c r="F2096" t="n">
        <v>108041.73</v>
      </c>
      <c r="G2096" t="n">
        <v>435</v>
      </c>
      <c r="H2096" t="s">
        <v>127</v>
      </c>
    </row>
    <row r="2097">
      <c r="A2097" s="85" t="n">
        <v>42887</v>
      </c>
      <c r="B2097"/>
      <c r="C2097"/>
      <c r="D2097" t="s">
        <v>139</v>
      </c>
      <c r="E2097" t="s">
        <v>163</v>
      </c>
      <c r="F2097" t="n">
        <v>1281322.17</v>
      </c>
      <c r="G2097" t="n">
        <v>3913</v>
      </c>
      <c r="H2097" t="s">
        <v>127</v>
      </c>
    </row>
    <row r="2098">
      <c r="A2098" s="85" t="n">
        <v>42461</v>
      </c>
      <c r="B2098"/>
      <c r="C2098"/>
      <c r="D2098" t="s">
        <v>126</v>
      </c>
      <c r="E2098" t="s">
        <v>163</v>
      </c>
      <c r="F2098" t="n">
        <v>607397.33</v>
      </c>
      <c r="G2098" t="n">
        <v>5140</v>
      </c>
      <c r="H2098" t="s">
        <v>124</v>
      </c>
    </row>
    <row r="2099">
      <c r="A2099" s="85" t="n">
        <v>42795</v>
      </c>
      <c r="B2099"/>
      <c r="C2099"/>
      <c r="D2099" t="s">
        <v>154</v>
      </c>
      <c r="E2099" t="s">
        <v>163</v>
      </c>
      <c r="F2099" t="n">
        <v>28565.24</v>
      </c>
      <c r="G2099" t="n">
        <v>262</v>
      </c>
      <c r="H2099" t="s">
        <v>130</v>
      </c>
    </row>
    <row r="2100">
      <c r="A2100" s="85" t="n">
        <v>43221</v>
      </c>
      <c r="B2100"/>
      <c r="C2100"/>
      <c r="D2100" t="s">
        <v>139</v>
      </c>
      <c r="E2100" t="s">
        <v>163</v>
      </c>
      <c r="F2100" t="n">
        <v>6284744.41</v>
      </c>
      <c r="G2100" t="n">
        <v>15552</v>
      </c>
      <c r="H2100" t="s">
        <v>121</v>
      </c>
    </row>
    <row r="2101">
      <c r="A2101" s="85" t="n">
        <v>43132</v>
      </c>
      <c r="B2101"/>
      <c r="C2101"/>
      <c r="D2101" t="s">
        <v>140</v>
      </c>
      <c r="E2101" t="s">
        <v>163</v>
      </c>
      <c r="F2101" t="n">
        <v>13650.52</v>
      </c>
      <c r="G2101" t="n">
        <v>32</v>
      </c>
      <c r="H2101" t="s">
        <v>130</v>
      </c>
    </row>
    <row r="2102">
      <c r="A2102" s="85" t="n">
        <v>43009</v>
      </c>
      <c r="B2102"/>
      <c r="C2102"/>
      <c r="D2102" t="s">
        <v>136</v>
      </c>
      <c r="E2102" t="s">
        <v>163</v>
      </c>
      <c r="F2102" t="n">
        <v>458727.14</v>
      </c>
      <c r="G2102" t="n">
        <v>3630</v>
      </c>
      <c r="H2102" t="s">
        <v>134</v>
      </c>
    </row>
    <row r="2103">
      <c r="A2103" s="85" t="n">
        <v>42856</v>
      </c>
      <c r="B2103"/>
      <c r="C2103"/>
      <c r="D2103" t="s">
        <v>148</v>
      </c>
      <c r="E2103" t="s">
        <v>163</v>
      </c>
      <c r="F2103" t="n">
        <v>404230.16</v>
      </c>
      <c r="G2103" t="n">
        <v>4607</v>
      </c>
      <c r="H2103" t="s">
        <v>142</v>
      </c>
    </row>
    <row r="2104">
      <c r="A2104" s="85" t="n">
        <v>42491</v>
      </c>
      <c r="B2104"/>
      <c r="C2104"/>
      <c r="D2104" t="s">
        <v>155</v>
      </c>
      <c r="E2104" t="s">
        <v>163</v>
      </c>
      <c r="F2104" t="n">
        <v>10857.38</v>
      </c>
      <c r="G2104" t="n">
        <v>109</v>
      </c>
      <c r="H2104" t="s">
        <v>124</v>
      </c>
    </row>
    <row r="2105">
      <c r="A2105" s="85" t="n">
        <v>43586</v>
      </c>
      <c r="B2105"/>
      <c r="C2105"/>
      <c r="D2105" t="s">
        <v>162</v>
      </c>
      <c r="E2105" t="s">
        <v>163</v>
      </c>
      <c r="F2105" t="n">
        <v>30525.98</v>
      </c>
      <c r="G2105" t="n">
        <v>379</v>
      </c>
      <c r="H2105" t="s">
        <v>124</v>
      </c>
    </row>
    <row r="2106">
      <c r="A2106" s="85" t="n">
        <v>42979</v>
      </c>
      <c r="B2106"/>
      <c r="C2106"/>
      <c r="D2106" t="s">
        <v>136</v>
      </c>
      <c r="E2106" t="s">
        <v>163</v>
      </c>
      <c r="F2106" t="n">
        <v>479747.67</v>
      </c>
      <c r="G2106" t="n">
        <v>3985</v>
      </c>
      <c r="H2106" t="s">
        <v>134</v>
      </c>
    </row>
    <row r="2107">
      <c r="A2107" s="85" t="n">
        <v>43313</v>
      </c>
      <c r="B2107"/>
      <c r="C2107"/>
      <c r="D2107" t="s">
        <v>153</v>
      </c>
      <c r="E2107" t="s">
        <v>163</v>
      </c>
      <c r="F2107" t="n">
        <v>40966.67</v>
      </c>
      <c r="G2107" t="n">
        <v>633</v>
      </c>
      <c r="H2107" t="s">
        <v>130</v>
      </c>
    </row>
    <row r="2108">
      <c r="A2108" s="85" t="n">
        <v>42917</v>
      </c>
      <c r="B2108"/>
      <c r="C2108"/>
      <c r="D2108" t="s">
        <v>135</v>
      </c>
      <c r="E2108" t="s">
        <v>163</v>
      </c>
      <c r="F2108" t="n">
        <v>661850.83</v>
      </c>
      <c r="G2108" t="n">
        <v>3894</v>
      </c>
      <c r="H2108" t="s">
        <v>119</v>
      </c>
    </row>
    <row r="2109">
      <c r="A2109" s="85" t="n">
        <v>42583</v>
      </c>
      <c r="B2109"/>
      <c r="C2109"/>
      <c r="D2109" t="s">
        <v>150</v>
      </c>
      <c r="E2109" t="s">
        <v>163</v>
      </c>
      <c r="F2109" t="n">
        <v>534.78</v>
      </c>
      <c r="G2109" t="n">
        <v>20</v>
      </c>
      <c r="H2109" t="s">
        <v>142</v>
      </c>
    </row>
    <row r="2110">
      <c r="A2110" s="85" t="n">
        <v>43586</v>
      </c>
      <c r="B2110"/>
      <c r="C2110"/>
      <c r="D2110" t="s">
        <v>154</v>
      </c>
      <c r="E2110" t="s">
        <v>163</v>
      </c>
      <c r="F2110" t="n">
        <v>5139162.44</v>
      </c>
      <c r="G2110" t="n">
        <v>61746</v>
      </c>
      <c r="H2110" t="s">
        <v>121</v>
      </c>
    </row>
    <row r="2111">
      <c r="A2111" s="85" t="n">
        <v>43556</v>
      </c>
      <c r="B2111"/>
      <c r="C2111"/>
      <c r="D2111" t="s">
        <v>126</v>
      </c>
      <c r="E2111" t="s">
        <v>163</v>
      </c>
      <c r="F2111" t="n">
        <v>33.17</v>
      </c>
      <c r="G2111" t="n">
        <v>1</v>
      </c>
      <c r="H2111" t="s">
        <v>142</v>
      </c>
    </row>
    <row r="2112">
      <c r="A2112" s="85" t="n">
        <v>42370</v>
      </c>
      <c r="B2112"/>
      <c r="C2112"/>
      <c r="D2112" t="s">
        <v>162</v>
      </c>
      <c r="E2112" t="s">
        <v>163</v>
      </c>
      <c r="F2112" t="n">
        <v>22323.06</v>
      </c>
      <c r="G2112" t="n">
        <v>234</v>
      </c>
      <c r="H2112" t="s">
        <v>134</v>
      </c>
    </row>
    <row r="2113">
      <c r="A2113" s="85" t="n">
        <v>43101</v>
      </c>
      <c r="B2113"/>
      <c r="C2113"/>
      <c r="D2113" t="s">
        <v>154</v>
      </c>
      <c r="E2113" t="s">
        <v>163</v>
      </c>
      <c r="F2113" t="n">
        <v>117666.14</v>
      </c>
      <c r="G2113" t="n">
        <v>1602</v>
      </c>
      <c r="H2113" t="s">
        <v>119</v>
      </c>
    </row>
    <row r="2114">
      <c r="A2114" s="85" t="n">
        <v>42522</v>
      </c>
      <c r="B2114"/>
      <c r="C2114"/>
      <c r="D2114" t="s">
        <v>153</v>
      </c>
      <c r="E2114" t="s">
        <v>163</v>
      </c>
      <c r="F2114" t="n">
        <v>470073.34</v>
      </c>
      <c r="G2114" t="n">
        <v>9398</v>
      </c>
      <c r="H2114" t="s">
        <v>142</v>
      </c>
    </row>
    <row r="2115">
      <c r="A2115" s="85" t="n">
        <v>42826</v>
      </c>
      <c r="B2115"/>
      <c r="C2115"/>
      <c r="D2115" t="s">
        <v>129</v>
      </c>
      <c r="E2115" t="s">
        <v>163</v>
      </c>
      <c r="F2115" t="n">
        <v>355229.09</v>
      </c>
      <c r="G2115" t="n">
        <v>7753</v>
      </c>
      <c r="H2115" t="s">
        <v>142</v>
      </c>
    </row>
    <row r="2116">
      <c r="A2116" s="85" t="n">
        <v>42705</v>
      </c>
      <c r="B2116"/>
      <c r="C2116"/>
      <c r="D2116" t="s">
        <v>126</v>
      </c>
      <c r="E2116" t="s">
        <v>163</v>
      </c>
      <c r="F2116" t="n">
        <v>89358.93</v>
      </c>
      <c r="G2116" t="n">
        <v>1017</v>
      </c>
      <c r="H2116" t="s">
        <v>130</v>
      </c>
    </row>
    <row r="2117">
      <c r="A2117" s="85" t="n">
        <v>43556</v>
      </c>
      <c r="B2117"/>
      <c r="C2117"/>
      <c r="D2117" t="s">
        <v>143</v>
      </c>
      <c r="E2117" t="s">
        <v>163</v>
      </c>
      <c r="F2117" t="n">
        <v>540</v>
      </c>
      <c r="G2117" t="n">
        <v>4</v>
      </c>
      <c r="H2117" t="s">
        <v>134</v>
      </c>
    </row>
    <row r="2118">
      <c r="A2118" s="85" t="n">
        <v>43374</v>
      </c>
      <c r="B2118"/>
      <c r="C2118"/>
      <c r="D2118" t="s">
        <v>140</v>
      </c>
      <c r="E2118" t="s">
        <v>163</v>
      </c>
      <c r="F2118" t="n">
        <v>14841.42</v>
      </c>
      <c r="G2118" t="n">
        <v>793</v>
      </c>
      <c r="H2118" t="s">
        <v>142</v>
      </c>
    </row>
    <row r="2119">
      <c r="A2119" s="85" t="n">
        <v>42552</v>
      </c>
      <c r="B2119"/>
      <c r="C2119"/>
      <c r="D2119" t="s">
        <v>161</v>
      </c>
      <c r="E2119" t="s">
        <v>163</v>
      </c>
      <c r="F2119" t="n">
        <v>2262.25</v>
      </c>
      <c r="G2119" t="n">
        <v>73</v>
      </c>
      <c r="H2119" t="s">
        <v>125</v>
      </c>
    </row>
    <row r="2120">
      <c r="A2120" s="85" t="n">
        <v>42491</v>
      </c>
      <c r="B2120"/>
      <c r="C2120"/>
      <c r="D2120" t="s">
        <v>137</v>
      </c>
      <c r="E2120" t="s">
        <v>163</v>
      </c>
      <c r="F2120" t="n">
        <v>7727.61</v>
      </c>
      <c r="G2120" t="n">
        <v>15</v>
      </c>
      <c r="H2120" t="s">
        <v>121</v>
      </c>
    </row>
    <row r="2121">
      <c r="A2121" s="85" t="n">
        <v>42644</v>
      </c>
      <c r="B2121"/>
      <c r="C2121"/>
      <c r="D2121" t="s">
        <v>140</v>
      </c>
      <c r="E2121" t="s">
        <v>163</v>
      </c>
      <c r="F2121" t="n">
        <v>22878.61</v>
      </c>
      <c r="G2121" t="n">
        <v>43</v>
      </c>
      <c r="H2121" t="s">
        <v>130</v>
      </c>
    </row>
    <row r="2122">
      <c r="A2122" s="85" t="n">
        <v>43191</v>
      </c>
      <c r="B2122"/>
      <c r="C2122"/>
      <c r="D2122" t="s">
        <v>153</v>
      </c>
      <c r="E2122" t="s">
        <v>163</v>
      </c>
      <c r="F2122" t="n">
        <v>253041</v>
      </c>
      <c r="G2122" t="n">
        <v>4097</v>
      </c>
      <c r="H2122" t="s">
        <v>133</v>
      </c>
    </row>
    <row r="2123">
      <c r="A2123" s="85" t="n">
        <v>43525</v>
      </c>
      <c r="B2123"/>
      <c r="C2123"/>
      <c r="D2123" t="s">
        <v>158</v>
      </c>
      <c r="E2123" t="s">
        <v>163</v>
      </c>
      <c r="F2123" t="n">
        <v>783302.71</v>
      </c>
      <c r="G2123" t="n">
        <v>56</v>
      </c>
      <c r="H2123" t="s">
        <v>121</v>
      </c>
    </row>
    <row r="2124">
      <c r="A2124" s="85" t="n">
        <v>43374</v>
      </c>
      <c r="B2124"/>
      <c r="C2124"/>
      <c r="D2124" t="s">
        <v>155</v>
      </c>
      <c r="E2124" t="s">
        <v>163</v>
      </c>
      <c r="F2124" t="n">
        <v>465919.28</v>
      </c>
      <c r="G2124" t="n">
        <v>10362</v>
      </c>
      <c r="H2124" t="s">
        <v>134</v>
      </c>
    </row>
    <row r="2125">
      <c r="A2125" s="85" t="n">
        <v>42370</v>
      </c>
      <c r="B2125"/>
      <c r="C2125"/>
      <c r="D2125" t="s">
        <v>145</v>
      </c>
      <c r="E2125" t="s">
        <v>163</v>
      </c>
      <c r="F2125" t="n">
        <v>8776</v>
      </c>
      <c r="G2125" t="n">
        <v>46</v>
      </c>
      <c r="H2125" t="s">
        <v>134</v>
      </c>
    </row>
    <row r="2126">
      <c r="A2126" s="85" t="n">
        <v>42491</v>
      </c>
      <c r="B2126"/>
      <c r="C2126"/>
      <c r="D2126" t="s">
        <v>154</v>
      </c>
      <c r="E2126" t="s">
        <v>163</v>
      </c>
      <c r="F2126" t="n">
        <v>638002.57</v>
      </c>
      <c r="G2126" t="n">
        <v>7987</v>
      </c>
      <c r="H2126" t="s">
        <v>127</v>
      </c>
    </row>
    <row r="2127">
      <c r="A2127" s="85" t="n">
        <v>42491</v>
      </c>
      <c r="B2127"/>
      <c r="C2127"/>
      <c r="D2127" t="s">
        <v>136</v>
      </c>
      <c r="E2127" t="s">
        <v>163</v>
      </c>
      <c r="F2127" t="n">
        <v>168214.76</v>
      </c>
      <c r="G2127" t="n">
        <v>1387</v>
      </c>
      <c r="H2127" t="s">
        <v>124</v>
      </c>
    </row>
    <row r="2128">
      <c r="A2128" s="85" t="n">
        <v>43009</v>
      </c>
      <c r="B2128"/>
      <c r="C2128"/>
      <c r="D2128" t="s">
        <v>155</v>
      </c>
      <c r="E2128" t="s">
        <v>163</v>
      </c>
      <c r="F2128" t="n">
        <v>51139.17</v>
      </c>
      <c r="G2128" t="n">
        <v>915</v>
      </c>
      <c r="H2128" t="s">
        <v>133</v>
      </c>
    </row>
    <row r="2129">
      <c r="A2129" s="85" t="n">
        <v>42401</v>
      </c>
      <c r="B2129"/>
      <c r="C2129"/>
      <c r="D2129" t="s">
        <v>148</v>
      </c>
      <c r="E2129" t="s">
        <v>163</v>
      </c>
      <c r="F2129" t="n">
        <v>583</v>
      </c>
      <c r="G2129" t="n">
        <v>1</v>
      </c>
      <c r="H2129" t="s">
        <v>125</v>
      </c>
    </row>
    <row r="2130">
      <c r="A2130" s="85" t="n">
        <v>43435</v>
      </c>
      <c r="B2130"/>
      <c r="C2130"/>
      <c r="D2130" t="s">
        <v>162</v>
      </c>
      <c r="E2130" t="s">
        <v>163</v>
      </c>
      <c r="F2130" t="n">
        <v>9850.41</v>
      </c>
      <c r="G2130" t="n">
        <v>197</v>
      </c>
      <c r="H2130" t="s">
        <v>130</v>
      </c>
    </row>
    <row r="2131">
      <c r="A2131" s="85" t="n">
        <v>43252</v>
      </c>
      <c r="B2131"/>
      <c r="C2131"/>
      <c r="D2131" t="s">
        <v>143</v>
      </c>
      <c r="E2131" t="s">
        <v>163</v>
      </c>
      <c r="F2131" t="n">
        <v>350537.65</v>
      </c>
      <c r="G2131" t="n">
        <v>167</v>
      </c>
      <c r="H2131" t="s">
        <v>142</v>
      </c>
    </row>
    <row r="2132">
      <c r="A2132" s="85" t="n">
        <v>42552</v>
      </c>
      <c r="B2132"/>
      <c r="C2132"/>
      <c r="D2132" t="s">
        <v>162</v>
      </c>
      <c r="E2132" t="s">
        <v>163</v>
      </c>
      <c r="F2132" t="n">
        <v>42743.1</v>
      </c>
      <c r="G2132" t="n">
        <v>537</v>
      </c>
      <c r="H2132" t="s">
        <v>119</v>
      </c>
    </row>
    <row r="2133">
      <c r="A2133" s="85" t="n">
        <v>43617</v>
      </c>
      <c r="B2133"/>
      <c r="C2133"/>
      <c r="D2133" t="s">
        <v>150</v>
      </c>
      <c r="E2133" t="s">
        <v>163</v>
      </c>
      <c r="F2133" t="n">
        <v>1235.09</v>
      </c>
      <c r="G2133" t="n">
        <v>40</v>
      </c>
      <c r="H2133" t="s">
        <v>125</v>
      </c>
    </row>
    <row r="2134">
      <c r="A2134" s="85" t="n">
        <v>42705</v>
      </c>
      <c r="B2134"/>
      <c r="C2134"/>
      <c r="D2134" t="s">
        <v>140</v>
      </c>
      <c r="E2134" t="s">
        <v>163</v>
      </c>
      <c r="F2134" t="n">
        <v>12455.71</v>
      </c>
      <c r="G2134" t="n">
        <v>679</v>
      </c>
      <c r="H2134" t="s">
        <v>142</v>
      </c>
    </row>
    <row r="2135">
      <c r="A2135" s="85" t="n">
        <v>43191</v>
      </c>
      <c r="B2135"/>
      <c r="C2135"/>
      <c r="D2135" t="s">
        <v>161</v>
      </c>
      <c r="E2135" t="s">
        <v>163</v>
      </c>
      <c r="F2135" t="n">
        <v>55295.25</v>
      </c>
      <c r="G2135" t="n">
        <v>1747</v>
      </c>
      <c r="H2135" t="s">
        <v>121</v>
      </c>
    </row>
    <row r="2136">
      <c r="A2136" s="85" t="n">
        <v>42401</v>
      </c>
      <c r="B2136"/>
      <c r="C2136"/>
      <c r="D2136" t="s">
        <v>162</v>
      </c>
      <c r="E2136" t="s">
        <v>163</v>
      </c>
      <c r="F2136" t="n">
        <v>150245.3</v>
      </c>
      <c r="G2136" t="n">
        <v>1788</v>
      </c>
      <c r="H2136" t="s">
        <v>127</v>
      </c>
    </row>
    <row r="2137">
      <c r="A2137" s="85" t="n">
        <v>42401</v>
      </c>
      <c r="B2137"/>
      <c r="C2137"/>
      <c r="D2137" t="s">
        <v>159</v>
      </c>
      <c r="E2137" t="s">
        <v>163</v>
      </c>
      <c r="F2137" t="n">
        <v>696</v>
      </c>
      <c r="G2137" t="n">
        <v>3</v>
      </c>
      <c r="H2137" t="s">
        <v>121</v>
      </c>
    </row>
    <row r="2138">
      <c r="A2138" s="85" t="n">
        <v>43435</v>
      </c>
      <c r="B2138"/>
      <c r="C2138"/>
      <c r="D2138" t="s">
        <v>126</v>
      </c>
      <c r="E2138" t="s">
        <v>163</v>
      </c>
      <c r="F2138" t="n">
        <v>79.2</v>
      </c>
      <c r="G2138" t="n">
        <v>5</v>
      </c>
      <c r="H2138" t="s">
        <v>142</v>
      </c>
    </row>
    <row r="2139">
      <c r="A2139" s="85" t="n">
        <v>42917</v>
      </c>
      <c r="B2139"/>
      <c r="C2139"/>
      <c r="D2139" t="s">
        <v>152</v>
      </c>
      <c r="E2139" t="s">
        <v>163</v>
      </c>
      <c r="F2139" t="n">
        <v>1859.47</v>
      </c>
      <c r="G2139" t="n">
        <v>9</v>
      </c>
      <c r="H2139" t="s">
        <v>119</v>
      </c>
    </row>
    <row r="2140">
      <c r="A2140" s="85" t="n">
        <v>43221</v>
      </c>
      <c r="B2140"/>
      <c r="C2140"/>
      <c r="D2140" t="s">
        <v>160</v>
      </c>
      <c r="E2140" t="s">
        <v>163</v>
      </c>
      <c r="F2140" t="n">
        <v>1762.25</v>
      </c>
      <c r="G2140" t="n">
        <v>3</v>
      </c>
      <c r="H2140" t="s">
        <v>127</v>
      </c>
    </row>
    <row r="2141">
      <c r="A2141" s="85" t="n">
        <v>43009</v>
      </c>
      <c r="B2141"/>
      <c r="C2141"/>
      <c r="D2141" t="s">
        <v>129</v>
      </c>
      <c r="E2141" t="s">
        <v>163</v>
      </c>
      <c r="F2141" t="n">
        <v>10853.89</v>
      </c>
      <c r="G2141" t="n">
        <v>123</v>
      </c>
      <c r="H2141" t="s">
        <v>130</v>
      </c>
    </row>
    <row r="2142">
      <c r="A2142" s="85" t="n">
        <v>42552</v>
      </c>
      <c r="B2142"/>
      <c r="C2142"/>
      <c r="D2142" t="s">
        <v>153</v>
      </c>
      <c r="E2142" t="s">
        <v>163</v>
      </c>
      <c r="F2142" t="n">
        <v>593596.33</v>
      </c>
      <c r="G2142" t="n">
        <v>7833</v>
      </c>
      <c r="H2142" t="s">
        <v>127</v>
      </c>
    </row>
    <row r="2143">
      <c r="A2143" s="85" t="n">
        <v>42461</v>
      </c>
      <c r="B2143"/>
      <c r="C2143"/>
      <c r="D2143" t="s">
        <v>162</v>
      </c>
      <c r="E2143" t="s">
        <v>163</v>
      </c>
      <c r="F2143" t="n">
        <v>1291713.48</v>
      </c>
      <c r="G2143" t="n">
        <v>14069</v>
      </c>
      <c r="H2143" t="s">
        <v>121</v>
      </c>
    </row>
    <row r="2144">
      <c r="A2144" s="85" t="n">
        <v>43101</v>
      </c>
      <c r="B2144"/>
      <c r="C2144"/>
      <c r="D2144" t="s">
        <v>148</v>
      </c>
      <c r="E2144" t="s">
        <v>163</v>
      </c>
      <c r="F2144" t="n">
        <v>391781</v>
      </c>
      <c r="G2144" t="n">
        <v>4431</v>
      </c>
      <c r="H2144" t="s">
        <v>142</v>
      </c>
    </row>
    <row r="2145">
      <c r="A2145" s="85" t="n">
        <v>42887</v>
      </c>
      <c r="B2145"/>
      <c r="C2145"/>
      <c r="D2145" t="s">
        <v>136</v>
      </c>
      <c r="E2145" t="s">
        <v>163</v>
      </c>
      <c r="F2145" t="n">
        <v>286648.34</v>
      </c>
      <c r="G2145" t="n">
        <v>1975</v>
      </c>
      <c r="H2145" t="s">
        <v>124</v>
      </c>
    </row>
    <row r="2146">
      <c r="A2146" s="85" t="n">
        <v>43586</v>
      </c>
      <c r="B2146"/>
      <c r="C2146"/>
      <c r="D2146" t="s">
        <v>152</v>
      </c>
      <c r="E2146" t="s">
        <v>163</v>
      </c>
      <c r="F2146" t="n">
        <v>111053.91</v>
      </c>
      <c r="G2146" t="n">
        <v>94</v>
      </c>
      <c r="H2146" t="s">
        <v>134</v>
      </c>
    </row>
    <row r="2147">
      <c r="A2147" s="85" t="n">
        <v>43040</v>
      </c>
      <c r="B2147"/>
      <c r="C2147"/>
      <c r="D2147" t="s">
        <v>145</v>
      </c>
      <c r="E2147" t="s">
        <v>163</v>
      </c>
      <c r="F2147" t="n">
        <v>4409.12</v>
      </c>
      <c r="G2147" t="n">
        <v>24</v>
      </c>
      <c r="H2147" t="s">
        <v>125</v>
      </c>
    </row>
    <row r="2148">
      <c r="A2148" s="85" t="n">
        <v>43556</v>
      </c>
      <c r="B2148"/>
      <c r="C2148"/>
      <c r="D2148" t="s">
        <v>153</v>
      </c>
      <c r="E2148" t="s">
        <v>163</v>
      </c>
      <c r="F2148" t="n">
        <v>249038.88</v>
      </c>
      <c r="G2148" t="n">
        <v>3348</v>
      </c>
      <c r="H2148" t="s">
        <v>133</v>
      </c>
    </row>
    <row r="2149">
      <c r="A2149" s="85" t="n">
        <v>42461</v>
      </c>
      <c r="B2149"/>
      <c r="C2149"/>
      <c r="D2149" t="s">
        <v>145</v>
      </c>
      <c r="E2149" t="s">
        <v>163</v>
      </c>
      <c r="F2149" t="n">
        <v>16595.46</v>
      </c>
      <c r="G2149" t="n">
        <v>422</v>
      </c>
      <c r="H2149" t="s">
        <v>125</v>
      </c>
    </row>
    <row r="2150">
      <c r="A2150" s="85" t="n">
        <v>43191</v>
      </c>
      <c r="B2150"/>
      <c r="C2150"/>
      <c r="D2150" t="s">
        <v>156</v>
      </c>
      <c r="E2150" t="s">
        <v>163</v>
      </c>
      <c r="F2150" t="n">
        <v>1439212.82</v>
      </c>
      <c r="G2150" t="n">
        <v>24890</v>
      </c>
      <c r="H2150" t="s">
        <v>142</v>
      </c>
    </row>
    <row r="2151">
      <c r="A2151" s="85" t="n">
        <v>43586</v>
      </c>
      <c r="B2151"/>
      <c r="C2151"/>
      <c r="D2151" t="s">
        <v>136</v>
      </c>
      <c r="E2151" t="s">
        <v>163</v>
      </c>
      <c r="F2151" t="n">
        <v>121644.16</v>
      </c>
      <c r="G2151" t="n">
        <v>1221</v>
      </c>
      <c r="H2151" t="s">
        <v>119</v>
      </c>
    </row>
    <row r="2152">
      <c r="A2152" s="85" t="n">
        <v>43009</v>
      </c>
      <c r="B2152"/>
      <c r="C2152"/>
      <c r="D2152" t="s">
        <v>136</v>
      </c>
      <c r="E2152" t="s">
        <v>163</v>
      </c>
      <c r="F2152" t="n">
        <v>1530767.03</v>
      </c>
      <c r="G2152" t="n">
        <v>10216</v>
      </c>
      <c r="H2152" t="s">
        <v>133</v>
      </c>
    </row>
    <row r="2153">
      <c r="A2153" s="85" t="n">
        <v>43374</v>
      </c>
      <c r="B2153"/>
      <c r="C2153"/>
      <c r="D2153" t="s">
        <v>161</v>
      </c>
      <c r="E2153" t="s">
        <v>163</v>
      </c>
      <c r="F2153" t="n">
        <v>143683.2</v>
      </c>
      <c r="G2153" t="n">
        <v>5022</v>
      </c>
      <c r="H2153" t="s">
        <v>142</v>
      </c>
    </row>
    <row r="2154">
      <c r="A2154" s="85" t="n">
        <v>42917</v>
      </c>
      <c r="B2154"/>
      <c r="C2154"/>
      <c r="D2154" t="s">
        <v>161</v>
      </c>
      <c r="E2154" t="s">
        <v>163</v>
      </c>
      <c r="F2154" t="n">
        <v>41842.85</v>
      </c>
      <c r="G2154" t="n">
        <v>1398</v>
      </c>
      <c r="H2154" t="s">
        <v>121</v>
      </c>
    </row>
    <row r="2155">
      <c r="A2155" s="85" t="n">
        <v>43435</v>
      </c>
      <c r="B2155"/>
      <c r="C2155"/>
      <c r="D2155" t="s">
        <v>123</v>
      </c>
      <c r="E2155" t="s">
        <v>163</v>
      </c>
      <c r="F2155" t="n">
        <v>403025.28</v>
      </c>
      <c r="G2155" t="n">
        <v>420</v>
      </c>
      <c r="H2155" t="s">
        <v>133</v>
      </c>
    </row>
    <row r="2156">
      <c r="A2156" s="85" t="n">
        <v>42491</v>
      </c>
      <c r="B2156"/>
      <c r="C2156"/>
      <c r="D2156" t="s">
        <v>162</v>
      </c>
      <c r="E2156" t="s">
        <v>163</v>
      </c>
      <c r="F2156" t="n">
        <v>33465.57</v>
      </c>
      <c r="G2156" t="n">
        <v>495</v>
      </c>
      <c r="H2156" t="s">
        <v>119</v>
      </c>
    </row>
    <row r="2157">
      <c r="A2157" s="85" t="n">
        <v>43556</v>
      </c>
      <c r="B2157"/>
      <c r="C2157"/>
      <c r="D2157" t="s">
        <v>151</v>
      </c>
      <c r="E2157" t="s">
        <v>163</v>
      </c>
      <c r="F2157" t="n">
        <v>394.34</v>
      </c>
      <c r="G2157" t="n">
        <v>7</v>
      </c>
      <c r="H2157" t="s">
        <v>121</v>
      </c>
    </row>
    <row r="2158">
      <c r="A2158" s="85" t="n">
        <v>43556</v>
      </c>
      <c r="B2158"/>
      <c r="C2158"/>
      <c r="D2158" t="s">
        <v>136</v>
      </c>
      <c r="E2158" t="s">
        <v>163</v>
      </c>
      <c r="F2158" t="n">
        <v>112962.45</v>
      </c>
      <c r="G2158" t="n">
        <v>1047</v>
      </c>
      <c r="H2158" t="s">
        <v>119</v>
      </c>
    </row>
    <row r="2159">
      <c r="A2159" s="85" t="n">
        <v>43466</v>
      </c>
      <c r="B2159"/>
      <c r="C2159"/>
      <c r="D2159" t="s">
        <v>153</v>
      </c>
      <c r="E2159" t="s">
        <v>163</v>
      </c>
      <c r="F2159" t="n">
        <v>4123.15</v>
      </c>
      <c r="G2159" t="n">
        <v>77</v>
      </c>
      <c r="H2159" t="s">
        <v>125</v>
      </c>
    </row>
    <row r="2160">
      <c r="A2160" s="85" t="n">
        <v>42705</v>
      </c>
      <c r="B2160"/>
      <c r="C2160"/>
      <c r="D2160" t="s">
        <v>159</v>
      </c>
      <c r="E2160" t="s">
        <v>163</v>
      </c>
      <c r="F2160" t="n">
        <v>1708.5</v>
      </c>
      <c r="G2160" t="n">
        <v>19</v>
      </c>
      <c r="H2160" t="s">
        <v>121</v>
      </c>
    </row>
    <row r="2161">
      <c r="A2161" s="85" t="n">
        <v>42826</v>
      </c>
      <c r="B2161"/>
      <c r="C2161"/>
      <c r="D2161" t="s">
        <v>153</v>
      </c>
      <c r="E2161" t="s">
        <v>163</v>
      </c>
      <c r="F2161" t="n">
        <v>1982963.73</v>
      </c>
      <c r="G2161" t="n">
        <v>20326</v>
      </c>
      <c r="H2161" t="s">
        <v>121</v>
      </c>
    </row>
    <row r="2162">
      <c r="A2162" s="85" t="n">
        <v>42948</v>
      </c>
      <c r="B2162"/>
      <c r="C2162"/>
      <c r="D2162" t="s">
        <v>156</v>
      </c>
      <c r="E2162" t="s">
        <v>163</v>
      </c>
      <c r="F2162" t="n">
        <v>27482.1</v>
      </c>
      <c r="G2162" t="n">
        <v>778</v>
      </c>
      <c r="H2162" t="s">
        <v>130</v>
      </c>
    </row>
    <row r="2163">
      <c r="A2163" s="85" t="n">
        <v>43252</v>
      </c>
      <c r="B2163"/>
      <c r="C2163"/>
      <c r="D2163" t="s">
        <v>143</v>
      </c>
      <c r="E2163" t="s">
        <v>163</v>
      </c>
      <c r="F2163" t="n">
        <v>2880</v>
      </c>
      <c r="G2163" t="n">
        <v>10</v>
      </c>
      <c r="H2163" t="s">
        <v>134</v>
      </c>
    </row>
    <row r="2164">
      <c r="A2164" s="85" t="n">
        <v>42917</v>
      </c>
      <c r="B2164"/>
      <c r="C2164"/>
      <c r="D2164" t="s">
        <v>145</v>
      </c>
      <c r="E2164" t="s">
        <v>163</v>
      </c>
      <c r="F2164" t="n">
        <v>131452.12</v>
      </c>
      <c r="G2164" t="n">
        <v>307</v>
      </c>
      <c r="H2164" t="s">
        <v>127</v>
      </c>
    </row>
    <row r="2165">
      <c r="A2165" s="85" t="n">
        <v>42461</v>
      </c>
      <c r="B2165"/>
      <c r="C2165"/>
      <c r="D2165" t="s">
        <v>140</v>
      </c>
      <c r="E2165" t="s">
        <v>163</v>
      </c>
      <c r="F2165" t="n">
        <v>19557.87</v>
      </c>
      <c r="G2165" t="n">
        <v>49</v>
      </c>
      <c r="H2165" t="s">
        <v>130</v>
      </c>
    </row>
    <row r="2166">
      <c r="A2166" s="85" t="n">
        <v>42736</v>
      </c>
      <c r="B2166"/>
      <c r="C2166"/>
      <c r="D2166" t="s">
        <v>139</v>
      </c>
      <c r="E2166" t="s">
        <v>163</v>
      </c>
      <c r="F2166" t="n">
        <v>25667.95</v>
      </c>
      <c r="G2166" t="n">
        <v>87</v>
      </c>
      <c r="H2166" t="s">
        <v>130</v>
      </c>
    </row>
    <row r="2167">
      <c r="A2167" s="85" t="n">
        <v>42705</v>
      </c>
      <c r="B2167"/>
      <c r="C2167"/>
      <c r="D2167" t="s">
        <v>162</v>
      </c>
      <c r="E2167" t="s">
        <v>163</v>
      </c>
      <c r="F2167" t="n">
        <v>10148.38</v>
      </c>
      <c r="G2167" t="n">
        <v>182</v>
      </c>
      <c r="H2167" t="s">
        <v>130</v>
      </c>
    </row>
    <row r="2168">
      <c r="A2168" s="85" t="n">
        <v>43070</v>
      </c>
      <c r="B2168"/>
      <c r="C2168"/>
      <c r="D2168" t="s">
        <v>140</v>
      </c>
      <c r="E2168" t="s">
        <v>163</v>
      </c>
      <c r="F2168" t="n">
        <v>115115.11</v>
      </c>
      <c r="G2168" t="n">
        <v>306</v>
      </c>
      <c r="H2168" t="s">
        <v>119</v>
      </c>
    </row>
    <row r="2169">
      <c r="A2169" s="85" t="n">
        <v>43374</v>
      </c>
      <c r="B2169"/>
      <c r="C2169"/>
      <c r="D2169" t="s">
        <v>140</v>
      </c>
      <c r="E2169" t="s">
        <v>163</v>
      </c>
      <c r="F2169" t="n">
        <v>351707.37</v>
      </c>
      <c r="G2169" t="n">
        <v>368</v>
      </c>
      <c r="H2169" t="s">
        <v>133</v>
      </c>
    </row>
    <row r="2170">
      <c r="A2170" s="85" t="n">
        <v>43252</v>
      </c>
      <c r="B2170"/>
      <c r="C2170"/>
      <c r="D2170" t="s">
        <v>150</v>
      </c>
      <c r="E2170" t="s">
        <v>163</v>
      </c>
      <c r="F2170" t="n">
        <v>987.69</v>
      </c>
      <c r="G2170" t="n">
        <v>46</v>
      </c>
      <c r="H2170" t="s">
        <v>142</v>
      </c>
    </row>
    <row r="2171">
      <c r="A2171" s="85" t="n">
        <v>43191</v>
      </c>
      <c r="B2171"/>
      <c r="C2171"/>
      <c r="D2171" t="s">
        <v>126</v>
      </c>
      <c r="E2171" t="s">
        <v>163</v>
      </c>
      <c r="F2171" t="n">
        <v>1014310.33</v>
      </c>
      <c r="G2171" t="n">
        <v>8813</v>
      </c>
      <c r="H2171" t="s">
        <v>124</v>
      </c>
    </row>
    <row r="2172">
      <c r="A2172" s="85" t="n">
        <v>43282</v>
      </c>
      <c r="B2172"/>
      <c r="C2172"/>
      <c r="D2172" t="s">
        <v>155</v>
      </c>
      <c r="E2172" t="s">
        <v>163</v>
      </c>
      <c r="F2172" t="n">
        <v>1347276.21</v>
      </c>
      <c r="G2172" t="n">
        <v>38126</v>
      </c>
      <c r="H2172" t="s">
        <v>121</v>
      </c>
    </row>
    <row r="2173">
      <c r="A2173" s="85" t="n">
        <v>43009</v>
      </c>
      <c r="B2173"/>
      <c r="C2173"/>
      <c r="D2173" t="s">
        <v>145</v>
      </c>
      <c r="E2173" t="s">
        <v>163</v>
      </c>
      <c r="F2173" t="n">
        <v>5024.6</v>
      </c>
      <c r="G2173" t="n">
        <v>20</v>
      </c>
      <c r="H2173" t="s">
        <v>133</v>
      </c>
    </row>
    <row r="2174">
      <c r="A2174" s="85" t="n">
        <v>42614</v>
      </c>
      <c r="B2174"/>
      <c r="C2174"/>
      <c r="D2174" t="s">
        <v>129</v>
      </c>
      <c r="E2174" t="s">
        <v>163</v>
      </c>
      <c r="F2174" t="n">
        <v>4300506.38</v>
      </c>
      <c r="G2174" t="n">
        <v>24124</v>
      </c>
      <c r="H2174" t="s">
        <v>121</v>
      </c>
    </row>
    <row r="2175">
      <c r="A2175" s="85" t="n">
        <v>43617</v>
      </c>
      <c r="B2175"/>
      <c r="C2175"/>
      <c r="D2175" t="s">
        <v>160</v>
      </c>
      <c r="E2175" t="s">
        <v>163</v>
      </c>
      <c r="F2175" t="n">
        <v>291285.93</v>
      </c>
      <c r="G2175" t="n">
        <v>604</v>
      </c>
      <c r="H2175" t="s">
        <v>125</v>
      </c>
    </row>
    <row r="2176">
      <c r="A2176" s="85" t="n">
        <v>42461</v>
      </c>
      <c r="B2176"/>
      <c r="C2176"/>
      <c r="D2176" t="s">
        <v>129</v>
      </c>
      <c r="E2176" t="s">
        <v>163</v>
      </c>
      <c r="F2176" t="n">
        <v>166239.36</v>
      </c>
      <c r="G2176" t="n">
        <v>579</v>
      </c>
      <c r="H2176" t="s">
        <v>119</v>
      </c>
    </row>
    <row r="2177">
      <c r="A2177" s="85" t="n">
        <v>43405</v>
      </c>
      <c r="B2177"/>
      <c r="C2177"/>
      <c r="D2177" t="s">
        <v>148</v>
      </c>
      <c r="E2177" t="s">
        <v>163</v>
      </c>
      <c r="F2177" t="n">
        <v>441939.78</v>
      </c>
      <c r="G2177" t="n">
        <v>6782</v>
      </c>
      <c r="H2177" t="s">
        <v>142</v>
      </c>
    </row>
    <row r="2178">
      <c r="A2178" s="85" t="n">
        <v>43252</v>
      </c>
      <c r="B2178"/>
      <c r="C2178"/>
      <c r="D2178" t="s">
        <v>162</v>
      </c>
      <c r="E2178" t="s">
        <v>163</v>
      </c>
      <c r="F2178" t="n">
        <v>50000.67</v>
      </c>
      <c r="G2178" t="n">
        <v>628</v>
      </c>
      <c r="H2178" t="s">
        <v>119</v>
      </c>
    </row>
    <row r="2179">
      <c r="A2179" s="85" t="n">
        <v>43221</v>
      </c>
      <c r="B2179"/>
      <c r="C2179"/>
      <c r="D2179" t="s">
        <v>156</v>
      </c>
      <c r="E2179" t="s">
        <v>163</v>
      </c>
      <c r="F2179" t="n">
        <v>1509033.31</v>
      </c>
      <c r="G2179" t="n">
        <v>24805</v>
      </c>
      <c r="H2179" t="s">
        <v>142</v>
      </c>
    </row>
    <row r="2180">
      <c r="A2180" s="85" t="n">
        <v>42370</v>
      </c>
      <c r="B2180"/>
      <c r="C2180"/>
      <c r="D2180" t="s">
        <v>147</v>
      </c>
      <c r="E2180" t="s">
        <v>163</v>
      </c>
      <c r="F2180" t="n">
        <v>68438.58</v>
      </c>
      <c r="G2180" t="n">
        <v>214</v>
      </c>
      <c r="H2180" t="s">
        <v>121</v>
      </c>
    </row>
    <row r="2181">
      <c r="A2181" s="85" t="n">
        <v>43525</v>
      </c>
      <c r="B2181"/>
      <c r="C2181"/>
      <c r="D2181" t="s">
        <v>153</v>
      </c>
      <c r="E2181" t="s">
        <v>163</v>
      </c>
      <c r="F2181" t="n">
        <v>44868.1</v>
      </c>
      <c r="G2181" t="n">
        <v>715</v>
      </c>
      <c r="H2181" t="s">
        <v>130</v>
      </c>
    </row>
    <row r="2182">
      <c r="A2182" s="85" t="n">
        <v>42856</v>
      </c>
      <c r="B2182"/>
      <c r="C2182"/>
      <c r="D2182" t="s">
        <v>126</v>
      </c>
      <c r="E2182" t="s">
        <v>163</v>
      </c>
      <c r="F2182" t="n">
        <v>1967426.56</v>
      </c>
      <c r="G2182" t="n">
        <v>24059</v>
      </c>
      <c r="H2182" t="s">
        <v>119</v>
      </c>
    </row>
    <row r="2183">
      <c r="A2183" s="85" t="n">
        <v>42736</v>
      </c>
      <c r="B2183"/>
      <c r="C2183"/>
      <c r="D2183" t="s">
        <v>155</v>
      </c>
      <c r="E2183" t="s">
        <v>163</v>
      </c>
      <c r="F2183" t="n">
        <v>62621.6</v>
      </c>
      <c r="G2183" t="n">
        <v>869</v>
      </c>
      <c r="H2183" t="s">
        <v>127</v>
      </c>
    </row>
    <row r="2184">
      <c r="A2184" s="85" t="n">
        <v>42491</v>
      </c>
      <c r="B2184"/>
      <c r="C2184"/>
      <c r="D2184" t="s">
        <v>123</v>
      </c>
      <c r="E2184" t="s">
        <v>163</v>
      </c>
      <c r="F2184" t="n">
        <v>-315</v>
      </c>
      <c r="G2184" t="n">
        <v>1</v>
      </c>
      <c r="H2184" t="s">
        <v>142</v>
      </c>
    </row>
    <row r="2185">
      <c r="A2185" s="85" t="n">
        <v>42979</v>
      </c>
      <c r="B2185"/>
      <c r="C2185"/>
      <c r="D2185" t="s">
        <v>160</v>
      </c>
      <c r="E2185" t="s">
        <v>163</v>
      </c>
      <c r="F2185" t="n">
        <v>437736.53</v>
      </c>
      <c r="G2185" t="n">
        <v>931</v>
      </c>
      <c r="H2185" t="s">
        <v>125</v>
      </c>
    </row>
    <row r="2186">
      <c r="A2186" s="85" t="n">
        <v>43009</v>
      </c>
      <c r="B2186"/>
      <c r="C2186"/>
      <c r="D2186" t="s">
        <v>136</v>
      </c>
      <c r="E2186" t="s">
        <v>163</v>
      </c>
      <c r="F2186" t="n">
        <v>87964.67</v>
      </c>
      <c r="G2186" t="n">
        <v>842</v>
      </c>
      <c r="H2186" t="s">
        <v>119</v>
      </c>
    </row>
    <row r="2187">
      <c r="A2187" s="85" t="n">
        <v>42644</v>
      </c>
      <c r="B2187"/>
      <c r="C2187"/>
      <c r="D2187" t="s">
        <v>161</v>
      </c>
      <c r="E2187" t="s">
        <v>163</v>
      </c>
      <c r="F2187" t="n">
        <v>5245</v>
      </c>
      <c r="G2187" t="n">
        <v>177</v>
      </c>
      <c r="H2187" t="s">
        <v>134</v>
      </c>
    </row>
    <row r="2188">
      <c r="A2188" s="85" t="n">
        <v>42583</v>
      </c>
      <c r="B2188"/>
      <c r="C2188"/>
      <c r="D2188" t="s">
        <v>155</v>
      </c>
      <c r="E2188" t="s">
        <v>163</v>
      </c>
      <c r="F2188" t="n">
        <v>11080.5</v>
      </c>
      <c r="G2188" t="n">
        <v>130</v>
      </c>
      <c r="H2188" t="s">
        <v>124</v>
      </c>
    </row>
    <row r="2189">
      <c r="A2189" s="85" t="n">
        <v>43466</v>
      </c>
      <c r="B2189"/>
      <c r="C2189"/>
      <c r="D2189" t="s">
        <v>154</v>
      </c>
      <c r="E2189" t="s">
        <v>163</v>
      </c>
      <c r="F2189" t="n">
        <v>40113.33</v>
      </c>
      <c r="G2189" t="n">
        <v>1156</v>
      </c>
      <c r="H2189" t="s">
        <v>142</v>
      </c>
    </row>
    <row r="2190">
      <c r="A2190" s="85" t="n">
        <v>42491</v>
      </c>
      <c r="B2190"/>
      <c r="C2190"/>
      <c r="D2190" t="s">
        <v>152</v>
      </c>
      <c r="E2190" t="s">
        <v>163</v>
      </c>
      <c r="F2190" t="n">
        <v>66292.11</v>
      </c>
      <c r="G2190" t="n">
        <v>52</v>
      </c>
      <c r="H2190" t="s">
        <v>124</v>
      </c>
    </row>
    <row r="2191">
      <c r="A2191" s="85" t="n">
        <v>43405</v>
      </c>
      <c r="B2191"/>
      <c r="C2191"/>
      <c r="D2191" t="s">
        <v>123</v>
      </c>
      <c r="E2191" t="s">
        <v>163</v>
      </c>
      <c r="F2191" t="n">
        <v>39957.96</v>
      </c>
      <c r="G2191" t="n">
        <v>36</v>
      </c>
      <c r="H2191" t="s">
        <v>119</v>
      </c>
    </row>
    <row r="2192">
      <c r="A2192" s="85" t="n">
        <v>42675</v>
      </c>
      <c r="B2192"/>
      <c r="C2192"/>
      <c r="D2192" t="s">
        <v>145</v>
      </c>
      <c r="E2192" t="s">
        <v>163</v>
      </c>
      <c r="F2192" t="n">
        <v>143015.2</v>
      </c>
      <c r="G2192" t="n">
        <v>786</v>
      </c>
      <c r="H2192" t="s">
        <v>142</v>
      </c>
    </row>
    <row r="2193">
      <c r="A2193" s="85" t="n">
        <v>42705</v>
      </c>
      <c r="B2193"/>
      <c r="C2193"/>
      <c r="D2193" t="s">
        <v>129</v>
      </c>
      <c r="E2193" t="s">
        <v>163</v>
      </c>
      <c r="F2193" t="n">
        <v>721738.82</v>
      </c>
      <c r="G2193" t="n">
        <v>8989</v>
      </c>
      <c r="H2193" t="s">
        <v>127</v>
      </c>
    </row>
    <row r="2194">
      <c r="A2194" s="85" t="n">
        <v>42795</v>
      </c>
      <c r="B2194"/>
      <c r="C2194"/>
      <c r="D2194" t="s">
        <v>126</v>
      </c>
      <c r="E2194" t="s">
        <v>163</v>
      </c>
      <c r="F2194" t="n">
        <v>10440.96</v>
      </c>
      <c r="G2194" t="n">
        <v>90</v>
      </c>
      <c r="H2194" t="s">
        <v>125</v>
      </c>
    </row>
    <row r="2195">
      <c r="A2195" s="85" t="n">
        <v>43252</v>
      </c>
      <c r="B2195"/>
      <c r="C2195"/>
      <c r="D2195" t="s">
        <v>136</v>
      </c>
      <c r="E2195" t="s">
        <v>163</v>
      </c>
      <c r="F2195" t="n">
        <v>1159899.01</v>
      </c>
      <c r="G2195" t="n">
        <v>13776</v>
      </c>
      <c r="H2195" t="s">
        <v>127</v>
      </c>
    </row>
    <row r="2196">
      <c r="A2196" s="85" t="n">
        <v>42826</v>
      </c>
      <c r="B2196"/>
      <c r="C2196"/>
      <c r="D2196" t="s">
        <v>156</v>
      </c>
      <c r="E2196" t="s">
        <v>163</v>
      </c>
      <c r="F2196" t="n">
        <v>226218.48</v>
      </c>
      <c r="G2196" t="n">
        <v>5289</v>
      </c>
      <c r="H2196" t="s">
        <v>127</v>
      </c>
    </row>
    <row r="2197">
      <c r="A2197" s="85" t="n">
        <v>43191</v>
      </c>
      <c r="B2197"/>
      <c r="C2197"/>
      <c r="D2197" t="s">
        <v>145</v>
      </c>
      <c r="E2197" t="s">
        <v>163</v>
      </c>
      <c r="F2197" t="n">
        <v>6164.22</v>
      </c>
      <c r="G2197" t="n">
        <v>22</v>
      </c>
      <c r="H2197" t="s">
        <v>125</v>
      </c>
    </row>
    <row r="2198">
      <c r="A2198" s="85" t="n">
        <v>42736</v>
      </c>
      <c r="B2198"/>
      <c r="C2198"/>
      <c r="D2198" t="s">
        <v>160</v>
      </c>
      <c r="E2198" t="s">
        <v>163</v>
      </c>
      <c r="F2198" t="n">
        <v>3003.66</v>
      </c>
      <c r="G2198" t="n">
        <v>6</v>
      </c>
      <c r="H2198" t="s">
        <v>127</v>
      </c>
    </row>
    <row r="2199">
      <c r="A2199" s="85" t="n">
        <v>42887</v>
      </c>
      <c r="B2199"/>
      <c r="C2199"/>
      <c r="D2199" t="s">
        <v>129</v>
      </c>
      <c r="E2199" t="s">
        <v>163</v>
      </c>
      <c r="F2199" t="n">
        <v>131430.69</v>
      </c>
      <c r="G2199" t="n">
        <v>615</v>
      </c>
      <c r="H2199" t="s">
        <v>119</v>
      </c>
    </row>
    <row r="2200">
      <c r="A2200" s="85" t="n">
        <v>43252</v>
      </c>
      <c r="B2200"/>
      <c r="C2200"/>
      <c r="D2200" t="s">
        <v>136</v>
      </c>
      <c r="E2200" t="s">
        <v>163</v>
      </c>
      <c r="F2200" t="n">
        <v>105756.43</v>
      </c>
      <c r="G2200" t="n">
        <v>1568</v>
      </c>
      <c r="H2200" t="s">
        <v>119</v>
      </c>
    </row>
    <row r="2201">
      <c r="A2201" s="85" t="n">
        <v>42917</v>
      </c>
      <c r="B2201"/>
      <c r="C2201"/>
      <c r="D2201" t="s">
        <v>155</v>
      </c>
      <c r="E2201" t="s">
        <v>163</v>
      </c>
      <c r="F2201" t="n">
        <v>50139.65</v>
      </c>
      <c r="G2201" t="n">
        <v>764</v>
      </c>
      <c r="H2201" t="s">
        <v>133</v>
      </c>
    </row>
    <row r="2202">
      <c r="A2202" s="85" t="n">
        <v>42614</v>
      </c>
      <c r="B2202"/>
      <c r="C2202"/>
      <c r="D2202" t="s">
        <v>149</v>
      </c>
      <c r="E2202" t="s">
        <v>163</v>
      </c>
      <c r="F2202" t="n">
        <v>1452523.58</v>
      </c>
      <c r="G2202" t="n">
        <v>7055</v>
      </c>
      <c r="H2202" t="s">
        <v>124</v>
      </c>
    </row>
    <row r="2203">
      <c r="A2203" s="85" t="n">
        <v>42736</v>
      </c>
      <c r="B2203"/>
      <c r="C2203"/>
      <c r="D2203" t="s">
        <v>162</v>
      </c>
      <c r="E2203" t="s">
        <v>163</v>
      </c>
      <c r="F2203" t="n">
        <v>10284.37</v>
      </c>
      <c r="G2203" t="n">
        <v>166</v>
      </c>
      <c r="H2203" t="s">
        <v>124</v>
      </c>
    </row>
    <row r="2204">
      <c r="A2204" s="85" t="n">
        <v>42917</v>
      </c>
      <c r="B2204"/>
      <c r="C2204"/>
      <c r="D2204" t="s">
        <v>135</v>
      </c>
      <c r="E2204" t="s">
        <v>163</v>
      </c>
      <c r="F2204" t="n">
        <v>286026.23</v>
      </c>
      <c r="G2204" t="n">
        <v>3972</v>
      </c>
      <c r="H2204" t="s">
        <v>127</v>
      </c>
    </row>
    <row r="2205">
      <c r="A2205" s="85" t="n">
        <v>42979</v>
      </c>
      <c r="B2205"/>
      <c r="C2205"/>
      <c r="D2205" t="s">
        <v>129</v>
      </c>
      <c r="E2205" t="s">
        <v>163</v>
      </c>
      <c r="F2205" t="n">
        <v>12800.3</v>
      </c>
      <c r="G2205" t="n">
        <v>159</v>
      </c>
      <c r="H2205" t="s">
        <v>130</v>
      </c>
    </row>
    <row r="2206">
      <c r="A2206" s="85" t="n">
        <v>43435</v>
      </c>
      <c r="B2206"/>
      <c r="C2206"/>
      <c r="D2206" t="s">
        <v>145</v>
      </c>
      <c r="E2206" t="s">
        <v>163</v>
      </c>
      <c r="F2206" t="n">
        <v>10231.76</v>
      </c>
      <c r="G2206" t="n">
        <v>27</v>
      </c>
      <c r="H2206" t="s">
        <v>124</v>
      </c>
    </row>
    <row r="2207">
      <c r="A2207" s="85" t="n">
        <v>42917</v>
      </c>
      <c r="B2207"/>
      <c r="C2207"/>
      <c r="D2207" t="s">
        <v>143</v>
      </c>
      <c r="E2207" t="s">
        <v>163</v>
      </c>
      <c r="F2207" t="n">
        <v>390811.95</v>
      </c>
      <c r="G2207" t="n">
        <v>211</v>
      </c>
      <c r="H2207" t="s">
        <v>142</v>
      </c>
    </row>
    <row r="2208">
      <c r="A2208" s="85" t="n">
        <v>43132</v>
      </c>
      <c r="B2208"/>
      <c r="C2208"/>
      <c r="D2208" t="s">
        <v>147</v>
      </c>
      <c r="E2208" t="s">
        <v>163</v>
      </c>
      <c r="F2208" t="n">
        <v>2965</v>
      </c>
      <c r="G2208" t="n">
        <v>22</v>
      </c>
      <c r="H2208" t="s">
        <v>133</v>
      </c>
    </row>
    <row r="2209">
      <c r="A2209" s="85" t="n">
        <v>42887</v>
      </c>
      <c r="B2209"/>
      <c r="C2209"/>
      <c r="D2209" t="s">
        <v>126</v>
      </c>
      <c r="E2209" t="s">
        <v>163</v>
      </c>
      <c r="F2209" t="n">
        <v>688985.3</v>
      </c>
      <c r="G2209" t="n">
        <v>9225</v>
      </c>
      <c r="H2209" t="s">
        <v>134</v>
      </c>
    </row>
    <row r="2210">
      <c r="A2210" s="85" t="n">
        <v>42522</v>
      </c>
      <c r="B2210"/>
      <c r="C2210"/>
      <c r="D2210" t="s">
        <v>136</v>
      </c>
      <c r="E2210" t="s">
        <v>163</v>
      </c>
      <c r="F2210" t="n">
        <v>279017.26</v>
      </c>
      <c r="G2210" t="n">
        <v>1201</v>
      </c>
      <c r="H2210" t="s">
        <v>134</v>
      </c>
    </row>
    <row r="2211">
      <c r="A2211" s="85" t="n">
        <v>43101</v>
      </c>
      <c r="B2211"/>
      <c r="C2211"/>
      <c r="D2211" t="s">
        <v>126</v>
      </c>
      <c r="E2211" t="s">
        <v>163</v>
      </c>
      <c r="F2211" t="n">
        <v>3905390.83</v>
      </c>
      <c r="G2211" t="n">
        <v>39288</v>
      </c>
      <c r="H2211" t="s">
        <v>133</v>
      </c>
    </row>
    <row r="2212">
      <c r="A2212" s="85" t="n">
        <v>43586</v>
      </c>
      <c r="B2212"/>
      <c r="C2212"/>
      <c r="D2212" t="s">
        <v>149</v>
      </c>
      <c r="E2212" t="s">
        <v>163</v>
      </c>
      <c r="F2212" t="n">
        <v>4192850.05</v>
      </c>
      <c r="G2212" t="n">
        <v>33550</v>
      </c>
      <c r="H2212" t="s">
        <v>134</v>
      </c>
    </row>
    <row r="2213">
      <c r="A2213" s="85" t="n">
        <v>42948</v>
      </c>
      <c r="B2213"/>
      <c r="C2213"/>
      <c r="D2213" t="s">
        <v>150</v>
      </c>
      <c r="E2213" t="s">
        <v>163</v>
      </c>
      <c r="F2213" t="n">
        <v>1761.17</v>
      </c>
      <c r="G2213" t="n">
        <v>59</v>
      </c>
      <c r="H2213" t="s">
        <v>125</v>
      </c>
    </row>
    <row r="2214">
      <c r="A2214" s="85" t="n">
        <v>43132</v>
      </c>
      <c r="B2214"/>
      <c r="C2214"/>
      <c r="D2214" t="s">
        <v>156</v>
      </c>
      <c r="E2214" t="s">
        <v>163</v>
      </c>
      <c r="F2214" t="n">
        <v>235319.89</v>
      </c>
      <c r="G2214" t="n">
        <v>5393</v>
      </c>
      <c r="H2214" t="s">
        <v>127</v>
      </c>
    </row>
    <row r="2215">
      <c r="A2215" s="85" t="n">
        <v>43009</v>
      </c>
      <c r="B2215"/>
      <c r="C2215"/>
      <c r="D2215" t="s">
        <v>123</v>
      </c>
      <c r="E2215" t="s">
        <v>163</v>
      </c>
      <c r="F2215" t="n">
        <v>298010.69</v>
      </c>
      <c r="G2215" t="n">
        <v>471</v>
      </c>
      <c r="H2215" t="s">
        <v>133</v>
      </c>
    </row>
    <row r="2216">
      <c r="A2216" s="85" t="n">
        <v>42552</v>
      </c>
      <c r="B2216"/>
      <c r="C2216"/>
      <c r="D2216" t="s">
        <v>123</v>
      </c>
      <c r="E2216" t="s">
        <v>163</v>
      </c>
      <c r="F2216" t="n">
        <v>3319870.12</v>
      </c>
      <c r="G2216" t="n">
        <v>3748</v>
      </c>
      <c r="H2216" t="s">
        <v>121</v>
      </c>
    </row>
    <row r="2217">
      <c r="A2217" s="85" t="n">
        <v>42614</v>
      </c>
      <c r="B2217"/>
      <c r="C2217"/>
      <c r="D2217" t="s">
        <v>129</v>
      </c>
      <c r="E2217" t="s">
        <v>163</v>
      </c>
      <c r="F2217" t="n">
        <v>151058.38</v>
      </c>
      <c r="G2217" t="n">
        <v>963</v>
      </c>
      <c r="H2217" t="s">
        <v>133</v>
      </c>
    </row>
    <row r="2218">
      <c r="A2218" s="85" t="n">
        <v>42522</v>
      </c>
      <c r="B2218"/>
      <c r="C2218"/>
      <c r="D2218" t="s">
        <v>139</v>
      </c>
      <c r="E2218" t="s">
        <v>163</v>
      </c>
      <c r="F2218" t="n">
        <v>73325.72</v>
      </c>
      <c r="G2218" t="n">
        <v>196</v>
      </c>
      <c r="H2218" t="s">
        <v>134</v>
      </c>
    </row>
    <row r="2219">
      <c r="A2219" s="85" t="n">
        <v>42491</v>
      </c>
      <c r="B2219"/>
      <c r="C2219"/>
      <c r="D2219" t="s">
        <v>126</v>
      </c>
      <c r="E2219" t="s">
        <v>163</v>
      </c>
      <c r="F2219" t="n">
        <v>185463.5</v>
      </c>
      <c r="G2219" t="n">
        <v>2154</v>
      </c>
      <c r="H2219" t="s">
        <v>134</v>
      </c>
    </row>
    <row r="2220">
      <c r="A2220" s="85" t="n">
        <v>43313</v>
      </c>
      <c r="B2220"/>
      <c r="C2220"/>
      <c r="D2220" t="s">
        <v>154</v>
      </c>
      <c r="E2220" t="s">
        <v>163</v>
      </c>
      <c r="F2220" t="n">
        <v>55474.26</v>
      </c>
      <c r="G2220" t="n">
        <v>1640</v>
      </c>
      <c r="H2220" t="s">
        <v>142</v>
      </c>
    </row>
    <row r="2221">
      <c r="A2221" s="85" t="n">
        <v>43466</v>
      </c>
      <c r="B2221"/>
      <c r="C2221"/>
      <c r="D2221" t="s">
        <v>159</v>
      </c>
      <c r="E2221" t="s">
        <v>163</v>
      </c>
      <c r="F2221" t="n">
        <v>3473.5</v>
      </c>
      <c r="G2221" t="n">
        <v>20</v>
      </c>
      <c r="H2221" t="s">
        <v>125</v>
      </c>
    </row>
    <row r="2222">
      <c r="A2222" s="85" t="n">
        <v>43617</v>
      </c>
      <c r="B2222"/>
      <c r="C2222"/>
      <c r="D2222" t="s">
        <v>149</v>
      </c>
      <c r="E2222" t="s">
        <v>163</v>
      </c>
      <c r="F2222" t="n">
        <v>5085308.14</v>
      </c>
      <c r="G2222" t="n">
        <v>37515</v>
      </c>
      <c r="H2222" t="s">
        <v>127</v>
      </c>
    </row>
    <row r="2223">
      <c r="A2223" s="85" t="n">
        <v>42461</v>
      </c>
      <c r="B2223"/>
      <c r="C2223"/>
      <c r="D2223" t="s">
        <v>139</v>
      </c>
      <c r="E2223" t="s">
        <v>163</v>
      </c>
      <c r="F2223" t="n">
        <v>1023906.58</v>
      </c>
      <c r="G2223" t="n">
        <v>2298</v>
      </c>
      <c r="H2223" t="s">
        <v>133</v>
      </c>
    </row>
    <row r="2224">
      <c r="A2224" s="85" t="n">
        <v>43221</v>
      </c>
      <c r="B2224"/>
      <c r="C2224"/>
      <c r="D2224" t="s">
        <v>140</v>
      </c>
      <c r="E2224" t="s">
        <v>163</v>
      </c>
      <c r="F2224" t="n">
        <v>16826</v>
      </c>
      <c r="G2224" t="n">
        <v>789</v>
      </c>
      <c r="H2224" t="s">
        <v>142</v>
      </c>
    </row>
    <row r="2225">
      <c r="A2225" s="85" t="n">
        <v>42552</v>
      </c>
      <c r="B2225"/>
      <c r="C2225"/>
      <c r="D2225" t="s">
        <v>147</v>
      </c>
      <c r="E2225" t="s">
        <v>163</v>
      </c>
      <c r="F2225" t="n">
        <v>74158.8</v>
      </c>
      <c r="G2225" t="n">
        <v>231</v>
      </c>
      <c r="H2225" t="s">
        <v>121</v>
      </c>
    </row>
    <row r="2226">
      <c r="A2226" s="85" t="n">
        <v>42401</v>
      </c>
      <c r="B2226"/>
      <c r="C2226"/>
      <c r="D2226" t="s">
        <v>156</v>
      </c>
      <c r="E2226" t="s">
        <v>163</v>
      </c>
      <c r="F2226" t="n">
        <v>37410.96</v>
      </c>
      <c r="G2226" t="n">
        <v>363</v>
      </c>
      <c r="H2226" t="s">
        <v>121</v>
      </c>
    </row>
    <row r="2227">
      <c r="A2227" s="85" t="n">
        <v>42430</v>
      </c>
      <c r="B2227"/>
      <c r="C2227"/>
      <c r="D2227" t="s">
        <v>154</v>
      </c>
      <c r="E2227" t="s">
        <v>163</v>
      </c>
      <c r="F2227" t="n">
        <v>473350.35</v>
      </c>
      <c r="G2227" t="n">
        <v>5407</v>
      </c>
      <c r="H2227" t="s">
        <v>127</v>
      </c>
    </row>
    <row r="2228">
      <c r="A2228" s="85" t="n">
        <v>42583</v>
      </c>
      <c r="B2228"/>
      <c r="C2228"/>
      <c r="D2228" t="s">
        <v>123</v>
      </c>
      <c r="E2228" t="s">
        <v>163</v>
      </c>
      <c r="F2228" t="n">
        <v>130836.03</v>
      </c>
      <c r="G2228" t="n">
        <v>875</v>
      </c>
      <c r="H2228" t="s">
        <v>127</v>
      </c>
    </row>
    <row r="2229">
      <c r="A2229" s="85" t="n">
        <v>42583</v>
      </c>
      <c r="B2229"/>
      <c r="C2229"/>
      <c r="D2229" t="s">
        <v>152</v>
      </c>
      <c r="E2229" t="s">
        <v>163</v>
      </c>
      <c r="F2229" t="n">
        <v>13115.19</v>
      </c>
      <c r="G2229" t="n">
        <v>8</v>
      </c>
      <c r="H2229" t="s">
        <v>134</v>
      </c>
    </row>
    <row r="2230">
      <c r="A2230" s="85" t="n">
        <v>42461</v>
      </c>
      <c r="B2230"/>
      <c r="C2230"/>
      <c r="D2230" t="s">
        <v>140</v>
      </c>
      <c r="E2230" t="s">
        <v>163</v>
      </c>
      <c r="F2230" t="n">
        <v>37546.31</v>
      </c>
      <c r="G2230" t="n">
        <v>170</v>
      </c>
      <c r="H2230" t="s">
        <v>119</v>
      </c>
    </row>
    <row r="2231">
      <c r="A2231" s="85" t="n">
        <v>43405</v>
      </c>
      <c r="B2231"/>
      <c r="C2231"/>
      <c r="D2231" t="s">
        <v>145</v>
      </c>
      <c r="E2231" t="s">
        <v>163</v>
      </c>
      <c r="F2231" t="n">
        <v>54232.14</v>
      </c>
      <c r="G2231" t="n">
        <v>168</v>
      </c>
      <c r="H2231" t="s">
        <v>134</v>
      </c>
    </row>
    <row r="2232">
      <c r="A2232" s="85" t="n">
        <v>43374</v>
      </c>
      <c r="B2232"/>
      <c r="C2232"/>
      <c r="D2232" t="s">
        <v>153</v>
      </c>
      <c r="E2232" t="s">
        <v>163</v>
      </c>
      <c r="F2232" t="n">
        <v>237448.99</v>
      </c>
      <c r="G2232" t="n">
        <v>2332</v>
      </c>
      <c r="H2232" t="s">
        <v>134</v>
      </c>
    </row>
    <row r="2233">
      <c r="A2233" s="85" t="n">
        <v>43405</v>
      </c>
      <c r="B2233"/>
      <c r="C2233"/>
      <c r="D2233" t="s">
        <v>136</v>
      </c>
      <c r="E2233" t="s">
        <v>163</v>
      </c>
      <c r="F2233" t="n">
        <v>63.65</v>
      </c>
      <c r="G2233" t="n">
        <v>3</v>
      </c>
      <c r="H2233" t="s">
        <v>142</v>
      </c>
    </row>
    <row r="2234">
      <c r="A2234" s="85" t="n">
        <v>43344</v>
      </c>
      <c r="B2234"/>
      <c r="C2234"/>
      <c r="D2234" t="s">
        <v>139</v>
      </c>
      <c r="E2234" t="s">
        <v>163</v>
      </c>
      <c r="F2234" t="n">
        <v>1058269.53</v>
      </c>
      <c r="G2234" t="n">
        <v>2718</v>
      </c>
      <c r="H2234" t="s">
        <v>127</v>
      </c>
    </row>
    <row r="2235">
      <c r="A2235" s="85" t="n">
        <v>42705</v>
      </c>
      <c r="B2235"/>
      <c r="C2235"/>
      <c r="D2235" t="s">
        <v>149</v>
      </c>
      <c r="E2235" t="s">
        <v>163</v>
      </c>
      <c r="F2235" t="n">
        <v>1472957.68</v>
      </c>
      <c r="G2235" t="n">
        <v>8362</v>
      </c>
      <c r="H2235" t="s">
        <v>124</v>
      </c>
    </row>
    <row r="2236">
      <c r="A2236" s="85" t="n">
        <v>43617</v>
      </c>
      <c r="B2236"/>
      <c r="C2236"/>
      <c r="D2236" t="s">
        <v>143</v>
      </c>
      <c r="E2236" t="s">
        <v>163</v>
      </c>
      <c r="F2236" t="n">
        <v>90</v>
      </c>
      <c r="G2236" t="n">
        <v>1</v>
      </c>
      <c r="H2236" t="s">
        <v>134</v>
      </c>
    </row>
    <row r="2237">
      <c r="A2237" s="85" t="n">
        <v>43252</v>
      </c>
      <c r="B2237"/>
      <c r="C2237"/>
      <c r="D2237" t="s">
        <v>145</v>
      </c>
      <c r="E2237" t="s">
        <v>163</v>
      </c>
      <c r="F2237" t="n">
        <v>4479.47</v>
      </c>
      <c r="G2237" t="n">
        <v>19</v>
      </c>
      <c r="H2237" t="s">
        <v>125</v>
      </c>
    </row>
    <row r="2238">
      <c r="A2238" s="85" t="n">
        <v>42826</v>
      </c>
      <c r="B2238"/>
      <c r="C2238"/>
      <c r="D2238" t="s">
        <v>140</v>
      </c>
      <c r="E2238" t="s">
        <v>163</v>
      </c>
      <c r="F2238" t="n">
        <v>93394.65</v>
      </c>
      <c r="G2238" t="n">
        <v>470</v>
      </c>
      <c r="H2238" t="s">
        <v>133</v>
      </c>
    </row>
    <row r="2239">
      <c r="A2239" s="85" t="n">
        <v>42979</v>
      </c>
      <c r="B2239"/>
      <c r="C2239"/>
      <c r="D2239" t="s">
        <v>123</v>
      </c>
      <c r="E2239" t="s">
        <v>163</v>
      </c>
      <c r="F2239" t="n">
        <v>176532</v>
      </c>
      <c r="G2239" t="n">
        <v>948</v>
      </c>
      <c r="H2239" t="s">
        <v>127</v>
      </c>
    </row>
    <row r="2240">
      <c r="A2240" s="85" t="n">
        <v>43556</v>
      </c>
      <c r="B2240"/>
      <c r="C2240"/>
      <c r="D2240" t="s">
        <v>145</v>
      </c>
      <c r="E2240" t="s">
        <v>163</v>
      </c>
      <c r="F2240" t="n">
        <v>45091.47</v>
      </c>
      <c r="G2240" t="n">
        <v>181</v>
      </c>
      <c r="H2240" t="s">
        <v>127</v>
      </c>
    </row>
    <row r="2241">
      <c r="A2241" s="85" t="n">
        <v>43252</v>
      </c>
      <c r="B2241"/>
      <c r="C2241"/>
      <c r="D2241" t="s">
        <v>154</v>
      </c>
      <c r="E2241" t="s">
        <v>163</v>
      </c>
      <c r="F2241" t="n">
        <v>817047</v>
      </c>
      <c r="G2241" t="n">
        <v>9880</v>
      </c>
      <c r="H2241" t="s">
        <v>127</v>
      </c>
    </row>
    <row r="2242">
      <c r="A2242" s="85" t="n">
        <v>43160</v>
      </c>
      <c r="B2242"/>
      <c r="C2242"/>
      <c r="D2242" t="s">
        <v>162</v>
      </c>
      <c r="E2242" t="s">
        <v>163</v>
      </c>
      <c r="F2242" t="n">
        <v>77306.26</v>
      </c>
      <c r="G2242" t="n">
        <v>994</v>
      </c>
      <c r="H2242" t="s">
        <v>134</v>
      </c>
    </row>
    <row r="2243">
      <c r="A2243" s="85" t="n">
        <v>42826</v>
      </c>
      <c r="B2243"/>
      <c r="C2243"/>
      <c r="D2243" t="s">
        <v>160</v>
      </c>
      <c r="E2243" t="s">
        <v>163</v>
      </c>
      <c r="F2243" t="n">
        <v>5646601.92</v>
      </c>
      <c r="G2243" t="n">
        <v>15385</v>
      </c>
      <c r="H2243" t="s">
        <v>121</v>
      </c>
    </row>
    <row r="2244">
      <c r="A2244" s="85" t="n">
        <v>43497</v>
      </c>
      <c r="B2244"/>
      <c r="C2244"/>
      <c r="D2244" t="s">
        <v>145</v>
      </c>
      <c r="E2244" t="s">
        <v>163</v>
      </c>
      <c r="F2244" t="n">
        <v>7723.58</v>
      </c>
      <c r="G2244" t="n">
        <v>22</v>
      </c>
      <c r="H2244" t="s">
        <v>133</v>
      </c>
    </row>
    <row r="2245">
      <c r="A2245" s="85" t="n">
        <v>43313</v>
      </c>
      <c r="B2245"/>
      <c r="C2245"/>
      <c r="D2245" t="s">
        <v>126</v>
      </c>
      <c r="E2245" t="s">
        <v>163</v>
      </c>
      <c r="F2245" t="n">
        <v>5659.29</v>
      </c>
      <c r="G2245" t="n">
        <v>57</v>
      </c>
      <c r="H2245" t="s">
        <v>125</v>
      </c>
    </row>
    <row r="2246">
      <c r="A2246" s="85" t="n">
        <v>43191</v>
      </c>
      <c r="B2246"/>
      <c r="C2246"/>
      <c r="D2246" t="s">
        <v>150</v>
      </c>
      <c r="E2246" t="s">
        <v>163</v>
      </c>
      <c r="F2246" t="n">
        <v>2210470.54</v>
      </c>
      <c r="G2246" t="n">
        <v>41612</v>
      </c>
      <c r="H2246" t="s">
        <v>133</v>
      </c>
    </row>
    <row r="2247">
      <c r="A2247" s="85" t="n">
        <v>43497</v>
      </c>
      <c r="B2247"/>
      <c r="C2247"/>
      <c r="D2247" t="s">
        <v>135</v>
      </c>
      <c r="E2247" t="s">
        <v>163</v>
      </c>
      <c r="F2247" t="n">
        <v>188904.65</v>
      </c>
      <c r="G2247" t="n">
        <v>2882</v>
      </c>
      <c r="H2247" t="s">
        <v>127</v>
      </c>
    </row>
    <row r="2248">
      <c r="A2248" s="85" t="n">
        <v>42887</v>
      </c>
      <c r="B2248"/>
      <c r="C2248"/>
      <c r="D2248" t="s">
        <v>129</v>
      </c>
      <c r="E2248" t="s">
        <v>163</v>
      </c>
      <c r="F2248" t="n">
        <v>16277.93</v>
      </c>
      <c r="G2248" t="n">
        <v>197</v>
      </c>
      <c r="H2248" t="s">
        <v>130</v>
      </c>
    </row>
    <row r="2249">
      <c r="A2249" s="85" t="n">
        <v>43466</v>
      </c>
      <c r="B2249"/>
      <c r="C2249"/>
      <c r="D2249" t="s">
        <v>139</v>
      </c>
      <c r="E2249" t="s">
        <v>163</v>
      </c>
      <c r="F2249" t="n">
        <v>426.93</v>
      </c>
      <c r="G2249" t="n">
        <v>7</v>
      </c>
      <c r="H2249" t="s">
        <v>142</v>
      </c>
    </row>
    <row r="2250">
      <c r="A2250" s="85" t="n">
        <v>43221</v>
      </c>
      <c r="B2250"/>
      <c r="C2250"/>
      <c r="D2250" t="s">
        <v>154</v>
      </c>
      <c r="E2250" t="s">
        <v>163</v>
      </c>
      <c r="F2250" t="n">
        <v>114297.74</v>
      </c>
      <c r="G2250" t="n">
        <v>1571</v>
      </c>
      <c r="H2250" t="s">
        <v>119</v>
      </c>
    </row>
    <row r="2251">
      <c r="A2251" s="85" t="n">
        <v>43009</v>
      </c>
      <c r="B2251"/>
      <c r="C2251"/>
      <c r="D2251" t="s">
        <v>148</v>
      </c>
      <c r="E2251" t="s">
        <v>163</v>
      </c>
      <c r="F2251" t="n">
        <v>497961.5</v>
      </c>
      <c r="G2251" t="n">
        <v>5142</v>
      </c>
      <c r="H2251" t="s">
        <v>142</v>
      </c>
    </row>
    <row r="2252">
      <c r="A2252" s="85" t="n">
        <v>42552</v>
      </c>
      <c r="B2252"/>
      <c r="C2252"/>
      <c r="D2252" t="s">
        <v>160</v>
      </c>
      <c r="E2252" t="s">
        <v>163</v>
      </c>
      <c r="F2252" t="n">
        <v>1052.8</v>
      </c>
      <c r="G2252" t="n">
        <v>2</v>
      </c>
      <c r="H2252" t="s">
        <v>127</v>
      </c>
    </row>
    <row r="2253">
      <c r="A2253" s="85" t="n">
        <v>42401</v>
      </c>
      <c r="B2253"/>
      <c r="C2253"/>
      <c r="D2253" t="s">
        <v>129</v>
      </c>
      <c r="E2253" t="s">
        <v>163</v>
      </c>
      <c r="F2253" t="n">
        <v>104787.12</v>
      </c>
      <c r="G2253" t="n">
        <v>400</v>
      </c>
      <c r="H2253" t="s">
        <v>119</v>
      </c>
    </row>
    <row r="2254">
      <c r="A2254" s="85" t="n">
        <v>42370</v>
      </c>
      <c r="B2254"/>
      <c r="C2254"/>
      <c r="D2254" t="s">
        <v>161</v>
      </c>
      <c r="E2254" t="s">
        <v>163</v>
      </c>
      <c r="F2254" t="n">
        <v>1736.75</v>
      </c>
      <c r="G2254" t="n">
        <v>57</v>
      </c>
      <c r="H2254" t="s">
        <v>125</v>
      </c>
    </row>
    <row r="2255">
      <c r="A2255" s="85" t="n">
        <v>43435</v>
      </c>
      <c r="B2255"/>
      <c r="C2255"/>
      <c r="D2255" t="s">
        <v>143</v>
      </c>
      <c r="E2255" t="s">
        <v>163</v>
      </c>
      <c r="F2255" t="n">
        <v>179.24</v>
      </c>
      <c r="G2255" t="n">
        <v>1</v>
      </c>
      <c r="H2255" t="s">
        <v>127</v>
      </c>
    </row>
    <row r="2256">
      <c r="A2256" s="85" t="n">
        <v>43617</v>
      </c>
      <c r="B2256"/>
      <c r="C2256"/>
      <c r="D2256" t="s">
        <v>139</v>
      </c>
      <c r="E2256" t="s">
        <v>163</v>
      </c>
      <c r="F2256" t="n">
        <v>281.52</v>
      </c>
      <c r="G2256" t="n">
        <v>3</v>
      </c>
      <c r="H2256" t="s">
        <v>142</v>
      </c>
    </row>
    <row r="2257">
      <c r="A2257" s="85" t="n">
        <v>43252</v>
      </c>
      <c r="B2257"/>
      <c r="C2257"/>
      <c r="D2257" t="s">
        <v>147</v>
      </c>
      <c r="E2257" t="s">
        <v>163</v>
      </c>
      <c r="F2257" t="n">
        <v>39.24</v>
      </c>
      <c r="G2257" t="n">
        <v>1</v>
      </c>
      <c r="H2257" t="s">
        <v>119</v>
      </c>
    </row>
    <row r="2258">
      <c r="A2258" s="85" t="n">
        <v>42401</v>
      </c>
      <c r="B2258"/>
      <c r="C2258"/>
      <c r="D2258" t="s">
        <v>126</v>
      </c>
      <c r="E2258" t="s">
        <v>163</v>
      </c>
      <c r="F2258" t="n">
        <v>1.71</v>
      </c>
      <c r="G2258" t="n">
        <v>1</v>
      </c>
      <c r="H2258" t="s">
        <v>142</v>
      </c>
    </row>
    <row r="2259">
      <c r="A2259" s="85" t="n">
        <v>43405</v>
      </c>
      <c r="B2259"/>
      <c r="C2259"/>
      <c r="D2259" t="s">
        <v>136</v>
      </c>
      <c r="E2259" t="s">
        <v>163</v>
      </c>
      <c r="F2259" t="n">
        <v>31804.81</v>
      </c>
      <c r="G2259" t="n">
        <v>217</v>
      </c>
      <c r="H2259" t="s">
        <v>130</v>
      </c>
    </row>
    <row r="2260">
      <c r="A2260" s="85" t="n">
        <v>42826</v>
      </c>
      <c r="B2260"/>
      <c r="C2260"/>
      <c r="D2260" t="s">
        <v>162</v>
      </c>
      <c r="E2260" t="s">
        <v>163</v>
      </c>
      <c r="F2260" t="n">
        <v>34355.24</v>
      </c>
      <c r="G2260" t="n">
        <v>917</v>
      </c>
      <c r="H2260" t="s">
        <v>142</v>
      </c>
    </row>
    <row r="2261">
      <c r="A2261" s="85" t="n">
        <v>43252</v>
      </c>
      <c r="B2261"/>
      <c r="C2261"/>
      <c r="D2261" t="s">
        <v>154</v>
      </c>
      <c r="E2261" t="s">
        <v>163</v>
      </c>
      <c r="F2261" t="n">
        <v>133532.3</v>
      </c>
      <c r="G2261" t="n">
        <v>2109</v>
      </c>
      <c r="H2261" t="s">
        <v>124</v>
      </c>
    </row>
    <row r="2262">
      <c r="A2262" s="85" t="n">
        <v>42948</v>
      </c>
      <c r="B2262"/>
      <c r="C2262"/>
      <c r="D2262" t="s">
        <v>154</v>
      </c>
      <c r="E2262" t="s">
        <v>163</v>
      </c>
      <c r="F2262" t="n">
        <v>85097.45</v>
      </c>
      <c r="G2262" t="n">
        <v>1114</v>
      </c>
      <c r="H2262" t="s">
        <v>134</v>
      </c>
    </row>
    <row r="2263">
      <c r="A2263" s="85" t="n">
        <v>42370</v>
      </c>
      <c r="B2263"/>
      <c r="C2263"/>
      <c r="D2263" t="s">
        <v>149</v>
      </c>
      <c r="E2263" t="s">
        <v>163</v>
      </c>
      <c r="F2263" t="n">
        <v>496800.92</v>
      </c>
      <c r="G2263" t="n">
        <v>3742</v>
      </c>
      <c r="H2263" t="s">
        <v>134</v>
      </c>
    </row>
    <row r="2264">
      <c r="A2264" s="85" t="n">
        <v>43525</v>
      </c>
      <c r="B2264"/>
      <c r="C2264"/>
      <c r="D2264" t="s">
        <v>154</v>
      </c>
      <c r="E2264" t="s">
        <v>163</v>
      </c>
      <c r="F2264" t="n">
        <v>651147.6</v>
      </c>
      <c r="G2264" t="n">
        <v>7112</v>
      </c>
      <c r="H2264" t="s">
        <v>127</v>
      </c>
    </row>
    <row r="2265">
      <c r="A2265" s="85" t="n">
        <v>43525</v>
      </c>
      <c r="B2265"/>
      <c r="C2265"/>
      <c r="D2265" t="s">
        <v>143</v>
      </c>
      <c r="E2265" t="s">
        <v>163</v>
      </c>
      <c r="F2265" t="n">
        <v>1277005.12</v>
      </c>
      <c r="G2265" t="n">
        <v>899</v>
      </c>
      <c r="H2265" t="s">
        <v>121</v>
      </c>
    </row>
    <row r="2266">
      <c r="A2266" s="85" t="n">
        <v>42644</v>
      </c>
      <c r="B2266"/>
      <c r="C2266"/>
      <c r="D2266" t="s">
        <v>135</v>
      </c>
      <c r="E2266" t="s">
        <v>163</v>
      </c>
      <c r="F2266" t="n">
        <v>1447628.06</v>
      </c>
      <c r="G2266" t="n">
        <v>1533</v>
      </c>
      <c r="H2266" t="s">
        <v>124</v>
      </c>
    </row>
    <row r="2267">
      <c r="A2267" s="85" t="n">
        <v>43344</v>
      </c>
      <c r="B2267"/>
      <c r="C2267"/>
      <c r="D2267" t="s">
        <v>148</v>
      </c>
      <c r="E2267" t="s">
        <v>163</v>
      </c>
      <c r="F2267" t="n">
        <v>147</v>
      </c>
      <c r="G2267" t="n">
        <v>1</v>
      </c>
      <c r="H2267" t="s">
        <v>127</v>
      </c>
    </row>
    <row r="2268">
      <c r="A2268" s="85" t="n">
        <v>43556</v>
      </c>
      <c r="B2268"/>
      <c r="C2268"/>
      <c r="D2268" t="s">
        <v>162</v>
      </c>
      <c r="E2268" t="s">
        <v>163</v>
      </c>
      <c r="F2268" t="n">
        <v>157959.16</v>
      </c>
      <c r="G2268" t="n">
        <v>1650</v>
      </c>
      <c r="H2268" t="s">
        <v>133</v>
      </c>
    </row>
    <row r="2269">
      <c r="A2269" s="85" t="n">
        <v>43525</v>
      </c>
      <c r="B2269"/>
      <c r="C2269"/>
      <c r="D2269" t="s">
        <v>151</v>
      </c>
      <c r="E2269" t="s">
        <v>163</v>
      </c>
      <c r="F2269" t="n">
        <v>291.7</v>
      </c>
      <c r="G2269" t="n">
        <v>6</v>
      </c>
      <c r="H2269" t="s">
        <v>127</v>
      </c>
    </row>
    <row r="2270">
      <c r="A2270" s="85" t="n">
        <v>42401</v>
      </c>
      <c r="B2270"/>
      <c r="C2270"/>
      <c r="D2270" t="s">
        <v>139</v>
      </c>
      <c r="E2270" t="s">
        <v>163</v>
      </c>
      <c r="F2270" t="n">
        <v>58825.33</v>
      </c>
      <c r="G2270" t="n">
        <v>157</v>
      </c>
      <c r="H2270" t="s">
        <v>134</v>
      </c>
    </row>
    <row r="2271">
      <c r="A2271" s="85" t="n">
        <v>42583</v>
      </c>
      <c r="B2271"/>
      <c r="C2271"/>
      <c r="D2271" t="s">
        <v>145</v>
      </c>
      <c r="E2271" t="s">
        <v>163</v>
      </c>
      <c r="F2271" t="n">
        <v>229875.72</v>
      </c>
      <c r="G2271" t="n">
        <v>4462</v>
      </c>
      <c r="H2271" t="s">
        <v>142</v>
      </c>
    </row>
    <row r="2272">
      <c r="A2272" s="85" t="n">
        <v>43221</v>
      </c>
      <c r="B2272"/>
      <c r="C2272"/>
      <c r="D2272" t="s">
        <v>145</v>
      </c>
      <c r="E2272" t="s">
        <v>163</v>
      </c>
      <c r="F2272" t="n">
        <v>2774</v>
      </c>
      <c r="G2272" t="n">
        <v>10</v>
      </c>
      <c r="H2272" t="s">
        <v>133</v>
      </c>
    </row>
    <row r="2273">
      <c r="A2273" s="85" t="n">
        <v>43556</v>
      </c>
      <c r="B2273"/>
      <c r="C2273"/>
      <c r="D2273" t="s">
        <v>145</v>
      </c>
      <c r="E2273" t="s">
        <v>163</v>
      </c>
      <c r="F2273" t="n">
        <v>5541.46</v>
      </c>
      <c r="G2273" t="n">
        <v>21</v>
      </c>
      <c r="H2273" t="s">
        <v>125</v>
      </c>
    </row>
    <row r="2274">
      <c r="A2274" s="85" t="n">
        <v>43435</v>
      </c>
      <c r="B2274"/>
      <c r="C2274"/>
      <c r="D2274" t="s">
        <v>126</v>
      </c>
      <c r="E2274" t="s">
        <v>163</v>
      </c>
      <c r="F2274" t="n">
        <v>2983310.59</v>
      </c>
      <c r="G2274" t="n">
        <v>30373</v>
      </c>
      <c r="H2274" t="s">
        <v>127</v>
      </c>
    </row>
    <row r="2275">
      <c r="A2275" s="85" t="n">
        <v>43525</v>
      </c>
      <c r="B2275"/>
      <c r="C2275"/>
      <c r="D2275" t="s">
        <v>145</v>
      </c>
      <c r="E2275" t="s">
        <v>163</v>
      </c>
      <c r="F2275" t="n">
        <v>63895.12</v>
      </c>
      <c r="G2275" t="n">
        <v>217</v>
      </c>
      <c r="H2275" t="s">
        <v>134</v>
      </c>
    </row>
    <row r="2276">
      <c r="A2276" s="85" t="n">
        <v>42767</v>
      </c>
      <c r="B2276"/>
      <c r="C2276"/>
      <c r="D2276" t="s">
        <v>150</v>
      </c>
      <c r="E2276" t="s">
        <v>163</v>
      </c>
      <c r="F2276" t="n">
        <v>11468674.92</v>
      </c>
      <c r="G2276" t="n">
        <v>283414</v>
      </c>
      <c r="H2276" t="s">
        <v>121</v>
      </c>
    </row>
    <row r="2277">
      <c r="A2277" s="85" t="n">
        <v>42583</v>
      </c>
      <c r="B2277"/>
      <c r="C2277"/>
      <c r="D2277" t="s">
        <v>123</v>
      </c>
      <c r="E2277" t="s">
        <v>163</v>
      </c>
      <c r="F2277" t="n">
        <v>242040.19</v>
      </c>
      <c r="G2277" t="n">
        <v>344</v>
      </c>
      <c r="H2277" t="s">
        <v>133</v>
      </c>
    </row>
    <row r="2278">
      <c r="A2278" s="85" t="n">
        <v>43466</v>
      </c>
      <c r="B2278"/>
      <c r="C2278"/>
      <c r="D2278" t="s">
        <v>160</v>
      </c>
      <c r="E2278" t="s">
        <v>163</v>
      </c>
      <c r="F2278" t="n">
        <v>1657815.96</v>
      </c>
      <c r="G2278" t="n">
        <v>6836</v>
      </c>
      <c r="H2278" t="s">
        <v>134</v>
      </c>
    </row>
    <row r="2279">
      <c r="A2279" s="85" t="n">
        <v>42522</v>
      </c>
      <c r="B2279"/>
      <c r="C2279"/>
      <c r="D2279" t="s">
        <v>126</v>
      </c>
      <c r="E2279" t="s">
        <v>163</v>
      </c>
      <c r="F2279" t="n">
        <v>2346919.32</v>
      </c>
      <c r="G2279" t="n">
        <v>28127</v>
      </c>
      <c r="H2279" t="s">
        <v>127</v>
      </c>
    </row>
    <row r="2280">
      <c r="A2280" s="85" t="n">
        <v>42736</v>
      </c>
      <c r="B2280"/>
      <c r="C2280"/>
      <c r="D2280" t="s">
        <v>135</v>
      </c>
      <c r="E2280" t="s">
        <v>163</v>
      </c>
      <c r="F2280" t="n">
        <v>704648.37</v>
      </c>
      <c r="G2280" t="n">
        <v>730</v>
      </c>
      <c r="H2280" t="s">
        <v>124</v>
      </c>
    </row>
    <row r="2281">
      <c r="A2281" s="85" t="n">
        <v>42826</v>
      </c>
      <c r="B2281"/>
      <c r="C2281"/>
      <c r="D2281" t="s">
        <v>148</v>
      </c>
      <c r="E2281" t="s">
        <v>163</v>
      </c>
      <c r="F2281" t="n">
        <v>4281.8</v>
      </c>
      <c r="G2281" t="n">
        <v>5</v>
      </c>
      <c r="H2281" t="s">
        <v>134</v>
      </c>
    </row>
    <row r="2282">
      <c r="A2282" s="85" t="n">
        <v>43405</v>
      </c>
      <c r="B2282"/>
      <c r="C2282"/>
      <c r="D2282" t="s">
        <v>139</v>
      </c>
      <c r="E2282" t="s">
        <v>163</v>
      </c>
      <c r="F2282" t="n">
        <v>1069.21</v>
      </c>
      <c r="G2282" t="n">
        <v>7</v>
      </c>
      <c r="H2282" t="s">
        <v>125</v>
      </c>
    </row>
    <row r="2283">
      <c r="A2283" s="85" t="n">
        <v>42675</v>
      </c>
      <c r="B2283"/>
      <c r="C2283"/>
      <c r="D2283" t="s">
        <v>160</v>
      </c>
      <c r="E2283" t="s">
        <v>163</v>
      </c>
      <c r="F2283" t="n">
        <v>24154437.52</v>
      </c>
      <c r="G2283" t="n">
        <v>65461</v>
      </c>
      <c r="H2283" t="s">
        <v>142</v>
      </c>
    </row>
    <row r="2284">
      <c r="A2284" s="85" t="n">
        <v>42887</v>
      </c>
      <c r="B2284"/>
      <c r="C2284"/>
      <c r="D2284" t="s">
        <v>148</v>
      </c>
      <c r="E2284" t="s">
        <v>163</v>
      </c>
      <c r="F2284" t="n">
        <v>6078.78</v>
      </c>
      <c r="G2284" t="n">
        <v>8</v>
      </c>
      <c r="H2284" t="s">
        <v>134</v>
      </c>
    </row>
    <row r="2285">
      <c r="A2285" s="85" t="n">
        <v>42675</v>
      </c>
      <c r="B2285"/>
      <c r="C2285"/>
      <c r="D2285" t="s">
        <v>158</v>
      </c>
      <c r="E2285" t="s">
        <v>163</v>
      </c>
      <c r="F2285" t="n">
        <v>-9055.14</v>
      </c>
      <c r="G2285" t="n">
        <v>9</v>
      </c>
      <c r="H2285" t="s">
        <v>119</v>
      </c>
    </row>
    <row r="2286">
      <c r="A2286" s="85" t="n">
        <v>42370</v>
      </c>
      <c r="B2286"/>
      <c r="C2286"/>
      <c r="D2286" t="s">
        <v>143</v>
      </c>
      <c r="E2286" t="s">
        <v>163</v>
      </c>
      <c r="F2286" t="n">
        <v>361508.55</v>
      </c>
      <c r="G2286" t="n">
        <v>273</v>
      </c>
      <c r="H2286" t="s">
        <v>142</v>
      </c>
    </row>
    <row r="2287">
      <c r="A2287" s="85" t="n">
        <v>42644</v>
      </c>
      <c r="B2287"/>
      <c r="C2287"/>
      <c r="D2287" t="s">
        <v>162</v>
      </c>
      <c r="E2287" t="s">
        <v>163</v>
      </c>
      <c r="F2287" t="n">
        <v>30850.51</v>
      </c>
      <c r="G2287" t="n">
        <v>1060</v>
      </c>
      <c r="H2287" t="s">
        <v>142</v>
      </c>
    </row>
    <row r="2288">
      <c r="A2288" s="85" t="n">
        <v>42370</v>
      </c>
      <c r="B2288"/>
      <c r="C2288"/>
      <c r="D2288" t="s">
        <v>143</v>
      </c>
      <c r="E2288" t="s">
        <v>163</v>
      </c>
      <c r="F2288" t="n">
        <v>515415.16</v>
      </c>
      <c r="G2288" t="n">
        <v>351</v>
      </c>
      <c r="H2288" t="s">
        <v>121</v>
      </c>
    </row>
    <row r="2289">
      <c r="A2289" s="85" t="n">
        <v>43040</v>
      </c>
      <c r="B2289"/>
      <c r="C2289"/>
      <c r="D2289" t="s">
        <v>152</v>
      </c>
      <c r="E2289" t="s">
        <v>163</v>
      </c>
      <c r="F2289" t="n">
        <v>7434.86</v>
      </c>
      <c r="G2289" t="n">
        <v>7</v>
      </c>
      <c r="H2289" t="s">
        <v>127</v>
      </c>
    </row>
    <row r="2290">
      <c r="A2290" s="85" t="n">
        <v>42675</v>
      </c>
      <c r="B2290"/>
      <c r="C2290"/>
      <c r="D2290" t="s">
        <v>149</v>
      </c>
      <c r="E2290" t="s">
        <v>163</v>
      </c>
      <c r="F2290" t="n">
        <v>4722199.1</v>
      </c>
      <c r="G2290" t="n">
        <v>30977</v>
      </c>
      <c r="H2290" t="s">
        <v>133</v>
      </c>
    </row>
    <row r="2291">
      <c r="A2291" s="85" t="n">
        <v>43344</v>
      </c>
      <c r="B2291"/>
      <c r="C2291"/>
      <c r="D2291" t="s">
        <v>162</v>
      </c>
      <c r="E2291" t="s">
        <v>163</v>
      </c>
      <c r="F2291" t="n">
        <v>892.62</v>
      </c>
      <c r="G2291" t="n">
        <v>9</v>
      </c>
      <c r="H2291" t="s">
        <v>125</v>
      </c>
    </row>
    <row r="2292">
      <c r="A2292" s="85" t="n">
        <v>43497</v>
      </c>
      <c r="B2292"/>
      <c r="C2292"/>
      <c r="D2292" t="s">
        <v>145</v>
      </c>
      <c r="E2292" t="s">
        <v>163</v>
      </c>
      <c r="F2292" t="n">
        <v>6747.38</v>
      </c>
      <c r="G2292" t="n">
        <v>24</v>
      </c>
      <c r="H2292" t="s">
        <v>125</v>
      </c>
    </row>
    <row r="2293">
      <c r="A2293" s="85" t="n">
        <v>43497</v>
      </c>
      <c r="B2293"/>
      <c r="C2293"/>
      <c r="D2293" t="s">
        <v>149</v>
      </c>
      <c r="E2293" t="s">
        <v>163</v>
      </c>
      <c r="F2293" t="n">
        <v>42327654.56</v>
      </c>
      <c r="G2293" t="n">
        <v>295647</v>
      </c>
      <c r="H2293" t="s">
        <v>121</v>
      </c>
    </row>
    <row r="2294">
      <c r="A2294" s="85" t="n">
        <v>43282</v>
      </c>
      <c r="B2294"/>
      <c r="C2294"/>
      <c r="D2294" t="s">
        <v>151</v>
      </c>
      <c r="E2294" t="s">
        <v>163</v>
      </c>
      <c r="F2294" t="n">
        <v>1682.71</v>
      </c>
      <c r="G2294" t="n">
        <v>31</v>
      </c>
      <c r="H2294" t="s">
        <v>127</v>
      </c>
    </row>
    <row r="2295">
      <c r="A2295" s="85" t="n">
        <v>42644</v>
      </c>
      <c r="B2295"/>
      <c r="C2295"/>
      <c r="D2295" t="s">
        <v>156</v>
      </c>
      <c r="E2295" t="s">
        <v>163</v>
      </c>
      <c r="F2295" t="n">
        <v>1234043.74</v>
      </c>
      <c r="G2295" t="n">
        <v>20801</v>
      </c>
      <c r="H2295" t="s">
        <v>142</v>
      </c>
    </row>
    <row r="2296">
      <c r="A2296" s="85" t="n">
        <v>43221</v>
      </c>
      <c r="B2296"/>
      <c r="C2296"/>
      <c r="D2296" t="s">
        <v>162</v>
      </c>
      <c r="E2296" t="s">
        <v>163</v>
      </c>
      <c r="F2296" t="n">
        <v>232138.95</v>
      </c>
      <c r="G2296" t="n">
        <v>2936</v>
      </c>
      <c r="H2296" t="s">
        <v>127</v>
      </c>
    </row>
    <row r="2297">
      <c r="A2297" s="85" t="n">
        <v>42370</v>
      </c>
      <c r="B2297"/>
      <c r="C2297"/>
      <c r="D2297" t="s">
        <v>145</v>
      </c>
      <c r="E2297" t="s">
        <v>163</v>
      </c>
      <c r="F2297" t="n">
        <v>2721.23</v>
      </c>
      <c r="G2297" t="n">
        <v>29</v>
      </c>
      <c r="H2297" t="s">
        <v>124</v>
      </c>
    </row>
    <row r="2298">
      <c r="A2298" s="85" t="n">
        <v>43101</v>
      </c>
      <c r="B2298"/>
      <c r="C2298"/>
      <c r="D2298" t="s">
        <v>156</v>
      </c>
      <c r="E2298" t="s">
        <v>163</v>
      </c>
      <c r="F2298" t="n">
        <v>8007.23</v>
      </c>
      <c r="G2298" t="n">
        <v>125</v>
      </c>
      <c r="H2298" t="s">
        <v>125</v>
      </c>
    </row>
    <row r="2299">
      <c r="A2299" s="85" t="n">
        <v>43344</v>
      </c>
      <c r="B2299"/>
      <c r="C2299"/>
      <c r="D2299" t="s">
        <v>145</v>
      </c>
      <c r="E2299" t="s">
        <v>163</v>
      </c>
      <c r="F2299" t="n">
        <v>2718.55</v>
      </c>
      <c r="G2299" t="n">
        <v>50</v>
      </c>
      <c r="H2299" t="s">
        <v>124</v>
      </c>
    </row>
    <row r="2300">
      <c r="A2300" s="85" t="n">
        <v>43617</v>
      </c>
      <c r="B2300"/>
      <c r="C2300"/>
      <c r="D2300" t="s">
        <v>123</v>
      </c>
      <c r="E2300" t="s">
        <v>163</v>
      </c>
      <c r="F2300" t="n">
        <v>171072.37</v>
      </c>
      <c r="G2300" t="n">
        <v>450</v>
      </c>
      <c r="H2300" t="s">
        <v>127</v>
      </c>
    </row>
    <row r="2301">
      <c r="A2301" s="85" t="n">
        <v>42979</v>
      </c>
      <c r="B2301"/>
      <c r="C2301"/>
      <c r="D2301" t="s">
        <v>154</v>
      </c>
      <c r="E2301" t="s">
        <v>163</v>
      </c>
      <c r="F2301" t="n">
        <v>3819895.69</v>
      </c>
      <c r="G2301" t="n">
        <v>47755</v>
      </c>
      <c r="H2301" t="s">
        <v>121</v>
      </c>
    </row>
    <row r="2302">
      <c r="A2302" s="85" t="n">
        <v>42401</v>
      </c>
      <c r="B2302"/>
      <c r="C2302"/>
      <c r="D2302" t="s">
        <v>123</v>
      </c>
      <c r="E2302" t="s">
        <v>163</v>
      </c>
      <c r="F2302" t="n">
        <v>20.61</v>
      </c>
      <c r="G2302" t="n">
        <v>3</v>
      </c>
      <c r="H2302" t="s">
        <v>130</v>
      </c>
    </row>
    <row r="2303">
      <c r="A2303" s="85" t="n">
        <v>43586</v>
      </c>
      <c r="B2303"/>
      <c r="C2303"/>
      <c r="D2303" t="s">
        <v>126</v>
      </c>
      <c r="E2303" t="s">
        <v>163</v>
      </c>
      <c r="F2303" t="n">
        <v>2003436.81</v>
      </c>
      <c r="G2303" t="n">
        <v>24169</v>
      </c>
      <c r="H2303" t="s">
        <v>127</v>
      </c>
    </row>
    <row r="2304">
      <c r="A2304" s="85" t="n">
        <v>43160</v>
      </c>
      <c r="B2304"/>
      <c r="C2304"/>
      <c r="D2304" t="s">
        <v>155</v>
      </c>
      <c r="E2304" t="s">
        <v>163</v>
      </c>
      <c r="F2304" t="n">
        <v>3459.71</v>
      </c>
      <c r="G2304" t="n">
        <v>61</v>
      </c>
      <c r="H2304" t="s">
        <v>130</v>
      </c>
    </row>
    <row r="2305">
      <c r="A2305" s="85" t="n">
        <v>42644</v>
      </c>
      <c r="B2305"/>
      <c r="C2305"/>
      <c r="D2305" t="s">
        <v>140</v>
      </c>
      <c r="E2305" t="s">
        <v>163</v>
      </c>
      <c r="F2305" t="n">
        <v>11457.79</v>
      </c>
      <c r="G2305" t="n">
        <v>603</v>
      </c>
      <c r="H2305" t="s">
        <v>142</v>
      </c>
    </row>
    <row r="2306">
      <c r="A2306" s="85" t="n">
        <v>42826</v>
      </c>
      <c r="B2306"/>
      <c r="C2306"/>
      <c r="D2306" t="s">
        <v>147</v>
      </c>
      <c r="E2306" t="s">
        <v>163</v>
      </c>
      <c r="F2306" t="n">
        <v>305.25</v>
      </c>
      <c r="G2306" t="n">
        <v>3</v>
      </c>
      <c r="H2306" t="s">
        <v>127</v>
      </c>
    </row>
    <row r="2307">
      <c r="A2307" s="85" t="n">
        <v>43160</v>
      </c>
      <c r="B2307"/>
      <c r="C2307"/>
      <c r="D2307" t="s">
        <v>136</v>
      </c>
      <c r="E2307" t="s">
        <v>163</v>
      </c>
      <c r="F2307" t="n">
        <v>139534.92</v>
      </c>
      <c r="G2307" t="n">
        <v>1235</v>
      </c>
      <c r="H2307" t="s">
        <v>119</v>
      </c>
    </row>
    <row r="2308">
      <c r="A2308" s="85" t="n">
        <v>42644</v>
      </c>
      <c r="B2308"/>
      <c r="C2308"/>
      <c r="D2308" t="s">
        <v>162</v>
      </c>
      <c r="E2308" t="s">
        <v>163</v>
      </c>
      <c r="F2308" t="n">
        <v>111154.22</v>
      </c>
      <c r="G2308" t="n">
        <v>1255</v>
      </c>
      <c r="H2308" t="s">
        <v>133</v>
      </c>
    </row>
    <row r="2309">
      <c r="A2309" s="85" t="n">
        <v>42461</v>
      </c>
      <c r="B2309"/>
      <c r="C2309"/>
      <c r="D2309" t="s">
        <v>154</v>
      </c>
      <c r="E2309" t="s">
        <v>163</v>
      </c>
      <c r="F2309" t="n">
        <v>29585.67</v>
      </c>
      <c r="G2309" t="n">
        <v>257</v>
      </c>
      <c r="H2309" t="s">
        <v>130</v>
      </c>
    </row>
    <row r="2310">
      <c r="A2310" s="85" t="n">
        <v>42826</v>
      </c>
      <c r="B2310"/>
      <c r="C2310"/>
      <c r="D2310" t="s">
        <v>136</v>
      </c>
      <c r="E2310" t="s">
        <v>163</v>
      </c>
      <c r="F2310" t="n">
        <v>978025.32</v>
      </c>
      <c r="G2310" t="n">
        <v>7416</v>
      </c>
      <c r="H2310" t="s">
        <v>127</v>
      </c>
    </row>
    <row r="2311">
      <c r="A2311" s="85" t="n">
        <v>42522</v>
      </c>
      <c r="B2311"/>
      <c r="C2311"/>
      <c r="D2311" t="s">
        <v>129</v>
      </c>
      <c r="E2311" t="s">
        <v>163</v>
      </c>
      <c r="F2311" t="n">
        <v>3618377.17</v>
      </c>
      <c r="G2311" t="n">
        <v>18911</v>
      </c>
      <c r="H2311" t="s">
        <v>121</v>
      </c>
    </row>
    <row r="2312">
      <c r="A2312" s="85" t="n">
        <v>42401</v>
      </c>
      <c r="B2312"/>
      <c r="C2312"/>
      <c r="D2312" t="s">
        <v>154</v>
      </c>
      <c r="E2312" t="s">
        <v>163</v>
      </c>
      <c r="F2312" t="n">
        <v>51338.27</v>
      </c>
      <c r="G2312" t="n">
        <v>611</v>
      </c>
      <c r="H2312" t="s">
        <v>124</v>
      </c>
    </row>
    <row r="2313">
      <c r="A2313" s="85" t="n">
        <v>42887</v>
      </c>
      <c r="B2313"/>
      <c r="C2313"/>
      <c r="D2313" t="s">
        <v>149</v>
      </c>
      <c r="E2313" t="s">
        <v>163</v>
      </c>
      <c r="F2313" t="n">
        <v>2795189.1</v>
      </c>
      <c r="G2313" t="n">
        <v>32078</v>
      </c>
      <c r="H2313" t="s">
        <v>134</v>
      </c>
    </row>
    <row r="2314">
      <c r="A2314" s="85" t="n">
        <v>42522</v>
      </c>
      <c r="B2314"/>
      <c r="C2314"/>
      <c r="D2314" t="s">
        <v>150</v>
      </c>
      <c r="E2314" t="s">
        <v>163</v>
      </c>
      <c r="F2314" t="n">
        <v>165085</v>
      </c>
      <c r="G2314" t="n">
        <v>3311</v>
      </c>
      <c r="H2314" t="s">
        <v>134</v>
      </c>
    </row>
    <row r="2315">
      <c r="A2315" s="85" t="n">
        <v>42401</v>
      </c>
      <c r="B2315"/>
      <c r="C2315"/>
      <c r="D2315" t="s">
        <v>135</v>
      </c>
      <c r="E2315" t="s">
        <v>163</v>
      </c>
      <c r="F2315" t="n">
        <v>57935.42</v>
      </c>
      <c r="G2315" t="n">
        <v>659</v>
      </c>
      <c r="H2315" t="s">
        <v>133</v>
      </c>
    </row>
    <row r="2316">
      <c r="A2316" s="85" t="n">
        <v>43221</v>
      </c>
      <c r="B2316"/>
      <c r="C2316"/>
      <c r="D2316" t="s">
        <v>149</v>
      </c>
      <c r="E2316" t="s">
        <v>163</v>
      </c>
      <c r="F2316" t="n">
        <v>172693.43</v>
      </c>
      <c r="G2316" t="n">
        <v>1158</v>
      </c>
      <c r="H2316" t="s">
        <v>130</v>
      </c>
    </row>
    <row r="2317">
      <c r="A2317" s="85" t="n">
        <v>42522</v>
      </c>
      <c r="B2317"/>
      <c r="C2317"/>
      <c r="D2317" t="s">
        <v>135</v>
      </c>
      <c r="E2317" t="s">
        <v>163</v>
      </c>
      <c r="F2317" t="n">
        <v>3059525.06</v>
      </c>
      <c r="G2317" t="n">
        <v>30739</v>
      </c>
      <c r="H2317" t="s">
        <v>121</v>
      </c>
    </row>
    <row r="2318">
      <c r="A2318" s="85" t="n">
        <v>42522</v>
      </c>
      <c r="B2318"/>
      <c r="C2318"/>
      <c r="D2318" t="s">
        <v>137</v>
      </c>
      <c r="E2318" t="s">
        <v>163</v>
      </c>
      <c r="F2318" t="n">
        <v>7296.61</v>
      </c>
      <c r="G2318" t="n">
        <v>9</v>
      </c>
      <c r="H2318" t="s">
        <v>121</v>
      </c>
    </row>
    <row r="2319">
      <c r="A2319" s="85" t="n">
        <v>42826</v>
      </c>
      <c r="B2319"/>
      <c r="C2319"/>
      <c r="D2319" t="s">
        <v>148</v>
      </c>
      <c r="E2319" t="s">
        <v>163</v>
      </c>
      <c r="F2319" t="n">
        <v>8500.32</v>
      </c>
      <c r="G2319" t="n">
        <v>19</v>
      </c>
      <c r="H2319" t="s">
        <v>121</v>
      </c>
    </row>
    <row r="2320">
      <c r="A2320" s="85" t="n">
        <v>43221</v>
      </c>
      <c r="B2320"/>
      <c r="C2320"/>
      <c r="D2320" t="s">
        <v>135</v>
      </c>
      <c r="E2320" t="s">
        <v>163</v>
      </c>
      <c r="F2320" t="n">
        <v>383009.54</v>
      </c>
      <c r="G2320" t="n">
        <v>3586</v>
      </c>
      <c r="H2320" t="s">
        <v>133</v>
      </c>
    </row>
    <row r="2321">
      <c r="A2321" s="85" t="n">
        <v>42675</v>
      </c>
      <c r="B2321"/>
      <c r="C2321"/>
      <c r="D2321" t="s">
        <v>136</v>
      </c>
      <c r="E2321" t="s">
        <v>163</v>
      </c>
      <c r="F2321" t="n">
        <v>1090682.54</v>
      </c>
      <c r="G2321" t="n">
        <v>7599</v>
      </c>
      <c r="H2321" t="s">
        <v>127</v>
      </c>
    </row>
    <row r="2322">
      <c r="A2322" s="85" t="n">
        <v>43221</v>
      </c>
      <c r="B2322"/>
      <c r="C2322"/>
      <c r="D2322" t="s">
        <v>153</v>
      </c>
      <c r="E2322" t="s">
        <v>163</v>
      </c>
      <c r="F2322" t="n">
        <v>700896.86</v>
      </c>
      <c r="G2322" t="n">
        <v>12783</v>
      </c>
      <c r="H2322" t="s">
        <v>142</v>
      </c>
    </row>
    <row r="2323">
      <c r="A2323" s="85" t="n">
        <v>42461</v>
      </c>
      <c r="B2323"/>
      <c r="C2323"/>
      <c r="D2323" t="s">
        <v>159</v>
      </c>
      <c r="E2323" t="s">
        <v>163</v>
      </c>
      <c r="F2323" t="n">
        <v>290936.62</v>
      </c>
      <c r="G2323" t="n">
        <v>5702</v>
      </c>
      <c r="H2323" t="s">
        <v>142</v>
      </c>
    </row>
    <row r="2324">
      <c r="A2324" s="85" t="n">
        <v>43221</v>
      </c>
      <c r="B2324"/>
      <c r="C2324"/>
      <c r="D2324" t="s">
        <v>149</v>
      </c>
      <c r="E2324" t="s">
        <v>163</v>
      </c>
      <c r="F2324" t="n">
        <v>7526679.75</v>
      </c>
      <c r="G2324" t="n">
        <v>51615</v>
      </c>
      <c r="H2324" t="s">
        <v>127</v>
      </c>
    </row>
    <row r="2325">
      <c r="A2325" s="85" t="n">
        <v>43009</v>
      </c>
      <c r="B2325"/>
      <c r="C2325"/>
      <c r="D2325" t="s">
        <v>129</v>
      </c>
      <c r="E2325" t="s">
        <v>163</v>
      </c>
      <c r="F2325" t="n">
        <v>130168.1</v>
      </c>
      <c r="G2325" t="n">
        <v>439</v>
      </c>
      <c r="H2325" t="s">
        <v>119</v>
      </c>
    </row>
    <row r="2326">
      <c r="A2326" s="85" t="n">
        <v>42705</v>
      </c>
      <c r="B2326"/>
      <c r="C2326"/>
      <c r="D2326" t="s">
        <v>159</v>
      </c>
      <c r="E2326" t="s">
        <v>163</v>
      </c>
      <c r="F2326" t="n">
        <v>7695.5</v>
      </c>
      <c r="G2326" t="n">
        <v>35</v>
      </c>
      <c r="H2326" t="s">
        <v>125</v>
      </c>
    </row>
    <row r="2327">
      <c r="A2327" s="85" t="n">
        <v>42370</v>
      </c>
      <c r="B2327"/>
      <c r="C2327"/>
      <c r="D2327" t="s">
        <v>137</v>
      </c>
      <c r="E2327" t="s">
        <v>163</v>
      </c>
      <c r="F2327" t="n">
        <v>2854.61</v>
      </c>
      <c r="G2327" t="n">
        <v>4</v>
      </c>
      <c r="H2327" t="s">
        <v>127</v>
      </c>
    </row>
    <row r="2328">
      <c r="A2328" s="85" t="n">
        <v>42675</v>
      </c>
      <c r="B2328"/>
      <c r="C2328"/>
      <c r="D2328" t="s">
        <v>153</v>
      </c>
      <c r="E2328" t="s">
        <v>163</v>
      </c>
      <c r="F2328" t="n">
        <v>86553.29</v>
      </c>
      <c r="G2328" t="n">
        <v>452</v>
      </c>
      <c r="H2328" t="s">
        <v>124</v>
      </c>
    </row>
    <row r="2329">
      <c r="A2329" s="85" t="n">
        <v>42948</v>
      </c>
      <c r="B2329"/>
      <c r="C2329"/>
      <c r="D2329" t="s">
        <v>156</v>
      </c>
      <c r="E2329" t="s">
        <v>163</v>
      </c>
      <c r="F2329" t="n">
        <v>7619.84</v>
      </c>
      <c r="G2329" t="n">
        <v>141</v>
      </c>
      <c r="H2329" t="s">
        <v>125</v>
      </c>
    </row>
    <row r="2330">
      <c r="A2330" s="85" t="n">
        <v>42614</v>
      </c>
      <c r="B2330"/>
      <c r="C2330"/>
      <c r="D2330" t="s">
        <v>139</v>
      </c>
      <c r="E2330" t="s">
        <v>163</v>
      </c>
      <c r="F2330" t="n">
        <v>45626.55</v>
      </c>
      <c r="G2330" t="n">
        <v>87</v>
      </c>
      <c r="H2330" t="s">
        <v>130</v>
      </c>
    </row>
    <row r="2331">
      <c r="A2331" s="85" t="n">
        <v>43160</v>
      </c>
      <c r="B2331"/>
      <c r="C2331"/>
      <c r="D2331" t="s">
        <v>153</v>
      </c>
      <c r="E2331" t="s">
        <v>163</v>
      </c>
      <c r="F2331" t="n">
        <v>6624.12</v>
      </c>
      <c r="G2331" t="n">
        <v>147</v>
      </c>
      <c r="H2331" t="s">
        <v>125</v>
      </c>
    </row>
    <row r="2332">
      <c r="A2332" s="85" t="n">
        <v>43525</v>
      </c>
      <c r="B2332"/>
      <c r="C2332"/>
      <c r="D2332" t="s">
        <v>152</v>
      </c>
      <c r="E2332" t="s">
        <v>163</v>
      </c>
      <c r="F2332" t="n">
        <v>169640.12</v>
      </c>
      <c r="G2332" t="n">
        <v>110</v>
      </c>
      <c r="H2332" t="s">
        <v>124</v>
      </c>
    </row>
    <row r="2333">
      <c r="A2333" s="85" t="n">
        <v>42979</v>
      </c>
      <c r="B2333"/>
      <c r="C2333"/>
      <c r="D2333" t="s">
        <v>123</v>
      </c>
      <c r="E2333" t="s">
        <v>163</v>
      </c>
      <c r="F2333" t="n">
        <v>52253.85</v>
      </c>
      <c r="G2333" t="n">
        <v>188</v>
      </c>
      <c r="H2333" t="s">
        <v>134</v>
      </c>
    </row>
    <row r="2334">
      <c r="A2334" s="85" t="n">
        <v>43586</v>
      </c>
      <c r="B2334"/>
      <c r="C2334"/>
      <c r="D2334" t="s">
        <v>155</v>
      </c>
      <c r="E2334" t="s">
        <v>163</v>
      </c>
      <c r="F2334" t="n">
        <v>8666.47</v>
      </c>
      <c r="G2334" t="n">
        <v>125</v>
      </c>
      <c r="H2334" t="s">
        <v>119</v>
      </c>
    </row>
    <row r="2335">
      <c r="A2335" s="85" t="n">
        <v>42552</v>
      </c>
      <c r="B2335"/>
      <c r="C2335"/>
      <c r="D2335" t="s">
        <v>139</v>
      </c>
      <c r="E2335" t="s">
        <v>163</v>
      </c>
      <c r="F2335" t="n">
        <v>146600.69</v>
      </c>
      <c r="G2335" t="n">
        <v>424</v>
      </c>
      <c r="H2335" t="s">
        <v>119</v>
      </c>
    </row>
    <row r="2336">
      <c r="A2336" s="85" t="n">
        <v>43191</v>
      </c>
      <c r="B2336"/>
      <c r="C2336"/>
      <c r="D2336" t="s">
        <v>156</v>
      </c>
      <c r="E2336" t="s">
        <v>163</v>
      </c>
      <c r="F2336" t="n">
        <v>221635.3</v>
      </c>
      <c r="G2336" t="n">
        <v>4223</v>
      </c>
      <c r="H2336" t="s">
        <v>127</v>
      </c>
    </row>
    <row r="2337">
      <c r="A2337" s="85" t="n">
        <v>42917</v>
      </c>
      <c r="B2337"/>
      <c r="C2337"/>
      <c r="D2337" t="s">
        <v>149</v>
      </c>
      <c r="E2337" t="s">
        <v>163</v>
      </c>
      <c r="F2337" t="n">
        <v>204771.84</v>
      </c>
      <c r="G2337" t="n">
        <v>1257</v>
      </c>
      <c r="H2337" t="s">
        <v>130</v>
      </c>
    </row>
    <row r="2338">
      <c r="A2338" s="85" t="n">
        <v>43282</v>
      </c>
      <c r="B2338"/>
      <c r="C2338"/>
      <c r="D2338" t="s">
        <v>162</v>
      </c>
      <c r="E2338" t="s">
        <v>163</v>
      </c>
      <c r="F2338" t="n">
        <v>26075.31</v>
      </c>
      <c r="G2338" t="n">
        <v>415</v>
      </c>
      <c r="H2338" t="s">
        <v>124</v>
      </c>
    </row>
    <row r="2339">
      <c r="A2339" s="85" t="n">
        <v>43252</v>
      </c>
      <c r="B2339"/>
      <c r="C2339"/>
      <c r="D2339" t="s">
        <v>135</v>
      </c>
      <c r="E2339" t="s">
        <v>163</v>
      </c>
      <c r="F2339" t="n">
        <v>5592495.2</v>
      </c>
      <c r="G2339" t="n">
        <v>58301</v>
      </c>
      <c r="H2339" t="s">
        <v>121</v>
      </c>
    </row>
    <row r="2340">
      <c r="A2340" s="85" t="n">
        <v>43344</v>
      </c>
      <c r="B2340"/>
      <c r="C2340"/>
      <c r="D2340" t="s">
        <v>136</v>
      </c>
      <c r="E2340" t="s">
        <v>163</v>
      </c>
      <c r="F2340" t="n">
        <v>377619.27</v>
      </c>
      <c r="G2340" t="n">
        <v>2400</v>
      </c>
      <c r="H2340" t="s">
        <v>124</v>
      </c>
    </row>
    <row r="2341">
      <c r="A2341" s="85" t="n">
        <v>43040</v>
      </c>
      <c r="B2341"/>
      <c r="C2341"/>
      <c r="D2341" t="s">
        <v>126</v>
      </c>
      <c r="E2341" t="s">
        <v>163</v>
      </c>
      <c r="F2341" t="n">
        <v>637157.38</v>
      </c>
      <c r="G2341" t="n">
        <v>7372</v>
      </c>
      <c r="H2341" t="s">
        <v>134</v>
      </c>
    </row>
    <row r="2342">
      <c r="A2342" s="85" t="n">
        <v>42795</v>
      </c>
      <c r="B2342"/>
      <c r="C2342"/>
      <c r="D2342" t="s">
        <v>149</v>
      </c>
      <c r="E2342" t="s">
        <v>163</v>
      </c>
      <c r="F2342" t="n">
        <v>1933272.41</v>
      </c>
      <c r="G2342" t="n">
        <v>7616</v>
      </c>
      <c r="H2342" t="s">
        <v>124</v>
      </c>
    </row>
    <row r="2343">
      <c r="A2343" s="85" t="n">
        <v>43617</v>
      </c>
      <c r="B2343"/>
      <c r="C2343"/>
      <c r="D2343" t="s">
        <v>148</v>
      </c>
      <c r="E2343" t="s">
        <v>163</v>
      </c>
      <c r="F2343" t="n">
        <v>5022.64</v>
      </c>
      <c r="G2343" t="n">
        <v>11</v>
      </c>
      <c r="H2343" t="s">
        <v>121</v>
      </c>
    </row>
    <row r="2344">
      <c r="A2344" s="85" t="n">
        <v>42887</v>
      </c>
      <c r="B2344"/>
      <c r="C2344"/>
      <c r="D2344" t="s">
        <v>148</v>
      </c>
      <c r="E2344" t="s">
        <v>163</v>
      </c>
      <c r="F2344" t="n">
        <v>1641</v>
      </c>
      <c r="G2344" t="n">
        <v>13</v>
      </c>
      <c r="H2344" t="s">
        <v>125</v>
      </c>
    </row>
    <row r="2345">
      <c r="A2345" s="85" t="n">
        <v>43252</v>
      </c>
      <c r="B2345"/>
      <c r="C2345"/>
      <c r="D2345" t="s">
        <v>123</v>
      </c>
      <c r="E2345" t="s">
        <v>163</v>
      </c>
      <c r="F2345" t="n">
        <v>2132</v>
      </c>
      <c r="G2345" t="n">
        <v>1</v>
      </c>
      <c r="H2345" t="s">
        <v>125</v>
      </c>
    </row>
    <row r="2346">
      <c r="A2346" s="85" t="n">
        <v>43556</v>
      </c>
      <c r="B2346"/>
      <c r="C2346"/>
      <c r="D2346" t="s">
        <v>139</v>
      </c>
      <c r="E2346" t="s">
        <v>163</v>
      </c>
      <c r="F2346" t="n">
        <v>31115.1</v>
      </c>
      <c r="G2346" t="n">
        <v>58</v>
      </c>
      <c r="H2346" t="s">
        <v>130</v>
      </c>
    </row>
    <row r="2347">
      <c r="A2347" s="85" t="n">
        <v>42552</v>
      </c>
      <c r="B2347"/>
      <c r="C2347"/>
      <c r="D2347" t="s">
        <v>149</v>
      </c>
      <c r="E2347" t="s">
        <v>163</v>
      </c>
      <c r="F2347" t="n">
        <v>30147.09</v>
      </c>
      <c r="G2347" t="n">
        <v>241</v>
      </c>
      <c r="H2347" t="s">
        <v>125</v>
      </c>
    </row>
    <row r="2348">
      <c r="A2348" s="85" t="n">
        <v>42887</v>
      </c>
      <c r="B2348"/>
      <c r="C2348"/>
      <c r="D2348" t="s">
        <v>123</v>
      </c>
      <c r="E2348" t="s">
        <v>163</v>
      </c>
      <c r="F2348" t="n">
        <v>140691.53</v>
      </c>
      <c r="G2348" t="n">
        <v>1020</v>
      </c>
      <c r="H2348" t="s">
        <v>127</v>
      </c>
    </row>
    <row r="2349">
      <c r="A2349" s="85" t="n">
        <v>43617</v>
      </c>
      <c r="B2349"/>
      <c r="C2349"/>
      <c r="D2349" t="s">
        <v>156</v>
      </c>
      <c r="E2349" t="s">
        <v>163</v>
      </c>
      <c r="F2349" t="n">
        <v>4497.31</v>
      </c>
      <c r="G2349" t="n">
        <v>94</v>
      </c>
      <c r="H2349" t="s">
        <v>125</v>
      </c>
    </row>
    <row r="2350">
      <c r="A2350" s="85" t="n">
        <v>43313</v>
      </c>
      <c r="B2350"/>
      <c r="C2350"/>
      <c r="D2350" t="s">
        <v>159</v>
      </c>
      <c r="E2350" t="s">
        <v>163</v>
      </c>
      <c r="F2350" t="n">
        <v>4617.5</v>
      </c>
      <c r="G2350" t="n">
        <v>35</v>
      </c>
      <c r="H2350" t="s">
        <v>125</v>
      </c>
    </row>
    <row r="2351">
      <c r="A2351" s="85" t="n">
        <v>43282</v>
      </c>
      <c r="B2351"/>
      <c r="C2351"/>
      <c r="D2351" t="s">
        <v>136</v>
      </c>
      <c r="E2351" t="s">
        <v>163</v>
      </c>
      <c r="F2351" t="n">
        <v>4756868.11</v>
      </c>
      <c r="G2351" t="n">
        <v>44993</v>
      </c>
      <c r="H2351" t="s">
        <v>121</v>
      </c>
    </row>
    <row r="2352">
      <c r="A2352" s="85" t="n">
        <v>43497</v>
      </c>
      <c r="B2352"/>
      <c r="C2352"/>
      <c r="D2352" t="s">
        <v>151</v>
      </c>
      <c r="E2352" t="s">
        <v>163</v>
      </c>
      <c r="F2352" t="n">
        <v>111.82</v>
      </c>
      <c r="G2352" t="n">
        <v>2</v>
      </c>
      <c r="H2352" t="s">
        <v>134</v>
      </c>
    </row>
    <row r="2353">
      <c r="A2353" s="85" t="n">
        <v>43191</v>
      </c>
      <c r="B2353"/>
      <c r="C2353"/>
      <c r="D2353" t="s">
        <v>136</v>
      </c>
      <c r="E2353" t="s">
        <v>163</v>
      </c>
      <c r="F2353" t="n">
        <v>259603.93</v>
      </c>
      <c r="G2353" t="n">
        <v>1679</v>
      </c>
      <c r="H2353" t="s">
        <v>124</v>
      </c>
    </row>
    <row r="2354">
      <c r="A2354" s="85" t="n">
        <v>43040</v>
      </c>
      <c r="B2354"/>
      <c r="C2354"/>
      <c r="D2354" t="s">
        <v>129</v>
      </c>
      <c r="E2354" t="s">
        <v>163</v>
      </c>
      <c r="F2354" t="n">
        <v>3451.67</v>
      </c>
      <c r="G2354" t="n">
        <v>52</v>
      </c>
      <c r="H2354" t="s">
        <v>125</v>
      </c>
    </row>
    <row r="2355">
      <c r="A2355" s="85" t="n">
        <v>42856</v>
      </c>
      <c r="B2355"/>
      <c r="C2355"/>
      <c r="D2355" t="s">
        <v>160</v>
      </c>
      <c r="E2355" t="s">
        <v>163</v>
      </c>
      <c r="F2355" t="n">
        <v>877781.17</v>
      </c>
      <c r="G2355" t="n">
        <v>2992</v>
      </c>
      <c r="H2355" t="s">
        <v>134</v>
      </c>
    </row>
    <row r="2356">
      <c r="A2356" s="85" t="n">
        <v>42675</v>
      </c>
      <c r="B2356"/>
      <c r="C2356"/>
      <c r="D2356" t="s">
        <v>152</v>
      </c>
      <c r="E2356" t="s">
        <v>163</v>
      </c>
      <c r="F2356" t="n">
        <v>4547714.35</v>
      </c>
      <c r="G2356" t="n">
        <v>3958</v>
      </c>
      <c r="H2356" t="s">
        <v>121</v>
      </c>
    </row>
    <row r="2357">
      <c r="A2357" s="85" t="n">
        <v>42736</v>
      </c>
      <c r="B2357"/>
      <c r="C2357"/>
      <c r="D2357" t="s">
        <v>156</v>
      </c>
      <c r="E2357" t="s">
        <v>163</v>
      </c>
      <c r="F2357" t="n">
        <v>25351.24</v>
      </c>
      <c r="G2357" t="n">
        <v>535</v>
      </c>
      <c r="H2357" t="s">
        <v>130</v>
      </c>
    </row>
    <row r="2358">
      <c r="A2358" s="85" t="n">
        <v>42370</v>
      </c>
      <c r="B2358"/>
      <c r="C2358"/>
      <c r="D2358" t="s">
        <v>155</v>
      </c>
      <c r="E2358" t="s">
        <v>163</v>
      </c>
      <c r="F2358" t="n">
        <v>3693.25</v>
      </c>
      <c r="G2358" t="n">
        <v>31</v>
      </c>
      <c r="H2358" t="s">
        <v>130</v>
      </c>
    </row>
    <row r="2359">
      <c r="A2359" s="85" t="n">
        <v>42887</v>
      </c>
      <c r="B2359"/>
      <c r="C2359"/>
      <c r="D2359" t="s">
        <v>153</v>
      </c>
      <c r="E2359" t="s">
        <v>163</v>
      </c>
      <c r="F2359" t="n">
        <v>718694.43</v>
      </c>
      <c r="G2359" t="n">
        <v>12337</v>
      </c>
      <c r="H2359" t="s">
        <v>142</v>
      </c>
    </row>
    <row r="2360">
      <c r="A2360" s="85" t="n">
        <v>42461</v>
      </c>
      <c r="B2360"/>
      <c r="C2360"/>
      <c r="D2360" t="s">
        <v>123</v>
      </c>
      <c r="E2360" t="s">
        <v>163</v>
      </c>
      <c r="F2360" t="n">
        <v>0.48</v>
      </c>
      <c r="G2360" t="n">
        <v>1</v>
      </c>
      <c r="H2360" t="s">
        <v>125</v>
      </c>
    </row>
    <row r="2361">
      <c r="A2361" s="85" t="n">
        <v>42979</v>
      </c>
      <c r="B2361"/>
      <c r="C2361"/>
      <c r="D2361" t="s">
        <v>126</v>
      </c>
      <c r="E2361" t="s">
        <v>163</v>
      </c>
      <c r="F2361" t="n">
        <v>96345.81</v>
      </c>
      <c r="G2361" t="n">
        <v>795</v>
      </c>
      <c r="H2361" t="s">
        <v>130</v>
      </c>
    </row>
    <row r="2362">
      <c r="A2362" s="85" t="n">
        <v>43282</v>
      </c>
      <c r="B2362"/>
      <c r="C2362"/>
      <c r="D2362" t="s">
        <v>129</v>
      </c>
      <c r="E2362" t="s">
        <v>163</v>
      </c>
      <c r="F2362" t="n">
        <v>3593.23</v>
      </c>
      <c r="G2362" t="n">
        <v>58</v>
      </c>
      <c r="H2362" t="s">
        <v>125</v>
      </c>
    </row>
    <row r="2363">
      <c r="A2363" s="85" t="n">
        <v>42917</v>
      </c>
      <c r="B2363"/>
      <c r="C2363"/>
      <c r="D2363" t="s">
        <v>151</v>
      </c>
      <c r="E2363" t="s">
        <v>163</v>
      </c>
      <c r="F2363" t="n">
        <v>65.07</v>
      </c>
      <c r="G2363" t="n">
        <v>1</v>
      </c>
      <c r="H2363" t="s">
        <v>133</v>
      </c>
    </row>
    <row r="2364">
      <c r="A2364" s="85" t="n">
        <v>42887</v>
      </c>
      <c r="B2364"/>
      <c r="C2364"/>
      <c r="D2364" t="s">
        <v>140</v>
      </c>
      <c r="E2364" t="s">
        <v>163</v>
      </c>
      <c r="F2364" t="n">
        <v>13578.88</v>
      </c>
      <c r="G2364" t="n">
        <v>699</v>
      </c>
      <c r="H2364" t="s">
        <v>142</v>
      </c>
    </row>
    <row r="2365">
      <c r="A2365" s="85" t="n">
        <v>42401</v>
      </c>
      <c r="B2365"/>
      <c r="C2365"/>
      <c r="D2365" t="s">
        <v>148</v>
      </c>
      <c r="E2365" t="s">
        <v>163</v>
      </c>
      <c r="F2365" t="n">
        <v>3809.38</v>
      </c>
      <c r="G2365" t="n">
        <v>8</v>
      </c>
      <c r="H2365" t="s">
        <v>121</v>
      </c>
    </row>
    <row r="2366">
      <c r="A2366" s="85" t="n">
        <v>43132</v>
      </c>
      <c r="B2366"/>
      <c r="C2366"/>
      <c r="D2366" t="s">
        <v>162</v>
      </c>
      <c r="E2366" t="s">
        <v>163</v>
      </c>
      <c r="F2366" t="n">
        <v>7505.05</v>
      </c>
      <c r="G2366" t="n">
        <v>75</v>
      </c>
      <c r="H2366" t="s">
        <v>130</v>
      </c>
    </row>
    <row r="2367">
      <c r="A2367" s="85" t="n">
        <v>42370</v>
      </c>
      <c r="B2367"/>
      <c r="C2367"/>
      <c r="D2367" t="s">
        <v>162</v>
      </c>
      <c r="E2367" t="s">
        <v>163</v>
      </c>
      <c r="F2367" t="n">
        <v>34509.08</v>
      </c>
      <c r="G2367" t="n">
        <v>381</v>
      </c>
      <c r="H2367" t="s">
        <v>119</v>
      </c>
    </row>
    <row r="2368">
      <c r="A2368" s="85" t="n">
        <v>43313</v>
      </c>
      <c r="B2368"/>
      <c r="C2368"/>
      <c r="D2368" t="s">
        <v>149</v>
      </c>
      <c r="E2368" t="s">
        <v>163</v>
      </c>
      <c r="F2368" t="n">
        <v>3457929.12</v>
      </c>
      <c r="G2368" t="n">
        <v>15773</v>
      </c>
      <c r="H2368" t="s">
        <v>124</v>
      </c>
    </row>
    <row r="2369">
      <c r="A2369" s="85" t="n">
        <v>43282</v>
      </c>
      <c r="B2369"/>
      <c r="C2369"/>
      <c r="D2369" t="s">
        <v>136</v>
      </c>
      <c r="E2369" t="s">
        <v>163</v>
      </c>
      <c r="F2369" t="n">
        <v>393444.36</v>
      </c>
      <c r="G2369" t="n">
        <v>2505</v>
      </c>
      <c r="H2369" t="s">
        <v>124</v>
      </c>
    </row>
    <row r="2370">
      <c r="A2370" s="85" t="n">
        <v>43525</v>
      </c>
      <c r="B2370"/>
      <c r="C2370"/>
      <c r="D2370" t="s">
        <v>126</v>
      </c>
      <c r="E2370" t="s">
        <v>163</v>
      </c>
      <c r="F2370" t="n">
        <v>5402.11</v>
      </c>
      <c r="G2370" t="n">
        <v>52</v>
      </c>
      <c r="H2370" t="s">
        <v>125</v>
      </c>
    </row>
    <row r="2371">
      <c r="A2371" s="85" t="n">
        <v>43132</v>
      </c>
      <c r="B2371"/>
      <c r="C2371"/>
      <c r="D2371" t="s">
        <v>155</v>
      </c>
      <c r="E2371" t="s">
        <v>163</v>
      </c>
      <c r="F2371" t="n">
        <v>9672.58</v>
      </c>
      <c r="G2371" t="n">
        <v>95</v>
      </c>
      <c r="H2371" t="s">
        <v>124</v>
      </c>
    </row>
    <row r="2372">
      <c r="A2372" s="85" t="n">
        <v>43313</v>
      </c>
      <c r="B2372"/>
      <c r="C2372"/>
      <c r="D2372" t="s">
        <v>152</v>
      </c>
      <c r="E2372" t="s">
        <v>163</v>
      </c>
      <c r="F2372" t="n">
        <v>1075.62</v>
      </c>
      <c r="G2372" t="n">
        <v>1</v>
      </c>
      <c r="H2372" t="s">
        <v>130</v>
      </c>
    </row>
    <row r="2373">
      <c r="A2373" s="85" t="n">
        <v>42736</v>
      </c>
      <c r="B2373"/>
      <c r="C2373"/>
      <c r="D2373" t="s">
        <v>148</v>
      </c>
      <c r="E2373" t="s">
        <v>163</v>
      </c>
      <c r="F2373" t="n">
        <v>12965.12</v>
      </c>
      <c r="G2373" t="n">
        <v>11</v>
      </c>
      <c r="H2373" t="s">
        <v>121</v>
      </c>
    </row>
    <row r="2374">
      <c r="A2374" s="85" t="n">
        <v>43252</v>
      </c>
      <c r="B2374"/>
      <c r="C2374"/>
      <c r="D2374" t="s">
        <v>155</v>
      </c>
      <c r="E2374" t="s">
        <v>163</v>
      </c>
      <c r="F2374" t="n">
        <v>339167.55</v>
      </c>
      <c r="G2374" t="n">
        <v>9088</v>
      </c>
      <c r="H2374" t="s">
        <v>134</v>
      </c>
    </row>
    <row r="2375">
      <c r="A2375" s="85" t="n">
        <v>43344</v>
      </c>
      <c r="B2375"/>
      <c r="C2375"/>
      <c r="D2375" t="s">
        <v>135</v>
      </c>
      <c r="E2375" t="s">
        <v>163</v>
      </c>
      <c r="F2375" t="n">
        <v>36</v>
      </c>
      <c r="G2375" t="n">
        <v>1</v>
      </c>
      <c r="H2375" t="s">
        <v>125</v>
      </c>
    </row>
    <row r="2376">
      <c r="A2376" s="85" t="n">
        <v>43009</v>
      </c>
      <c r="B2376"/>
      <c r="C2376"/>
      <c r="D2376" t="s">
        <v>149</v>
      </c>
      <c r="E2376" t="s">
        <v>163</v>
      </c>
      <c r="F2376" t="n">
        <v>5384856.61</v>
      </c>
      <c r="G2376" t="n">
        <v>34123</v>
      </c>
      <c r="H2376" t="s">
        <v>133</v>
      </c>
    </row>
    <row r="2377">
      <c r="A2377" s="85" t="n">
        <v>43160</v>
      </c>
      <c r="B2377"/>
      <c r="C2377"/>
      <c r="D2377" t="s">
        <v>154</v>
      </c>
      <c r="E2377" t="s">
        <v>163</v>
      </c>
      <c r="F2377" t="n">
        <v>2249.98</v>
      </c>
      <c r="G2377" t="n">
        <v>19</v>
      </c>
      <c r="H2377" t="s">
        <v>125</v>
      </c>
    </row>
    <row r="2378">
      <c r="A2378" s="85" t="n">
        <v>43009</v>
      </c>
      <c r="B2378"/>
      <c r="C2378"/>
      <c r="D2378" t="s">
        <v>126</v>
      </c>
      <c r="E2378" t="s">
        <v>163</v>
      </c>
      <c r="F2378" t="n">
        <v>2966179.22</v>
      </c>
      <c r="G2378" t="n">
        <v>29779</v>
      </c>
      <c r="H2378" t="s">
        <v>127</v>
      </c>
    </row>
    <row r="2379">
      <c r="A2379" s="85" t="n">
        <v>43497</v>
      </c>
      <c r="B2379"/>
      <c r="C2379"/>
      <c r="D2379" t="s">
        <v>140</v>
      </c>
      <c r="E2379" t="s">
        <v>163</v>
      </c>
      <c r="F2379" t="n">
        <v>150503.51</v>
      </c>
      <c r="G2379" t="n">
        <v>188</v>
      </c>
      <c r="H2379" t="s">
        <v>119</v>
      </c>
    </row>
    <row r="2380">
      <c r="A2380" s="85" t="n">
        <v>42705</v>
      </c>
      <c r="B2380"/>
      <c r="C2380"/>
      <c r="D2380" t="s">
        <v>129</v>
      </c>
      <c r="E2380" t="s">
        <v>163</v>
      </c>
      <c r="F2380" t="n">
        <v>6127.51</v>
      </c>
      <c r="G2380" t="n">
        <v>115</v>
      </c>
      <c r="H2380" t="s">
        <v>125</v>
      </c>
    </row>
    <row r="2381">
      <c r="A2381" s="85" t="n">
        <v>42675</v>
      </c>
      <c r="B2381"/>
      <c r="C2381"/>
      <c r="D2381" t="s">
        <v>147</v>
      </c>
      <c r="E2381" t="s">
        <v>163</v>
      </c>
      <c r="F2381" t="n">
        <v>2845.84</v>
      </c>
      <c r="G2381" t="n">
        <v>25</v>
      </c>
      <c r="H2381" t="s">
        <v>133</v>
      </c>
    </row>
    <row r="2382">
      <c r="A2382" s="85" t="n">
        <v>43466</v>
      </c>
      <c r="B2382"/>
      <c r="C2382"/>
      <c r="D2382" t="s">
        <v>156</v>
      </c>
      <c r="E2382" t="s">
        <v>163</v>
      </c>
      <c r="F2382" t="n">
        <v>203573.06</v>
      </c>
      <c r="G2382" t="n">
        <v>3315</v>
      </c>
      <c r="H2382" t="s">
        <v>127</v>
      </c>
    </row>
    <row r="2383">
      <c r="A2383" s="85" t="n">
        <v>42979</v>
      </c>
      <c r="B2383"/>
      <c r="C2383"/>
      <c r="D2383" t="s">
        <v>129</v>
      </c>
      <c r="E2383" t="s">
        <v>163</v>
      </c>
      <c r="F2383" t="n">
        <v>3988547.94</v>
      </c>
      <c r="G2383" t="n">
        <v>22859</v>
      </c>
      <c r="H2383" t="s">
        <v>121</v>
      </c>
    </row>
    <row r="2384">
      <c r="A2384" s="85" t="n">
        <v>43313</v>
      </c>
      <c r="B2384"/>
      <c r="C2384"/>
      <c r="D2384" t="s">
        <v>158</v>
      </c>
      <c r="E2384" t="s">
        <v>163</v>
      </c>
      <c r="F2384" t="n">
        <v>34821.2</v>
      </c>
      <c r="G2384" t="n">
        <v>1</v>
      </c>
      <c r="H2384" t="s">
        <v>133</v>
      </c>
    </row>
    <row r="2385">
      <c r="A2385" s="85" t="n">
        <v>42430</v>
      </c>
      <c r="B2385"/>
      <c r="C2385"/>
      <c r="D2385" t="s">
        <v>147</v>
      </c>
      <c r="E2385" t="s">
        <v>163</v>
      </c>
      <c r="F2385" t="n">
        <v>324.65</v>
      </c>
      <c r="G2385" t="n">
        <v>2</v>
      </c>
      <c r="H2385" t="s">
        <v>134</v>
      </c>
    </row>
    <row r="2386">
      <c r="A2386" s="85" t="n">
        <v>43466</v>
      </c>
      <c r="B2386"/>
      <c r="C2386"/>
      <c r="D2386" t="s">
        <v>149</v>
      </c>
      <c r="E2386" t="s">
        <v>163</v>
      </c>
      <c r="F2386" t="n">
        <v>6589391.38</v>
      </c>
      <c r="G2386" t="n">
        <v>44249</v>
      </c>
      <c r="H2386" t="s">
        <v>127</v>
      </c>
    </row>
    <row r="2387">
      <c r="A2387" s="85" t="n">
        <v>43040</v>
      </c>
      <c r="B2387"/>
      <c r="C2387"/>
      <c r="D2387" t="s">
        <v>139</v>
      </c>
      <c r="E2387" t="s">
        <v>163</v>
      </c>
      <c r="F2387" t="n">
        <v>491609.83</v>
      </c>
      <c r="G2387" t="n">
        <v>829</v>
      </c>
      <c r="H2387" t="s">
        <v>124</v>
      </c>
    </row>
    <row r="2388">
      <c r="A2388" s="85" t="n">
        <v>42826</v>
      </c>
      <c r="B2388"/>
      <c r="C2388"/>
      <c r="D2388" t="s">
        <v>150</v>
      </c>
      <c r="E2388" t="s">
        <v>163</v>
      </c>
      <c r="F2388" t="n">
        <v>48942.62</v>
      </c>
      <c r="G2388" t="n">
        <v>933</v>
      </c>
      <c r="H2388" t="s">
        <v>130</v>
      </c>
    </row>
    <row r="2389">
      <c r="A2389" s="85" t="n">
        <v>42856</v>
      </c>
      <c r="B2389"/>
      <c r="C2389"/>
      <c r="D2389" t="s">
        <v>154</v>
      </c>
      <c r="E2389" t="s">
        <v>163</v>
      </c>
      <c r="F2389" t="n">
        <v>754707.3</v>
      </c>
      <c r="G2389" t="n">
        <v>9308</v>
      </c>
      <c r="H2389" t="s">
        <v>133</v>
      </c>
    </row>
    <row r="2390">
      <c r="A2390" s="85" t="n">
        <v>42705</v>
      </c>
      <c r="B2390"/>
      <c r="C2390"/>
      <c r="D2390" t="s">
        <v>160</v>
      </c>
      <c r="E2390" t="s">
        <v>163</v>
      </c>
      <c r="F2390" t="n">
        <v>553669.23</v>
      </c>
      <c r="G2390" t="n">
        <v>1754</v>
      </c>
      <c r="H2390" t="s">
        <v>125</v>
      </c>
    </row>
    <row r="2391">
      <c r="A2391" s="85" t="n">
        <v>42736</v>
      </c>
      <c r="B2391"/>
      <c r="C2391"/>
      <c r="D2391" t="s">
        <v>161</v>
      </c>
      <c r="E2391" t="s">
        <v>163</v>
      </c>
      <c r="F2391" t="n">
        <v>69198.65</v>
      </c>
      <c r="G2391" t="n">
        <v>2372</v>
      </c>
      <c r="H2391" t="s">
        <v>142</v>
      </c>
    </row>
    <row r="2392">
      <c r="A2392" s="85" t="n">
        <v>42401</v>
      </c>
      <c r="B2392"/>
      <c r="C2392"/>
      <c r="D2392" t="s">
        <v>147</v>
      </c>
      <c r="E2392" t="s">
        <v>163</v>
      </c>
      <c r="F2392" t="n">
        <v>114.84</v>
      </c>
      <c r="G2392" t="n">
        <v>2</v>
      </c>
      <c r="H2392" t="s">
        <v>127</v>
      </c>
    </row>
    <row r="2393">
      <c r="A2393" s="85" t="n">
        <v>43009</v>
      </c>
      <c r="B2393"/>
      <c r="C2393"/>
      <c r="D2393" t="s">
        <v>129</v>
      </c>
      <c r="E2393" t="s">
        <v>163</v>
      </c>
      <c r="F2393" t="n">
        <v>5629.48</v>
      </c>
      <c r="G2393" t="n">
        <v>71</v>
      </c>
      <c r="H2393" t="s">
        <v>125</v>
      </c>
    </row>
    <row r="2394">
      <c r="A2394" s="85" t="n">
        <v>42705</v>
      </c>
      <c r="B2394"/>
      <c r="C2394"/>
      <c r="D2394" t="s">
        <v>158</v>
      </c>
      <c r="E2394" t="s">
        <v>163</v>
      </c>
      <c r="F2394" t="n">
        <v>232051.85</v>
      </c>
      <c r="G2394" t="n">
        <v>10</v>
      </c>
      <c r="H2394" t="s">
        <v>119</v>
      </c>
    </row>
    <row r="2395">
      <c r="A2395" s="85" t="n">
        <v>42736</v>
      </c>
      <c r="B2395"/>
      <c r="C2395"/>
      <c r="D2395" t="s">
        <v>136</v>
      </c>
      <c r="E2395" t="s">
        <v>163</v>
      </c>
      <c r="F2395" t="n">
        <v>33610.77</v>
      </c>
      <c r="G2395" t="n">
        <v>198</v>
      </c>
      <c r="H2395" t="s">
        <v>130</v>
      </c>
    </row>
    <row r="2396">
      <c r="A2396" s="85" t="n">
        <v>42979</v>
      </c>
      <c r="B2396"/>
      <c r="C2396"/>
      <c r="D2396" t="s">
        <v>150</v>
      </c>
      <c r="E2396" t="s">
        <v>163</v>
      </c>
      <c r="F2396" t="n">
        <v>1033.1</v>
      </c>
      <c r="G2396" t="n">
        <v>47</v>
      </c>
      <c r="H2396" t="s">
        <v>142</v>
      </c>
    </row>
    <row r="2397">
      <c r="A2397" s="85" t="n">
        <v>43160</v>
      </c>
      <c r="B2397"/>
      <c r="C2397"/>
      <c r="D2397" t="s">
        <v>149</v>
      </c>
      <c r="E2397" t="s">
        <v>163</v>
      </c>
      <c r="F2397" t="n">
        <v>21706.73</v>
      </c>
      <c r="G2397" t="n">
        <v>169</v>
      </c>
      <c r="H2397" t="s">
        <v>125</v>
      </c>
    </row>
    <row r="2398">
      <c r="A2398" s="85" t="n">
        <v>42461</v>
      </c>
      <c r="B2398"/>
      <c r="C2398"/>
      <c r="D2398" t="s">
        <v>139</v>
      </c>
      <c r="E2398" t="s">
        <v>163</v>
      </c>
      <c r="F2398" t="n">
        <v>1307677.63</v>
      </c>
      <c r="G2398" t="n">
        <v>2959</v>
      </c>
      <c r="H2398" t="s">
        <v>127</v>
      </c>
    </row>
    <row r="2399">
      <c r="A2399" s="85" t="n">
        <v>42401</v>
      </c>
      <c r="B2399"/>
      <c r="C2399"/>
      <c r="D2399" t="s">
        <v>143</v>
      </c>
      <c r="E2399" t="s">
        <v>163</v>
      </c>
      <c r="F2399" t="n">
        <v>538886.39</v>
      </c>
      <c r="G2399" t="n">
        <v>355</v>
      </c>
      <c r="H2399" t="s">
        <v>121</v>
      </c>
    </row>
    <row r="2400">
      <c r="A2400" s="85" t="n">
        <v>43070</v>
      </c>
      <c r="B2400"/>
      <c r="C2400"/>
      <c r="D2400" t="s">
        <v>147</v>
      </c>
      <c r="E2400" t="s">
        <v>163</v>
      </c>
      <c r="F2400" t="n">
        <v>76979.61</v>
      </c>
      <c r="G2400" t="n">
        <v>196</v>
      </c>
      <c r="H2400" t="s">
        <v>121</v>
      </c>
    </row>
    <row r="2401">
      <c r="A2401" s="85" t="n">
        <v>43344</v>
      </c>
      <c r="B2401"/>
      <c r="C2401"/>
      <c r="D2401" t="s">
        <v>126</v>
      </c>
      <c r="E2401" t="s">
        <v>163</v>
      </c>
      <c r="F2401" t="n">
        <v>4071</v>
      </c>
      <c r="G2401" t="n">
        <v>40</v>
      </c>
      <c r="H2401" t="s">
        <v>125</v>
      </c>
    </row>
    <row r="2402">
      <c r="A2402" s="85" t="n">
        <v>43313</v>
      </c>
      <c r="B2402"/>
      <c r="C2402"/>
      <c r="D2402" t="s">
        <v>129</v>
      </c>
      <c r="E2402" t="s">
        <v>163</v>
      </c>
      <c r="F2402" t="n">
        <v>313674.71</v>
      </c>
      <c r="G2402" t="n">
        <v>1853</v>
      </c>
      <c r="H2402" t="s">
        <v>133</v>
      </c>
    </row>
    <row r="2403">
      <c r="A2403" s="85" t="n">
        <v>42856</v>
      </c>
      <c r="B2403"/>
      <c r="C2403"/>
      <c r="D2403" t="s">
        <v>123</v>
      </c>
      <c r="E2403" t="s">
        <v>163</v>
      </c>
      <c r="F2403" t="n">
        <v>2735510.82</v>
      </c>
      <c r="G2403" t="n">
        <v>3152</v>
      </c>
      <c r="H2403" t="s">
        <v>121</v>
      </c>
    </row>
    <row r="2404">
      <c r="A2404" s="85" t="n">
        <v>42491</v>
      </c>
      <c r="B2404"/>
      <c r="C2404"/>
      <c r="D2404" t="s">
        <v>150</v>
      </c>
      <c r="E2404" t="s">
        <v>163</v>
      </c>
      <c r="F2404" t="n">
        <v>269225.32</v>
      </c>
      <c r="G2404" t="n">
        <v>12968</v>
      </c>
      <c r="H2404" t="s">
        <v>119</v>
      </c>
    </row>
    <row r="2405">
      <c r="A2405" s="85" t="n">
        <v>42614</v>
      </c>
      <c r="B2405"/>
      <c r="C2405"/>
      <c r="D2405" t="s">
        <v>160</v>
      </c>
      <c r="E2405" t="s">
        <v>163</v>
      </c>
      <c r="F2405" t="n">
        <v>29900968.83</v>
      </c>
      <c r="G2405" t="n">
        <v>69976</v>
      </c>
      <c r="H2405" t="s">
        <v>142</v>
      </c>
    </row>
    <row r="2406">
      <c r="A2406" s="85" t="n">
        <v>42430</v>
      </c>
      <c r="B2406"/>
      <c r="C2406"/>
      <c r="D2406" t="s">
        <v>140</v>
      </c>
      <c r="E2406" t="s">
        <v>163</v>
      </c>
      <c r="F2406" t="n">
        <v>16554.29</v>
      </c>
      <c r="G2406" t="n">
        <v>38</v>
      </c>
      <c r="H2406" t="s">
        <v>130</v>
      </c>
    </row>
    <row r="2407">
      <c r="A2407" s="85" t="n">
        <v>43282</v>
      </c>
      <c r="B2407"/>
      <c r="C2407"/>
      <c r="D2407" t="s">
        <v>151</v>
      </c>
      <c r="E2407" t="s">
        <v>163</v>
      </c>
      <c r="F2407" t="n">
        <v>193.02</v>
      </c>
      <c r="G2407" t="n">
        <v>3</v>
      </c>
      <c r="H2407" t="s">
        <v>133</v>
      </c>
    </row>
    <row r="2408">
      <c r="A2408" s="85" t="n">
        <v>43101</v>
      </c>
      <c r="B2408"/>
      <c r="C2408"/>
      <c r="D2408" t="s">
        <v>149</v>
      </c>
      <c r="E2408" t="s">
        <v>163</v>
      </c>
      <c r="F2408" t="n">
        <v>6387004.61</v>
      </c>
      <c r="G2408" t="n">
        <v>42658</v>
      </c>
      <c r="H2408" t="s">
        <v>127</v>
      </c>
    </row>
    <row r="2409">
      <c r="A2409" s="85" t="n">
        <v>42522</v>
      </c>
      <c r="B2409"/>
      <c r="C2409"/>
      <c r="D2409" t="s">
        <v>154</v>
      </c>
      <c r="E2409" t="s">
        <v>163</v>
      </c>
      <c r="F2409" t="n">
        <v>947.65</v>
      </c>
      <c r="G2409" t="n">
        <v>16</v>
      </c>
      <c r="H2409" t="s">
        <v>125</v>
      </c>
    </row>
    <row r="2410">
      <c r="A2410" s="85" t="n">
        <v>42430</v>
      </c>
      <c r="B2410"/>
      <c r="C2410"/>
      <c r="D2410" t="s">
        <v>126</v>
      </c>
      <c r="E2410" t="s">
        <v>163</v>
      </c>
      <c r="F2410" t="n">
        <v>708208.63</v>
      </c>
      <c r="G2410" t="n">
        <v>5915</v>
      </c>
      <c r="H2410" t="s">
        <v>124</v>
      </c>
    </row>
    <row r="2411">
      <c r="A2411" s="85" t="n">
        <v>42917</v>
      </c>
      <c r="B2411"/>
      <c r="C2411"/>
      <c r="D2411" t="s">
        <v>155</v>
      </c>
      <c r="E2411" t="s">
        <v>163</v>
      </c>
      <c r="F2411" t="n">
        <v>9303.23</v>
      </c>
      <c r="G2411" t="n">
        <v>60</v>
      </c>
      <c r="H2411" t="s">
        <v>124</v>
      </c>
    </row>
    <row r="2412">
      <c r="A2412" s="85" t="n">
        <v>43132</v>
      </c>
      <c r="B2412"/>
      <c r="C2412"/>
      <c r="D2412" t="s">
        <v>153</v>
      </c>
      <c r="E2412" t="s">
        <v>163</v>
      </c>
      <c r="F2412" t="n">
        <v>44203.41</v>
      </c>
      <c r="G2412" t="n">
        <v>941</v>
      </c>
      <c r="H2412" t="s">
        <v>130</v>
      </c>
    </row>
    <row r="2413">
      <c r="A2413" s="85" t="n">
        <v>43009</v>
      </c>
      <c r="B2413"/>
      <c r="C2413"/>
      <c r="D2413" t="s">
        <v>129</v>
      </c>
      <c r="E2413" t="s">
        <v>163</v>
      </c>
      <c r="F2413" t="n">
        <v>3404282.71</v>
      </c>
      <c r="G2413" t="n">
        <v>18859</v>
      </c>
      <c r="H2413" t="s">
        <v>121</v>
      </c>
    </row>
    <row r="2414">
      <c r="A2414" s="85" t="n">
        <v>42430</v>
      </c>
      <c r="B2414"/>
      <c r="C2414"/>
      <c r="D2414" t="s">
        <v>126</v>
      </c>
      <c r="E2414" t="s">
        <v>163</v>
      </c>
      <c r="F2414" t="n">
        <v>2412763.28</v>
      </c>
      <c r="G2414" t="n">
        <v>22604</v>
      </c>
      <c r="H2414" t="s">
        <v>133</v>
      </c>
    </row>
    <row r="2415">
      <c r="A2415" s="85" t="n">
        <v>43221</v>
      </c>
      <c r="B2415"/>
      <c r="C2415"/>
      <c r="D2415" t="s">
        <v>135</v>
      </c>
      <c r="E2415" t="s">
        <v>163</v>
      </c>
      <c r="F2415" t="n">
        <v>14022.22</v>
      </c>
      <c r="G2415" t="n">
        <v>163</v>
      </c>
      <c r="H2415" t="s">
        <v>130</v>
      </c>
    </row>
    <row r="2416">
      <c r="A2416" s="85" t="n">
        <v>43466</v>
      </c>
      <c r="B2416"/>
      <c r="C2416"/>
      <c r="D2416" t="s">
        <v>156</v>
      </c>
      <c r="E2416" t="s">
        <v>163</v>
      </c>
      <c r="F2416" t="n">
        <v>5868.4</v>
      </c>
      <c r="G2416" t="n">
        <v>97</v>
      </c>
      <c r="H2416" t="s">
        <v>125</v>
      </c>
    </row>
    <row r="2417">
      <c r="A2417" s="85" t="n">
        <v>43344</v>
      </c>
      <c r="B2417"/>
      <c r="C2417"/>
      <c r="D2417" t="s">
        <v>129</v>
      </c>
      <c r="E2417" t="s">
        <v>163</v>
      </c>
      <c r="F2417" t="n">
        <v>296922.6</v>
      </c>
      <c r="G2417" t="n">
        <v>1454</v>
      </c>
      <c r="H2417" t="s">
        <v>133</v>
      </c>
    </row>
    <row r="2418">
      <c r="A2418" s="85" t="n">
        <v>43313</v>
      </c>
      <c r="B2418"/>
      <c r="C2418"/>
      <c r="D2418" t="s">
        <v>148</v>
      </c>
      <c r="E2418" t="s">
        <v>163</v>
      </c>
      <c r="F2418" t="n">
        <v>513914.2</v>
      </c>
      <c r="G2418" t="n">
        <v>6795</v>
      </c>
      <c r="H2418" t="s">
        <v>142</v>
      </c>
    </row>
    <row r="2419">
      <c r="A2419" s="85" t="n">
        <v>42644</v>
      </c>
      <c r="B2419"/>
      <c r="C2419"/>
      <c r="D2419" t="s">
        <v>149</v>
      </c>
      <c r="E2419" t="s">
        <v>163</v>
      </c>
      <c r="F2419" t="n">
        <v>21964.72</v>
      </c>
      <c r="G2419" t="n">
        <v>159</v>
      </c>
      <c r="H2419" t="s">
        <v>125</v>
      </c>
    </row>
    <row r="2420">
      <c r="A2420" s="85" t="n">
        <v>42705</v>
      </c>
      <c r="B2420"/>
      <c r="C2420"/>
      <c r="D2420" t="s">
        <v>145</v>
      </c>
      <c r="E2420" t="s">
        <v>163</v>
      </c>
      <c r="F2420" t="n">
        <v>241.55</v>
      </c>
      <c r="G2420" t="n">
        <v>2</v>
      </c>
      <c r="H2420" t="s">
        <v>119</v>
      </c>
    </row>
    <row r="2421">
      <c r="A2421" s="85" t="n">
        <v>43617</v>
      </c>
      <c r="B2421"/>
      <c r="C2421"/>
      <c r="D2421" t="s">
        <v>129</v>
      </c>
      <c r="E2421" t="s">
        <v>163</v>
      </c>
      <c r="F2421" t="n">
        <v>116922.54</v>
      </c>
      <c r="G2421" t="n">
        <v>601</v>
      </c>
      <c r="H2421" t="s">
        <v>124</v>
      </c>
    </row>
    <row r="2422">
      <c r="A2422" s="85" t="n">
        <v>42948</v>
      </c>
      <c r="B2422"/>
      <c r="C2422"/>
      <c r="D2422" t="s">
        <v>140</v>
      </c>
      <c r="E2422" t="s">
        <v>163</v>
      </c>
      <c r="F2422" t="n">
        <v>1759.17</v>
      </c>
      <c r="G2422" t="n">
        <v>5</v>
      </c>
      <c r="H2422" t="s">
        <v>125</v>
      </c>
    </row>
    <row r="2423">
      <c r="A2423" s="85" t="n">
        <v>42826</v>
      </c>
      <c r="B2423"/>
      <c r="C2423"/>
      <c r="D2423" t="s">
        <v>150</v>
      </c>
      <c r="E2423" t="s">
        <v>163</v>
      </c>
      <c r="F2423" t="n">
        <v>901.23</v>
      </c>
      <c r="G2423" t="n">
        <v>37</v>
      </c>
      <c r="H2423" t="s">
        <v>142</v>
      </c>
    </row>
    <row r="2424">
      <c r="A2424" s="85" t="n">
        <v>42795</v>
      </c>
      <c r="B2424"/>
      <c r="C2424"/>
      <c r="D2424" t="s">
        <v>162</v>
      </c>
      <c r="E2424" t="s">
        <v>163</v>
      </c>
      <c r="F2424" t="n">
        <v>237601.03</v>
      </c>
      <c r="G2424" t="n">
        <v>2952</v>
      </c>
      <c r="H2424" t="s">
        <v>127</v>
      </c>
    </row>
    <row r="2425">
      <c r="A2425" s="85" t="n">
        <v>42767</v>
      </c>
      <c r="B2425"/>
      <c r="C2425"/>
      <c r="D2425" t="s">
        <v>153</v>
      </c>
      <c r="E2425" t="s">
        <v>163</v>
      </c>
      <c r="F2425" t="n">
        <v>99253.82</v>
      </c>
      <c r="G2425" t="n">
        <v>1112</v>
      </c>
      <c r="H2425" t="s">
        <v>134</v>
      </c>
    </row>
    <row r="2426">
      <c r="A2426" s="85" t="n">
        <v>43525</v>
      </c>
      <c r="B2426"/>
      <c r="C2426"/>
      <c r="D2426" t="s">
        <v>129</v>
      </c>
      <c r="E2426" t="s">
        <v>163</v>
      </c>
      <c r="F2426" t="n">
        <v>11631.62</v>
      </c>
      <c r="G2426" t="n">
        <v>114</v>
      </c>
      <c r="H2426" t="s">
        <v>130</v>
      </c>
    </row>
    <row r="2427">
      <c r="A2427" s="85" t="n">
        <v>43313</v>
      </c>
      <c r="B2427"/>
      <c r="C2427"/>
      <c r="D2427" t="s">
        <v>147</v>
      </c>
      <c r="E2427" t="s">
        <v>163</v>
      </c>
      <c r="F2427" t="n">
        <v>23287.4</v>
      </c>
      <c r="G2427" t="n">
        <v>208</v>
      </c>
      <c r="H2427" t="s">
        <v>121</v>
      </c>
    </row>
    <row r="2428">
      <c r="A2428" s="85" t="n">
        <v>43525</v>
      </c>
      <c r="B2428"/>
      <c r="C2428"/>
      <c r="D2428" t="s">
        <v>153</v>
      </c>
      <c r="E2428" t="s">
        <v>163</v>
      </c>
      <c r="F2428" t="n">
        <v>2884341.05</v>
      </c>
      <c r="G2428" t="n">
        <v>37051</v>
      </c>
      <c r="H2428" t="s">
        <v>121</v>
      </c>
    </row>
    <row r="2429">
      <c r="A2429" s="85" t="n">
        <v>43160</v>
      </c>
      <c r="B2429"/>
      <c r="C2429"/>
      <c r="D2429" t="s">
        <v>152</v>
      </c>
      <c r="E2429" t="s">
        <v>163</v>
      </c>
      <c r="F2429" t="n">
        <v>280</v>
      </c>
      <c r="G2429" t="n">
        <v>7</v>
      </c>
      <c r="H2429" t="s">
        <v>119</v>
      </c>
    </row>
    <row r="2430">
      <c r="A2430" s="85" t="n">
        <v>43374</v>
      </c>
      <c r="B2430"/>
      <c r="C2430"/>
      <c r="D2430" t="s">
        <v>139</v>
      </c>
      <c r="E2430" t="s">
        <v>163</v>
      </c>
      <c r="F2430" t="n">
        <v>5898751.47</v>
      </c>
      <c r="G2430" t="n">
        <v>14360</v>
      </c>
      <c r="H2430" t="s">
        <v>121</v>
      </c>
    </row>
    <row r="2431">
      <c r="A2431" s="85" t="n">
        <v>42461</v>
      </c>
      <c r="B2431"/>
      <c r="C2431"/>
      <c r="D2431" t="s">
        <v>145</v>
      </c>
      <c r="E2431" t="s">
        <v>163</v>
      </c>
      <c r="F2431" t="n">
        <v>111849.01</v>
      </c>
      <c r="G2431" t="n">
        <v>735</v>
      </c>
      <c r="H2431" t="s">
        <v>127</v>
      </c>
    </row>
    <row r="2432">
      <c r="A2432" s="85" t="n">
        <v>43497</v>
      </c>
      <c r="B2432"/>
      <c r="C2432"/>
      <c r="D2432" t="s">
        <v>154</v>
      </c>
      <c r="E2432" t="s">
        <v>163</v>
      </c>
      <c r="F2432" t="n">
        <v>48963.07</v>
      </c>
      <c r="G2432" t="n">
        <v>1460</v>
      </c>
      <c r="H2432" t="s">
        <v>142</v>
      </c>
    </row>
    <row r="2433">
      <c r="A2433" s="85" t="n">
        <v>43344</v>
      </c>
      <c r="B2433"/>
      <c r="C2433"/>
      <c r="D2433" t="s">
        <v>156</v>
      </c>
      <c r="E2433" t="s">
        <v>163</v>
      </c>
      <c r="F2433" t="n">
        <v>4573.16</v>
      </c>
      <c r="G2433" t="n">
        <v>72</v>
      </c>
      <c r="H2433" t="s">
        <v>125</v>
      </c>
    </row>
    <row r="2434">
      <c r="A2434" s="85" t="n">
        <v>42948</v>
      </c>
      <c r="B2434"/>
      <c r="C2434"/>
      <c r="D2434" t="s">
        <v>155</v>
      </c>
      <c r="E2434" t="s">
        <v>163</v>
      </c>
      <c r="F2434" t="n">
        <v>48594.79</v>
      </c>
      <c r="G2434" t="n">
        <v>735</v>
      </c>
      <c r="H2434" t="s">
        <v>133</v>
      </c>
    </row>
    <row r="2435">
      <c r="A2435" s="85" t="n">
        <v>42401</v>
      </c>
      <c r="B2435"/>
      <c r="C2435"/>
      <c r="D2435" t="s">
        <v>147</v>
      </c>
      <c r="E2435" t="s">
        <v>163</v>
      </c>
      <c r="F2435" t="n">
        <v>103.5</v>
      </c>
      <c r="G2435" t="n">
        <v>2</v>
      </c>
      <c r="H2435" t="s">
        <v>119</v>
      </c>
    </row>
    <row r="2436">
      <c r="A2436" s="85" t="n">
        <v>43435</v>
      </c>
      <c r="B2436"/>
      <c r="C2436"/>
      <c r="D2436" t="s">
        <v>148</v>
      </c>
      <c r="E2436" t="s">
        <v>163</v>
      </c>
      <c r="F2436" t="n">
        <v>1435.04</v>
      </c>
      <c r="G2436" t="n">
        <v>2</v>
      </c>
      <c r="H2436" t="s">
        <v>134</v>
      </c>
    </row>
    <row r="2437">
      <c r="A2437" s="85" t="n">
        <v>42826</v>
      </c>
      <c r="B2437"/>
      <c r="C2437"/>
      <c r="D2437" t="s">
        <v>123</v>
      </c>
      <c r="E2437" t="s">
        <v>163</v>
      </c>
      <c r="F2437" t="n">
        <v>232048.53</v>
      </c>
      <c r="G2437" t="n">
        <v>109</v>
      </c>
      <c r="H2437" t="s">
        <v>124</v>
      </c>
    </row>
    <row r="2438">
      <c r="A2438" s="85" t="n">
        <v>42675</v>
      </c>
      <c r="B2438"/>
      <c r="C2438"/>
      <c r="D2438" t="s">
        <v>123</v>
      </c>
      <c r="E2438" t="s">
        <v>163</v>
      </c>
      <c r="F2438" t="n">
        <v>267764.41</v>
      </c>
      <c r="G2438" t="n">
        <v>137</v>
      </c>
      <c r="H2438" t="s">
        <v>124</v>
      </c>
    </row>
    <row r="2439">
      <c r="A2439" s="85" t="n">
        <v>42856</v>
      </c>
      <c r="B2439"/>
      <c r="C2439"/>
      <c r="D2439" t="s">
        <v>152</v>
      </c>
      <c r="E2439" t="s">
        <v>163</v>
      </c>
      <c r="F2439" t="n">
        <v>102086.62</v>
      </c>
      <c r="G2439" t="n">
        <v>72</v>
      </c>
      <c r="H2439" t="s">
        <v>124</v>
      </c>
    </row>
    <row r="2440">
      <c r="A2440" s="85" t="n">
        <v>42401</v>
      </c>
      <c r="B2440"/>
      <c r="C2440"/>
      <c r="D2440" t="s">
        <v>152</v>
      </c>
      <c r="E2440" t="s">
        <v>163</v>
      </c>
      <c r="F2440" t="n">
        <v>2163.98</v>
      </c>
      <c r="G2440" t="n">
        <v>2</v>
      </c>
      <c r="H2440" t="s">
        <v>134</v>
      </c>
    </row>
    <row r="2441">
      <c r="A2441" s="85" t="n">
        <v>42614</v>
      </c>
      <c r="B2441"/>
      <c r="C2441"/>
      <c r="D2441" t="s">
        <v>159</v>
      </c>
      <c r="E2441" t="s">
        <v>163</v>
      </c>
      <c r="F2441" t="n">
        <v>0.62</v>
      </c>
      <c r="G2441" t="n">
        <v>1</v>
      </c>
      <c r="H2441" t="s">
        <v>127</v>
      </c>
    </row>
    <row r="2442">
      <c r="A2442" s="85" t="n">
        <v>42917</v>
      </c>
      <c r="B2442"/>
      <c r="C2442"/>
      <c r="D2442" t="s">
        <v>162</v>
      </c>
      <c r="E2442" t="s">
        <v>163</v>
      </c>
      <c r="F2442" t="n">
        <v>127262.36</v>
      </c>
      <c r="G2442" t="n">
        <v>1501</v>
      </c>
      <c r="H2442" t="s">
        <v>133</v>
      </c>
    </row>
    <row r="2443">
      <c r="A2443" s="85" t="n">
        <v>42948</v>
      </c>
      <c r="B2443"/>
      <c r="C2443"/>
      <c r="D2443" t="s">
        <v>150</v>
      </c>
      <c r="E2443" t="s">
        <v>163</v>
      </c>
      <c r="F2443" t="n">
        <v>2161048.85</v>
      </c>
      <c r="G2443" t="n">
        <v>38613</v>
      </c>
      <c r="H2443" t="s">
        <v>133</v>
      </c>
    </row>
    <row r="2444">
      <c r="A2444" s="85" t="n">
        <v>42614</v>
      </c>
      <c r="B2444"/>
      <c r="C2444"/>
      <c r="D2444" t="s">
        <v>152</v>
      </c>
      <c r="E2444" t="s">
        <v>163</v>
      </c>
      <c r="F2444" t="n">
        <v>39487.21</v>
      </c>
      <c r="G2444" t="n">
        <v>30</v>
      </c>
      <c r="H2444" t="s">
        <v>134</v>
      </c>
    </row>
    <row r="2445">
      <c r="A2445" s="85" t="n">
        <v>42461</v>
      </c>
      <c r="B2445"/>
      <c r="C2445"/>
      <c r="D2445" t="s">
        <v>160</v>
      </c>
      <c r="E2445" t="s">
        <v>163</v>
      </c>
      <c r="F2445" t="n">
        <v>322401.21</v>
      </c>
      <c r="G2445" t="n">
        <v>890</v>
      </c>
      <c r="H2445" t="s">
        <v>134</v>
      </c>
    </row>
    <row r="2446">
      <c r="A2446" s="85" t="n">
        <v>42887</v>
      </c>
      <c r="B2446"/>
      <c r="C2446"/>
      <c r="D2446" t="s">
        <v>153</v>
      </c>
      <c r="E2446" t="s">
        <v>163</v>
      </c>
      <c r="F2446" t="n">
        <v>741777.46</v>
      </c>
      <c r="G2446" t="n">
        <v>9666</v>
      </c>
      <c r="H2446" t="s">
        <v>127</v>
      </c>
    </row>
    <row r="2447">
      <c r="A2447" s="85" t="n">
        <v>42401</v>
      </c>
      <c r="B2447"/>
      <c r="C2447"/>
      <c r="D2447" t="s">
        <v>136</v>
      </c>
      <c r="E2447" t="s">
        <v>163</v>
      </c>
      <c r="F2447" t="n">
        <v>31.06</v>
      </c>
      <c r="G2447" t="n">
        <v>1</v>
      </c>
      <c r="H2447" t="s">
        <v>142</v>
      </c>
    </row>
    <row r="2448">
      <c r="A2448" s="85" t="n">
        <v>43040</v>
      </c>
      <c r="B2448"/>
      <c r="C2448"/>
      <c r="D2448" t="s">
        <v>143</v>
      </c>
      <c r="E2448" t="s">
        <v>163</v>
      </c>
      <c r="F2448" t="n">
        <v>948230.77</v>
      </c>
      <c r="G2448" t="n">
        <v>664</v>
      </c>
      <c r="H2448" t="s">
        <v>121</v>
      </c>
    </row>
    <row r="2449">
      <c r="A2449" s="85" t="n">
        <v>43282</v>
      </c>
      <c r="B2449"/>
      <c r="C2449"/>
      <c r="D2449" t="s">
        <v>152</v>
      </c>
      <c r="E2449" t="s">
        <v>163</v>
      </c>
      <c r="F2449" t="n">
        <v>156318.44</v>
      </c>
      <c r="G2449" t="n">
        <v>136</v>
      </c>
      <c r="H2449" t="s">
        <v>124</v>
      </c>
    </row>
    <row r="2450">
      <c r="A2450" s="85" t="n">
        <v>43282</v>
      </c>
      <c r="B2450"/>
      <c r="C2450"/>
      <c r="D2450" t="s">
        <v>145</v>
      </c>
      <c r="E2450" t="s">
        <v>163</v>
      </c>
      <c r="F2450" t="n">
        <v>2010.06</v>
      </c>
      <c r="G2450" t="n">
        <v>3</v>
      </c>
      <c r="H2450" t="s">
        <v>130</v>
      </c>
    </row>
    <row r="2451">
      <c r="A2451" s="85" t="n">
        <v>42917</v>
      </c>
      <c r="B2451"/>
      <c r="C2451"/>
      <c r="D2451" t="s">
        <v>152</v>
      </c>
      <c r="E2451" t="s">
        <v>163</v>
      </c>
      <c r="F2451" t="n">
        <v>4106803.73</v>
      </c>
      <c r="G2451" t="n">
        <v>4238</v>
      </c>
      <c r="H2451" t="s">
        <v>121</v>
      </c>
    </row>
    <row r="2452">
      <c r="A2452" s="85" t="n">
        <v>42461</v>
      </c>
      <c r="B2452"/>
      <c r="C2452"/>
      <c r="D2452" t="s">
        <v>161</v>
      </c>
      <c r="E2452" t="s">
        <v>163</v>
      </c>
      <c r="F2452" t="n">
        <v>1077</v>
      </c>
      <c r="G2452" t="n">
        <v>36</v>
      </c>
      <c r="H2452" t="s">
        <v>134</v>
      </c>
    </row>
    <row r="2453">
      <c r="A2453" s="85" t="n">
        <v>42887</v>
      </c>
      <c r="B2453"/>
      <c r="C2453"/>
      <c r="D2453" t="s">
        <v>139</v>
      </c>
      <c r="E2453" t="s">
        <v>163</v>
      </c>
      <c r="F2453" t="n">
        <v>1484274.54</v>
      </c>
      <c r="G2453" t="n">
        <v>4399</v>
      </c>
      <c r="H2453" t="s">
        <v>133</v>
      </c>
    </row>
    <row r="2454">
      <c r="A2454" s="85" t="n">
        <v>43101</v>
      </c>
      <c r="B2454"/>
      <c r="C2454"/>
      <c r="D2454" t="s">
        <v>136</v>
      </c>
      <c r="E2454" t="s">
        <v>163</v>
      </c>
      <c r="F2454" t="n">
        <v>75145.43</v>
      </c>
      <c r="G2454" t="n">
        <v>879</v>
      </c>
      <c r="H2454" t="s">
        <v>119</v>
      </c>
    </row>
    <row r="2455">
      <c r="A2455" s="85" t="n">
        <v>43586</v>
      </c>
      <c r="B2455"/>
      <c r="C2455"/>
      <c r="D2455" t="s">
        <v>149</v>
      </c>
      <c r="E2455" t="s">
        <v>163</v>
      </c>
      <c r="F2455" t="n">
        <v>53450924.32</v>
      </c>
      <c r="G2455" t="n">
        <v>371265</v>
      </c>
      <c r="H2455" t="s">
        <v>121</v>
      </c>
    </row>
    <row r="2456">
      <c r="A2456" s="85" t="n">
        <v>43525</v>
      </c>
      <c r="B2456"/>
      <c r="C2456"/>
      <c r="D2456" t="s">
        <v>159</v>
      </c>
      <c r="E2456" t="s">
        <v>163</v>
      </c>
      <c r="F2456" t="n">
        <v>637399.97</v>
      </c>
      <c r="G2456" t="n">
        <v>9652</v>
      </c>
      <c r="H2456" t="s">
        <v>142</v>
      </c>
    </row>
    <row r="2457">
      <c r="A2457" s="85" t="n">
        <v>43252</v>
      </c>
      <c r="B2457"/>
      <c r="C2457"/>
      <c r="D2457" t="s">
        <v>153</v>
      </c>
      <c r="E2457" t="s">
        <v>163</v>
      </c>
      <c r="F2457" t="n">
        <v>309049.75</v>
      </c>
      <c r="G2457" t="n">
        <v>4626</v>
      </c>
      <c r="H2457" t="s">
        <v>133</v>
      </c>
    </row>
    <row r="2458">
      <c r="A2458" s="85" t="n">
        <v>42644</v>
      </c>
      <c r="B2458"/>
      <c r="C2458"/>
      <c r="D2458" t="s">
        <v>153</v>
      </c>
      <c r="E2458" t="s">
        <v>163</v>
      </c>
      <c r="F2458" t="n">
        <v>129256.31</v>
      </c>
      <c r="G2458" t="n">
        <v>533</v>
      </c>
      <c r="H2458" t="s">
        <v>124</v>
      </c>
    </row>
    <row r="2459">
      <c r="A2459" s="85" t="n">
        <v>42583</v>
      </c>
      <c r="B2459"/>
      <c r="C2459"/>
      <c r="D2459" t="s">
        <v>154</v>
      </c>
      <c r="E2459" t="s">
        <v>163</v>
      </c>
      <c r="F2459" t="n">
        <v>621082.08</v>
      </c>
      <c r="G2459" t="n">
        <v>7427</v>
      </c>
      <c r="H2459" t="s">
        <v>127</v>
      </c>
    </row>
    <row r="2460">
      <c r="A2460" s="85" t="n">
        <v>42644</v>
      </c>
      <c r="B2460"/>
      <c r="C2460"/>
      <c r="D2460" t="s">
        <v>145</v>
      </c>
      <c r="E2460" t="s">
        <v>163</v>
      </c>
      <c r="F2460" t="n">
        <v>35696.34</v>
      </c>
      <c r="G2460" t="n">
        <v>210</v>
      </c>
      <c r="H2460" t="s">
        <v>134</v>
      </c>
    </row>
    <row r="2461">
      <c r="A2461" s="85" t="n">
        <v>43556</v>
      </c>
      <c r="B2461"/>
      <c r="C2461"/>
      <c r="D2461" t="s">
        <v>147</v>
      </c>
      <c r="E2461" t="s">
        <v>163</v>
      </c>
      <c r="F2461" t="n">
        <v>36625.28</v>
      </c>
      <c r="G2461" t="n">
        <v>172</v>
      </c>
      <c r="H2461" t="s">
        <v>119</v>
      </c>
    </row>
    <row r="2462">
      <c r="A2462" s="85" t="n">
        <v>43466</v>
      </c>
      <c r="B2462"/>
      <c r="C2462"/>
      <c r="D2462" t="s">
        <v>152</v>
      </c>
      <c r="E2462" t="s">
        <v>163</v>
      </c>
      <c r="F2462" t="n">
        <v>139350.69</v>
      </c>
      <c r="G2462" t="n">
        <v>130</v>
      </c>
      <c r="H2462" t="s">
        <v>133</v>
      </c>
    </row>
    <row r="2463">
      <c r="A2463" s="85" t="n">
        <v>42491</v>
      </c>
      <c r="B2463"/>
      <c r="C2463"/>
      <c r="D2463" t="s">
        <v>161</v>
      </c>
      <c r="E2463" t="s">
        <v>163</v>
      </c>
      <c r="F2463" t="n">
        <v>790.25</v>
      </c>
      <c r="G2463" t="n">
        <v>26</v>
      </c>
      <c r="H2463" t="s">
        <v>125</v>
      </c>
    </row>
    <row r="2464">
      <c r="A2464" s="85" t="n">
        <v>43282</v>
      </c>
      <c r="B2464"/>
      <c r="C2464"/>
      <c r="D2464" t="s">
        <v>126</v>
      </c>
      <c r="E2464" t="s">
        <v>163</v>
      </c>
      <c r="F2464" t="n">
        <v>4131176.07</v>
      </c>
      <c r="G2464" t="n">
        <v>46915</v>
      </c>
      <c r="H2464" t="s">
        <v>133</v>
      </c>
    </row>
    <row r="2465">
      <c r="A2465" s="85" t="n">
        <v>42614</v>
      </c>
      <c r="B2465"/>
      <c r="C2465"/>
      <c r="D2465" t="s">
        <v>160</v>
      </c>
      <c r="E2465" t="s">
        <v>163</v>
      </c>
      <c r="F2465" t="n">
        <v>565088.84</v>
      </c>
      <c r="G2465" t="n">
        <v>2122</v>
      </c>
      <c r="H2465" t="s">
        <v>134</v>
      </c>
    </row>
    <row r="2466">
      <c r="A2466" s="85" t="n">
        <v>42583</v>
      </c>
      <c r="B2466"/>
      <c r="C2466"/>
      <c r="D2466" t="s">
        <v>135</v>
      </c>
      <c r="E2466" t="s">
        <v>163</v>
      </c>
      <c r="F2466" t="n">
        <v>717784.13</v>
      </c>
      <c r="G2466" t="n">
        <v>3364</v>
      </c>
      <c r="H2466" t="s">
        <v>119</v>
      </c>
    </row>
    <row r="2467">
      <c r="A2467" s="85" t="n">
        <v>42583</v>
      </c>
      <c r="B2467"/>
      <c r="C2467"/>
      <c r="D2467" t="s">
        <v>147</v>
      </c>
      <c r="E2467" t="s">
        <v>163</v>
      </c>
      <c r="F2467" t="n">
        <v>225.08</v>
      </c>
      <c r="G2467" t="n">
        <v>1</v>
      </c>
      <c r="H2467" t="s">
        <v>124</v>
      </c>
    </row>
    <row r="2468">
      <c r="A2468" s="85" t="n">
        <v>43160</v>
      </c>
      <c r="B2468"/>
      <c r="C2468"/>
      <c r="D2468" t="s">
        <v>158</v>
      </c>
      <c r="E2468" t="s">
        <v>163</v>
      </c>
      <c r="F2468" t="n">
        <v>378461.72</v>
      </c>
      <c r="G2468" t="n">
        <v>43</v>
      </c>
      <c r="H2468" t="s">
        <v>121</v>
      </c>
    </row>
    <row r="2469">
      <c r="A2469" s="85" t="n">
        <v>43374</v>
      </c>
      <c r="B2469"/>
      <c r="C2469"/>
      <c r="D2469" t="s">
        <v>145</v>
      </c>
      <c r="E2469" t="s">
        <v>163</v>
      </c>
      <c r="F2469" t="n">
        <v>610</v>
      </c>
      <c r="G2469" t="n">
        <v>5</v>
      </c>
      <c r="H2469" t="s">
        <v>119</v>
      </c>
    </row>
    <row r="2470">
      <c r="A2470" s="85" t="n">
        <v>43221</v>
      </c>
      <c r="B2470"/>
      <c r="C2470"/>
      <c r="D2470" t="s">
        <v>154</v>
      </c>
      <c r="E2470" t="s">
        <v>163</v>
      </c>
      <c r="F2470" t="n">
        <v>637251.1</v>
      </c>
      <c r="G2470" t="n">
        <v>7317</v>
      </c>
      <c r="H2470" t="s">
        <v>127</v>
      </c>
    </row>
    <row r="2471">
      <c r="A2471" s="85" t="n">
        <v>43252</v>
      </c>
      <c r="B2471"/>
      <c r="C2471"/>
      <c r="D2471" t="s">
        <v>135</v>
      </c>
      <c r="E2471" t="s">
        <v>163</v>
      </c>
      <c r="F2471" t="n">
        <v>417927.43</v>
      </c>
      <c r="G2471" t="n">
        <v>4079</v>
      </c>
      <c r="H2471" t="s">
        <v>133</v>
      </c>
    </row>
    <row r="2472">
      <c r="A2472" s="85" t="n">
        <v>42430</v>
      </c>
      <c r="B2472"/>
      <c r="C2472"/>
      <c r="D2472" t="s">
        <v>126</v>
      </c>
      <c r="E2472" t="s">
        <v>163</v>
      </c>
      <c r="F2472" t="n">
        <v>77110.1</v>
      </c>
      <c r="G2472" t="n">
        <v>731</v>
      </c>
      <c r="H2472" t="s">
        <v>130</v>
      </c>
    </row>
    <row r="2473">
      <c r="A2473" s="85" t="n">
        <v>43191</v>
      </c>
      <c r="B2473"/>
      <c r="C2473"/>
      <c r="D2473" t="s">
        <v>143</v>
      </c>
      <c r="E2473" t="s">
        <v>163</v>
      </c>
      <c r="F2473" t="n">
        <v>90</v>
      </c>
      <c r="G2473" t="n">
        <v>1</v>
      </c>
      <c r="H2473" t="s">
        <v>119</v>
      </c>
    </row>
    <row r="2474">
      <c r="A2474" s="85" t="n">
        <v>42856</v>
      </c>
      <c r="B2474"/>
      <c r="C2474"/>
      <c r="D2474" t="s">
        <v>162</v>
      </c>
      <c r="E2474" t="s">
        <v>163</v>
      </c>
      <c r="F2474" t="n">
        <v>208409.73</v>
      </c>
      <c r="G2474" t="n">
        <v>2716</v>
      </c>
      <c r="H2474" t="s">
        <v>127</v>
      </c>
    </row>
    <row r="2475">
      <c r="A2475" s="85" t="n">
        <v>43405</v>
      </c>
      <c r="B2475"/>
      <c r="C2475"/>
      <c r="D2475" t="s">
        <v>154</v>
      </c>
      <c r="E2475" t="s">
        <v>163</v>
      </c>
      <c r="F2475" t="n">
        <v>172833.53</v>
      </c>
      <c r="G2475" t="n">
        <v>2646</v>
      </c>
      <c r="H2475" t="s">
        <v>124</v>
      </c>
    </row>
    <row r="2476">
      <c r="A2476" s="85" t="n">
        <v>42826</v>
      </c>
      <c r="B2476"/>
      <c r="C2476"/>
      <c r="D2476" t="s">
        <v>152</v>
      </c>
      <c r="E2476" t="s">
        <v>163</v>
      </c>
      <c r="F2476" t="n">
        <v>99797.71</v>
      </c>
      <c r="G2476" t="n">
        <v>68</v>
      </c>
      <c r="H2476" t="s">
        <v>124</v>
      </c>
    </row>
    <row r="2477">
      <c r="A2477" s="85" t="n">
        <v>43435</v>
      </c>
      <c r="B2477"/>
      <c r="C2477"/>
      <c r="D2477" t="s">
        <v>140</v>
      </c>
      <c r="E2477" t="s">
        <v>163</v>
      </c>
      <c r="F2477" t="n">
        <v>73767.06</v>
      </c>
      <c r="G2477" t="n">
        <v>286</v>
      </c>
      <c r="H2477" t="s">
        <v>121</v>
      </c>
    </row>
    <row r="2478">
      <c r="A2478" s="85" t="n">
        <v>43191</v>
      </c>
      <c r="B2478"/>
      <c r="C2478"/>
      <c r="D2478" t="s">
        <v>126</v>
      </c>
      <c r="E2478" t="s">
        <v>163</v>
      </c>
      <c r="F2478" t="n">
        <v>23326190.16</v>
      </c>
      <c r="G2478" t="n">
        <v>280028</v>
      </c>
      <c r="H2478" t="s">
        <v>121</v>
      </c>
    </row>
    <row r="2479">
      <c r="A2479" s="85" t="n">
        <v>43282</v>
      </c>
      <c r="B2479"/>
      <c r="C2479"/>
      <c r="D2479" t="s">
        <v>140</v>
      </c>
      <c r="E2479" t="s">
        <v>163</v>
      </c>
      <c r="F2479" t="n">
        <v>149197.87</v>
      </c>
      <c r="G2479" t="n">
        <v>291</v>
      </c>
      <c r="H2479" t="s">
        <v>133</v>
      </c>
    </row>
    <row r="2480">
      <c r="A2480" s="85" t="n">
        <v>42917</v>
      </c>
      <c r="B2480"/>
      <c r="C2480"/>
      <c r="D2480" t="s">
        <v>135</v>
      </c>
      <c r="E2480" t="s">
        <v>163</v>
      </c>
      <c r="F2480" t="n">
        <v>250559.75</v>
      </c>
      <c r="G2480" t="n">
        <v>2416</v>
      </c>
      <c r="H2480" t="s">
        <v>133</v>
      </c>
    </row>
    <row r="2481">
      <c r="A2481" s="85" t="n">
        <v>43040</v>
      </c>
      <c r="B2481"/>
      <c r="C2481"/>
      <c r="D2481" t="s">
        <v>154</v>
      </c>
      <c r="E2481" t="s">
        <v>163</v>
      </c>
      <c r="F2481" t="n">
        <v>83586.63</v>
      </c>
      <c r="G2481" t="n">
        <v>1237</v>
      </c>
      <c r="H2481" t="s">
        <v>124</v>
      </c>
    </row>
    <row r="2482">
      <c r="A2482" s="85" t="n">
        <v>42917</v>
      </c>
      <c r="B2482"/>
      <c r="C2482"/>
      <c r="D2482" t="s">
        <v>155</v>
      </c>
      <c r="E2482" t="s">
        <v>163</v>
      </c>
      <c r="F2482" t="n">
        <v>1440568.7</v>
      </c>
      <c r="G2482" t="n">
        <v>29816</v>
      </c>
      <c r="H2482" t="s">
        <v>121</v>
      </c>
    </row>
    <row r="2483">
      <c r="A2483" s="85" t="n">
        <v>42675</v>
      </c>
      <c r="B2483"/>
      <c r="C2483"/>
      <c r="D2483" t="s">
        <v>136</v>
      </c>
      <c r="E2483" t="s">
        <v>163</v>
      </c>
      <c r="F2483" t="n">
        <v>1513.51</v>
      </c>
      <c r="G2483" t="n">
        <v>17</v>
      </c>
      <c r="H2483" t="s">
        <v>125</v>
      </c>
    </row>
    <row r="2484">
      <c r="A2484" s="85" t="n">
        <v>43586</v>
      </c>
      <c r="B2484"/>
      <c r="C2484"/>
      <c r="D2484" t="s">
        <v>149</v>
      </c>
      <c r="E2484" t="s">
        <v>163</v>
      </c>
      <c r="F2484" t="n">
        <v>2739208.85</v>
      </c>
      <c r="G2484" t="n">
        <v>21091</v>
      </c>
      <c r="H2484" t="s">
        <v>119</v>
      </c>
    </row>
    <row r="2485">
      <c r="A2485" s="85" t="n">
        <v>43617</v>
      </c>
      <c r="B2485"/>
      <c r="C2485"/>
      <c r="D2485" t="s">
        <v>147</v>
      </c>
      <c r="E2485" t="s">
        <v>163</v>
      </c>
      <c r="F2485" t="n">
        <v>926137.34</v>
      </c>
      <c r="G2485" t="n">
        <v>5221</v>
      </c>
      <c r="H2485" t="s">
        <v>121</v>
      </c>
    </row>
    <row r="2486">
      <c r="A2486" s="85" t="n">
        <v>42856</v>
      </c>
      <c r="B2486"/>
      <c r="C2486"/>
      <c r="D2486" t="s">
        <v>139</v>
      </c>
      <c r="E2486" t="s">
        <v>163</v>
      </c>
      <c r="F2486" t="n">
        <v>251617.58</v>
      </c>
      <c r="G2486" t="n">
        <v>647</v>
      </c>
      <c r="H2486" t="s">
        <v>134</v>
      </c>
    </row>
    <row r="2487">
      <c r="A2487" s="85" t="n">
        <v>42370</v>
      </c>
      <c r="B2487"/>
      <c r="C2487"/>
      <c r="D2487" t="s">
        <v>136</v>
      </c>
      <c r="E2487" t="s">
        <v>163</v>
      </c>
      <c r="F2487" t="n">
        <v>8731834.14</v>
      </c>
      <c r="G2487" t="n">
        <v>59161</v>
      </c>
      <c r="H2487" t="s">
        <v>121</v>
      </c>
    </row>
    <row r="2488">
      <c r="A2488" s="85" t="n">
        <v>42705</v>
      </c>
      <c r="B2488"/>
      <c r="C2488"/>
      <c r="D2488" t="s">
        <v>135</v>
      </c>
      <c r="E2488" t="s">
        <v>163</v>
      </c>
      <c r="F2488" t="n">
        <v>1189936.16</v>
      </c>
      <c r="G2488" t="n">
        <v>4651</v>
      </c>
      <c r="H2488" t="s">
        <v>119</v>
      </c>
    </row>
    <row r="2489">
      <c r="A2489" s="85" t="n">
        <v>42491</v>
      </c>
      <c r="B2489"/>
      <c r="C2489"/>
      <c r="D2489" t="s">
        <v>149</v>
      </c>
      <c r="E2489" t="s">
        <v>163</v>
      </c>
      <c r="F2489" t="n">
        <v>1188344.52</v>
      </c>
      <c r="G2489" t="n">
        <v>6568</v>
      </c>
      <c r="H2489" t="s">
        <v>124</v>
      </c>
    </row>
    <row r="2490">
      <c r="A2490" s="85" t="n">
        <v>42767</v>
      </c>
      <c r="B2490"/>
      <c r="C2490"/>
      <c r="D2490" t="s">
        <v>137</v>
      </c>
      <c r="E2490" t="s">
        <v>163</v>
      </c>
      <c r="F2490" t="n">
        <v>-822.71</v>
      </c>
      <c r="G2490" t="n">
        <v>2</v>
      </c>
      <c r="H2490" t="s">
        <v>127</v>
      </c>
    </row>
    <row r="2491">
      <c r="A2491" s="85" t="n">
        <v>42430</v>
      </c>
      <c r="B2491"/>
      <c r="C2491"/>
      <c r="D2491" t="s">
        <v>153</v>
      </c>
      <c r="E2491" t="s">
        <v>163</v>
      </c>
      <c r="F2491" t="n">
        <v>1643135.22</v>
      </c>
      <c r="G2491" t="n">
        <v>19868</v>
      </c>
      <c r="H2491" t="s">
        <v>121</v>
      </c>
    </row>
    <row r="2492">
      <c r="A2492" s="85" t="n">
        <v>42948</v>
      </c>
      <c r="B2492"/>
      <c r="C2492"/>
      <c r="D2492" t="s">
        <v>160</v>
      </c>
      <c r="E2492" t="s">
        <v>163</v>
      </c>
      <c r="F2492" t="n">
        <v>6403508.41</v>
      </c>
      <c r="G2492" t="n">
        <v>17643</v>
      </c>
      <c r="H2492" t="s">
        <v>121</v>
      </c>
    </row>
    <row r="2493">
      <c r="A2493" s="85" t="n">
        <v>43497</v>
      </c>
      <c r="B2493"/>
      <c r="C2493"/>
      <c r="D2493" t="s">
        <v>129</v>
      </c>
      <c r="E2493" t="s">
        <v>163</v>
      </c>
      <c r="F2493" t="n">
        <v>4199214.95</v>
      </c>
      <c r="G2493" t="n">
        <v>21852</v>
      </c>
      <c r="H2493" t="s">
        <v>121</v>
      </c>
    </row>
    <row r="2494">
      <c r="A2494" s="85" t="n">
        <v>43374</v>
      </c>
      <c r="B2494"/>
      <c r="C2494"/>
      <c r="D2494" t="s">
        <v>140</v>
      </c>
      <c r="E2494" t="s">
        <v>163</v>
      </c>
      <c r="F2494" t="n">
        <v>17316.69</v>
      </c>
      <c r="G2494" t="n">
        <v>41</v>
      </c>
      <c r="H2494" t="s">
        <v>130</v>
      </c>
    </row>
    <row r="2495">
      <c r="A2495" s="85" t="n">
        <v>43132</v>
      </c>
      <c r="B2495"/>
      <c r="C2495"/>
      <c r="D2495" t="s">
        <v>152</v>
      </c>
      <c r="E2495" t="s">
        <v>163</v>
      </c>
      <c r="F2495" t="n">
        <v>43558.37</v>
      </c>
      <c r="G2495" t="n">
        <v>48</v>
      </c>
      <c r="H2495" t="s">
        <v>134</v>
      </c>
    </row>
    <row r="2496">
      <c r="A2496" s="85" t="n">
        <v>43525</v>
      </c>
      <c r="B2496"/>
      <c r="C2496"/>
      <c r="D2496" t="s">
        <v>126</v>
      </c>
      <c r="E2496" t="s">
        <v>163</v>
      </c>
      <c r="F2496" t="n">
        <v>68.34</v>
      </c>
      <c r="G2496" t="n">
        <v>3</v>
      </c>
      <c r="H2496" t="s">
        <v>142</v>
      </c>
    </row>
    <row r="2497">
      <c r="A2497" s="85" t="n">
        <v>42583</v>
      </c>
      <c r="B2497"/>
      <c r="C2497"/>
      <c r="D2497" t="s">
        <v>156</v>
      </c>
      <c r="E2497" t="s">
        <v>163</v>
      </c>
      <c r="F2497" t="n">
        <v>126881.84</v>
      </c>
      <c r="G2497" t="n">
        <v>2815</v>
      </c>
      <c r="H2497" t="s">
        <v>127</v>
      </c>
    </row>
    <row r="2498">
      <c r="A2498" s="85" t="n">
        <v>43221</v>
      </c>
      <c r="B2498"/>
      <c r="C2498"/>
      <c r="D2498" t="s">
        <v>158</v>
      </c>
      <c r="E2498" t="s">
        <v>163</v>
      </c>
      <c r="F2498" t="n">
        <v>98089.58</v>
      </c>
      <c r="G2498" t="n">
        <v>14</v>
      </c>
      <c r="H2498" t="s">
        <v>133</v>
      </c>
    </row>
    <row r="2499">
      <c r="A2499" s="85" t="n">
        <v>43221</v>
      </c>
      <c r="B2499"/>
      <c r="C2499"/>
      <c r="D2499" t="s">
        <v>162</v>
      </c>
      <c r="E2499" t="s">
        <v>163</v>
      </c>
      <c r="F2499" t="n">
        <v>37554.18</v>
      </c>
      <c r="G2499" t="n">
        <v>443</v>
      </c>
      <c r="H2499" t="s">
        <v>119</v>
      </c>
    </row>
    <row r="2500">
      <c r="A2500" s="85" t="n">
        <v>42856</v>
      </c>
      <c r="B2500"/>
      <c r="C2500"/>
      <c r="D2500" t="s">
        <v>155</v>
      </c>
      <c r="E2500" t="s">
        <v>163</v>
      </c>
      <c r="F2500" t="n">
        <v>25.75</v>
      </c>
      <c r="G2500" t="n">
        <v>1</v>
      </c>
      <c r="H2500" t="s">
        <v>142</v>
      </c>
    </row>
    <row r="2501">
      <c r="A2501" s="85" t="n">
        <v>42430</v>
      </c>
      <c r="B2501"/>
      <c r="C2501"/>
      <c r="D2501" t="s">
        <v>126</v>
      </c>
      <c r="E2501" t="s">
        <v>163</v>
      </c>
      <c r="F2501" t="n">
        <v>24036693.84</v>
      </c>
      <c r="G2501" t="n">
        <v>278211</v>
      </c>
      <c r="H2501" t="s">
        <v>121</v>
      </c>
    </row>
    <row r="2502">
      <c r="A2502" s="85" t="n">
        <v>42491</v>
      </c>
      <c r="B2502"/>
      <c r="C2502"/>
      <c r="D2502" t="s">
        <v>160</v>
      </c>
      <c r="E2502" t="s">
        <v>163</v>
      </c>
      <c r="F2502" t="n">
        <v>262785.49</v>
      </c>
      <c r="G2502" t="n">
        <v>780</v>
      </c>
      <c r="H2502" t="s">
        <v>134</v>
      </c>
    </row>
    <row r="2503">
      <c r="A2503" s="85" t="n">
        <v>43070</v>
      </c>
      <c r="B2503"/>
      <c r="C2503"/>
      <c r="D2503" t="s">
        <v>135</v>
      </c>
      <c r="E2503" t="s">
        <v>163</v>
      </c>
      <c r="F2503" t="n">
        <v>4635846.1</v>
      </c>
      <c r="G2503" t="n">
        <v>45443</v>
      </c>
      <c r="H2503" t="s">
        <v>121</v>
      </c>
    </row>
    <row r="2504">
      <c r="A2504" s="85" t="n">
        <v>43617</v>
      </c>
      <c r="B2504"/>
      <c r="C2504"/>
      <c r="D2504" t="s">
        <v>139</v>
      </c>
      <c r="E2504" t="s">
        <v>163</v>
      </c>
      <c r="F2504" t="n">
        <v>417930.3</v>
      </c>
      <c r="G2504" t="n">
        <v>1000</v>
      </c>
      <c r="H2504" t="s">
        <v>134</v>
      </c>
    </row>
    <row r="2505">
      <c r="A2505" s="85" t="n">
        <v>43191</v>
      </c>
      <c r="B2505"/>
      <c r="C2505"/>
      <c r="D2505" t="s">
        <v>145</v>
      </c>
      <c r="E2505" t="s">
        <v>163</v>
      </c>
      <c r="F2505" t="n">
        <v>5072.23</v>
      </c>
      <c r="G2505" t="n">
        <v>26</v>
      </c>
      <c r="H2505" t="s">
        <v>133</v>
      </c>
    </row>
    <row r="2506">
      <c r="A2506" s="85" t="n">
        <v>43282</v>
      </c>
      <c r="B2506"/>
      <c r="C2506"/>
      <c r="D2506" t="s">
        <v>156</v>
      </c>
      <c r="E2506" t="s">
        <v>163</v>
      </c>
      <c r="F2506" t="n">
        <v>225346.15</v>
      </c>
      <c r="G2506" t="n">
        <v>3725</v>
      </c>
      <c r="H2506" t="s">
        <v>127</v>
      </c>
    </row>
    <row r="2507">
      <c r="A2507" s="85" t="n">
        <v>43040</v>
      </c>
      <c r="B2507"/>
      <c r="C2507"/>
      <c r="D2507" t="s">
        <v>156</v>
      </c>
      <c r="E2507" t="s">
        <v>163</v>
      </c>
      <c r="F2507" t="n">
        <v>79</v>
      </c>
      <c r="G2507" t="n">
        <v>1</v>
      </c>
      <c r="H2507" t="s">
        <v>133</v>
      </c>
    </row>
    <row r="2508">
      <c r="A2508" s="85" t="n">
        <v>43525</v>
      </c>
      <c r="B2508"/>
      <c r="C2508"/>
      <c r="D2508" t="s">
        <v>148</v>
      </c>
      <c r="E2508" t="s">
        <v>163</v>
      </c>
      <c r="F2508" t="n">
        <v>2690.7</v>
      </c>
      <c r="G2508" t="n">
        <v>5</v>
      </c>
      <c r="H2508" t="s">
        <v>134</v>
      </c>
    </row>
    <row r="2509">
      <c r="A2509" s="85" t="n">
        <v>43252</v>
      </c>
      <c r="B2509"/>
      <c r="C2509"/>
      <c r="D2509" t="s">
        <v>153</v>
      </c>
      <c r="E2509" t="s">
        <v>163</v>
      </c>
      <c r="F2509" t="n">
        <v>7022.25</v>
      </c>
      <c r="G2509" t="n">
        <v>132</v>
      </c>
      <c r="H2509" t="s">
        <v>125</v>
      </c>
    </row>
    <row r="2510">
      <c r="A2510" s="85" t="n">
        <v>43040</v>
      </c>
      <c r="B2510"/>
      <c r="C2510"/>
      <c r="D2510" t="s">
        <v>149</v>
      </c>
      <c r="E2510" t="s">
        <v>163</v>
      </c>
      <c r="F2510" t="n">
        <v>1577749.07</v>
      </c>
      <c r="G2510" t="n">
        <v>12562</v>
      </c>
      <c r="H2510" t="s">
        <v>119</v>
      </c>
    </row>
    <row r="2511">
      <c r="A2511" s="85" t="n">
        <v>42826</v>
      </c>
      <c r="B2511"/>
      <c r="C2511"/>
      <c r="D2511" t="s">
        <v>149</v>
      </c>
      <c r="E2511" t="s">
        <v>163</v>
      </c>
      <c r="F2511" t="n">
        <v>41125962.87</v>
      </c>
      <c r="G2511" t="n">
        <v>284882</v>
      </c>
      <c r="H2511" t="s">
        <v>121</v>
      </c>
    </row>
    <row r="2512">
      <c r="A2512" s="85" t="n">
        <v>43221</v>
      </c>
      <c r="B2512"/>
      <c r="C2512"/>
      <c r="D2512" t="s">
        <v>126</v>
      </c>
      <c r="E2512" t="s">
        <v>163</v>
      </c>
      <c r="F2512" t="n">
        <v>41.43</v>
      </c>
      <c r="G2512" t="n">
        <v>5</v>
      </c>
      <c r="H2512" t="s">
        <v>142</v>
      </c>
    </row>
    <row r="2513">
      <c r="A2513" s="85" t="n">
        <v>43556</v>
      </c>
      <c r="B2513"/>
      <c r="C2513"/>
      <c r="D2513" t="s">
        <v>135</v>
      </c>
      <c r="E2513" t="s">
        <v>163</v>
      </c>
      <c r="F2513" t="n">
        <v>477231.98</v>
      </c>
      <c r="G2513" t="n">
        <v>4640</v>
      </c>
      <c r="H2513" t="s">
        <v>119</v>
      </c>
    </row>
    <row r="2514">
      <c r="A2514" s="85" t="n">
        <v>42917</v>
      </c>
      <c r="B2514"/>
      <c r="C2514"/>
      <c r="D2514" t="s">
        <v>126</v>
      </c>
      <c r="E2514" t="s">
        <v>163</v>
      </c>
      <c r="F2514" t="n">
        <v>3964942.02</v>
      </c>
      <c r="G2514" t="n">
        <v>39234</v>
      </c>
      <c r="H2514" t="s">
        <v>133</v>
      </c>
    </row>
    <row r="2515">
      <c r="A2515" s="85" t="n">
        <v>42795</v>
      </c>
      <c r="B2515"/>
      <c r="C2515"/>
      <c r="D2515" t="s">
        <v>149</v>
      </c>
      <c r="E2515" t="s">
        <v>163</v>
      </c>
      <c r="F2515" t="n">
        <v>1909042.86</v>
      </c>
      <c r="G2515" t="n">
        <v>14840</v>
      </c>
      <c r="H2515" t="s">
        <v>119</v>
      </c>
    </row>
    <row r="2516">
      <c r="A2516" s="85" t="n">
        <v>42491</v>
      </c>
      <c r="B2516"/>
      <c r="C2516"/>
      <c r="D2516" t="s">
        <v>136</v>
      </c>
      <c r="E2516" t="s">
        <v>163</v>
      </c>
      <c r="F2516" t="n">
        <v>36128.53</v>
      </c>
      <c r="G2516" t="n">
        <v>262</v>
      </c>
      <c r="H2516" t="s">
        <v>130</v>
      </c>
    </row>
    <row r="2517">
      <c r="A2517" s="85" t="n">
        <v>43466</v>
      </c>
      <c r="B2517"/>
      <c r="C2517"/>
      <c r="D2517" t="s">
        <v>153</v>
      </c>
      <c r="E2517" t="s">
        <v>163</v>
      </c>
      <c r="F2517" t="n">
        <v>605457.66</v>
      </c>
      <c r="G2517" t="n">
        <v>6814</v>
      </c>
      <c r="H2517" t="s">
        <v>127</v>
      </c>
    </row>
    <row r="2518">
      <c r="A2518" s="85" t="n">
        <v>42583</v>
      </c>
      <c r="B2518"/>
      <c r="C2518"/>
      <c r="D2518" t="s">
        <v>152</v>
      </c>
      <c r="E2518" t="s">
        <v>163</v>
      </c>
      <c r="F2518" t="n">
        <v>76027.36</v>
      </c>
      <c r="G2518" t="n">
        <v>69</v>
      </c>
      <c r="H2518" t="s">
        <v>133</v>
      </c>
    </row>
    <row r="2519">
      <c r="A2519" s="85" t="n">
        <v>43466</v>
      </c>
      <c r="B2519"/>
      <c r="C2519"/>
      <c r="D2519" t="s">
        <v>136</v>
      </c>
      <c r="E2519" t="s">
        <v>163</v>
      </c>
      <c r="F2519" t="n">
        <v>18900.13</v>
      </c>
      <c r="G2519" t="n">
        <v>138</v>
      </c>
      <c r="H2519" t="s">
        <v>130</v>
      </c>
    </row>
    <row r="2520">
      <c r="A2520" s="85" t="n">
        <v>43374</v>
      </c>
      <c r="B2520"/>
      <c r="C2520"/>
      <c r="D2520" t="s">
        <v>149</v>
      </c>
      <c r="E2520" t="s">
        <v>163</v>
      </c>
      <c r="F2520" t="n">
        <v>6037644.63</v>
      </c>
      <c r="G2520" t="n">
        <v>37790</v>
      </c>
      <c r="H2520" t="s">
        <v>133</v>
      </c>
    </row>
    <row r="2521">
      <c r="A2521" s="85" t="n">
        <v>42767</v>
      </c>
      <c r="B2521"/>
      <c r="C2521"/>
      <c r="D2521" t="s">
        <v>135</v>
      </c>
      <c r="E2521" t="s">
        <v>163</v>
      </c>
      <c r="F2521" t="n">
        <v>233176.62</v>
      </c>
      <c r="G2521" t="n">
        <v>3553</v>
      </c>
      <c r="H2521" t="s">
        <v>127</v>
      </c>
    </row>
    <row r="2522">
      <c r="A2522" s="85" t="n">
        <v>43252</v>
      </c>
      <c r="B2522"/>
      <c r="C2522"/>
      <c r="D2522" t="s">
        <v>154</v>
      </c>
      <c r="E2522" t="s">
        <v>163</v>
      </c>
      <c r="F2522" t="n">
        <v>166594.54</v>
      </c>
      <c r="G2522" t="n">
        <v>2383</v>
      </c>
      <c r="H2522" t="s">
        <v>119</v>
      </c>
    </row>
    <row r="2523">
      <c r="A2523" s="85" t="n">
        <v>42401</v>
      </c>
      <c r="B2523"/>
      <c r="C2523"/>
      <c r="D2523" t="s">
        <v>153</v>
      </c>
      <c r="E2523" t="s">
        <v>163</v>
      </c>
      <c r="F2523" t="n">
        <v>1803736.18</v>
      </c>
      <c r="G2523" t="n">
        <v>21103</v>
      </c>
      <c r="H2523" t="s">
        <v>121</v>
      </c>
    </row>
    <row r="2524">
      <c r="A2524" s="85" t="n">
        <v>42795</v>
      </c>
      <c r="B2524"/>
      <c r="C2524"/>
      <c r="D2524" t="s">
        <v>159</v>
      </c>
      <c r="E2524" t="s">
        <v>163</v>
      </c>
      <c r="F2524" t="n">
        <v>8602.25</v>
      </c>
      <c r="G2524" t="n">
        <v>55</v>
      </c>
      <c r="H2524" t="s">
        <v>125</v>
      </c>
    </row>
    <row r="2525">
      <c r="A2525" s="85" t="n">
        <v>42644</v>
      </c>
      <c r="B2525"/>
      <c r="C2525"/>
      <c r="D2525" t="s">
        <v>150</v>
      </c>
      <c r="E2525" t="s">
        <v>163</v>
      </c>
      <c r="F2525" t="n">
        <v>277054.07</v>
      </c>
      <c r="G2525" t="n">
        <v>13535</v>
      </c>
      <c r="H2525" t="s">
        <v>119</v>
      </c>
    </row>
    <row r="2526">
      <c r="A2526" s="85" t="n">
        <v>42767</v>
      </c>
      <c r="B2526"/>
      <c r="C2526"/>
      <c r="D2526" t="s">
        <v>145</v>
      </c>
      <c r="E2526" t="s">
        <v>163</v>
      </c>
      <c r="F2526" t="n">
        <v>124660.37</v>
      </c>
      <c r="G2526" t="n">
        <v>1365</v>
      </c>
      <c r="H2526" t="s">
        <v>142</v>
      </c>
    </row>
    <row r="2527">
      <c r="A2527" s="85" t="n">
        <v>43160</v>
      </c>
      <c r="B2527"/>
      <c r="C2527"/>
      <c r="D2527" t="s">
        <v>160</v>
      </c>
      <c r="E2527" t="s">
        <v>163</v>
      </c>
      <c r="F2527" t="n">
        <v>8757330.11</v>
      </c>
      <c r="G2527" t="n">
        <v>25607</v>
      </c>
      <c r="H2527" t="s">
        <v>121</v>
      </c>
    </row>
    <row r="2528">
      <c r="A2528" s="85" t="n">
        <v>43160</v>
      </c>
      <c r="B2528"/>
      <c r="C2528"/>
      <c r="D2528" t="s">
        <v>126</v>
      </c>
      <c r="E2528" t="s">
        <v>163</v>
      </c>
      <c r="F2528" t="n">
        <v>2897350.7</v>
      </c>
      <c r="G2528" t="n">
        <v>38781</v>
      </c>
      <c r="H2528" t="s">
        <v>119</v>
      </c>
    </row>
    <row r="2529">
      <c r="A2529" s="85" t="n">
        <v>42736</v>
      </c>
      <c r="B2529"/>
      <c r="C2529"/>
      <c r="D2529" t="s">
        <v>149</v>
      </c>
      <c r="E2529" t="s">
        <v>163</v>
      </c>
      <c r="F2529" t="n">
        <v>214440.38</v>
      </c>
      <c r="G2529" t="n">
        <v>1124</v>
      </c>
      <c r="H2529" t="s">
        <v>130</v>
      </c>
    </row>
    <row r="2530">
      <c r="A2530" s="85" t="n">
        <v>43466</v>
      </c>
      <c r="B2530"/>
      <c r="C2530"/>
      <c r="D2530" t="s">
        <v>135</v>
      </c>
      <c r="E2530" t="s">
        <v>163</v>
      </c>
      <c r="F2530" t="n">
        <v>3858873.4</v>
      </c>
      <c r="G2530" t="n">
        <v>37765</v>
      </c>
      <c r="H2530" t="s">
        <v>121</v>
      </c>
    </row>
    <row r="2531">
      <c r="A2531" s="85" t="n">
        <v>43374</v>
      </c>
      <c r="B2531"/>
      <c r="C2531"/>
      <c r="D2531" t="s">
        <v>151</v>
      </c>
      <c r="E2531" t="s">
        <v>163</v>
      </c>
      <c r="F2531" t="n">
        <v>185.03</v>
      </c>
      <c r="G2531" t="n">
        <v>3</v>
      </c>
      <c r="H2531" t="s">
        <v>134</v>
      </c>
    </row>
    <row r="2532">
      <c r="A2532" s="85" t="n">
        <v>42917</v>
      </c>
      <c r="B2532"/>
      <c r="C2532"/>
      <c r="D2532" t="s">
        <v>129</v>
      </c>
      <c r="E2532" t="s">
        <v>163</v>
      </c>
      <c r="F2532" t="n">
        <v>447659.28</v>
      </c>
      <c r="G2532" t="n">
        <v>5197</v>
      </c>
      <c r="H2532" t="s">
        <v>127</v>
      </c>
    </row>
    <row r="2533">
      <c r="A2533" s="85" t="n">
        <v>43586</v>
      </c>
      <c r="B2533"/>
      <c r="C2533"/>
      <c r="D2533" t="s">
        <v>153</v>
      </c>
      <c r="E2533" t="s">
        <v>163</v>
      </c>
      <c r="F2533" t="n">
        <v>313941.84</v>
      </c>
      <c r="G2533" t="n">
        <v>4143</v>
      </c>
      <c r="H2533" t="s">
        <v>133</v>
      </c>
    </row>
    <row r="2534">
      <c r="A2534" s="85" t="n">
        <v>43101</v>
      </c>
      <c r="B2534"/>
      <c r="C2534"/>
      <c r="D2534" t="s">
        <v>149</v>
      </c>
      <c r="E2534" t="s">
        <v>163</v>
      </c>
      <c r="F2534" t="n">
        <v>5041431.63</v>
      </c>
      <c r="G2534" t="n">
        <v>33068</v>
      </c>
      <c r="H2534" t="s">
        <v>133</v>
      </c>
    </row>
    <row r="2535">
      <c r="A2535" s="85" t="n">
        <v>43160</v>
      </c>
      <c r="B2535"/>
      <c r="C2535"/>
      <c r="D2535" t="s">
        <v>136</v>
      </c>
      <c r="E2535" t="s">
        <v>163</v>
      </c>
      <c r="F2535" t="n">
        <v>966.22</v>
      </c>
      <c r="G2535" t="n">
        <v>11</v>
      </c>
      <c r="H2535" t="s">
        <v>125</v>
      </c>
    </row>
    <row r="2536">
      <c r="A2536" s="85" t="n">
        <v>42552</v>
      </c>
      <c r="B2536"/>
      <c r="C2536"/>
      <c r="D2536" t="s">
        <v>150</v>
      </c>
      <c r="E2536" t="s">
        <v>163</v>
      </c>
      <c r="F2536" t="n">
        <v>2204.87</v>
      </c>
      <c r="G2536" t="n">
        <v>79</v>
      </c>
      <c r="H2536" t="s">
        <v>125</v>
      </c>
    </row>
    <row r="2537">
      <c r="A2537" s="85" t="n">
        <v>43040</v>
      </c>
      <c r="B2537"/>
      <c r="C2537"/>
      <c r="D2537" t="s">
        <v>129</v>
      </c>
      <c r="E2537" t="s">
        <v>163</v>
      </c>
      <c r="F2537" t="n">
        <v>362515.11</v>
      </c>
      <c r="G2537" t="n">
        <v>6603</v>
      </c>
      <c r="H2537" t="s">
        <v>142</v>
      </c>
    </row>
    <row r="2538">
      <c r="A2538" s="85" t="n">
        <v>42370</v>
      </c>
      <c r="B2538"/>
      <c r="C2538"/>
      <c r="D2538" t="s">
        <v>154</v>
      </c>
      <c r="E2538" t="s">
        <v>163</v>
      </c>
      <c r="F2538" t="n">
        <v>33218.44</v>
      </c>
      <c r="G2538" t="n">
        <v>419</v>
      </c>
      <c r="H2538" t="s">
        <v>134</v>
      </c>
    </row>
    <row r="2539">
      <c r="A2539" s="85" t="n">
        <v>42583</v>
      </c>
      <c r="B2539"/>
      <c r="C2539"/>
      <c r="D2539" t="s">
        <v>154</v>
      </c>
      <c r="E2539" t="s">
        <v>163</v>
      </c>
      <c r="F2539" t="n">
        <v>564869.34</v>
      </c>
      <c r="G2539" t="n">
        <v>6758</v>
      </c>
      <c r="H2539" t="s">
        <v>133</v>
      </c>
    </row>
    <row r="2540">
      <c r="A2540" s="85" t="n">
        <v>42705</v>
      </c>
      <c r="B2540"/>
      <c r="C2540"/>
      <c r="D2540" t="s">
        <v>150</v>
      </c>
      <c r="E2540" t="s">
        <v>163</v>
      </c>
      <c r="F2540" t="n">
        <v>1872327.33</v>
      </c>
      <c r="G2540" t="n">
        <v>41178</v>
      </c>
      <c r="H2540" t="s">
        <v>127</v>
      </c>
    </row>
    <row r="2541">
      <c r="A2541" s="85" t="n">
        <v>43435</v>
      </c>
      <c r="B2541"/>
      <c r="C2541"/>
      <c r="D2541" t="s">
        <v>136</v>
      </c>
      <c r="E2541" t="s">
        <v>163</v>
      </c>
      <c r="F2541" t="n">
        <v>4647009.05</v>
      </c>
      <c r="G2541" t="n">
        <v>40963</v>
      </c>
      <c r="H2541" t="s">
        <v>121</v>
      </c>
    </row>
    <row r="2542">
      <c r="A2542" s="85" t="n">
        <v>43221</v>
      </c>
      <c r="B2542"/>
      <c r="C2542"/>
      <c r="D2542" t="s">
        <v>151</v>
      </c>
      <c r="E2542" t="s">
        <v>163</v>
      </c>
      <c r="F2542" t="n">
        <v>1396.92</v>
      </c>
      <c r="G2542" t="n">
        <v>21</v>
      </c>
      <c r="H2542" t="s">
        <v>121</v>
      </c>
    </row>
    <row r="2543">
      <c r="A2543" s="85" t="n">
        <v>42736</v>
      </c>
      <c r="B2543"/>
      <c r="C2543"/>
      <c r="D2543" t="s">
        <v>155</v>
      </c>
      <c r="E2543" t="s">
        <v>163</v>
      </c>
      <c r="F2543" t="n">
        <v>1275517.92</v>
      </c>
      <c r="G2543" t="n">
        <v>26584</v>
      </c>
      <c r="H2543" t="s">
        <v>121</v>
      </c>
    </row>
    <row r="2544">
      <c r="A2544" s="85" t="n">
        <v>42401</v>
      </c>
      <c r="B2544"/>
      <c r="C2544"/>
      <c r="D2544" t="s">
        <v>140</v>
      </c>
      <c r="E2544" t="s">
        <v>163</v>
      </c>
      <c r="F2544" t="n">
        <v>24889.13</v>
      </c>
      <c r="G2544" t="n">
        <v>83</v>
      </c>
      <c r="H2544" t="s">
        <v>119</v>
      </c>
    </row>
    <row r="2545">
      <c r="A2545" s="85" t="n">
        <v>43435</v>
      </c>
      <c r="B2545"/>
      <c r="C2545"/>
      <c r="D2545" t="s">
        <v>129</v>
      </c>
      <c r="E2545" t="s">
        <v>163</v>
      </c>
      <c r="F2545" t="n">
        <v>6045.71</v>
      </c>
      <c r="G2545" t="n">
        <v>67</v>
      </c>
      <c r="H2545" t="s">
        <v>125</v>
      </c>
    </row>
    <row r="2546">
      <c r="A2546" s="85" t="n">
        <v>42795</v>
      </c>
      <c r="B2546"/>
      <c r="C2546"/>
      <c r="D2546" t="s">
        <v>145</v>
      </c>
      <c r="E2546" t="s">
        <v>163</v>
      </c>
      <c r="F2546" t="n">
        <v>132844.52</v>
      </c>
      <c r="G2546" t="n">
        <v>314</v>
      </c>
      <c r="H2546" t="s">
        <v>127</v>
      </c>
    </row>
    <row r="2547">
      <c r="A2547" s="85" t="n">
        <v>43525</v>
      </c>
      <c r="B2547"/>
      <c r="C2547"/>
      <c r="D2547" t="s">
        <v>140</v>
      </c>
      <c r="E2547" t="s">
        <v>163</v>
      </c>
      <c r="F2547" t="n">
        <v>254319.59</v>
      </c>
      <c r="G2547" t="n">
        <v>299</v>
      </c>
      <c r="H2547" t="s">
        <v>119</v>
      </c>
    </row>
    <row r="2548">
      <c r="A2548" s="85" t="n">
        <v>42675</v>
      </c>
      <c r="B2548"/>
      <c r="C2548"/>
      <c r="D2548" t="s">
        <v>126</v>
      </c>
      <c r="E2548" t="s">
        <v>163</v>
      </c>
      <c r="F2548" t="n">
        <v>2956120.08</v>
      </c>
      <c r="G2548" t="n">
        <v>30825</v>
      </c>
      <c r="H2548" t="s">
        <v>127</v>
      </c>
    </row>
    <row r="2549">
      <c r="A2549" s="85" t="n">
        <v>43040</v>
      </c>
      <c r="B2549"/>
      <c r="C2549"/>
      <c r="D2549" t="s">
        <v>155</v>
      </c>
      <c r="E2549" t="s">
        <v>163</v>
      </c>
      <c r="F2549" t="n">
        <v>3196.8</v>
      </c>
      <c r="G2549" t="n">
        <v>40</v>
      </c>
      <c r="H2549" t="s">
        <v>130</v>
      </c>
    </row>
    <row r="2550">
      <c r="A2550" s="85" t="n">
        <v>43466</v>
      </c>
      <c r="B2550"/>
      <c r="C2550"/>
      <c r="D2550" t="s">
        <v>153</v>
      </c>
      <c r="E2550" t="s">
        <v>163</v>
      </c>
      <c r="F2550" t="n">
        <v>202258.05</v>
      </c>
      <c r="G2550" t="n">
        <v>1000</v>
      </c>
      <c r="H2550" t="s">
        <v>124</v>
      </c>
    </row>
    <row r="2551">
      <c r="A2551" s="85" t="n">
        <v>43160</v>
      </c>
      <c r="B2551"/>
      <c r="C2551"/>
      <c r="D2551" t="s">
        <v>136</v>
      </c>
      <c r="E2551" t="s">
        <v>163</v>
      </c>
      <c r="F2551" t="n">
        <v>25143.46</v>
      </c>
      <c r="G2551" t="n">
        <v>184</v>
      </c>
      <c r="H2551" t="s">
        <v>130</v>
      </c>
    </row>
    <row r="2552">
      <c r="A2552" s="85" t="n">
        <v>43282</v>
      </c>
      <c r="B2552"/>
      <c r="C2552"/>
      <c r="D2552" t="s">
        <v>161</v>
      </c>
      <c r="E2552" t="s">
        <v>163</v>
      </c>
      <c r="F2552" t="n">
        <v>13825.6</v>
      </c>
      <c r="G2552" t="n">
        <v>443</v>
      </c>
      <c r="H2552" t="s">
        <v>134</v>
      </c>
    </row>
    <row r="2553">
      <c r="A2553" s="85" t="n">
        <v>43282</v>
      </c>
      <c r="B2553"/>
      <c r="C2553"/>
      <c r="D2553" t="s">
        <v>129</v>
      </c>
      <c r="E2553" t="s">
        <v>163</v>
      </c>
      <c r="F2553" t="n">
        <v>305624.46</v>
      </c>
      <c r="G2553" t="n">
        <v>2505</v>
      </c>
      <c r="H2553" t="s">
        <v>134</v>
      </c>
    </row>
    <row r="2554">
      <c r="A2554" s="85" t="n">
        <v>43101</v>
      </c>
      <c r="B2554"/>
      <c r="C2554"/>
      <c r="D2554" t="s">
        <v>145</v>
      </c>
      <c r="E2554" t="s">
        <v>163</v>
      </c>
      <c r="F2554" t="n">
        <v>6049.2</v>
      </c>
      <c r="G2554" t="n">
        <v>17</v>
      </c>
      <c r="H2554" t="s">
        <v>124</v>
      </c>
    </row>
    <row r="2555">
      <c r="A2555" s="85" t="n">
        <v>42979</v>
      </c>
      <c r="B2555"/>
      <c r="C2555"/>
      <c r="D2555" t="s">
        <v>153</v>
      </c>
      <c r="E2555" t="s">
        <v>163</v>
      </c>
      <c r="F2555" t="n">
        <v>41124.72</v>
      </c>
      <c r="G2555" t="n">
        <v>738</v>
      </c>
      <c r="H2555" t="s">
        <v>130</v>
      </c>
    </row>
    <row r="2556">
      <c r="A2556" s="85" t="n">
        <v>42644</v>
      </c>
      <c r="B2556"/>
      <c r="C2556"/>
      <c r="D2556" t="s">
        <v>140</v>
      </c>
      <c r="E2556" t="s">
        <v>163</v>
      </c>
      <c r="F2556" t="n">
        <v>30144.22</v>
      </c>
      <c r="G2556" t="n">
        <v>145</v>
      </c>
      <c r="H2556" t="s">
        <v>119</v>
      </c>
    </row>
    <row r="2557">
      <c r="A2557" s="85" t="n">
        <v>43344</v>
      </c>
      <c r="B2557"/>
      <c r="C2557"/>
      <c r="D2557" t="s">
        <v>148</v>
      </c>
      <c r="E2557" t="s">
        <v>163</v>
      </c>
      <c r="F2557" t="n">
        <v>8347.52</v>
      </c>
      <c r="G2557" t="n">
        <v>18</v>
      </c>
      <c r="H2557" t="s">
        <v>121</v>
      </c>
    </row>
    <row r="2558">
      <c r="A2558" s="85" t="n">
        <v>42552</v>
      </c>
      <c r="B2558"/>
      <c r="C2558"/>
      <c r="D2558" t="s">
        <v>126</v>
      </c>
      <c r="E2558" t="s">
        <v>163</v>
      </c>
      <c r="F2558" t="n">
        <v>730322.13</v>
      </c>
      <c r="G2558" t="n">
        <v>7637</v>
      </c>
      <c r="H2558" t="s">
        <v>124</v>
      </c>
    </row>
    <row r="2559">
      <c r="A2559" s="85" t="n">
        <v>43070</v>
      </c>
      <c r="B2559"/>
      <c r="C2559"/>
      <c r="D2559" t="s">
        <v>159</v>
      </c>
      <c r="E2559" t="s">
        <v>163</v>
      </c>
      <c r="F2559" t="n">
        <v>5770.5</v>
      </c>
      <c r="G2559" t="n">
        <v>42</v>
      </c>
      <c r="H2559" t="s">
        <v>125</v>
      </c>
    </row>
    <row r="2560">
      <c r="A2560" s="85" t="n">
        <v>43556</v>
      </c>
      <c r="B2560"/>
      <c r="C2560"/>
      <c r="D2560" t="s">
        <v>149</v>
      </c>
      <c r="E2560" t="s">
        <v>163</v>
      </c>
      <c r="F2560" t="n">
        <v>5341635.54</v>
      </c>
      <c r="G2560" t="n">
        <v>39072</v>
      </c>
      <c r="H2560" t="s">
        <v>127</v>
      </c>
    </row>
    <row r="2561">
      <c r="A2561" s="85" t="n">
        <v>42430</v>
      </c>
      <c r="B2561"/>
      <c r="C2561"/>
      <c r="D2561" t="s">
        <v>135</v>
      </c>
      <c r="E2561" t="s">
        <v>163</v>
      </c>
      <c r="F2561" t="n">
        <v>104712.52</v>
      </c>
      <c r="G2561" t="n">
        <v>680</v>
      </c>
      <c r="H2561" t="s">
        <v>134</v>
      </c>
    </row>
    <row r="2562">
      <c r="A2562" s="85" t="n">
        <v>42887</v>
      </c>
      <c r="B2562"/>
      <c r="C2562"/>
      <c r="D2562" t="s">
        <v>159</v>
      </c>
      <c r="E2562" t="s">
        <v>163</v>
      </c>
      <c r="F2562" t="n">
        <v>7072</v>
      </c>
      <c r="G2562" t="n">
        <v>40</v>
      </c>
      <c r="H2562" t="s">
        <v>125</v>
      </c>
    </row>
    <row r="2563">
      <c r="A2563" s="85" t="n">
        <v>43221</v>
      </c>
      <c r="B2563"/>
      <c r="C2563"/>
      <c r="D2563" t="s">
        <v>156</v>
      </c>
      <c r="E2563" t="s">
        <v>163</v>
      </c>
      <c r="F2563" t="n">
        <v>215429.08</v>
      </c>
      <c r="G2563" t="n">
        <v>3718</v>
      </c>
      <c r="H2563" t="s">
        <v>127</v>
      </c>
    </row>
    <row r="2564">
      <c r="A2564" s="85" t="n">
        <v>42614</v>
      </c>
      <c r="B2564"/>
      <c r="C2564"/>
      <c r="D2564" t="s">
        <v>154</v>
      </c>
      <c r="E2564" t="s">
        <v>163</v>
      </c>
      <c r="F2564" t="n">
        <v>355.04</v>
      </c>
      <c r="G2564" t="n">
        <v>3</v>
      </c>
      <c r="H2564" t="s">
        <v>125</v>
      </c>
    </row>
    <row r="2565">
      <c r="A2565" s="85" t="n">
        <v>42522</v>
      </c>
      <c r="B2565"/>
      <c r="C2565"/>
      <c r="D2565" t="s">
        <v>158</v>
      </c>
      <c r="E2565" t="s">
        <v>163</v>
      </c>
      <c r="F2565" t="n">
        <v>138053.9</v>
      </c>
      <c r="G2565" t="n">
        <v>9</v>
      </c>
      <c r="H2565" t="s">
        <v>119</v>
      </c>
    </row>
    <row r="2566">
      <c r="A2566" s="85" t="n">
        <v>43586</v>
      </c>
      <c r="B2566"/>
      <c r="C2566"/>
      <c r="D2566" t="s">
        <v>158</v>
      </c>
      <c r="E2566" t="s">
        <v>163</v>
      </c>
      <c r="F2566" t="n">
        <v>2761.37</v>
      </c>
      <c r="G2566" t="n">
        <v>5</v>
      </c>
      <c r="H2566" t="s">
        <v>133</v>
      </c>
    </row>
    <row r="2567">
      <c r="A2567" s="85" t="n">
        <v>42887</v>
      </c>
      <c r="B2567"/>
      <c r="C2567"/>
      <c r="D2567" t="s">
        <v>126</v>
      </c>
      <c r="E2567" t="s">
        <v>163</v>
      </c>
      <c r="F2567" t="n">
        <v>2446878.48</v>
      </c>
      <c r="G2567" t="n">
        <v>31700</v>
      </c>
      <c r="H2567" t="s">
        <v>119</v>
      </c>
    </row>
    <row r="2568">
      <c r="A2568" s="85" t="n">
        <v>43009</v>
      </c>
      <c r="B2568"/>
      <c r="C2568"/>
      <c r="D2568" t="s">
        <v>126</v>
      </c>
      <c r="E2568" t="s">
        <v>163</v>
      </c>
      <c r="F2568" t="n">
        <v>8407.51</v>
      </c>
      <c r="G2568" t="n">
        <v>59</v>
      </c>
      <c r="H2568" t="s">
        <v>125</v>
      </c>
    </row>
    <row r="2569">
      <c r="A2569" s="85" t="n">
        <v>42856</v>
      </c>
      <c r="B2569"/>
      <c r="C2569"/>
      <c r="D2569" t="s">
        <v>147</v>
      </c>
      <c r="E2569" t="s">
        <v>163</v>
      </c>
      <c r="F2569" t="n">
        <v>53010.63</v>
      </c>
      <c r="G2569" t="n">
        <v>153</v>
      </c>
      <c r="H2569" t="s">
        <v>121</v>
      </c>
    </row>
    <row r="2570">
      <c r="A2570" s="85" t="n">
        <v>43191</v>
      </c>
      <c r="B2570"/>
      <c r="C2570"/>
      <c r="D2570" t="s">
        <v>135</v>
      </c>
      <c r="E2570" t="s">
        <v>163</v>
      </c>
      <c r="F2570" t="n">
        <v>344069.91</v>
      </c>
      <c r="G2570" t="n">
        <v>4583</v>
      </c>
      <c r="H2570" t="s">
        <v>127</v>
      </c>
    </row>
    <row r="2571">
      <c r="A2571" s="85" t="n">
        <v>43040</v>
      </c>
      <c r="B2571"/>
      <c r="C2571"/>
      <c r="D2571" t="s">
        <v>160</v>
      </c>
      <c r="E2571" t="s">
        <v>163</v>
      </c>
      <c r="F2571" t="n">
        <v>6446360.28</v>
      </c>
      <c r="G2571" t="n">
        <v>18158</v>
      </c>
      <c r="H2571" t="s">
        <v>121</v>
      </c>
    </row>
    <row r="2572">
      <c r="A2572" s="85" t="n">
        <v>42491</v>
      </c>
      <c r="B2572"/>
      <c r="C2572"/>
      <c r="D2572" t="s">
        <v>140</v>
      </c>
      <c r="E2572" t="s">
        <v>163</v>
      </c>
      <c r="F2572" t="n">
        <v>408660.78</v>
      </c>
      <c r="G2572" t="n">
        <v>1203</v>
      </c>
      <c r="H2572" t="s">
        <v>127</v>
      </c>
    </row>
    <row r="2573">
      <c r="A2573" s="85" t="n">
        <v>43466</v>
      </c>
      <c r="B2573"/>
      <c r="C2573"/>
      <c r="D2573" t="s">
        <v>161</v>
      </c>
      <c r="E2573" t="s">
        <v>163</v>
      </c>
      <c r="F2573" t="n">
        <v>13231.75</v>
      </c>
      <c r="G2573" t="n">
        <v>415</v>
      </c>
      <c r="H2573" t="s">
        <v>134</v>
      </c>
    </row>
    <row r="2574">
      <c r="A2574" s="85" t="n">
        <v>43282</v>
      </c>
      <c r="B2574"/>
      <c r="C2574"/>
      <c r="D2574" t="s">
        <v>162</v>
      </c>
      <c r="E2574" t="s">
        <v>163</v>
      </c>
      <c r="F2574" t="n">
        <v>66448.8</v>
      </c>
      <c r="G2574" t="n">
        <v>1213</v>
      </c>
      <c r="H2574" t="s">
        <v>134</v>
      </c>
    </row>
    <row r="2575">
      <c r="A2575" s="85" t="n">
        <v>42552</v>
      </c>
      <c r="B2575"/>
      <c r="C2575"/>
      <c r="D2575" t="s">
        <v>136</v>
      </c>
      <c r="E2575" t="s">
        <v>163</v>
      </c>
      <c r="F2575" t="n">
        <v>104499</v>
      </c>
      <c r="G2575" t="n">
        <v>973</v>
      </c>
      <c r="H2575" t="s">
        <v>119</v>
      </c>
    </row>
    <row r="2576">
      <c r="A2576" s="85" t="n">
        <v>42705</v>
      </c>
      <c r="B2576"/>
      <c r="C2576"/>
      <c r="D2576" t="s">
        <v>148</v>
      </c>
      <c r="E2576" t="s">
        <v>163</v>
      </c>
      <c r="F2576" t="n">
        <v>2049</v>
      </c>
      <c r="G2576" t="n">
        <v>10</v>
      </c>
      <c r="H2576" t="s">
        <v>125</v>
      </c>
    </row>
    <row r="2577">
      <c r="A2577" s="85" t="n">
        <v>43405</v>
      </c>
      <c r="B2577"/>
      <c r="C2577"/>
      <c r="D2577" t="s">
        <v>152</v>
      </c>
      <c r="E2577" t="s">
        <v>163</v>
      </c>
      <c r="F2577" t="n">
        <v>9438.05</v>
      </c>
      <c r="G2577" t="n">
        <v>9</v>
      </c>
      <c r="H2577" t="s">
        <v>127</v>
      </c>
    </row>
    <row r="2578">
      <c r="A2578" s="85" t="n">
        <v>42583</v>
      </c>
      <c r="B2578"/>
      <c r="C2578"/>
      <c r="D2578" t="s">
        <v>147</v>
      </c>
      <c r="E2578" t="s">
        <v>163</v>
      </c>
      <c r="F2578" t="n">
        <v>0.34</v>
      </c>
      <c r="G2578" t="n">
        <v>1</v>
      </c>
      <c r="H2578" t="s">
        <v>130</v>
      </c>
    </row>
    <row r="2579">
      <c r="A2579" s="85" t="n">
        <v>42430</v>
      </c>
      <c r="B2579"/>
      <c r="C2579"/>
      <c r="D2579" t="s">
        <v>139</v>
      </c>
      <c r="E2579" t="s">
        <v>163</v>
      </c>
      <c r="F2579" t="n">
        <v>340235</v>
      </c>
      <c r="G2579" t="n">
        <v>618</v>
      </c>
      <c r="H2579" t="s">
        <v>124</v>
      </c>
    </row>
    <row r="2580">
      <c r="A2580" s="85" t="n">
        <v>43132</v>
      </c>
      <c r="B2580"/>
      <c r="C2580"/>
      <c r="D2580" t="s">
        <v>153</v>
      </c>
      <c r="E2580" t="s">
        <v>163</v>
      </c>
      <c r="F2580" t="n">
        <v>9340.15</v>
      </c>
      <c r="G2580" t="n">
        <v>219</v>
      </c>
      <c r="H2580" t="s">
        <v>125</v>
      </c>
    </row>
    <row r="2581">
      <c r="A2581" s="85" t="n">
        <v>43009</v>
      </c>
      <c r="B2581"/>
      <c r="C2581"/>
      <c r="D2581" t="s">
        <v>149</v>
      </c>
      <c r="E2581" t="s">
        <v>163</v>
      </c>
      <c r="F2581" t="n">
        <v>1467406.26</v>
      </c>
      <c r="G2581" t="n">
        <v>11652</v>
      </c>
      <c r="H2581" t="s">
        <v>119</v>
      </c>
    </row>
    <row r="2582">
      <c r="A2582" s="85" t="n">
        <v>42583</v>
      </c>
      <c r="B2582"/>
      <c r="C2582"/>
      <c r="D2582" t="s">
        <v>147</v>
      </c>
      <c r="E2582" t="s">
        <v>163</v>
      </c>
      <c r="F2582" t="n">
        <v>57.34</v>
      </c>
      <c r="G2582" t="n">
        <v>2</v>
      </c>
      <c r="H2582" t="s">
        <v>119</v>
      </c>
    </row>
    <row r="2583">
      <c r="A2583" s="85" t="n">
        <v>42675</v>
      </c>
      <c r="B2583"/>
      <c r="C2583"/>
      <c r="D2583" t="s">
        <v>139</v>
      </c>
      <c r="E2583" t="s">
        <v>163</v>
      </c>
      <c r="F2583" t="n">
        <v>5969.38</v>
      </c>
      <c r="G2583" t="n">
        <v>13</v>
      </c>
      <c r="H2583" t="s">
        <v>125</v>
      </c>
    </row>
    <row r="2584">
      <c r="A2584" s="85" t="n">
        <v>43435</v>
      </c>
      <c r="B2584"/>
      <c r="C2584"/>
      <c r="D2584" t="s">
        <v>143</v>
      </c>
      <c r="E2584" t="s">
        <v>163</v>
      </c>
      <c r="F2584" t="n">
        <v>1049204.03</v>
      </c>
      <c r="G2584" t="n">
        <v>600</v>
      </c>
      <c r="H2584" t="s">
        <v>142</v>
      </c>
    </row>
    <row r="2585">
      <c r="A2585" s="85" t="n">
        <v>43586</v>
      </c>
      <c r="B2585"/>
      <c r="C2585"/>
      <c r="D2585" t="s">
        <v>147</v>
      </c>
      <c r="E2585" t="s">
        <v>163</v>
      </c>
      <c r="F2585" t="n">
        <v>25</v>
      </c>
      <c r="G2585" t="n">
        <v>1</v>
      </c>
      <c r="H2585" t="s">
        <v>142</v>
      </c>
    </row>
    <row r="2586">
      <c r="A2586" s="85" t="n">
        <v>42461</v>
      </c>
      <c r="B2586"/>
      <c r="C2586"/>
      <c r="D2586" t="s">
        <v>123</v>
      </c>
      <c r="E2586" t="s">
        <v>163</v>
      </c>
      <c r="F2586" t="n">
        <v>7230.68</v>
      </c>
      <c r="G2586" t="n">
        <v>59</v>
      </c>
      <c r="H2586" t="s">
        <v>134</v>
      </c>
    </row>
    <row r="2587">
      <c r="A2587" s="85" t="n">
        <v>42826</v>
      </c>
      <c r="B2587"/>
      <c r="C2587"/>
      <c r="D2587" t="s">
        <v>153</v>
      </c>
      <c r="E2587" t="s">
        <v>163</v>
      </c>
      <c r="F2587" t="n">
        <v>194611.62</v>
      </c>
      <c r="G2587" t="n">
        <v>2617</v>
      </c>
      <c r="H2587" t="s">
        <v>133</v>
      </c>
    </row>
    <row r="2588">
      <c r="A2588" s="85" t="n">
        <v>43405</v>
      </c>
      <c r="B2588"/>
      <c r="C2588"/>
      <c r="D2588" t="s">
        <v>139</v>
      </c>
      <c r="E2588" t="s">
        <v>163</v>
      </c>
      <c r="F2588" t="n">
        <v>311.79</v>
      </c>
      <c r="G2588" t="n">
        <v>5</v>
      </c>
      <c r="H2588" t="s">
        <v>142</v>
      </c>
    </row>
    <row r="2589">
      <c r="A2589" s="85" t="n">
        <v>42644</v>
      </c>
      <c r="B2589"/>
      <c r="C2589"/>
      <c r="D2589" t="s">
        <v>154</v>
      </c>
      <c r="E2589" t="s">
        <v>163</v>
      </c>
      <c r="F2589" t="n">
        <v>680481.21</v>
      </c>
      <c r="G2589" t="n">
        <v>7790</v>
      </c>
      <c r="H2589" t="s">
        <v>133</v>
      </c>
    </row>
    <row r="2590">
      <c r="A2590" s="85" t="n">
        <v>43313</v>
      </c>
      <c r="B2590"/>
      <c r="C2590"/>
      <c r="D2590" t="s">
        <v>149</v>
      </c>
      <c r="E2590" t="s">
        <v>163</v>
      </c>
      <c r="F2590" t="n">
        <v>2477865.5</v>
      </c>
      <c r="G2590" t="n">
        <v>18323</v>
      </c>
      <c r="H2590" t="s">
        <v>119</v>
      </c>
    </row>
    <row r="2591">
      <c r="A2591" s="85" t="n">
        <v>43497</v>
      </c>
      <c r="B2591"/>
      <c r="C2591"/>
      <c r="D2591" t="s">
        <v>140</v>
      </c>
      <c r="E2591" t="s">
        <v>163</v>
      </c>
      <c r="F2591" t="n">
        <v>200783.74</v>
      </c>
      <c r="G2591" t="n">
        <v>321</v>
      </c>
      <c r="H2591" t="s">
        <v>133</v>
      </c>
    </row>
    <row r="2592">
      <c r="A2592" s="85" t="n">
        <v>42675</v>
      </c>
      <c r="B2592"/>
      <c r="C2592"/>
      <c r="D2592" t="s">
        <v>150</v>
      </c>
      <c r="E2592" t="s">
        <v>163</v>
      </c>
      <c r="F2592" t="n">
        <v>992.18</v>
      </c>
      <c r="G2592" t="n">
        <v>36</v>
      </c>
      <c r="H2592" t="s">
        <v>142</v>
      </c>
    </row>
    <row r="2593">
      <c r="A2593" s="85" t="n">
        <v>43160</v>
      </c>
      <c r="B2593"/>
      <c r="C2593"/>
      <c r="D2593" t="s">
        <v>123</v>
      </c>
      <c r="E2593" t="s">
        <v>163</v>
      </c>
      <c r="F2593" t="n">
        <v>280479.34</v>
      </c>
      <c r="G2593" t="n">
        <v>172</v>
      </c>
      <c r="H2593" t="s">
        <v>124</v>
      </c>
    </row>
    <row r="2594">
      <c r="A2594" s="85" t="n">
        <v>42979</v>
      </c>
      <c r="B2594"/>
      <c r="C2594"/>
      <c r="D2594" t="s">
        <v>147</v>
      </c>
      <c r="E2594" t="s">
        <v>163</v>
      </c>
      <c r="F2594" t="n">
        <v>25244.49</v>
      </c>
      <c r="G2594" t="n">
        <v>3</v>
      </c>
      <c r="H2594" t="s">
        <v>127</v>
      </c>
    </row>
    <row r="2595">
      <c r="A2595" s="85" t="n">
        <v>42522</v>
      </c>
      <c r="B2595"/>
      <c r="C2595"/>
      <c r="D2595" t="s">
        <v>135</v>
      </c>
      <c r="E2595" t="s">
        <v>163</v>
      </c>
      <c r="F2595" t="n">
        <v>100509.64</v>
      </c>
      <c r="G2595" t="n">
        <v>751</v>
      </c>
      <c r="H2595" t="s">
        <v>134</v>
      </c>
    </row>
    <row r="2596">
      <c r="A2596" s="85" t="n">
        <v>42552</v>
      </c>
      <c r="B2596"/>
      <c r="C2596"/>
      <c r="D2596" t="s">
        <v>156</v>
      </c>
      <c r="E2596" t="s">
        <v>163</v>
      </c>
      <c r="F2596" t="n">
        <v>36657.4</v>
      </c>
      <c r="G2596" t="n">
        <v>873</v>
      </c>
      <c r="H2596" t="s">
        <v>130</v>
      </c>
    </row>
    <row r="2597">
      <c r="A2597" s="85" t="n">
        <v>43040</v>
      </c>
      <c r="B2597"/>
      <c r="C2597"/>
      <c r="D2597" t="s">
        <v>135</v>
      </c>
      <c r="E2597" t="s">
        <v>163</v>
      </c>
      <c r="F2597" t="n">
        <v>302603.63</v>
      </c>
      <c r="G2597" t="n">
        <v>2889</v>
      </c>
      <c r="H2597" t="s">
        <v>133</v>
      </c>
    </row>
    <row r="2598">
      <c r="A2598" s="85" t="n">
        <v>42370</v>
      </c>
      <c r="B2598"/>
      <c r="C2598"/>
      <c r="D2598" t="s">
        <v>129</v>
      </c>
      <c r="E2598" t="s">
        <v>163</v>
      </c>
      <c r="F2598" t="n">
        <v>30450.12</v>
      </c>
      <c r="G2598" t="n">
        <v>188</v>
      </c>
      <c r="H2598" t="s">
        <v>130</v>
      </c>
    </row>
    <row r="2599">
      <c r="A2599" s="85" t="n">
        <v>43252</v>
      </c>
      <c r="B2599"/>
      <c r="C2599"/>
      <c r="D2599" t="s">
        <v>160</v>
      </c>
      <c r="E2599" t="s">
        <v>163</v>
      </c>
      <c r="F2599" t="n">
        <v>8977126.62</v>
      </c>
      <c r="G2599" t="n">
        <v>40624</v>
      </c>
      <c r="H2599" t="s">
        <v>121</v>
      </c>
    </row>
    <row r="2600">
      <c r="A2600" s="85" t="n">
        <v>43009</v>
      </c>
      <c r="B2600"/>
      <c r="C2600"/>
      <c r="D2600" t="s">
        <v>153</v>
      </c>
      <c r="E2600" t="s">
        <v>163</v>
      </c>
      <c r="F2600" t="n">
        <v>6312.38</v>
      </c>
      <c r="G2600" t="n">
        <v>116</v>
      </c>
      <c r="H2600" t="s">
        <v>125</v>
      </c>
    </row>
    <row r="2601">
      <c r="A2601" s="85" t="n">
        <v>42370</v>
      </c>
      <c r="B2601"/>
      <c r="C2601"/>
      <c r="D2601" t="s">
        <v>136</v>
      </c>
      <c r="E2601" t="s">
        <v>163</v>
      </c>
      <c r="F2601" t="n">
        <v>191287.24</v>
      </c>
      <c r="G2601" t="n">
        <v>828</v>
      </c>
      <c r="H2601" t="s">
        <v>134</v>
      </c>
    </row>
    <row r="2602">
      <c r="A2602" s="85" t="n">
        <v>42522</v>
      </c>
      <c r="B2602"/>
      <c r="C2602"/>
      <c r="D2602" t="s">
        <v>139</v>
      </c>
      <c r="E2602" t="s">
        <v>163</v>
      </c>
      <c r="F2602" t="n">
        <v>1014.25</v>
      </c>
      <c r="G2602" t="n">
        <v>8</v>
      </c>
      <c r="H2602" t="s">
        <v>125</v>
      </c>
    </row>
    <row r="2603">
      <c r="A2603" s="85" t="n">
        <v>42675</v>
      </c>
      <c r="B2603"/>
      <c r="C2603"/>
      <c r="D2603" t="s">
        <v>145</v>
      </c>
      <c r="E2603" t="s">
        <v>163</v>
      </c>
      <c r="F2603" t="n">
        <v>2932.11</v>
      </c>
      <c r="G2603" t="n">
        <v>10</v>
      </c>
      <c r="H2603" t="s">
        <v>130</v>
      </c>
    </row>
    <row r="2604">
      <c r="A2604" s="85" t="n">
        <v>43435</v>
      </c>
      <c r="B2604"/>
      <c r="C2604"/>
      <c r="D2604" t="s">
        <v>151</v>
      </c>
      <c r="E2604" t="s">
        <v>163</v>
      </c>
      <c r="F2604" t="n">
        <v>67.1</v>
      </c>
      <c r="G2604" t="n">
        <v>1</v>
      </c>
      <c r="H2604" t="s">
        <v>133</v>
      </c>
    </row>
    <row r="2605">
      <c r="A2605" s="85" t="n">
        <v>42795</v>
      </c>
      <c r="B2605"/>
      <c r="C2605"/>
      <c r="D2605" t="s">
        <v>154</v>
      </c>
      <c r="E2605" t="s">
        <v>163</v>
      </c>
      <c r="F2605" t="n">
        <v>1478.14</v>
      </c>
      <c r="G2605" t="n">
        <v>14</v>
      </c>
      <c r="H2605" t="s">
        <v>125</v>
      </c>
    </row>
    <row r="2606">
      <c r="A2606" s="85" t="n">
        <v>42430</v>
      </c>
      <c r="B2606"/>
      <c r="C2606"/>
      <c r="D2606" t="s">
        <v>150</v>
      </c>
      <c r="E2606" t="s">
        <v>163</v>
      </c>
      <c r="F2606" t="n">
        <v>1256263.19</v>
      </c>
      <c r="G2606" t="n">
        <v>27875</v>
      </c>
      <c r="H2606" t="s">
        <v>127</v>
      </c>
    </row>
    <row r="2607">
      <c r="A2607" s="85" t="n">
        <v>42614</v>
      </c>
      <c r="B2607"/>
      <c r="C2607"/>
      <c r="D2607" t="s">
        <v>129</v>
      </c>
      <c r="E2607" t="s">
        <v>163</v>
      </c>
      <c r="F2607" t="n">
        <v>21105.02</v>
      </c>
      <c r="G2607" t="n">
        <v>338</v>
      </c>
      <c r="H2607" t="s">
        <v>130</v>
      </c>
    </row>
    <row r="2608">
      <c r="A2608" s="85" t="n">
        <v>42583</v>
      </c>
      <c r="B2608"/>
      <c r="C2608"/>
      <c r="D2608" t="s">
        <v>126</v>
      </c>
      <c r="E2608" t="s">
        <v>163</v>
      </c>
      <c r="F2608" t="n">
        <v>21842081.38</v>
      </c>
      <c r="G2608" t="n">
        <v>253268</v>
      </c>
      <c r="H2608" t="s">
        <v>121</v>
      </c>
    </row>
    <row r="2609">
      <c r="A2609" s="85" t="n">
        <v>43466</v>
      </c>
      <c r="B2609"/>
      <c r="C2609"/>
      <c r="D2609" t="s">
        <v>150</v>
      </c>
      <c r="E2609" t="s">
        <v>163</v>
      </c>
      <c r="F2609" t="n">
        <v>694.84</v>
      </c>
      <c r="G2609" t="n">
        <v>30</v>
      </c>
      <c r="H2609" t="s">
        <v>142</v>
      </c>
    </row>
    <row r="2610">
      <c r="A2610" s="85" t="n">
        <v>42795</v>
      </c>
      <c r="B2610"/>
      <c r="C2610"/>
      <c r="D2610" t="s">
        <v>147</v>
      </c>
      <c r="E2610" t="s">
        <v>163</v>
      </c>
      <c r="F2610" t="n">
        <v>66</v>
      </c>
      <c r="G2610" t="n">
        <v>1</v>
      </c>
      <c r="H2610" t="s">
        <v>119</v>
      </c>
    </row>
    <row r="2611">
      <c r="A2611" s="85" t="n">
        <v>43252</v>
      </c>
      <c r="B2611"/>
      <c r="C2611"/>
      <c r="D2611" t="s">
        <v>139</v>
      </c>
      <c r="E2611" t="s">
        <v>163</v>
      </c>
      <c r="F2611" t="n">
        <v>7773775.34</v>
      </c>
      <c r="G2611" t="n">
        <v>26691</v>
      </c>
      <c r="H2611" t="s">
        <v>121</v>
      </c>
    </row>
    <row r="2612">
      <c r="A2612" s="85" t="n">
        <v>42401</v>
      </c>
      <c r="B2612"/>
      <c r="C2612"/>
      <c r="D2612" t="s">
        <v>153</v>
      </c>
      <c r="E2612" t="s">
        <v>163</v>
      </c>
      <c r="F2612" t="n">
        <v>424829.75</v>
      </c>
      <c r="G2612" t="n">
        <v>4602</v>
      </c>
      <c r="H2612" t="s">
        <v>127</v>
      </c>
    </row>
    <row r="2613">
      <c r="A2613" s="85" t="n">
        <v>43497</v>
      </c>
      <c r="B2613"/>
      <c r="C2613"/>
      <c r="D2613" t="s">
        <v>152</v>
      </c>
      <c r="E2613" t="s">
        <v>163</v>
      </c>
      <c r="F2613" t="n">
        <v>6787.23</v>
      </c>
      <c r="G2613" t="n">
        <v>8</v>
      </c>
      <c r="H2613" t="s">
        <v>127</v>
      </c>
    </row>
    <row r="2614">
      <c r="A2614" s="85" t="n">
        <v>43191</v>
      </c>
      <c r="B2614"/>
      <c r="C2614"/>
      <c r="D2614" t="s">
        <v>155</v>
      </c>
      <c r="E2614" t="s">
        <v>163</v>
      </c>
      <c r="F2614" t="n">
        <v>2464.41</v>
      </c>
      <c r="G2614" t="n">
        <v>46</v>
      </c>
      <c r="H2614" t="s">
        <v>130</v>
      </c>
    </row>
    <row r="2615">
      <c r="A2615" s="85" t="n">
        <v>43252</v>
      </c>
      <c r="B2615"/>
      <c r="C2615"/>
      <c r="D2615" t="s">
        <v>126</v>
      </c>
      <c r="E2615" t="s">
        <v>163</v>
      </c>
      <c r="F2615" t="n">
        <v>3498597.26</v>
      </c>
      <c r="G2615" t="n">
        <v>51707</v>
      </c>
      <c r="H2615" t="s">
        <v>127</v>
      </c>
    </row>
    <row r="2616">
      <c r="A2616" s="85" t="n">
        <v>43252</v>
      </c>
      <c r="B2616"/>
      <c r="C2616"/>
      <c r="D2616" t="s">
        <v>145</v>
      </c>
      <c r="E2616" t="s">
        <v>163</v>
      </c>
      <c r="F2616" t="n">
        <v>4272.33</v>
      </c>
      <c r="G2616" t="n">
        <v>17</v>
      </c>
      <c r="H2616" t="s">
        <v>124</v>
      </c>
    </row>
    <row r="2617">
      <c r="A2617" s="85" t="n">
        <v>42644</v>
      </c>
      <c r="B2617"/>
      <c r="C2617"/>
      <c r="D2617" t="s">
        <v>126</v>
      </c>
      <c r="E2617" t="s">
        <v>163</v>
      </c>
      <c r="F2617" t="n">
        <v>3960785.01</v>
      </c>
      <c r="G2617" t="n">
        <v>37614</v>
      </c>
      <c r="H2617" t="s">
        <v>133</v>
      </c>
    </row>
    <row r="2618">
      <c r="A2618" s="85" t="n">
        <v>42979</v>
      </c>
      <c r="B2618"/>
      <c r="C2618"/>
      <c r="D2618" t="s">
        <v>140</v>
      </c>
      <c r="E2618" t="s">
        <v>163</v>
      </c>
      <c r="F2618" t="n">
        <v>4251.02</v>
      </c>
      <c r="G2618" t="n">
        <v>11</v>
      </c>
      <c r="H2618" t="s">
        <v>125</v>
      </c>
    </row>
    <row r="2619">
      <c r="A2619" s="85" t="n">
        <v>42552</v>
      </c>
      <c r="B2619"/>
      <c r="C2619"/>
      <c r="D2619" t="s">
        <v>160</v>
      </c>
      <c r="E2619" t="s">
        <v>163</v>
      </c>
      <c r="F2619" t="n">
        <v>412102.83</v>
      </c>
      <c r="G2619" t="n">
        <v>1022</v>
      </c>
      <c r="H2619" t="s">
        <v>125</v>
      </c>
    </row>
    <row r="2620">
      <c r="A2620" s="85" t="n">
        <v>43070</v>
      </c>
      <c r="B2620"/>
      <c r="C2620"/>
      <c r="D2620" t="s">
        <v>152</v>
      </c>
      <c r="E2620" t="s">
        <v>163</v>
      </c>
      <c r="F2620" t="n">
        <v>51474.93</v>
      </c>
      <c r="G2620" t="n">
        <v>54</v>
      </c>
      <c r="H2620" t="s">
        <v>134</v>
      </c>
    </row>
    <row r="2621">
      <c r="A2621" s="85" t="n">
        <v>42430</v>
      </c>
      <c r="B2621"/>
      <c r="C2621"/>
      <c r="D2621" t="s">
        <v>156</v>
      </c>
      <c r="E2621" t="s">
        <v>163</v>
      </c>
      <c r="F2621" t="n">
        <v>114094</v>
      </c>
      <c r="G2621" t="n">
        <v>2884</v>
      </c>
      <c r="H2621" t="s">
        <v>127</v>
      </c>
    </row>
    <row r="2622">
      <c r="A2622" s="85" t="n">
        <v>42826</v>
      </c>
      <c r="B2622"/>
      <c r="C2622"/>
      <c r="D2622" t="s">
        <v>154</v>
      </c>
      <c r="E2622" t="s">
        <v>163</v>
      </c>
      <c r="F2622" t="n">
        <v>54990.31</v>
      </c>
      <c r="G2622" t="n">
        <v>816</v>
      </c>
      <c r="H2622" t="s">
        <v>124</v>
      </c>
    </row>
    <row r="2623">
      <c r="A2623" s="85" t="n">
        <v>42522</v>
      </c>
      <c r="B2623"/>
      <c r="C2623"/>
      <c r="D2623" t="s">
        <v>136</v>
      </c>
      <c r="E2623" t="s">
        <v>163</v>
      </c>
      <c r="F2623" t="n">
        <v>995444.67</v>
      </c>
      <c r="G2623" t="n">
        <v>7502</v>
      </c>
      <c r="H2623" t="s">
        <v>127</v>
      </c>
    </row>
    <row r="2624">
      <c r="A2624" s="85" t="n">
        <v>42583</v>
      </c>
      <c r="B2624"/>
      <c r="C2624"/>
      <c r="D2624" t="s">
        <v>145</v>
      </c>
      <c r="E2624" t="s">
        <v>163</v>
      </c>
      <c r="F2624" t="n">
        <v>89996.65</v>
      </c>
      <c r="G2624" t="n">
        <v>313</v>
      </c>
      <c r="H2624" t="s">
        <v>127</v>
      </c>
    </row>
    <row r="2625">
      <c r="A2625" s="85" t="n">
        <v>42583</v>
      </c>
      <c r="B2625"/>
      <c r="C2625"/>
      <c r="D2625" t="s">
        <v>126</v>
      </c>
      <c r="E2625" t="s">
        <v>163</v>
      </c>
      <c r="F2625" t="n">
        <v>2481979.21</v>
      </c>
      <c r="G2625" t="n">
        <v>25998</v>
      </c>
      <c r="H2625" t="s">
        <v>127</v>
      </c>
    </row>
    <row r="2626">
      <c r="A2626" s="85" t="n">
        <v>43040</v>
      </c>
      <c r="B2626"/>
      <c r="C2626"/>
      <c r="D2626" t="s">
        <v>136</v>
      </c>
      <c r="E2626" t="s">
        <v>163</v>
      </c>
      <c r="F2626" t="n">
        <v>977221.73</v>
      </c>
      <c r="G2626" t="n">
        <v>7313</v>
      </c>
      <c r="H2626" t="s">
        <v>133</v>
      </c>
    </row>
    <row r="2627">
      <c r="A2627" s="85" t="n">
        <v>43101</v>
      </c>
      <c r="B2627"/>
      <c r="C2627"/>
      <c r="D2627" t="s">
        <v>162</v>
      </c>
      <c r="E2627" t="s">
        <v>163</v>
      </c>
      <c r="F2627" t="n">
        <v>176081.55</v>
      </c>
      <c r="G2627" t="n">
        <v>2334</v>
      </c>
      <c r="H2627" t="s">
        <v>127</v>
      </c>
    </row>
    <row r="2628">
      <c r="A2628" s="85" t="n">
        <v>42917</v>
      </c>
      <c r="B2628"/>
      <c r="C2628"/>
      <c r="D2628" t="s">
        <v>152</v>
      </c>
      <c r="E2628" t="s">
        <v>163</v>
      </c>
      <c r="F2628" t="n">
        <v>1195.94</v>
      </c>
      <c r="G2628" t="n">
        <v>1</v>
      </c>
      <c r="H2628" t="s">
        <v>130</v>
      </c>
    </row>
    <row r="2629">
      <c r="A2629" s="85" t="n">
        <v>43101</v>
      </c>
      <c r="B2629"/>
      <c r="C2629"/>
      <c r="D2629" t="s">
        <v>129</v>
      </c>
      <c r="E2629" t="s">
        <v>163</v>
      </c>
      <c r="F2629" t="n">
        <v>240064.5</v>
      </c>
      <c r="G2629" t="n">
        <v>1229</v>
      </c>
      <c r="H2629" t="s">
        <v>133</v>
      </c>
    </row>
    <row r="2630">
      <c r="A2630" s="85" t="n">
        <v>43374</v>
      </c>
      <c r="B2630"/>
      <c r="C2630"/>
      <c r="D2630" t="s">
        <v>150</v>
      </c>
      <c r="E2630" t="s">
        <v>163</v>
      </c>
      <c r="F2630" t="n">
        <v>11378513.1</v>
      </c>
      <c r="G2630" t="n">
        <v>265903</v>
      </c>
      <c r="H2630" t="s">
        <v>121</v>
      </c>
    </row>
    <row r="2631">
      <c r="A2631" s="85" t="n">
        <v>42856</v>
      </c>
      <c r="B2631"/>
      <c r="C2631"/>
      <c r="D2631" t="s">
        <v>136</v>
      </c>
      <c r="E2631" t="s">
        <v>163</v>
      </c>
      <c r="F2631" t="n">
        <v>242192.18</v>
      </c>
      <c r="G2631" t="n">
        <v>1547</v>
      </c>
      <c r="H2631" t="s">
        <v>124</v>
      </c>
    </row>
    <row r="2632">
      <c r="A2632" s="85" t="n">
        <v>43556</v>
      </c>
      <c r="B2632"/>
      <c r="C2632"/>
      <c r="D2632" t="s">
        <v>140</v>
      </c>
      <c r="E2632" t="s">
        <v>163</v>
      </c>
      <c r="F2632" t="n">
        <v>17376.55</v>
      </c>
      <c r="G2632" t="n">
        <v>782</v>
      </c>
      <c r="H2632" t="s">
        <v>142</v>
      </c>
    </row>
    <row r="2633">
      <c r="A2633" s="85" t="n">
        <v>43160</v>
      </c>
      <c r="B2633"/>
      <c r="C2633"/>
      <c r="D2633" t="s">
        <v>150</v>
      </c>
      <c r="E2633" t="s">
        <v>163</v>
      </c>
      <c r="F2633" t="n">
        <v>552908.7</v>
      </c>
      <c r="G2633" t="n">
        <v>23802</v>
      </c>
      <c r="H2633" t="s">
        <v>119</v>
      </c>
    </row>
    <row r="2634">
      <c r="A2634" s="85" t="n">
        <v>42917</v>
      </c>
      <c r="B2634"/>
      <c r="C2634"/>
      <c r="D2634" t="s">
        <v>152</v>
      </c>
      <c r="E2634" t="s">
        <v>163</v>
      </c>
      <c r="F2634" t="n">
        <v>84675.39</v>
      </c>
      <c r="G2634" t="n">
        <v>116</v>
      </c>
      <c r="H2634" t="s">
        <v>133</v>
      </c>
    </row>
    <row r="2635">
      <c r="A2635" s="85" t="n">
        <v>42614</v>
      </c>
      <c r="B2635"/>
      <c r="C2635"/>
      <c r="D2635" t="s">
        <v>149</v>
      </c>
      <c r="E2635" t="s">
        <v>163</v>
      </c>
      <c r="F2635" t="n">
        <v>5170309.92</v>
      </c>
      <c r="G2635" t="n">
        <v>32866</v>
      </c>
      <c r="H2635" t="s">
        <v>133</v>
      </c>
    </row>
    <row r="2636">
      <c r="A2636" s="85" t="n">
        <v>43221</v>
      </c>
      <c r="B2636"/>
      <c r="C2636"/>
      <c r="D2636" t="s">
        <v>126</v>
      </c>
      <c r="E2636" t="s">
        <v>163</v>
      </c>
      <c r="F2636" t="n">
        <v>67604.36</v>
      </c>
      <c r="G2636" t="n">
        <v>619</v>
      </c>
      <c r="H2636" t="s">
        <v>130</v>
      </c>
    </row>
    <row r="2637">
      <c r="A2637" s="85" t="n">
        <v>43374</v>
      </c>
      <c r="B2637"/>
      <c r="C2637"/>
      <c r="D2637" t="s">
        <v>135</v>
      </c>
      <c r="E2637" t="s">
        <v>163</v>
      </c>
      <c r="F2637" t="n">
        <v>481402.8</v>
      </c>
      <c r="G2637" t="n">
        <v>3891</v>
      </c>
      <c r="H2637" t="s">
        <v>119</v>
      </c>
    </row>
    <row r="2638">
      <c r="A2638" s="85" t="n">
        <v>42705</v>
      </c>
      <c r="B2638"/>
      <c r="C2638"/>
      <c r="D2638" t="s">
        <v>162</v>
      </c>
      <c r="E2638" t="s">
        <v>163</v>
      </c>
      <c r="F2638" t="n">
        <v>55991.06</v>
      </c>
      <c r="G2638" t="n">
        <v>752</v>
      </c>
      <c r="H2638" t="s">
        <v>134</v>
      </c>
    </row>
    <row r="2639">
      <c r="A2639" s="85" t="n">
        <v>43160</v>
      </c>
      <c r="B2639"/>
      <c r="C2639"/>
      <c r="D2639" t="s">
        <v>154</v>
      </c>
      <c r="E2639" t="s">
        <v>163</v>
      </c>
      <c r="F2639" t="n">
        <v>148619.16</v>
      </c>
      <c r="G2639" t="n">
        <v>2035</v>
      </c>
      <c r="H2639" t="s">
        <v>134</v>
      </c>
    </row>
    <row r="2640">
      <c r="A2640" s="85" t="n">
        <v>42401</v>
      </c>
      <c r="B2640"/>
      <c r="C2640"/>
      <c r="D2640" t="s">
        <v>136</v>
      </c>
      <c r="E2640" t="s">
        <v>163</v>
      </c>
      <c r="F2640" t="n">
        <v>77740.34</v>
      </c>
      <c r="G2640" t="n">
        <v>726</v>
      </c>
      <c r="H2640" t="s">
        <v>119</v>
      </c>
    </row>
    <row r="2641">
      <c r="A2641" s="85" t="n">
        <v>43374</v>
      </c>
      <c r="B2641"/>
      <c r="C2641"/>
      <c r="D2641" t="s">
        <v>149</v>
      </c>
      <c r="E2641" t="s">
        <v>163</v>
      </c>
      <c r="F2641" t="n">
        <v>297143.17</v>
      </c>
      <c r="G2641" t="n">
        <v>3367</v>
      </c>
      <c r="H2641" t="s">
        <v>142</v>
      </c>
    </row>
    <row r="2642">
      <c r="A2642" s="85" t="n">
        <v>43070</v>
      </c>
      <c r="B2642"/>
      <c r="C2642"/>
      <c r="D2642" t="s">
        <v>140</v>
      </c>
      <c r="E2642" t="s">
        <v>163</v>
      </c>
      <c r="F2642" t="n">
        <v>3965.55</v>
      </c>
      <c r="G2642" t="n">
        <v>27</v>
      </c>
      <c r="H2642" t="s">
        <v>134</v>
      </c>
    </row>
    <row r="2643">
      <c r="A2643" s="85" t="n">
        <v>43160</v>
      </c>
      <c r="B2643"/>
      <c r="C2643"/>
      <c r="D2643" t="s">
        <v>123</v>
      </c>
      <c r="E2643" t="s">
        <v>163</v>
      </c>
      <c r="F2643" t="n">
        <v>-207</v>
      </c>
      <c r="G2643" t="n">
        <v>1</v>
      </c>
      <c r="H2643" t="s">
        <v>142</v>
      </c>
    </row>
    <row r="2644">
      <c r="A2644" s="85" t="n">
        <v>43374</v>
      </c>
      <c r="B2644"/>
      <c r="C2644"/>
      <c r="D2644" t="s">
        <v>150</v>
      </c>
      <c r="E2644" t="s">
        <v>163</v>
      </c>
      <c r="F2644" t="n">
        <v>2439807.72</v>
      </c>
      <c r="G2644" t="n">
        <v>42100</v>
      </c>
      <c r="H2644" t="s">
        <v>133</v>
      </c>
    </row>
    <row r="2645">
      <c r="A2645" s="85" t="n">
        <v>42675</v>
      </c>
      <c r="B2645"/>
      <c r="C2645"/>
      <c r="D2645" t="s">
        <v>123</v>
      </c>
      <c r="E2645" t="s">
        <v>163</v>
      </c>
      <c r="F2645" t="n">
        <v>102444.71</v>
      </c>
      <c r="G2645" t="n">
        <v>105</v>
      </c>
      <c r="H2645" t="s">
        <v>134</v>
      </c>
    </row>
    <row r="2646">
      <c r="A2646" s="85" t="n">
        <v>43435</v>
      </c>
      <c r="B2646"/>
      <c r="C2646"/>
      <c r="D2646" t="s">
        <v>156</v>
      </c>
      <c r="E2646" t="s">
        <v>163</v>
      </c>
      <c r="F2646" t="n">
        <v>23650.56</v>
      </c>
      <c r="G2646" t="n">
        <v>713</v>
      </c>
      <c r="H2646" t="s">
        <v>130</v>
      </c>
    </row>
    <row r="2647">
      <c r="A2647" s="85" t="n">
        <v>42767</v>
      </c>
      <c r="B2647"/>
      <c r="C2647"/>
      <c r="D2647" t="s">
        <v>162</v>
      </c>
      <c r="E2647" t="s">
        <v>163</v>
      </c>
      <c r="F2647" t="n">
        <v>7401.86</v>
      </c>
      <c r="G2647" t="n">
        <v>131</v>
      </c>
      <c r="H2647" t="s">
        <v>124</v>
      </c>
    </row>
    <row r="2648">
      <c r="A2648" s="85" t="n">
        <v>43040</v>
      </c>
      <c r="B2648"/>
      <c r="C2648"/>
      <c r="D2648" t="s">
        <v>135</v>
      </c>
      <c r="E2648" t="s">
        <v>163</v>
      </c>
      <c r="F2648" t="n">
        <v>3833454.23</v>
      </c>
      <c r="G2648" t="n">
        <v>37243</v>
      </c>
      <c r="H2648" t="s">
        <v>121</v>
      </c>
    </row>
    <row r="2649">
      <c r="A2649" s="85" t="n">
        <v>42826</v>
      </c>
      <c r="B2649"/>
      <c r="C2649"/>
      <c r="D2649" t="s">
        <v>155</v>
      </c>
      <c r="E2649" t="s">
        <v>163</v>
      </c>
      <c r="F2649" t="n">
        <v>4240.15</v>
      </c>
      <c r="G2649" t="n">
        <v>110</v>
      </c>
      <c r="H2649" t="s">
        <v>119</v>
      </c>
    </row>
    <row r="2650">
      <c r="A2650" s="85" t="n">
        <v>42552</v>
      </c>
      <c r="B2650"/>
      <c r="C2650"/>
      <c r="D2650" t="s">
        <v>145</v>
      </c>
      <c r="E2650" t="s">
        <v>163</v>
      </c>
      <c r="F2650" t="n">
        <v>5961.46</v>
      </c>
      <c r="G2650" t="n">
        <v>28</v>
      </c>
      <c r="H2650" t="s">
        <v>125</v>
      </c>
    </row>
    <row r="2651">
      <c r="A2651" s="85" t="n">
        <v>43617</v>
      </c>
      <c r="B2651"/>
      <c r="C2651"/>
      <c r="D2651" t="s">
        <v>158</v>
      </c>
      <c r="E2651" t="s">
        <v>163</v>
      </c>
      <c r="F2651" t="n">
        <v>1943.55</v>
      </c>
      <c r="G2651" t="n">
        <v>1</v>
      </c>
      <c r="H2651" t="s">
        <v>127</v>
      </c>
    </row>
    <row r="2652">
      <c r="A2652" s="85" t="n">
        <v>42767</v>
      </c>
      <c r="B2652"/>
      <c r="C2652"/>
      <c r="D2652" t="s">
        <v>135</v>
      </c>
      <c r="E2652" t="s">
        <v>163</v>
      </c>
      <c r="F2652" t="n">
        <v>241826.89</v>
      </c>
      <c r="G2652" t="n">
        <v>2514</v>
      </c>
      <c r="H2652" t="s">
        <v>133</v>
      </c>
    </row>
    <row r="2653">
      <c r="A2653" s="85" t="n">
        <v>42887</v>
      </c>
      <c r="B2653"/>
      <c r="C2653"/>
      <c r="D2653" t="s">
        <v>149</v>
      </c>
      <c r="E2653" t="s">
        <v>163</v>
      </c>
      <c r="F2653" t="n">
        <v>29727.01</v>
      </c>
      <c r="G2653" t="n">
        <v>252</v>
      </c>
      <c r="H2653" t="s">
        <v>125</v>
      </c>
    </row>
    <row r="2654">
      <c r="A2654" s="85" t="n">
        <v>43617</v>
      </c>
      <c r="B2654"/>
      <c r="C2654"/>
      <c r="D2654" t="s">
        <v>149</v>
      </c>
      <c r="E2654" t="s">
        <v>163</v>
      </c>
      <c r="F2654" t="n">
        <v>42705150.26</v>
      </c>
      <c r="G2654" t="n">
        <v>294908</v>
      </c>
      <c r="H2654" t="s">
        <v>121</v>
      </c>
    </row>
    <row r="2655">
      <c r="A2655" s="85" t="n">
        <v>43221</v>
      </c>
      <c r="B2655"/>
      <c r="C2655"/>
      <c r="D2655" t="s">
        <v>148</v>
      </c>
      <c r="E2655" t="s">
        <v>163</v>
      </c>
      <c r="F2655" t="n">
        <v>373671</v>
      </c>
      <c r="G2655" t="n">
        <v>4848</v>
      </c>
      <c r="H2655" t="s">
        <v>142</v>
      </c>
    </row>
    <row r="2656">
      <c r="A2656" s="85" t="n">
        <v>42614</v>
      </c>
      <c r="B2656"/>
      <c r="C2656"/>
      <c r="D2656" t="s">
        <v>139</v>
      </c>
      <c r="E2656" t="s">
        <v>163</v>
      </c>
      <c r="F2656" t="n">
        <v>2751.31</v>
      </c>
      <c r="G2656" t="n">
        <v>9</v>
      </c>
      <c r="H2656" t="s">
        <v>125</v>
      </c>
    </row>
    <row r="2657">
      <c r="A2657" s="85" t="n">
        <v>43525</v>
      </c>
      <c r="B2657"/>
      <c r="C2657"/>
      <c r="D2657" t="s">
        <v>151</v>
      </c>
      <c r="E2657" t="s">
        <v>163</v>
      </c>
      <c r="F2657" t="n">
        <v>231.12</v>
      </c>
      <c r="G2657" t="n">
        <v>4</v>
      </c>
      <c r="H2657" t="s">
        <v>121</v>
      </c>
    </row>
    <row r="2658">
      <c r="A2658" s="85" t="n">
        <v>42370</v>
      </c>
      <c r="B2658"/>
      <c r="C2658"/>
      <c r="D2658" t="s">
        <v>139</v>
      </c>
      <c r="E2658" t="s">
        <v>163</v>
      </c>
      <c r="F2658" t="n">
        <v>570002.68</v>
      </c>
      <c r="G2658" t="n">
        <v>1104</v>
      </c>
      <c r="H2658" t="s">
        <v>124</v>
      </c>
    </row>
    <row r="2659">
      <c r="A2659" s="85" t="n">
        <v>42552</v>
      </c>
      <c r="B2659"/>
      <c r="C2659"/>
      <c r="D2659" t="s">
        <v>162</v>
      </c>
      <c r="E2659" t="s">
        <v>163</v>
      </c>
      <c r="F2659" t="n">
        <v>11243.02</v>
      </c>
      <c r="G2659" t="n">
        <v>169</v>
      </c>
      <c r="H2659" t="s">
        <v>124</v>
      </c>
    </row>
    <row r="2660">
      <c r="A2660" s="85" t="n">
        <v>43070</v>
      </c>
      <c r="B2660"/>
      <c r="C2660"/>
      <c r="D2660" t="s">
        <v>136</v>
      </c>
      <c r="E2660" t="s">
        <v>163</v>
      </c>
      <c r="F2660" t="n">
        <v>1083246.5</v>
      </c>
      <c r="G2660" t="n">
        <v>9033</v>
      </c>
      <c r="H2660" t="s">
        <v>133</v>
      </c>
    </row>
    <row r="2661">
      <c r="A2661" s="85" t="n">
        <v>42856</v>
      </c>
      <c r="B2661"/>
      <c r="C2661"/>
      <c r="D2661" t="s">
        <v>129</v>
      </c>
      <c r="E2661" t="s">
        <v>163</v>
      </c>
      <c r="F2661" t="n">
        <v>57404.94</v>
      </c>
      <c r="G2661" t="n">
        <v>273</v>
      </c>
      <c r="H2661" t="s">
        <v>124</v>
      </c>
    </row>
    <row r="2662">
      <c r="A2662" s="85" t="n">
        <v>42675</v>
      </c>
      <c r="B2662"/>
      <c r="C2662"/>
      <c r="D2662" t="s">
        <v>162</v>
      </c>
      <c r="E2662" t="s">
        <v>163</v>
      </c>
      <c r="F2662" t="n">
        <v>13169.2</v>
      </c>
      <c r="G2662" t="n">
        <v>199</v>
      </c>
      <c r="H2662" t="s">
        <v>124</v>
      </c>
    </row>
    <row r="2663">
      <c r="A2663" s="85" t="n">
        <v>42522</v>
      </c>
      <c r="B2663"/>
      <c r="C2663"/>
      <c r="D2663" t="s">
        <v>156</v>
      </c>
      <c r="E2663" t="s">
        <v>163</v>
      </c>
      <c r="F2663" t="n">
        <v>131677.27</v>
      </c>
      <c r="G2663" t="n">
        <v>3389</v>
      </c>
      <c r="H2663" t="s">
        <v>127</v>
      </c>
    </row>
    <row r="2664">
      <c r="A2664" s="85" t="n">
        <v>42826</v>
      </c>
      <c r="B2664"/>
      <c r="C2664"/>
      <c r="D2664" t="s">
        <v>129</v>
      </c>
      <c r="E2664" t="s">
        <v>163</v>
      </c>
      <c r="F2664" t="n">
        <v>238672.43</v>
      </c>
      <c r="G2664" t="n">
        <v>1340</v>
      </c>
      <c r="H2664" t="s">
        <v>134</v>
      </c>
    </row>
    <row r="2665">
      <c r="A2665" s="85" t="n">
        <v>42614</v>
      </c>
      <c r="B2665"/>
      <c r="C2665"/>
      <c r="D2665" t="s">
        <v>150</v>
      </c>
      <c r="E2665" t="s">
        <v>163</v>
      </c>
      <c r="F2665" t="n">
        <v>363322.43</v>
      </c>
      <c r="G2665" t="n">
        <v>15842</v>
      </c>
      <c r="H2665" t="s">
        <v>119</v>
      </c>
    </row>
    <row r="2666">
      <c r="A2666" s="85" t="n">
        <v>43160</v>
      </c>
      <c r="B2666"/>
      <c r="C2666"/>
      <c r="D2666" t="s">
        <v>160</v>
      </c>
      <c r="E2666" t="s">
        <v>163</v>
      </c>
      <c r="F2666" t="n">
        <v>438759.26</v>
      </c>
      <c r="G2666" t="n">
        <v>861</v>
      </c>
      <c r="H2666" t="s">
        <v>125</v>
      </c>
    </row>
    <row r="2667">
      <c r="A2667" s="85" t="n">
        <v>42370</v>
      </c>
      <c r="B2667"/>
      <c r="C2667"/>
      <c r="D2667" t="s">
        <v>135</v>
      </c>
      <c r="E2667" t="s">
        <v>163</v>
      </c>
      <c r="F2667" t="n">
        <v>18665.87</v>
      </c>
      <c r="G2667" t="n">
        <v>298</v>
      </c>
      <c r="H2667" t="s">
        <v>130</v>
      </c>
    </row>
    <row r="2668">
      <c r="A2668" s="85" t="n">
        <v>42917</v>
      </c>
      <c r="B2668"/>
      <c r="C2668"/>
      <c r="D2668" t="s">
        <v>143</v>
      </c>
      <c r="E2668" t="s">
        <v>163</v>
      </c>
      <c r="F2668" t="n">
        <v>920514.71</v>
      </c>
      <c r="G2668" t="n">
        <v>640</v>
      </c>
      <c r="H2668" t="s">
        <v>121</v>
      </c>
    </row>
    <row r="2669">
      <c r="A2669" s="85" t="n">
        <v>42767</v>
      </c>
      <c r="B2669"/>
      <c r="C2669"/>
      <c r="D2669" t="s">
        <v>129</v>
      </c>
      <c r="E2669" t="s">
        <v>163</v>
      </c>
      <c r="F2669" t="n">
        <v>302965.37</v>
      </c>
      <c r="G2669" t="n">
        <v>5195</v>
      </c>
      <c r="H2669" t="s">
        <v>142</v>
      </c>
    </row>
    <row r="2670">
      <c r="A2670" s="85" t="n">
        <v>43556</v>
      </c>
      <c r="B2670"/>
      <c r="C2670"/>
      <c r="D2670" t="s">
        <v>156</v>
      </c>
      <c r="E2670" t="s">
        <v>163</v>
      </c>
      <c r="F2670" t="n">
        <v>100</v>
      </c>
      <c r="G2670" t="n">
        <v>1</v>
      </c>
      <c r="H2670" t="s">
        <v>133</v>
      </c>
    </row>
    <row r="2671">
      <c r="A2671" s="85" t="n">
        <v>42430</v>
      </c>
      <c r="B2671"/>
      <c r="C2671"/>
      <c r="D2671" t="s">
        <v>149</v>
      </c>
      <c r="E2671" t="s">
        <v>163</v>
      </c>
      <c r="F2671" t="n">
        <v>263322.73</v>
      </c>
      <c r="G2671" t="n">
        <v>1306</v>
      </c>
      <c r="H2671" t="s">
        <v>130</v>
      </c>
    </row>
    <row r="2672">
      <c r="A2672" s="85" t="n">
        <v>43009</v>
      </c>
      <c r="B2672"/>
      <c r="C2672"/>
      <c r="D2672" t="s">
        <v>162</v>
      </c>
      <c r="E2672" t="s">
        <v>163</v>
      </c>
      <c r="F2672" t="n">
        <v>52416.91</v>
      </c>
      <c r="G2672" t="n">
        <v>644</v>
      </c>
      <c r="H2672" t="s">
        <v>134</v>
      </c>
    </row>
    <row r="2673">
      <c r="A2673" s="85" t="n">
        <v>42370</v>
      </c>
      <c r="B2673"/>
      <c r="C2673"/>
      <c r="D2673" t="s">
        <v>147</v>
      </c>
      <c r="E2673" t="s">
        <v>163</v>
      </c>
      <c r="F2673" t="n">
        <v>37.5</v>
      </c>
      <c r="G2673" t="n">
        <v>1</v>
      </c>
      <c r="H2673" t="s">
        <v>134</v>
      </c>
    </row>
    <row r="2674">
      <c r="A2674" s="85" t="n">
        <v>42917</v>
      </c>
      <c r="B2674"/>
      <c r="C2674"/>
      <c r="D2674" t="s">
        <v>152</v>
      </c>
      <c r="E2674" t="s">
        <v>163</v>
      </c>
      <c r="F2674" t="n">
        <v>5480.49</v>
      </c>
      <c r="G2674" t="n">
        <v>8</v>
      </c>
      <c r="H2674" t="s">
        <v>127</v>
      </c>
    </row>
    <row r="2675">
      <c r="A2675" s="85" t="n">
        <v>43556</v>
      </c>
      <c r="B2675"/>
      <c r="C2675"/>
      <c r="D2675" t="s">
        <v>139</v>
      </c>
      <c r="E2675" t="s">
        <v>163</v>
      </c>
      <c r="F2675" t="n">
        <v>195279.45</v>
      </c>
      <c r="G2675" t="n">
        <v>497</v>
      </c>
      <c r="H2675" t="s">
        <v>119</v>
      </c>
    </row>
    <row r="2676">
      <c r="A2676" s="85" t="n">
        <v>43313</v>
      </c>
      <c r="B2676"/>
      <c r="C2676"/>
      <c r="D2676" t="s">
        <v>136</v>
      </c>
      <c r="E2676" t="s">
        <v>163</v>
      </c>
      <c r="F2676" t="n">
        <v>1187.37</v>
      </c>
      <c r="G2676" t="n">
        <v>10</v>
      </c>
      <c r="H2676" t="s">
        <v>125</v>
      </c>
    </row>
    <row r="2677">
      <c r="A2677" s="85" t="n">
        <v>43525</v>
      </c>
      <c r="B2677"/>
      <c r="C2677"/>
      <c r="D2677" t="s">
        <v>154</v>
      </c>
      <c r="E2677" t="s">
        <v>163</v>
      </c>
      <c r="F2677" t="n">
        <v>1479.16</v>
      </c>
      <c r="G2677" t="n">
        <v>9</v>
      </c>
      <c r="H2677" t="s">
        <v>125</v>
      </c>
    </row>
    <row r="2678">
      <c r="A2678" s="85" t="n">
        <v>43466</v>
      </c>
      <c r="B2678"/>
      <c r="C2678"/>
      <c r="D2678" t="s">
        <v>140</v>
      </c>
      <c r="E2678" t="s">
        <v>163</v>
      </c>
      <c r="F2678" t="n">
        <v>183531.84</v>
      </c>
      <c r="G2678" t="n">
        <v>295</v>
      </c>
      <c r="H2678" t="s">
        <v>133</v>
      </c>
    </row>
    <row r="2679">
      <c r="A2679" s="85" t="n">
        <v>42767</v>
      </c>
      <c r="B2679"/>
      <c r="C2679"/>
      <c r="D2679" t="s">
        <v>136</v>
      </c>
      <c r="E2679" t="s">
        <v>163</v>
      </c>
      <c r="F2679" t="n">
        <v>36961.99</v>
      </c>
      <c r="G2679" t="n">
        <v>256</v>
      </c>
      <c r="H2679" t="s">
        <v>130</v>
      </c>
    </row>
    <row r="2680">
      <c r="A2680" s="85" t="n">
        <v>42430</v>
      </c>
      <c r="B2680"/>
      <c r="C2680"/>
      <c r="D2680" t="s">
        <v>153</v>
      </c>
      <c r="E2680" t="s">
        <v>163</v>
      </c>
      <c r="F2680" t="n">
        <v>332851.67</v>
      </c>
      <c r="G2680" t="n">
        <v>6072</v>
      </c>
      <c r="H2680" t="s">
        <v>142</v>
      </c>
    </row>
    <row r="2681">
      <c r="A2681" s="85" t="n">
        <v>43497</v>
      </c>
      <c r="B2681"/>
      <c r="C2681"/>
      <c r="D2681" t="s">
        <v>123</v>
      </c>
      <c r="E2681" t="s">
        <v>163</v>
      </c>
      <c r="F2681" t="n">
        <v>33.34</v>
      </c>
      <c r="G2681" t="n">
        <v>1</v>
      </c>
      <c r="H2681" t="s">
        <v>142</v>
      </c>
    </row>
    <row r="2682">
      <c r="A2682" s="85" t="n">
        <v>42370</v>
      </c>
      <c r="B2682"/>
      <c r="C2682"/>
      <c r="D2682" t="s">
        <v>160</v>
      </c>
      <c r="E2682" t="s">
        <v>163</v>
      </c>
      <c r="F2682" t="n">
        <v>441417.9</v>
      </c>
      <c r="G2682" t="n">
        <v>1045</v>
      </c>
      <c r="H2682" t="s">
        <v>125</v>
      </c>
    </row>
    <row r="2683">
      <c r="A2683" s="85" t="n">
        <v>43497</v>
      </c>
      <c r="B2683"/>
      <c r="C2683"/>
      <c r="D2683" t="s">
        <v>155</v>
      </c>
      <c r="E2683" t="s">
        <v>163</v>
      </c>
      <c r="F2683" t="n">
        <v>505147.4</v>
      </c>
      <c r="G2683" t="n">
        <v>11858</v>
      </c>
      <c r="H2683" t="s">
        <v>134</v>
      </c>
    </row>
    <row r="2684">
      <c r="A2684" s="85" t="n">
        <v>42795</v>
      </c>
      <c r="B2684"/>
      <c r="C2684"/>
      <c r="D2684" t="s">
        <v>136</v>
      </c>
      <c r="E2684" t="s">
        <v>163</v>
      </c>
      <c r="F2684" t="n">
        <v>2134.59</v>
      </c>
      <c r="G2684" t="n">
        <v>19</v>
      </c>
      <c r="H2684" t="s">
        <v>125</v>
      </c>
    </row>
    <row r="2685">
      <c r="A2685" s="85" t="n">
        <v>43466</v>
      </c>
      <c r="B2685"/>
      <c r="C2685"/>
      <c r="D2685" t="s">
        <v>126</v>
      </c>
      <c r="E2685" t="s">
        <v>163</v>
      </c>
      <c r="F2685" t="n">
        <v>54270.34</v>
      </c>
      <c r="G2685" t="n">
        <v>520</v>
      </c>
      <c r="H2685" t="s">
        <v>130</v>
      </c>
    </row>
    <row r="2686">
      <c r="A2686" s="85" t="n">
        <v>43525</v>
      </c>
      <c r="B2686"/>
      <c r="C2686"/>
      <c r="D2686" t="s">
        <v>129</v>
      </c>
      <c r="E2686" t="s">
        <v>163</v>
      </c>
      <c r="F2686" t="n">
        <v>569308.87</v>
      </c>
      <c r="G2686" t="n">
        <v>4466</v>
      </c>
      <c r="H2686" t="s">
        <v>127</v>
      </c>
    </row>
    <row r="2687">
      <c r="A2687" s="85" t="n">
        <v>42887</v>
      </c>
      <c r="B2687"/>
      <c r="C2687"/>
      <c r="D2687" t="s">
        <v>140</v>
      </c>
      <c r="E2687" t="s">
        <v>163</v>
      </c>
      <c r="F2687" t="n">
        <v>71576.57</v>
      </c>
      <c r="G2687" t="n">
        <v>373</v>
      </c>
      <c r="H2687" t="s">
        <v>121</v>
      </c>
    </row>
    <row r="2688">
      <c r="A2688" s="85" t="n">
        <v>42644</v>
      </c>
      <c r="B2688"/>
      <c r="C2688"/>
      <c r="D2688" t="s">
        <v>139</v>
      </c>
      <c r="E2688" t="s">
        <v>163</v>
      </c>
      <c r="F2688" t="n">
        <v>6282959.99</v>
      </c>
      <c r="G2688" t="n">
        <v>15841</v>
      </c>
      <c r="H2688" t="s">
        <v>121</v>
      </c>
    </row>
    <row r="2689">
      <c r="A2689" s="85" t="n">
        <v>43586</v>
      </c>
      <c r="B2689"/>
      <c r="C2689"/>
      <c r="D2689" t="s">
        <v>148</v>
      </c>
      <c r="E2689" t="s">
        <v>163</v>
      </c>
      <c r="F2689" t="n">
        <v>3408.22</v>
      </c>
      <c r="G2689" t="n">
        <v>6</v>
      </c>
      <c r="H2689" t="s">
        <v>134</v>
      </c>
    </row>
    <row r="2690">
      <c r="A2690" s="85" t="n">
        <v>42430</v>
      </c>
      <c r="B2690"/>
      <c r="C2690"/>
      <c r="D2690" t="s">
        <v>149</v>
      </c>
      <c r="E2690" t="s">
        <v>163</v>
      </c>
      <c r="F2690" t="n">
        <v>303367.43</v>
      </c>
      <c r="G2690" t="n">
        <v>2981</v>
      </c>
      <c r="H2690" t="s">
        <v>142</v>
      </c>
    </row>
    <row r="2691">
      <c r="A2691" s="85" t="n">
        <v>42917</v>
      </c>
      <c r="B2691"/>
      <c r="C2691"/>
      <c r="D2691" t="s">
        <v>140</v>
      </c>
      <c r="E2691" t="s">
        <v>163</v>
      </c>
      <c r="F2691" t="n">
        <v>63920.4</v>
      </c>
      <c r="G2691" t="n">
        <v>179</v>
      </c>
      <c r="H2691" t="s">
        <v>119</v>
      </c>
    </row>
    <row r="2692">
      <c r="A2692" s="85" t="n">
        <v>42644</v>
      </c>
      <c r="B2692"/>
      <c r="C2692"/>
      <c r="D2692" t="s">
        <v>129</v>
      </c>
      <c r="E2692" t="s">
        <v>163</v>
      </c>
      <c r="F2692" t="n">
        <v>3610996.99</v>
      </c>
      <c r="G2692" t="n">
        <v>19644</v>
      </c>
      <c r="H2692" t="s">
        <v>121</v>
      </c>
    </row>
    <row r="2693">
      <c r="A2693" s="85" t="n">
        <v>43009</v>
      </c>
      <c r="B2693"/>
      <c r="C2693"/>
      <c r="D2693" t="s">
        <v>153</v>
      </c>
      <c r="E2693" t="s">
        <v>163</v>
      </c>
      <c r="F2693" t="n">
        <v>295742.55</v>
      </c>
      <c r="G2693" t="n">
        <v>3118</v>
      </c>
      <c r="H2693" t="s">
        <v>133</v>
      </c>
    </row>
    <row r="2694">
      <c r="A2694" s="85" t="n">
        <v>42826</v>
      </c>
      <c r="B2694"/>
      <c r="C2694"/>
      <c r="D2694" t="s">
        <v>156</v>
      </c>
      <c r="E2694" t="s">
        <v>163</v>
      </c>
      <c r="F2694" t="n">
        <v>25229.85</v>
      </c>
      <c r="G2694" t="n">
        <v>715</v>
      </c>
      <c r="H2694" t="s">
        <v>130</v>
      </c>
    </row>
    <row r="2695">
      <c r="A2695" s="85" t="n">
        <v>42767</v>
      </c>
      <c r="B2695"/>
      <c r="C2695"/>
      <c r="D2695" t="s">
        <v>162</v>
      </c>
      <c r="E2695" t="s">
        <v>163</v>
      </c>
      <c r="F2695" t="n">
        <v>22122.71</v>
      </c>
      <c r="G2695" t="n">
        <v>753</v>
      </c>
      <c r="H2695" t="s">
        <v>142</v>
      </c>
    </row>
    <row r="2696">
      <c r="A2696" s="85" t="n">
        <v>42370</v>
      </c>
      <c r="B2696"/>
      <c r="C2696"/>
      <c r="D2696" t="s">
        <v>155</v>
      </c>
      <c r="E2696" t="s">
        <v>163</v>
      </c>
      <c r="F2696" t="n">
        <v>1138211.79</v>
      </c>
      <c r="G2696" t="n">
        <v>27756</v>
      </c>
      <c r="H2696" t="s">
        <v>121</v>
      </c>
    </row>
    <row r="2697">
      <c r="A2697" s="85" t="n">
        <v>42461</v>
      </c>
      <c r="B2697"/>
      <c r="C2697"/>
      <c r="D2697" t="s">
        <v>161</v>
      </c>
      <c r="E2697" t="s">
        <v>163</v>
      </c>
      <c r="F2697" t="n">
        <v>120</v>
      </c>
      <c r="G2697" t="n">
        <v>3</v>
      </c>
      <c r="H2697" t="s">
        <v>127</v>
      </c>
    </row>
    <row r="2698">
      <c r="A2698" s="85" t="n">
        <v>42614</v>
      </c>
      <c r="B2698"/>
      <c r="C2698"/>
      <c r="D2698" t="s">
        <v>153</v>
      </c>
      <c r="E2698" t="s">
        <v>163</v>
      </c>
      <c r="F2698" t="n">
        <v>116748.18</v>
      </c>
      <c r="G2698" t="n">
        <v>553</v>
      </c>
      <c r="H2698" t="s">
        <v>124</v>
      </c>
    </row>
    <row r="2699">
      <c r="A2699" s="85" t="n">
        <v>42614</v>
      </c>
      <c r="B2699"/>
      <c r="C2699"/>
      <c r="D2699" t="s">
        <v>162</v>
      </c>
      <c r="E2699" t="s">
        <v>163</v>
      </c>
      <c r="F2699" t="n">
        <v>1275926.4</v>
      </c>
      <c r="G2699" t="n">
        <v>14461</v>
      </c>
      <c r="H2699" t="s">
        <v>121</v>
      </c>
    </row>
    <row r="2700">
      <c r="A2700" s="85" t="n">
        <v>42430</v>
      </c>
      <c r="B2700"/>
      <c r="C2700"/>
      <c r="D2700" t="s">
        <v>123</v>
      </c>
      <c r="E2700" t="s">
        <v>163</v>
      </c>
      <c r="F2700" t="n">
        <v>213188.74</v>
      </c>
      <c r="G2700" t="n">
        <v>85</v>
      </c>
      <c r="H2700" t="s">
        <v>124</v>
      </c>
    </row>
    <row r="2701">
      <c r="A2701" s="85" t="n">
        <v>42552</v>
      </c>
      <c r="B2701"/>
      <c r="C2701"/>
      <c r="D2701" t="s">
        <v>129</v>
      </c>
      <c r="E2701" t="s">
        <v>163</v>
      </c>
      <c r="F2701" t="n">
        <v>4397136.69</v>
      </c>
      <c r="G2701" t="n">
        <v>22761</v>
      </c>
      <c r="H2701" t="s">
        <v>121</v>
      </c>
    </row>
    <row r="2702">
      <c r="A2702" s="85" t="n">
        <v>42979</v>
      </c>
      <c r="B2702"/>
      <c r="C2702"/>
      <c r="D2702" t="s">
        <v>152</v>
      </c>
      <c r="E2702" t="s">
        <v>163</v>
      </c>
      <c r="F2702" t="n">
        <v>8424.35</v>
      </c>
      <c r="G2702" t="n">
        <v>12</v>
      </c>
      <c r="H2702" t="s">
        <v>119</v>
      </c>
    </row>
    <row r="2703">
      <c r="A2703" s="85" t="n">
        <v>42401</v>
      </c>
      <c r="B2703"/>
      <c r="C2703"/>
      <c r="D2703" t="s">
        <v>136</v>
      </c>
      <c r="E2703" t="s">
        <v>163</v>
      </c>
      <c r="F2703" t="n">
        <v>180395.68</v>
      </c>
      <c r="G2703" t="n">
        <v>1190</v>
      </c>
      <c r="H2703" t="s">
        <v>124</v>
      </c>
    </row>
    <row r="2704">
      <c r="A2704" s="85" t="n">
        <v>43009</v>
      </c>
      <c r="B2704"/>
      <c r="C2704"/>
      <c r="D2704" t="s">
        <v>161</v>
      </c>
      <c r="E2704" t="s">
        <v>163</v>
      </c>
      <c r="F2704" t="n">
        <v>166582.8</v>
      </c>
      <c r="G2704" t="n">
        <v>5513</v>
      </c>
      <c r="H2704" t="s">
        <v>142</v>
      </c>
    </row>
    <row r="2705">
      <c r="A2705" s="85" t="n">
        <v>43617</v>
      </c>
      <c r="B2705"/>
      <c r="C2705"/>
      <c r="D2705" t="s">
        <v>155</v>
      </c>
      <c r="E2705" t="s">
        <v>163</v>
      </c>
      <c r="F2705" t="n">
        <v>472084.24</v>
      </c>
      <c r="G2705" t="n">
        <v>11795</v>
      </c>
      <c r="H2705" t="s">
        <v>134</v>
      </c>
    </row>
    <row r="2706">
      <c r="A2706" s="85" t="n">
        <v>43466</v>
      </c>
      <c r="B2706"/>
      <c r="C2706"/>
      <c r="D2706" t="s">
        <v>123</v>
      </c>
      <c r="E2706" t="s">
        <v>163</v>
      </c>
      <c r="F2706" t="n">
        <v>143154.87</v>
      </c>
      <c r="G2706" t="n">
        <v>606</v>
      </c>
      <c r="H2706" t="s">
        <v>127</v>
      </c>
    </row>
    <row r="2707">
      <c r="A2707" s="85" t="n">
        <v>43556</v>
      </c>
      <c r="B2707"/>
      <c r="C2707"/>
      <c r="D2707" t="s">
        <v>150</v>
      </c>
      <c r="E2707" t="s">
        <v>163</v>
      </c>
      <c r="F2707" t="n">
        <v>538523.72</v>
      </c>
      <c r="G2707" t="n">
        <v>15802</v>
      </c>
      <c r="H2707" t="s">
        <v>134</v>
      </c>
    </row>
    <row r="2708">
      <c r="A2708" s="85" t="n">
        <v>42614</v>
      </c>
      <c r="B2708"/>
      <c r="C2708"/>
      <c r="D2708" t="s">
        <v>153</v>
      </c>
      <c r="E2708" t="s">
        <v>163</v>
      </c>
      <c r="F2708" t="n">
        <v>86449.61</v>
      </c>
      <c r="G2708" t="n">
        <v>1045</v>
      </c>
      <c r="H2708" t="s">
        <v>119</v>
      </c>
    </row>
    <row r="2709">
      <c r="A2709" s="85" t="n">
        <v>43525</v>
      </c>
      <c r="B2709"/>
      <c r="C2709"/>
      <c r="D2709" t="s">
        <v>152</v>
      </c>
      <c r="E2709" t="s">
        <v>163</v>
      </c>
      <c r="F2709" t="n">
        <v>91043.16</v>
      </c>
      <c r="G2709" t="n">
        <v>99</v>
      </c>
      <c r="H2709" t="s">
        <v>134</v>
      </c>
    </row>
    <row r="2710">
      <c r="A2710" s="85" t="n">
        <v>42767</v>
      </c>
      <c r="B2710"/>
      <c r="C2710"/>
      <c r="D2710" t="s">
        <v>140</v>
      </c>
      <c r="E2710" t="s">
        <v>163</v>
      </c>
      <c r="F2710" t="n">
        <v>504329.63</v>
      </c>
      <c r="G2710" t="n">
        <v>2397</v>
      </c>
      <c r="H2710" t="s">
        <v>127</v>
      </c>
    </row>
    <row r="2711">
      <c r="A2711" s="85" t="n">
        <v>43009</v>
      </c>
      <c r="B2711"/>
      <c r="C2711"/>
      <c r="D2711" t="s">
        <v>161</v>
      </c>
      <c r="E2711" t="s">
        <v>163</v>
      </c>
      <c r="F2711" t="n">
        <v>12317.55</v>
      </c>
      <c r="G2711" t="n">
        <v>407</v>
      </c>
      <c r="H2711" t="s">
        <v>134</v>
      </c>
    </row>
    <row r="2712">
      <c r="A2712" s="85" t="n">
        <v>43009</v>
      </c>
      <c r="B2712"/>
      <c r="C2712"/>
      <c r="D2712" t="s">
        <v>150</v>
      </c>
      <c r="E2712" t="s">
        <v>163</v>
      </c>
      <c r="F2712" t="n">
        <v>448522.14</v>
      </c>
      <c r="G2712" t="n">
        <v>10653</v>
      </c>
      <c r="H2712" t="s">
        <v>134</v>
      </c>
    </row>
    <row r="2713">
      <c r="A2713" s="85" t="n">
        <v>42887</v>
      </c>
      <c r="B2713"/>
      <c r="C2713"/>
      <c r="D2713" t="s">
        <v>152</v>
      </c>
      <c r="E2713" t="s">
        <v>163</v>
      </c>
      <c r="F2713" t="n">
        <v>36257.37</v>
      </c>
      <c r="G2713" t="n">
        <v>47</v>
      </c>
      <c r="H2713" t="s">
        <v>134</v>
      </c>
    </row>
    <row r="2714">
      <c r="A2714" s="85" t="n">
        <v>42979</v>
      </c>
      <c r="B2714"/>
      <c r="C2714"/>
      <c r="D2714" t="s">
        <v>136</v>
      </c>
      <c r="E2714" t="s">
        <v>163</v>
      </c>
      <c r="F2714" t="n">
        <v>1506.28</v>
      </c>
      <c r="G2714" t="n">
        <v>19</v>
      </c>
      <c r="H2714" t="s">
        <v>125</v>
      </c>
    </row>
    <row r="2715">
      <c r="A2715" s="85" t="n">
        <v>43556</v>
      </c>
      <c r="B2715"/>
      <c r="C2715"/>
      <c r="D2715" t="s">
        <v>150</v>
      </c>
      <c r="E2715" t="s">
        <v>163</v>
      </c>
      <c r="F2715" t="n">
        <v>1434.69</v>
      </c>
      <c r="G2715" t="n">
        <v>54</v>
      </c>
      <c r="H2715" t="s">
        <v>142</v>
      </c>
    </row>
    <row r="2716">
      <c r="A2716" s="85" t="n">
        <v>42795</v>
      </c>
      <c r="B2716"/>
      <c r="C2716"/>
      <c r="D2716" t="s">
        <v>135</v>
      </c>
      <c r="E2716" t="s">
        <v>163</v>
      </c>
      <c r="F2716" t="n">
        <v>863769.99</v>
      </c>
      <c r="G2716" t="n">
        <v>5153</v>
      </c>
      <c r="H2716" t="s">
        <v>119</v>
      </c>
    </row>
    <row r="2717">
      <c r="A2717" s="85" t="n">
        <v>43344</v>
      </c>
      <c r="B2717"/>
      <c r="C2717"/>
      <c r="D2717" t="s">
        <v>158</v>
      </c>
      <c r="E2717" t="s">
        <v>163</v>
      </c>
      <c r="F2717" t="n">
        <v>80527.36</v>
      </c>
      <c r="G2717" t="n">
        <v>1</v>
      </c>
      <c r="H2717" t="s">
        <v>133</v>
      </c>
    </row>
    <row r="2718">
      <c r="A2718" s="85" t="n">
        <v>43132</v>
      </c>
      <c r="B2718"/>
      <c r="C2718"/>
      <c r="D2718" t="s">
        <v>126</v>
      </c>
      <c r="E2718" t="s">
        <v>163</v>
      </c>
      <c r="F2718" t="n">
        <v>2458655.12</v>
      </c>
      <c r="G2718" t="n">
        <v>35193</v>
      </c>
      <c r="H2718" t="s">
        <v>119</v>
      </c>
    </row>
    <row r="2719">
      <c r="A2719" s="85" t="n">
        <v>42644</v>
      </c>
      <c r="B2719"/>
      <c r="C2719"/>
      <c r="D2719" t="s">
        <v>154</v>
      </c>
      <c r="E2719" t="s">
        <v>163</v>
      </c>
      <c r="F2719" t="n">
        <v>1360.93</v>
      </c>
      <c r="G2719" t="n">
        <v>7</v>
      </c>
      <c r="H2719" t="s">
        <v>125</v>
      </c>
    </row>
    <row r="2720">
      <c r="A2720" s="85" t="n">
        <v>42583</v>
      </c>
      <c r="B2720"/>
      <c r="C2720"/>
      <c r="D2720" t="s">
        <v>123</v>
      </c>
      <c r="E2720" t="s">
        <v>163</v>
      </c>
      <c r="F2720" t="n">
        <v>2275656.54</v>
      </c>
      <c r="G2720" t="n">
        <v>2810</v>
      </c>
      <c r="H2720" t="s">
        <v>121</v>
      </c>
    </row>
    <row r="2721">
      <c r="A2721" s="85" t="n">
        <v>42552</v>
      </c>
      <c r="B2721"/>
      <c r="C2721"/>
      <c r="D2721" t="s">
        <v>147</v>
      </c>
      <c r="E2721" t="s">
        <v>163</v>
      </c>
      <c r="F2721" t="n">
        <v>64.2</v>
      </c>
      <c r="G2721" t="n">
        <v>1</v>
      </c>
      <c r="H2721" t="s">
        <v>134</v>
      </c>
    </row>
    <row r="2722">
      <c r="A2722" s="85" t="n">
        <v>42491</v>
      </c>
      <c r="B2722"/>
      <c r="C2722"/>
      <c r="D2722" t="s">
        <v>160</v>
      </c>
      <c r="E2722" t="s">
        <v>163</v>
      </c>
      <c r="F2722" t="n">
        <v>4087494.36</v>
      </c>
      <c r="G2722" t="n">
        <v>11981</v>
      </c>
      <c r="H2722" t="s">
        <v>121</v>
      </c>
    </row>
    <row r="2723">
      <c r="A2723" s="85" t="n">
        <v>42614</v>
      </c>
      <c r="B2723"/>
      <c r="C2723"/>
      <c r="D2723" t="s">
        <v>143</v>
      </c>
      <c r="E2723" t="s">
        <v>163</v>
      </c>
      <c r="F2723" t="n">
        <v>786862.04</v>
      </c>
      <c r="G2723" t="n">
        <v>626</v>
      </c>
      <c r="H2723" t="s">
        <v>121</v>
      </c>
    </row>
    <row r="2724">
      <c r="A2724" s="85" t="n">
        <v>42614</v>
      </c>
      <c r="B2724"/>
      <c r="C2724"/>
      <c r="D2724" t="s">
        <v>155</v>
      </c>
      <c r="E2724" t="s">
        <v>163</v>
      </c>
      <c r="F2724" t="n">
        <v>63879.11</v>
      </c>
      <c r="G2724" t="n">
        <v>1062</v>
      </c>
      <c r="H2724" t="s">
        <v>133</v>
      </c>
    </row>
    <row r="2725">
      <c r="A2725" s="85" t="n">
        <v>43160</v>
      </c>
      <c r="B2725"/>
      <c r="C2725"/>
      <c r="D2725" t="s">
        <v>139</v>
      </c>
      <c r="E2725" t="s">
        <v>163</v>
      </c>
      <c r="F2725" t="n">
        <v>1680737.63</v>
      </c>
      <c r="G2725" t="n">
        <v>4247</v>
      </c>
      <c r="H2725" t="s">
        <v>133</v>
      </c>
    </row>
    <row r="2726">
      <c r="A2726" s="85" t="n">
        <v>43435</v>
      </c>
      <c r="B2726"/>
      <c r="C2726"/>
      <c r="D2726" t="s">
        <v>151</v>
      </c>
      <c r="E2726" t="s">
        <v>163</v>
      </c>
      <c r="F2726" t="n">
        <v>58.71</v>
      </c>
      <c r="G2726" t="n">
        <v>1</v>
      </c>
      <c r="H2726" t="s">
        <v>124</v>
      </c>
    </row>
    <row r="2727">
      <c r="A2727" s="85" t="n">
        <v>42552</v>
      </c>
      <c r="B2727"/>
      <c r="C2727"/>
      <c r="D2727" t="s">
        <v>162</v>
      </c>
      <c r="E2727" t="s">
        <v>163</v>
      </c>
      <c r="F2727" t="n">
        <v>121433</v>
      </c>
      <c r="G2727" t="n">
        <v>1402</v>
      </c>
      <c r="H2727" t="s">
        <v>133</v>
      </c>
    </row>
    <row r="2728">
      <c r="A2728" s="85" t="n">
        <v>43556</v>
      </c>
      <c r="B2728"/>
      <c r="C2728"/>
      <c r="D2728" t="s">
        <v>153</v>
      </c>
      <c r="E2728" t="s">
        <v>163</v>
      </c>
      <c r="F2728" t="n">
        <v>118060.91</v>
      </c>
      <c r="G2728" t="n">
        <v>1665</v>
      </c>
      <c r="H2728" t="s">
        <v>119</v>
      </c>
    </row>
    <row r="2729">
      <c r="A2729" s="85" t="n">
        <v>43191</v>
      </c>
      <c r="B2729"/>
      <c r="C2729"/>
      <c r="D2729" t="s">
        <v>123</v>
      </c>
      <c r="E2729" t="s">
        <v>163</v>
      </c>
      <c r="F2729" t="n">
        <v>3943331.08</v>
      </c>
      <c r="G2729" t="n">
        <v>3282</v>
      </c>
      <c r="H2729" t="s">
        <v>121</v>
      </c>
    </row>
    <row r="2730">
      <c r="A2730" s="85" t="n">
        <v>42795</v>
      </c>
      <c r="B2730"/>
      <c r="C2730"/>
      <c r="D2730" t="s">
        <v>161</v>
      </c>
      <c r="E2730" t="s">
        <v>163</v>
      </c>
      <c r="F2730" t="n">
        <v>14402.95</v>
      </c>
      <c r="G2730" t="n">
        <v>476</v>
      </c>
      <c r="H2730" t="s">
        <v>134</v>
      </c>
    </row>
    <row r="2731">
      <c r="A2731" s="85" t="n">
        <v>43313</v>
      </c>
      <c r="B2731"/>
      <c r="C2731"/>
      <c r="D2731" t="s">
        <v>151</v>
      </c>
      <c r="E2731" t="s">
        <v>163</v>
      </c>
      <c r="F2731" t="n">
        <v>190.11</v>
      </c>
      <c r="G2731" t="n">
        <v>3</v>
      </c>
      <c r="H2731" t="s">
        <v>134</v>
      </c>
    </row>
    <row r="2732">
      <c r="A2732" s="85" t="n">
        <v>42644</v>
      </c>
      <c r="B2732"/>
      <c r="C2732"/>
      <c r="D2732" t="s">
        <v>150</v>
      </c>
      <c r="E2732" t="s">
        <v>163</v>
      </c>
      <c r="F2732" t="n">
        <v>43123.07</v>
      </c>
      <c r="G2732" t="n">
        <v>945</v>
      </c>
      <c r="H2732" t="s">
        <v>130</v>
      </c>
    </row>
    <row r="2733">
      <c r="A2733" s="85" t="n">
        <v>42430</v>
      </c>
      <c r="B2733"/>
      <c r="C2733"/>
      <c r="D2733" t="s">
        <v>158</v>
      </c>
      <c r="E2733" t="s">
        <v>163</v>
      </c>
      <c r="F2733" t="n">
        <v>11798.82</v>
      </c>
      <c r="G2733" t="n">
        <v>2</v>
      </c>
      <c r="H2733" t="s">
        <v>133</v>
      </c>
    </row>
    <row r="2734">
      <c r="A2734" s="85" t="n">
        <v>42614</v>
      </c>
      <c r="B2734"/>
      <c r="C2734"/>
      <c r="D2734" t="s">
        <v>155</v>
      </c>
      <c r="E2734" t="s">
        <v>163</v>
      </c>
      <c r="F2734" t="n">
        <v>1835571.94</v>
      </c>
      <c r="G2734" t="n">
        <v>33177</v>
      </c>
      <c r="H2734" t="s">
        <v>121</v>
      </c>
    </row>
    <row r="2735">
      <c r="A2735" s="85" t="n">
        <v>42461</v>
      </c>
      <c r="B2735"/>
      <c r="C2735"/>
      <c r="D2735" t="s">
        <v>148</v>
      </c>
      <c r="E2735" t="s">
        <v>163</v>
      </c>
      <c r="F2735" t="n">
        <v>1687</v>
      </c>
      <c r="G2735" t="n">
        <v>4</v>
      </c>
      <c r="H2735" t="s">
        <v>125</v>
      </c>
    </row>
    <row r="2736">
      <c r="A2736" s="85" t="n">
        <v>43313</v>
      </c>
      <c r="B2736"/>
      <c r="C2736"/>
      <c r="D2736" t="s">
        <v>123</v>
      </c>
      <c r="E2736" t="s">
        <v>163</v>
      </c>
      <c r="F2736" t="n">
        <v>294671.3</v>
      </c>
      <c r="G2736" t="n">
        <v>227</v>
      </c>
      <c r="H2736" t="s">
        <v>124</v>
      </c>
    </row>
    <row r="2737">
      <c r="A2737" s="85" t="n">
        <v>42856</v>
      </c>
      <c r="B2737"/>
      <c r="C2737"/>
      <c r="D2737" t="s">
        <v>145</v>
      </c>
      <c r="E2737" t="s">
        <v>163</v>
      </c>
      <c r="F2737" t="n">
        <v>161213.05</v>
      </c>
      <c r="G2737" t="n">
        <v>901</v>
      </c>
      <c r="H2737" t="s">
        <v>142</v>
      </c>
    </row>
    <row r="2738">
      <c r="A2738" s="85" t="n">
        <v>43191</v>
      </c>
      <c r="B2738"/>
      <c r="C2738"/>
      <c r="D2738" t="s">
        <v>160</v>
      </c>
      <c r="E2738" t="s">
        <v>163</v>
      </c>
      <c r="F2738" t="n">
        <v>7038198</v>
      </c>
      <c r="G2738" t="n">
        <v>19956</v>
      </c>
      <c r="H2738" t="s">
        <v>121</v>
      </c>
    </row>
    <row r="2739">
      <c r="A2739" s="85" t="n">
        <v>42491</v>
      </c>
      <c r="B2739"/>
      <c r="C2739"/>
      <c r="D2739" t="s">
        <v>152</v>
      </c>
      <c r="E2739" t="s">
        <v>163</v>
      </c>
      <c r="F2739" t="n">
        <v>7571.51</v>
      </c>
      <c r="G2739" t="n">
        <v>5</v>
      </c>
      <c r="H2739" t="s">
        <v>119</v>
      </c>
    </row>
    <row r="2740">
      <c r="A2740" s="85" t="n">
        <v>42583</v>
      </c>
      <c r="B2740"/>
      <c r="C2740"/>
      <c r="D2740" t="s">
        <v>139</v>
      </c>
      <c r="E2740" t="s">
        <v>163</v>
      </c>
      <c r="F2740" t="n">
        <v>154413.29</v>
      </c>
      <c r="G2740" t="n">
        <v>355</v>
      </c>
      <c r="H2740" t="s">
        <v>119</v>
      </c>
    </row>
    <row r="2741">
      <c r="A2741" s="85" t="n">
        <v>42491</v>
      </c>
      <c r="B2741"/>
      <c r="C2741"/>
      <c r="D2741" t="s">
        <v>160</v>
      </c>
      <c r="E2741" t="s">
        <v>163</v>
      </c>
      <c r="F2741" t="n">
        <v>385045.76</v>
      </c>
      <c r="G2741" t="n">
        <v>938</v>
      </c>
      <c r="H2741" t="s">
        <v>125</v>
      </c>
    </row>
    <row r="2742">
      <c r="A2742" s="85" t="n">
        <v>42675</v>
      </c>
      <c r="B2742"/>
      <c r="C2742"/>
      <c r="D2742" t="s">
        <v>155</v>
      </c>
      <c r="E2742" t="s">
        <v>163</v>
      </c>
      <c r="F2742" t="n">
        <v>50599.45</v>
      </c>
      <c r="G2742" t="n">
        <v>867</v>
      </c>
      <c r="H2742" t="s">
        <v>133</v>
      </c>
    </row>
    <row r="2743">
      <c r="A2743" s="85" t="n">
        <v>42430</v>
      </c>
      <c r="B2743"/>
      <c r="C2743"/>
      <c r="D2743" t="s">
        <v>129</v>
      </c>
      <c r="E2743" t="s">
        <v>163</v>
      </c>
      <c r="F2743" t="n">
        <v>69085.53</v>
      </c>
      <c r="G2743" t="n">
        <v>373</v>
      </c>
      <c r="H2743" t="s">
        <v>133</v>
      </c>
    </row>
    <row r="2744">
      <c r="A2744" s="85" t="n">
        <v>42736</v>
      </c>
      <c r="B2744"/>
      <c r="C2744"/>
      <c r="D2744" t="s">
        <v>155</v>
      </c>
      <c r="E2744" t="s">
        <v>163</v>
      </c>
      <c r="F2744" t="n">
        <v>3874.15</v>
      </c>
      <c r="G2744" t="n">
        <v>49</v>
      </c>
      <c r="H2744" t="s">
        <v>130</v>
      </c>
    </row>
    <row r="2745">
      <c r="A2745" s="85" t="n">
        <v>42614</v>
      </c>
      <c r="B2745"/>
      <c r="C2745"/>
      <c r="D2745" t="s">
        <v>136</v>
      </c>
      <c r="E2745" t="s">
        <v>163</v>
      </c>
      <c r="F2745" t="n">
        <v>113.58</v>
      </c>
      <c r="G2745" t="n">
        <v>1</v>
      </c>
      <c r="H2745" t="s">
        <v>142</v>
      </c>
    </row>
    <row r="2746">
      <c r="A2746" s="85" t="n">
        <v>42370</v>
      </c>
      <c r="B2746"/>
      <c r="C2746"/>
      <c r="D2746" t="s">
        <v>129</v>
      </c>
      <c r="E2746" t="s">
        <v>163</v>
      </c>
      <c r="F2746" t="n">
        <v>12123.95</v>
      </c>
      <c r="G2746" t="n">
        <v>73</v>
      </c>
      <c r="H2746" t="s">
        <v>125</v>
      </c>
    </row>
    <row r="2747">
      <c r="A2747" s="85" t="n">
        <v>43586</v>
      </c>
      <c r="B2747"/>
      <c r="C2747"/>
      <c r="D2747" t="s">
        <v>123</v>
      </c>
      <c r="E2747" t="s">
        <v>163</v>
      </c>
      <c r="F2747" t="n">
        <v>543491.13</v>
      </c>
      <c r="G2747" t="n">
        <v>275</v>
      </c>
      <c r="H2747" t="s">
        <v>134</v>
      </c>
    </row>
    <row r="2748">
      <c r="A2748" s="85" t="n">
        <v>43160</v>
      </c>
      <c r="B2748"/>
      <c r="C2748"/>
      <c r="D2748" t="s">
        <v>151</v>
      </c>
      <c r="E2748" t="s">
        <v>163</v>
      </c>
      <c r="F2748" t="n">
        <v>601.98</v>
      </c>
      <c r="G2748" t="n">
        <v>13</v>
      </c>
      <c r="H2748" t="s">
        <v>127</v>
      </c>
    </row>
    <row r="2749">
      <c r="A2749" s="85" t="n">
        <v>42887</v>
      </c>
      <c r="B2749"/>
      <c r="C2749"/>
      <c r="D2749" t="s">
        <v>143</v>
      </c>
      <c r="E2749" t="s">
        <v>163</v>
      </c>
      <c r="F2749" t="n">
        <v>925923.97</v>
      </c>
      <c r="G2749" t="n">
        <v>674</v>
      </c>
      <c r="H2749" t="s">
        <v>121</v>
      </c>
    </row>
    <row r="2750">
      <c r="A2750" s="85" t="n">
        <v>43070</v>
      </c>
      <c r="B2750"/>
      <c r="C2750"/>
      <c r="D2750" t="s">
        <v>160</v>
      </c>
      <c r="E2750" t="s">
        <v>163</v>
      </c>
      <c r="F2750" t="n">
        <v>375277.62</v>
      </c>
      <c r="G2750" t="n">
        <v>759</v>
      </c>
      <c r="H2750" t="s">
        <v>125</v>
      </c>
    </row>
    <row r="2751">
      <c r="A2751" s="85" t="n">
        <v>42826</v>
      </c>
      <c r="B2751"/>
      <c r="C2751"/>
      <c r="D2751" t="s">
        <v>154</v>
      </c>
      <c r="E2751" t="s">
        <v>163</v>
      </c>
      <c r="F2751" t="n">
        <v>523471.09</v>
      </c>
      <c r="G2751" t="n">
        <v>6641</v>
      </c>
      <c r="H2751" t="s">
        <v>127</v>
      </c>
    </row>
    <row r="2752">
      <c r="A2752" s="85" t="n">
        <v>43405</v>
      </c>
      <c r="B2752"/>
      <c r="C2752"/>
      <c r="D2752" t="s">
        <v>161</v>
      </c>
      <c r="E2752" t="s">
        <v>163</v>
      </c>
      <c r="F2752" t="n">
        <v>85882.35</v>
      </c>
      <c r="G2752" t="n">
        <v>2917</v>
      </c>
      <c r="H2752" t="s">
        <v>121</v>
      </c>
    </row>
    <row r="2753">
      <c r="A2753" s="85" t="n">
        <v>42826</v>
      </c>
      <c r="B2753"/>
      <c r="C2753"/>
      <c r="D2753" t="s">
        <v>150</v>
      </c>
      <c r="E2753" t="s">
        <v>163</v>
      </c>
      <c r="F2753" t="n">
        <v>1494726.18</v>
      </c>
      <c r="G2753" t="n">
        <v>33106</v>
      </c>
      <c r="H2753" t="s">
        <v>127</v>
      </c>
    </row>
    <row r="2754">
      <c r="A2754" s="85" t="n">
        <v>43282</v>
      </c>
      <c r="B2754"/>
      <c r="C2754"/>
      <c r="D2754" t="s">
        <v>149</v>
      </c>
      <c r="E2754" t="s">
        <v>163</v>
      </c>
      <c r="F2754" t="n">
        <v>1760288.85</v>
      </c>
      <c r="G2754" t="n">
        <v>19272</v>
      </c>
      <c r="H2754" t="s">
        <v>119</v>
      </c>
    </row>
    <row r="2755">
      <c r="A2755" s="85" t="n">
        <v>42401</v>
      </c>
      <c r="B2755"/>
      <c r="C2755"/>
      <c r="D2755" t="s">
        <v>143</v>
      </c>
      <c r="E2755" t="s">
        <v>163</v>
      </c>
      <c r="F2755" t="n">
        <v>208.5</v>
      </c>
      <c r="G2755" t="n">
        <v>1</v>
      </c>
      <c r="H2755" t="s">
        <v>124</v>
      </c>
    </row>
    <row r="2756">
      <c r="A2756" s="85" t="n">
        <v>43586</v>
      </c>
      <c r="B2756"/>
      <c r="C2756"/>
      <c r="D2756" t="s">
        <v>155</v>
      </c>
      <c r="E2756" t="s">
        <v>163</v>
      </c>
      <c r="F2756" t="n">
        <v>3153.5</v>
      </c>
      <c r="G2756" t="n">
        <v>9</v>
      </c>
      <c r="H2756" t="s">
        <v>142</v>
      </c>
    </row>
    <row r="2757">
      <c r="A2757" s="85" t="n">
        <v>43252</v>
      </c>
      <c r="B2757"/>
      <c r="C2757"/>
      <c r="D2757" t="s">
        <v>135</v>
      </c>
      <c r="E2757" t="s">
        <v>163</v>
      </c>
      <c r="F2757" t="n">
        <v>224431.09</v>
      </c>
      <c r="G2757" t="n">
        <v>1636</v>
      </c>
      <c r="H2757" t="s">
        <v>124</v>
      </c>
    </row>
    <row r="2758">
      <c r="A2758" s="85" t="n">
        <v>43160</v>
      </c>
      <c r="B2758"/>
      <c r="C2758"/>
      <c r="D2758" t="s">
        <v>135</v>
      </c>
      <c r="E2758" t="s">
        <v>163</v>
      </c>
      <c r="F2758" t="n">
        <v>5210101.12</v>
      </c>
      <c r="G2758" t="n">
        <v>52868</v>
      </c>
      <c r="H2758" t="s">
        <v>121</v>
      </c>
    </row>
    <row r="2759">
      <c r="A2759" s="85" t="n">
        <v>42461</v>
      </c>
      <c r="B2759"/>
      <c r="C2759"/>
      <c r="D2759" t="s">
        <v>126</v>
      </c>
      <c r="E2759" t="s">
        <v>163</v>
      </c>
      <c r="F2759" t="n">
        <v>3762354.14</v>
      </c>
      <c r="G2759" t="n">
        <v>35495</v>
      </c>
      <c r="H2759" t="s">
        <v>133</v>
      </c>
    </row>
    <row r="2760">
      <c r="A2760" s="85" t="n">
        <v>42401</v>
      </c>
      <c r="B2760"/>
      <c r="C2760"/>
      <c r="D2760" t="s">
        <v>129</v>
      </c>
      <c r="E2760" t="s">
        <v>163</v>
      </c>
      <c r="F2760" t="n">
        <v>12831.27</v>
      </c>
      <c r="G2760" t="n">
        <v>124</v>
      </c>
      <c r="H2760" t="s">
        <v>130</v>
      </c>
    </row>
    <row r="2761">
      <c r="A2761" s="85" t="n">
        <v>42675</v>
      </c>
      <c r="B2761"/>
      <c r="C2761"/>
      <c r="D2761" t="s">
        <v>149</v>
      </c>
      <c r="E2761" t="s">
        <v>163</v>
      </c>
      <c r="F2761" t="n">
        <v>1769370.77</v>
      </c>
      <c r="G2761" t="n">
        <v>13516</v>
      </c>
      <c r="H2761" t="s">
        <v>134</v>
      </c>
    </row>
    <row r="2762">
      <c r="A2762" s="85" t="n">
        <v>43497</v>
      </c>
      <c r="B2762"/>
      <c r="C2762"/>
      <c r="D2762" t="s">
        <v>161</v>
      </c>
      <c r="E2762" t="s">
        <v>163</v>
      </c>
      <c r="F2762" t="n">
        <v>204638.5</v>
      </c>
      <c r="G2762" t="n">
        <v>6977</v>
      </c>
      <c r="H2762" t="s">
        <v>142</v>
      </c>
    </row>
    <row r="2763">
      <c r="A2763" s="85" t="n">
        <v>43221</v>
      </c>
      <c r="B2763"/>
      <c r="C2763"/>
      <c r="D2763" t="s">
        <v>162</v>
      </c>
      <c r="E2763" t="s">
        <v>163</v>
      </c>
      <c r="F2763" t="n">
        <v>72864.94</v>
      </c>
      <c r="G2763" t="n">
        <v>834</v>
      </c>
      <c r="H2763" t="s">
        <v>134</v>
      </c>
    </row>
    <row r="2764">
      <c r="A2764" s="85" t="n">
        <v>43344</v>
      </c>
      <c r="B2764"/>
      <c r="C2764"/>
      <c r="D2764" t="s">
        <v>160</v>
      </c>
      <c r="E2764" t="s">
        <v>163</v>
      </c>
      <c r="F2764" t="n">
        <v>7773978.08</v>
      </c>
      <c r="G2764" t="n">
        <v>24417</v>
      </c>
      <c r="H2764" t="s">
        <v>121</v>
      </c>
    </row>
    <row r="2765">
      <c r="A2765" s="85" t="n">
        <v>42979</v>
      </c>
      <c r="B2765"/>
      <c r="C2765"/>
      <c r="D2765" t="s">
        <v>162</v>
      </c>
      <c r="E2765" t="s">
        <v>163</v>
      </c>
      <c r="F2765" t="n">
        <v>1318.96</v>
      </c>
      <c r="G2765" t="n">
        <v>15</v>
      </c>
      <c r="H2765" t="s">
        <v>125</v>
      </c>
    </row>
    <row r="2766">
      <c r="A2766" s="85" t="n">
        <v>43466</v>
      </c>
      <c r="B2766"/>
      <c r="C2766"/>
      <c r="D2766" t="s">
        <v>162</v>
      </c>
      <c r="E2766" t="s">
        <v>163</v>
      </c>
      <c r="F2766" t="n">
        <v>184741.82</v>
      </c>
      <c r="G2766" t="n">
        <v>2402</v>
      </c>
      <c r="H2766" t="s">
        <v>127</v>
      </c>
    </row>
    <row r="2767">
      <c r="A2767" s="85" t="n">
        <v>43435</v>
      </c>
      <c r="B2767"/>
      <c r="C2767"/>
      <c r="D2767" t="s">
        <v>153</v>
      </c>
      <c r="E2767" t="s">
        <v>163</v>
      </c>
      <c r="F2767" t="n">
        <v>2589654.18</v>
      </c>
      <c r="G2767" t="n">
        <v>26110</v>
      </c>
      <c r="H2767" t="s">
        <v>121</v>
      </c>
    </row>
    <row r="2768">
      <c r="A2768" s="85" t="n">
        <v>42552</v>
      </c>
      <c r="B2768"/>
      <c r="C2768"/>
      <c r="D2768" t="s">
        <v>136</v>
      </c>
      <c r="E2768" t="s">
        <v>163</v>
      </c>
      <c r="F2768" t="n">
        <v>948.64</v>
      </c>
      <c r="G2768" t="n">
        <v>11</v>
      </c>
      <c r="H2768" t="s">
        <v>125</v>
      </c>
    </row>
    <row r="2769">
      <c r="A2769" s="85" t="n">
        <v>43466</v>
      </c>
      <c r="B2769"/>
      <c r="C2769"/>
      <c r="D2769" t="s">
        <v>155</v>
      </c>
      <c r="E2769" t="s">
        <v>163</v>
      </c>
      <c r="F2769" t="n">
        <v>22703.31</v>
      </c>
      <c r="G2769" t="n">
        <v>134</v>
      </c>
      <c r="H2769" t="s">
        <v>124</v>
      </c>
    </row>
    <row r="2770">
      <c r="A2770" s="85" t="n">
        <v>42370</v>
      </c>
      <c r="B2770"/>
      <c r="C2770"/>
      <c r="D2770" t="s">
        <v>145</v>
      </c>
      <c r="E2770" t="s">
        <v>163</v>
      </c>
      <c r="F2770" t="n">
        <v>444.06</v>
      </c>
      <c r="G2770" t="n">
        <v>1</v>
      </c>
      <c r="H2770" t="s">
        <v>119</v>
      </c>
    </row>
    <row r="2771">
      <c r="A2771" s="85" t="n">
        <v>43070</v>
      </c>
      <c r="B2771"/>
      <c r="C2771"/>
      <c r="D2771" t="s">
        <v>152</v>
      </c>
      <c r="E2771" t="s">
        <v>163</v>
      </c>
      <c r="F2771" t="n">
        <v>142081.36</v>
      </c>
      <c r="G2771" t="n">
        <v>103</v>
      </c>
      <c r="H2771" t="s">
        <v>124</v>
      </c>
    </row>
    <row r="2772">
      <c r="A2772" s="85" t="n">
        <v>43101</v>
      </c>
      <c r="B2772"/>
      <c r="C2772"/>
      <c r="D2772" t="s">
        <v>136</v>
      </c>
      <c r="E2772" t="s">
        <v>163</v>
      </c>
      <c r="F2772" t="n">
        <v>242.34</v>
      </c>
      <c r="G2772" t="n">
        <v>2</v>
      </c>
      <c r="H2772" t="s">
        <v>142</v>
      </c>
    </row>
    <row r="2773">
      <c r="A2773" s="85" t="n">
        <v>43040</v>
      </c>
      <c r="B2773"/>
      <c r="C2773"/>
      <c r="D2773" t="s">
        <v>129</v>
      </c>
      <c r="E2773" t="s">
        <v>163</v>
      </c>
      <c r="F2773" t="n">
        <v>234727.51</v>
      </c>
      <c r="G2773" t="n">
        <v>1758</v>
      </c>
      <c r="H2773" t="s">
        <v>134</v>
      </c>
    </row>
    <row r="2774">
      <c r="A2774" s="85" t="n">
        <v>42675</v>
      </c>
      <c r="B2774"/>
      <c r="C2774"/>
      <c r="D2774" t="s">
        <v>162</v>
      </c>
      <c r="E2774" t="s">
        <v>163</v>
      </c>
      <c r="F2774" t="n">
        <v>235070.77</v>
      </c>
      <c r="G2774" t="n">
        <v>3442</v>
      </c>
      <c r="H2774" t="s">
        <v>127</v>
      </c>
    </row>
    <row r="2775">
      <c r="A2775" s="85" t="n">
        <v>42522</v>
      </c>
      <c r="B2775"/>
      <c r="C2775"/>
      <c r="D2775" t="s">
        <v>155</v>
      </c>
      <c r="E2775" t="s">
        <v>163</v>
      </c>
      <c r="F2775" t="n">
        <v>9558.88</v>
      </c>
      <c r="G2775" t="n">
        <v>158</v>
      </c>
      <c r="H2775" t="s">
        <v>124</v>
      </c>
    </row>
    <row r="2776">
      <c r="A2776" s="85" t="n">
        <v>43160</v>
      </c>
      <c r="B2776"/>
      <c r="C2776"/>
      <c r="D2776" t="s">
        <v>129</v>
      </c>
      <c r="E2776" t="s">
        <v>163</v>
      </c>
      <c r="F2776" t="n">
        <v>330563.32</v>
      </c>
      <c r="G2776" t="n">
        <v>2360</v>
      </c>
      <c r="H2776" t="s">
        <v>134</v>
      </c>
    </row>
    <row r="2777">
      <c r="A2777" s="85" t="n">
        <v>42644</v>
      </c>
      <c r="B2777"/>
      <c r="C2777"/>
      <c r="D2777" t="s">
        <v>145</v>
      </c>
      <c r="E2777" t="s">
        <v>163</v>
      </c>
      <c r="F2777" t="n">
        <v>173901.02</v>
      </c>
      <c r="G2777" t="n">
        <v>2086</v>
      </c>
      <c r="H2777" t="s">
        <v>142</v>
      </c>
    </row>
    <row r="2778">
      <c r="A2778" s="85" t="n">
        <v>42826</v>
      </c>
      <c r="B2778"/>
      <c r="C2778"/>
      <c r="D2778" t="s">
        <v>129</v>
      </c>
      <c r="E2778" t="s">
        <v>163</v>
      </c>
      <c r="F2778" t="n">
        <v>158386.97</v>
      </c>
      <c r="G2778" t="n">
        <v>495</v>
      </c>
      <c r="H2778" t="s">
        <v>119</v>
      </c>
    </row>
    <row r="2779">
      <c r="A2779" s="85" t="n">
        <v>42522</v>
      </c>
      <c r="B2779"/>
      <c r="C2779"/>
      <c r="D2779" t="s">
        <v>140</v>
      </c>
      <c r="E2779" t="s">
        <v>163</v>
      </c>
      <c r="F2779" t="n">
        <v>429973.1</v>
      </c>
      <c r="G2779" t="n">
        <v>1183</v>
      </c>
      <c r="H2779" t="s">
        <v>127</v>
      </c>
    </row>
    <row r="2780">
      <c r="A2780" s="85" t="n">
        <v>43586</v>
      </c>
      <c r="B2780"/>
      <c r="C2780"/>
      <c r="D2780" t="s">
        <v>129</v>
      </c>
      <c r="E2780" t="s">
        <v>163</v>
      </c>
      <c r="F2780" t="n">
        <v>5037458.6</v>
      </c>
      <c r="G2780" t="n">
        <v>26900</v>
      </c>
      <c r="H2780" t="s">
        <v>121</v>
      </c>
    </row>
    <row r="2781">
      <c r="A2781" s="85" t="n">
        <v>43497</v>
      </c>
      <c r="B2781"/>
      <c r="C2781"/>
      <c r="D2781" t="s">
        <v>136</v>
      </c>
      <c r="E2781" t="s">
        <v>163</v>
      </c>
      <c r="F2781" t="n">
        <v>4962291.1</v>
      </c>
      <c r="G2781" t="n">
        <v>43112</v>
      </c>
      <c r="H2781" t="s">
        <v>121</v>
      </c>
    </row>
    <row r="2782">
      <c r="A2782" s="85" t="n">
        <v>43405</v>
      </c>
      <c r="B2782"/>
      <c r="C2782"/>
      <c r="D2782" t="s">
        <v>143</v>
      </c>
      <c r="E2782" t="s">
        <v>163</v>
      </c>
      <c r="F2782" t="n">
        <v>460382.1</v>
      </c>
      <c r="G2782" t="n">
        <v>170</v>
      </c>
      <c r="H2782" t="s">
        <v>142</v>
      </c>
    </row>
    <row r="2783">
      <c r="A2783" s="85" t="n">
        <v>42979</v>
      </c>
      <c r="B2783"/>
      <c r="C2783"/>
      <c r="D2783" t="s">
        <v>153</v>
      </c>
      <c r="E2783" t="s">
        <v>163</v>
      </c>
      <c r="F2783" t="n">
        <v>680377.86</v>
      </c>
      <c r="G2783" t="n">
        <v>12073</v>
      </c>
      <c r="H2783" t="s">
        <v>142</v>
      </c>
    </row>
    <row r="2784">
      <c r="A2784" s="85" t="n">
        <v>42430</v>
      </c>
      <c r="B2784"/>
      <c r="C2784"/>
      <c r="D2784" t="s">
        <v>147</v>
      </c>
      <c r="E2784" t="s">
        <v>163</v>
      </c>
      <c r="F2784" t="n">
        <v>445.08</v>
      </c>
      <c r="G2784" t="n">
        <v>11</v>
      </c>
      <c r="H2784" t="s">
        <v>124</v>
      </c>
    </row>
    <row r="2785">
      <c r="A2785" s="85" t="n">
        <v>42644</v>
      </c>
      <c r="B2785"/>
      <c r="C2785"/>
      <c r="D2785" t="s">
        <v>145</v>
      </c>
      <c r="E2785" t="s">
        <v>163</v>
      </c>
      <c r="F2785" t="n">
        <v>4334.71</v>
      </c>
      <c r="G2785" t="n">
        <v>22</v>
      </c>
      <c r="H2785" t="s">
        <v>125</v>
      </c>
    </row>
    <row r="2786">
      <c r="A2786" s="85" t="n">
        <v>43132</v>
      </c>
      <c r="B2786"/>
      <c r="C2786"/>
      <c r="D2786" t="s">
        <v>156</v>
      </c>
      <c r="E2786" t="s">
        <v>163</v>
      </c>
      <c r="F2786" t="n">
        <v>1387559.62</v>
      </c>
      <c r="G2786" t="n">
        <v>24188</v>
      </c>
      <c r="H2786" t="s">
        <v>142</v>
      </c>
    </row>
    <row r="2787">
      <c r="A2787" s="85" t="n">
        <v>43344</v>
      </c>
      <c r="B2787"/>
      <c r="C2787"/>
      <c r="D2787" t="s">
        <v>153</v>
      </c>
      <c r="E2787" t="s">
        <v>163</v>
      </c>
      <c r="F2787" t="n">
        <v>302518.9</v>
      </c>
      <c r="G2787" t="n">
        <v>3537</v>
      </c>
      <c r="H2787" t="s">
        <v>133</v>
      </c>
    </row>
    <row r="2788">
      <c r="A2788" s="85" t="n">
        <v>42644</v>
      </c>
      <c r="B2788"/>
      <c r="C2788"/>
      <c r="D2788" t="s">
        <v>137</v>
      </c>
      <c r="E2788" t="s">
        <v>163</v>
      </c>
      <c r="F2788" t="n">
        <v>902.65</v>
      </c>
      <c r="G2788" t="n">
        <v>2</v>
      </c>
      <c r="H2788" t="s">
        <v>127</v>
      </c>
    </row>
    <row r="2789">
      <c r="A2789" s="85" t="n">
        <v>42979</v>
      </c>
      <c r="B2789"/>
      <c r="C2789"/>
      <c r="D2789" t="s">
        <v>150</v>
      </c>
      <c r="E2789" t="s">
        <v>163</v>
      </c>
      <c r="F2789" t="n">
        <v>392816.9</v>
      </c>
      <c r="G2789" t="n">
        <v>19309</v>
      </c>
      <c r="H2789" t="s">
        <v>119</v>
      </c>
    </row>
    <row r="2790">
      <c r="A2790" s="85" t="n">
        <v>42370</v>
      </c>
      <c r="B2790"/>
      <c r="C2790"/>
      <c r="D2790" t="s">
        <v>153</v>
      </c>
      <c r="E2790" t="s">
        <v>163</v>
      </c>
      <c r="F2790" t="n">
        <v>69373.85</v>
      </c>
      <c r="G2790" t="n">
        <v>1084</v>
      </c>
      <c r="H2790" t="s">
        <v>119</v>
      </c>
    </row>
    <row r="2791">
      <c r="A2791" s="85" t="n">
        <v>42795</v>
      </c>
      <c r="B2791"/>
      <c r="C2791"/>
      <c r="D2791" t="s">
        <v>154</v>
      </c>
      <c r="E2791" t="s">
        <v>163</v>
      </c>
      <c r="F2791" t="n">
        <v>124182.75</v>
      </c>
      <c r="G2791" t="n">
        <v>1593</v>
      </c>
      <c r="H2791" t="s">
        <v>119</v>
      </c>
    </row>
    <row r="2792">
      <c r="A2792" s="85" t="n">
        <v>43556</v>
      </c>
      <c r="B2792"/>
      <c r="C2792"/>
      <c r="D2792" t="s">
        <v>149</v>
      </c>
      <c r="E2792" t="s">
        <v>163</v>
      </c>
      <c r="F2792" t="n">
        <v>289866.32</v>
      </c>
      <c r="G2792" t="n">
        <v>3571</v>
      </c>
      <c r="H2792" t="s">
        <v>142</v>
      </c>
    </row>
    <row r="2793">
      <c r="A2793" s="85" t="n">
        <v>42583</v>
      </c>
      <c r="B2793"/>
      <c r="C2793"/>
      <c r="D2793" t="s">
        <v>160</v>
      </c>
      <c r="E2793" t="s">
        <v>163</v>
      </c>
      <c r="F2793" t="n">
        <v>339662.55</v>
      </c>
      <c r="G2793" t="n">
        <v>1192</v>
      </c>
      <c r="H2793" t="s">
        <v>134</v>
      </c>
    </row>
    <row r="2794">
      <c r="A2794" s="85" t="n">
        <v>43040</v>
      </c>
      <c r="B2794"/>
      <c r="C2794"/>
      <c r="D2794" t="s">
        <v>148</v>
      </c>
      <c r="E2794" t="s">
        <v>163</v>
      </c>
      <c r="F2794" t="n">
        <v>433134.14</v>
      </c>
      <c r="G2794" t="n">
        <v>4896</v>
      </c>
      <c r="H2794" t="s">
        <v>142</v>
      </c>
    </row>
    <row r="2795">
      <c r="A2795" s="85" t="n">
        <v>42887</v>
      </c>
      <c r="B2795"/>
      <c r="C2795"/>
      <c r="D2795" t="s">
        <v>145</v>
      </c>
      <c r="E2795" t="s">
        <v>163</v>
      </c>
      <c r="F2795" t="n">
        <v>6484.56</v>
      </c>
      <c r="G2795" t="n">
        <v>33</v>
      </c>
      <c r="H2795" t="s">
        <v>125</v>
      </c>
    </row>
    <row r="2796">
      <c r="A2796" s="85" t="n">
        <v>42826</v>
      </c>
      <c r="B2796"/>
      <c r="C2796"/>
      <c r="D2796" t="s">
        <v>136</v>
      </c>
      <c r="E2796" t="s">
        <v>163</v>
      </c>
      <c r="F2796" t="n">
        <v>6635780.97</v>
      </c>
      <c r="G2796" t="n">
        <v>53583</v>
      </c>
      <c r="H2796" t="s">
        <v>121</v>
      </c>
    </row>
    <row r="2797">
      <c r="A2797" s="85" t="n">
        <v>43221</v>
      </c>
      <c r="B2797"/>
      <c r="C2797"/>
      <c r="D2797" t="s">
        <v>135</v>
      </c>
      <c r="E2797" t="s">
        <v>163</v>
      </c>
      <c r="F2797" t="n">
        <v>762856.6</v>
      </c>
      <c r="G2797" t="n">
        <v>3142</v>
      </c>
      <c r="H2797" t="s">
        <v>134</v>
      </c>
    </row>
    <row r="2798">
      <c r="A2798" s="85" t="n">
        <v>42370</v>
      </c>
      <c r="B2798"/>
      <c r="C2798"/>
      <c r="D2798" t="s">
        <v>143</v>
      </c>
      <c r="E2798" t="s">
        <v>163</v>
      </c>
      <c r="F2798" t="n">
        <v>399.78</v>
      </c>
      <c r="G2798" t="n">
        <v>2</v>
      </c>
      <c r="H2798" t="s">
        <v>127</v>
      </c>
    </row>
    <row r="2799">
      <c r="A2799" s="85" t="n">
        <v>43435</v>
      </c>
      <c r="B2799"/>
      <c r="C2799"/>
      <c r="D2799" t="s">
        <v>149</v>
      </c>
      <c r="E2799" t="s">
        <v>163</v>
      </c>
      <c r="F2799" t="n">
        <v>6013315.58</v>
      </c>
      <c r="G2799" t="n">
        <v>38917</v>
      </c>
      <c r="H2799" t="s">
        <v>133</v>
      </c>
    </row>
    <row r="2800">
      <c r="A2800" s="85" t="n">
        <v>43525</v>
      </c>
      <c r="B2800"/>
      <c r="C2800"/>
      <c r="D2800" t="s">
        <v>161</v>
      </c>
      <c r="E2800" t="s">
        <v>163</v>
      </c>
      <c r="F2800" t="n">
        <v>384299</v>
      </c>
      <c r="G2800" t="n">
        <v>13330</v>
      </c>
      <c r="H2800" t="s">
        <v>142</v>
      </c>
    </row>
    <row r="2801">
      <c r="A2801" s="85" t="n">
        <v>42430</v>
      </c>
      <c r="B2801"/>
      <c r="C2801"/>
      <c r="D2801" t="s">
        <v>156</v>
      </c>
      <c r="E2801" t="s">
        <v>163</v>
      </c>
      <c r="F2801" t="n">
        <v>1006254.47</v>
      </c>
      <c r="G2801" t="n">
        <v>17633</v>
      </c>
      <c r="H2801" t="s">
        <v>142</v>
      </c>
    </row>
    <row r="2802">
      <c r="A2802" s="85" t="n">
        <v>42887</v>
      </c>
      <c r="B2802"/>
      <c r="C2802"/>
      <c r="D2802" t="s">
        <v>145</v>
      </c>
      <c r="E2802" t="s">
        <v>163</v>
      </c>
      <c r="F2802" t="n">
        <v>7099.64</v>
      </c>
      <c r="G2802" t="n">
        <v>21</v>
      </c>
      <c r="H2802" t="s">
        <v>133</v>
      </c>
    </row>
    <row r="2803">
      <c r="A2803" s="85" t="n">
        <v>43556</v>
      </c>
      <c r="B2803"/>
      <c r="C2803"/>
      <c r="D2803" t="s">
        <v>136</v>
      </c>
      <c r="E2803" t="s">
        <v>163</v>
      </c>
      <c r="F2803" t="n">
        <v>5475684.34</v>
      </c>
      <c r="G2803" t="n">
        <v>46789</v>
      </c>
      <c r="H2803" t="s">
        <v>121</v>
      </c>
    </row>
    <row r="2804">
      <c r="A2804" s="85" t="n">
        <v>43586</v>
      </c>
      <c r="B2804"/>
      <c r="C2804"/>
      <c r="D2804" t="s">
        <v>126</v>
      </c>
      <c r="E2804" t="s">
        <v>163</v>
      </c>
      <c r="F2804" t="n">
        <v>5604168.89</v>
      </c>
      <c r="G2804" t="n">
        <v>55165</v>
      </c>
      <c r="H2804" t="s">
        <v>133</v>
      </c>
    </row>
    <row r="2805">
      <c r="A2805" s="85" t="n">
        <v>42705</v>
      </c>
      <c r="B2805"/>
      <c r="C2805"/>
      <c r="D2805" t="s">
        <v>155</v>
      </c>
      <c r="E2805" t="s">
        <v>163</v>
      </c>
      <c r="F2805" t="n">
        <v>1917035.95</v>
      </c>
      <c r="G2805" t="n">
        <v>34781</v>
      </c>
      <c r="H2805" t="s">
        <v>121</v>
      </c>
    </row>
    <row r="2806">
      <c r="A2806" s="85" t="n">
        <v>42795</v>
      </c>
      <c r="B2806"/>
      <c r="C2806"/>
      <c r="D2806" t="s">
        <v>148</v>
      </c>
      <c r="E2806" t="s">
        <v>163</v>
      </c>
      <c r="F2806" t="n">
        <v>12559.4</v>
      </c>
      <c r="G2806" t="n">
        <v>25</v>
      </c>
      <c r="H2806" t="s">
        <v>121</v>
      </c>
    </row>
    <row r="2807">
      <c r="A2807" s="85" t="n">
        <v>42826</v>
      </c>
      <c r="B2807"/>
      <c r="C2807"/>
      <c r="D2807" t="s">
        <v>151</v>
      </c>
      <c r="E2807" t="s">
        <v>163</v>
      </c>
      <c r="F2807" t="n">
        <v>1229.51</v>
      </c>
      <c r="G2807" t="n">
        <v>22</v>
      </c>
      <c r="H2807" t="s">
        <v>127</v>
      </c>
    </row>
    <row r="2808">
      <c r="A2808" s="85" t="n">
        <v>42644</v>
      </c>
      <c r="B2808"/>
      <c r="C2808"/>
      <c r="D2808" t="s">
        <v>160</v>
      </c>
      <c r="E2808" t="s">
        <v>163</v>
      </c>
      <c r="F2808" t="n">
        <v>569619.3</v>
      </c>
      <c r="G2808" t="n">
        <v>2471</v>
      </c>
      <c r="H2808" t="s">
        <v>134</v>
      </c>
    </row>
    <row r="2809">
      <c r="A2809" s="85" t="n">
        <v>42795</v>
      </c>
      <c r="B2809"/>
      <c r="C2809"/>
      <c r="D2809" t="s">
        <v>136</v>
      </c>
      <c r="E2809" t="s">
        <v>163</v>
      </c>
      <c r="F2809" t="n">
        <v>45925.75</v>
      </c>
      <c r="G2809" t="n">
        <v>296</v>
      </c>
      <c r="H2809" t="s">
        <v>130</v>
      </c>
    </row>
    <row r="2810">
      <c r="A2810" s="85" t="n">
        <v>42948</v>
      </c>
      <c r="B2810"/>
      <c r="C2810"/>
      <c r="D2810" t="s">
        <v>152</v>
      </c>
      <c r="E2810" t="s">
        <v>163</v>
      </c>
      <c r="F2810" t="n">
        <v>43344.97</v>
      </c>
      <c r="G2810" t="n">
        <v>48</v>
      </c>
      <c r="H2810" t="s">
        <v>134</v>
      </c>
    </row>
    <row r="2811">
      <c r="A2811" s="85" t="n">
        <v>43313</v>
      </c>
      <c r="B2811"/>
      <c r="C2811"/>
      <c r="D2811" t="s">
        <v>152</v>
      </c>
      <c r="E2811" t="s">
        <v>163</v>
      </c>
      <c r="F2811" t="n">
        <v>6506.53</v>
      </c>
      <c r="G2811" t="n">
        <v>8</v>
      </c>
      <c r="H2811" t="s">
        <v>127</v>
      </c>
    </row>
    <row r="2812">
      <c r="A2812" s="85" t="n">
        <v>43252</v>
      </c>
      <c r="B2812"/>
      <c r="C2812"/>
      <c r="D2812" t="s">
        <v>162</v>
      </c>
      <c r="E2812" t="s">
        <v>163</v>
      </c>
      <c r="F2812" t="n">
        <v>1278.51</v>
      </c>
      <c r="G2812" t="n">
        <v>13</v>
      </c>
      <c r="H2812" t="s">
        <v>125</v>
      </c>
    </row>
    <row r="2813">
      <c r="A2813" s="85" t="n">
        <v>43556</v>
      </c>
      <c r="B2813"/>
      <c r="C2813"/>
      <c r="D2813" t="s">
        <v>140</v>
      </c>
      <c r="E2813" t="s">
        <v>163</v>
      </c>
      <c r="F2813" t="n">
        <v>16387.02</v>
      </c>
      <c r="G2813" t="n">
        <v>32</v>
      </c>
      <c r="H2813" t="s">
        <v>130</v>
      </c>
    </row>
    <row r="2814">
      <c r="A2814" s="85" t="n">
        <v>43221</v>
      </c>
      <c r="B2814"/>
      <c r="C2814"/>
      <c r="D2814" t="s">
        <v>147</v>
      </c>
      <c r="E2814" t="s">
        <v>163</v>
      </c>
      <c r="F2814" t="n">
        <v>36528.85</v>
      </c>
      <c r="G2814" t="n">
        <v>198</v>
      </c>
      <c r="H2814" t="s">
        <v>121</v>
      </c>
    </row>
    <row r="2815">
      <c r="A2815" s="85" t="n">
        <v>43525</v>
      </c>
      <c r="B2815"/>
      <c r="C2815"/>
      <c r="D2815" t="s">
        <v>160</v>
      </c>
      <c r="E2815" t="s">
        <v>163</v>
      </c>
      <c r="F2815" t="n">
        <v>2408766.88</v>
      </c>
      <c r="G2815" t="n">
        <v>10269</v>
      </c>
      <c r="H2815" t="s">
        <v>134</v>
      </c>
    </row>
    <row r="2816">
      <c r="A2816" s="85" t="n">
        <v>42948</v>
      </c>
      <c r="B2816"/>
      <c r="C2816"/>
      <c r="D2816" t="s">
        <v>152</v>
      </c>
      <c r="E2816" t="s">
        <v>163</v>
      </c>
      <c r="F2816" t="n">
        <v>4323773.1</v>
      </c>
      <c r="G2816" t="n">
        <v>4149</v>
      </c>
      <c r="H2816" t="s">
        <v>121</v>
      </c>
    </row>
    <row r="2817">
      <c r="A2817" s="85" t="n">
        <v>43556</v>
      </c>
      <c r="B2817"/>
      <c r="C2817"/>
      <c r="D2817" t="s">
        <v>152</v>
      </c>
      <c r="E2817" t="s">
        <v>163</v>
      </c>
      <c r="F2817" t="n">
        <v>4556813.06</v>
      </c>
      <c r="G2817" t="n">
        <v>3971</v>
      </c>
      <c r="H2817" t="s">
        <v>121</v>
      </c>
    </row>
    <row r="2818">
      <c r="A2818" s="85" t="n">
        <v>42856</v>
      </c>
      <c r="B2818"/>
      <c r="C2818"/>
      <c r="D2818" t="s">
        <v>153</v>
      </c>
      <c r="E2818" t="s">
        <v>163</v>
      </c>
      <c r="F2818" t="n">
        <v>9226.52</v>
      </c>
      <c r="G2818" t="n">
        <v>134</v>
      </c>
      <c r="H2818" t="s">
        <v>125</v>
      </c>
    </row>
    <row r="2819">
      <c r="A2819" s="85" t="n">
        <v>43497</v>
      </c>
      <c r="B2819"/>
      <c r="C2819"/>
      <c r="D2819" t="s">
        <v>129</v>
      </c>
      <c r="E2819" t="s">
        <v>163</v>
      </c>
      <c r="F2819" t="n">
        <v>13886.57</v>
      </c>
      <c r="G2819" t="n">
        <v>121</v>
      </c>
      <c r="H2819" t="s">
        <v>130</v>
      </c>
    </row>
    <row r="2820">
      <c r="A2820" s="85" t="n">
        <v>42614</v>
      </c>
      <c r="B2820"/>
      <c r="C2820"/>
      <c r="D2820" t="s">
        <v>140</v>
      </c>
      <c r="E2820" t="s">
        <v>163</v>
      </c>
      <c r="F2820" t="n">
        <v>869.45</v>
      </c>
      <c r="G2820" t="n">
        <v>5</v>
      </c>
      <c r="H2820" t="s">
        <v>134</v>
      </c>
    </row>
    <row r="2821">
      <c r="A2821" s="85" t="n">
        <v>43617</v>
      </c>
      <c r="B2821"/>
      <c r="C2821"/>
      <c r="D2821" t="s">
        <v>145</v>
      </c>
      <c r="E2821" t="s">
        <v>163</v>
      </c>
      <c r="F2821" t="n">
        <v>46634.67</v>
      </c>
      <c r="G2821" t="n">
        <v>169</v>
      </c>
      <c r="H2821" t="s">
        <v>134</v>
      </c>
    </row>
    <row r="2822">
      <c r="A2822" s="85" t="n">
        <v>43497</v>
      </c>
      <c r="B2822"/>
      <c r="C2822"/>
      <c r="D2822" t="s">
        <v>158</v>
      </c>
      <c r="E2822" t="s">
        <v>163</v>
      </c>
      <c r="F2822" t="n">
        <v>84249.6</v>
      </c>
      <c r="G2822" t="n">
        <v>1</v>
      </c>
      <c r="H2822" t="s">
        <v>133</v>
      </c>
    </row>
    <row r="2823">
      <c r="A2823" s="85" t="n">
        <v>43070</v>
      </c>
      <c r="B2823"/>
      <c r="C2823"/>
      <c r="D2823" t="s">
        <v>143</v>
      </c>
      <c r="E2823" t="s">
        <v>163</v>
      </c>
      <c r="F2823" t="n">
        <v>13056.25</v>
      </c>
      <c r="G2823" t="n">
        <v>6</v>
      </c>
      <c r="H2823" t="s">
        <v>134</v>
      </c>
    </row>
    <row r="2824">
      <c r="A2824" s="85" t="n">
        <v>42552</v>
      </c>
      <c r="B2824"/>
      <c r="C2824"/>
      <c r="D2824" t="s">
        <v>145</v>
      </c>
      <c r="E2824" t="s">
        <v>163</v>
      </c>
      <c r="F2824" t="n">
        <v>142928.26</v>
      </c>
      <c r="G2824" t="n">
        <v>308</v>
      </c>
      <c r="H2824" t="s">
        <v>127</v>
      </c>
    </row>
    <row r="2825">
      <c r="A2825" s="85" t="n">
        <v>43009</v>
      </c>
      <c r="B2825"/>
      <c r="C2825"/>
      <c r="D2825" t="s">
        <v>140</v>
      </c>
      <c r="E2825" t="s">
        <v>163</v>
      </c>
      <c r="F2825" t="n">
        <v>5880.23</v>
      </c>
      <c r="G2825" t="n">
        <v>16</v>
      </c>
      <c r="H2825" t="s">
        <v>125</v>
      </c>
    </row>
    <row r="2826">
      <c r="A2826" s="85" t="n">
        <v>43435</v>
      </c>
      <c r="B2826"/>
      <c r="C2826"/>
      <c r="D2826" t="s">
        <v>139</v>
      </c>
      <c r="E2826" t="s">
        <v>163</v>
      </c>
      <c r="F2826" t="n">
        <v>1364684.73</v>
      </c>
      <c r="G2826" t="n">
        <v>2963</v>
      </c>
      <c r="H2826" t="s">
        <v>133</v>
      </c>
    </row>
    <row r="2827">
      <c r="A2827" s="85" t="n">
        <v>42583</v>
      </c>
      <c r="B2827"/>
      <c r="C2827"/>
      <c r="D2827" t="s">
        <v>155</v>
      </c>
      <c r="E2827" t="s">
        <v>163</v>
      </c>
      <c r="F2827" t="n">
        <v>48449.62</v>
      </c>
      <c r="G2827" t="n">
        <v>802</v>
      </c>
      <c r="H2827" t="s">
        <v>127</v>
      </c>
    </row>
    <row r="2828">
      <c r="A2828" s="85" t="n">
        <v>42430</v>
      </c>
      <c r="B2828"/>
      <c r="C2828"/>
      <c r="D2828" t="s">
        <v>135</v>
      </c>
      <c r="E2828" t="s">
        <v>163</v>
      </c>
      <c r="F2828" t="n">
        <v>678</v>
      </c>
      <c r="G2828" t="n">
        <v>8</v>
      </c>
      <c r="H2828" t="s">
        <v>125</v>
      </c>
    </row>
    <row r="2829">
      <c r="A2829" s="85" t="n">
        <v>43252</v>
      </c>
      <c r="B2829"/>
      <c r="C2829"/>
      <c r="D2829" t="s">
        <v>156</v>
      </c>
      <c r="E2829" t="s">
        <v>163</v>
      </c>
      <c r="F2829" t="n">
        <v>10022.84</v>
      </c>
      <c r="G2829" t="n">
        <v>178</v>
      </c>
      <c r="H2829" t="s">
        <v>125</v>
      </c>
    </row>
    <row r="2830">
      <c r="A2830" s="85" t="n">
        <v>43344</v>
      </c>
      <c r="B2830"/>
      <c r="C2830"/>
      <c r="D2830" t="s">
        <v>147</v>
      </c>
      <c r="E2830" t="s">
        <v>163</v>
      </c>
      <c r="F2830" t="n">
        <v>1974.2</v>
      </c>
      <c r="G2830" t="n">
        <v>18</v>
      </c>
      <c r="H2830" t="s">
        <v>127</v>
      </c>
    </row>
    <row r="2831">
      <c r="A2831" s="85" t="n">
        <v>42675</v>
      </c>
      <c r="B2831"/>
      <c r="C2831"/>
      <c r="D2831" t="s">
        <v>149</v>
      </c>
      <c r="E2831" t="s">
        <v>163</v>
      </c>
      <c r="F2831" t="n">
        <v>1300048.33</v>
      </c>
      <c r="G2831" t="n">
        <v>6816</v>
      </c>
      <c r="H2831" t="s">
        <v>124</v>
      </c>
    </row>
    <row r="2832">
      <c r="A2832" s="85" t="n">
        <v>42430</v>
      </c>
      <c r="B2832"/>
      <c r="C2832"/>
      <c r="D2832" t="s">
        <v>153</v>
      </c>
      <c r="E2832" t="s">
        <v>163</v>
      </c>
      <c r="F2832" t="n">
        <v>62598.59</v>
      </c>
      <c r="G2832" t="n">
        <v>804</v>
      </c>
      <c r="H2832" t="s">
        <v>119</v>
      </c>
    </row>
    <row r="2833">
      <c r="A2833" s="85" t="n">
        <v>43221</v>
      </c>
      <c r="B2833"/>
      <c r="C2833"/>
      <c r="D2833" t="s">
        <v>140</v>
      </c>
      <c r="E2833" t="s">
        <v>163</v>
      </c>
      <c r="F2833" t="n">
        <v>81179.31</v>
      </c>
      <c r="G2833" t="n">
        <v>321</v>
      </c>
      <c r="H2833" t="s">
        <v>121</v>
      </c>
    </row>
    <row r="2834">
      <c r="A2834" s="85" t="n">
        <v>43344</v>
      </c>
      <c r="B2834"/>
      <c r="C2834"/>
      <c r="D2834" t="s">
        <v>150</v>
      </c>
      <c r="E2834" t="s">
        <v>163</v>
      </c>
      <c r="F2834" t="n">
        <v>472670.45</v>
      </c>
      <c r="G2834" t="n">
        <v>13708</v>
      </c>
      <c r="H2834" t="s">
        <v>134</v>
      </c>
    </row>
    <row r="2835">
      <c r="A2835" s="85" t="n">
        <v>42522</v>
      </c>
      <c r="B2835"/>
      <c r="C2835"/>
      <c r="D2835" t="s">
        <v>126</v>
      </c>
      <c r="E2835" t="s">
        <v>163</v>
      </c>
      <c r="F2835" t="n">
        <v>157311.54</v>
      </c>
      <c r="G2835" t="n">
        <v>2031</v>
      </c>
      <c r="H2835" t="s">
        <v>134</v>
      </c>
    </row>
    <row r="2836">
      <c r="A2836" s="85" t="n">
        <v>43525</v>
      </c>
      <c r="B2836"/>
      <c r="C2836"/>
      <c r="D2836" t="s">
        <v>139</v>
      </c>
      <c r="E2836" t="s">
        <v>163</v>
      </c>
      <c r="F2836" t="n">
        <v>243.07</v>
      </c>
      <c r="G2836" t="n">
        <v>3</v>
      </c>
      <c r="H2836" t="s">
        <v>142</v>
      </c>
    </row>
    <row r="2837">
      <c r="A2837" s="85" t="n">
        <v>42461</v>
      </c>
      <c r="B2837"/>
      <c r="C2837"/>
      <c r="D2837" t="s">
        <v>155</v>
      </c>
      <c r="E2837" t="s">
        <v>163</v>
      </c>
      <c r="F2837" t="n">
        <v>6440.83</v>
      </c>
      <c r="G2837" t="n">
        <v>97</v>
      </c>
      <c r="H2837" t="s">
        <v>124</v>
      </c>
    </row>
    <row r="2838">
      <c r="A2838" s="85" t="n">
        <v>43009</v>
      </c>
      <c r="B2838"/>
      <c r="C2838"/>
      <c r="D2838" t="s">
        <v>160</v>
      </c>
      <c r="E2838" t="s">
        <v>163</v>
      </c>
      <c r="F2838" t="n">
        <v>400507.18</v>
      </c>
      <c r="G2838" t="n">
        <v>788</v>
      </c>
      <c r="H2838" t="s">
        <v>125</v>
      </c>
    </row>
    <row r="2839">
      <c r="A2839" s="85" t="n">
        <v>42491</v>
      </c>
      <c r="B2839"/>
      <c r="C2839"/>
      <c r="D2839" t="s">
        <v>137</v>
      </c>
      <c r="E2839" t="s">
        <v>163</v>
      </c>
      <c r="F2839" t="n">
        <v>1293.61</v>
      </c>
      <c r="G2839" t="n">
        <v>3</v>
      </c>
      <c r="H2839" t="s">
        <v>127</v>
      </c>
    </row>
    <row r="2840">
      <c r="A2840" s="85" t="n">
        <v>42491</v>
      </c>
      <c r="B2840"/>
      <c r="C2840"/>
      <c r="D2840" t="s">
        <v>150</v>
      </c>
      <c r="E2840" t="s">
        <v>163</v>
      </c>
      <c r="F2840" t="n">
        <v>174774.84</v>
      </c>
      <c r="G2840" t="n">
        <v>3485</v>
      </c>
      <c r="H2840" t="s">
        <v>134</v>
      </c>
    </row>
    <row r="2841">
      <c r="A2841" s="85" t="n">
        <v>42583</v>
      </c>
      <c r="B2841"/>
      <c r="C2841"/>
      <c r="D2841" t="s">
        <v>145</v>
      </c>
      <c r="E2841" t="s">
        <v>163</v>
      </c>
      <c r="F2841" t="n">
        <v>8026.73</v>
      </c>
      <c r="G2841" t="n">
        <v>25</v>
      </c>
      <c r="H2841" t="s">
        <v>133</v>
      </c>
    </row>
    <row r="2842">
      <c r="A2842" s="85" t="n">
        <v>42522</v>
      </c>
      <c r="B2842"/>
      <c r="C2842"/>
      <c r="D2842" t="s">
        <v>150</v>
      </c>
      <c r="E2842" t="s">
        <v>163</v>
      </c>
      <c r="F2842" t="n">
        <v>11012919.17</v>
      </c>
      <c r="G2842" t="n">
        <v>261793</v>
      </c>
      <c r="H2842" t="s">
        <v>121</v>
      </c>
    </row>
    <row r="2843">
      <c r="A2843" s="85" t="n">
        <v>42552</v>
      </c>
      <c r="B2843"/>
      <c r="C2843"/>
      <c r="D2843" t="s">
        <v>143</v>
      </c>
      <c r="E2843" t="s">
        <v>163</v>
      </c>
      <c r="F2843" t="n">
        <v>646477.25</v>
      </c>
      <c r="G2843" t="n">
        <v>480</v>
      </c>
      <c r="H2843" t="s">
        <v>121</v>
      </c>
    </row>
    <row r="2844">
      <c r="A2844" s="85" t="n">
        <v>43191</v>
      </c>
      <c r="B2844"/>
      <c r="C2844"/>
      <c r="D2844" t="s">
        <v>160</v>
      </c>
      <c r="E2844" t="s">
        <v>163</v>
      </c>
      <c r="F2844" t="n">
        <v>311259.96</v>
      </c>
      <c r="G2844" t="n">
        <v>605</v>
      </c>
      <c r="H2844" t="s">
        <v>125</v>
      </c>
    </row>
    <row r="2845">
      <c r="A2845" s="85" t="n">
        <v>43070</v>
      </c>
      <c r="B2845"/>
      <c r="C2845"/>
      <c r="D2845" t="s">
        <v>148</v>
      </c>
      <c r="E2845" t="s">
        <v>163</v>
      </c>
      <c r="F2845" t="n">
        <v>566007.5</v>
      </c>
      <c r="G2845" t="n">
        <v>5900</v>
      </c>
      <c r="H2845" t="s">
        <v>142</v>
      </c>
    </row>
    <row r="2846">
      <c r="A2846" s="85" t="n">
        <v>42644</v>
      </c>
      <c r="B2846"/>
      <c r="C2846"/>
      <c r="D2846" t="s">
        <v>160</v>
      </c>
      <c r="E2846" t="s">
        <v>163</v>
      </c>
      <c r="F2846" t="n">
        <v>355891.43</v>
      </c>
      <c r="G2846" t="n">
        <v>2499</v>
      </c>
      <c r="H2846" t="s">
        <v>125</v>
      </c>
    </row>
    <row r="2847">
      <c r="A2847" s="85" t="n">
        <v>42736</v>
      </c>
      <c r="B2847"/>
      <c r="C2847"/>
      <c r="D2847" t="s">
        <v>136</v>
      </c>
      <c r="E2847" t="s">
        <v>163</v>
      </c>
      <c r="F2847" t="n">
        <v>1540.86</v>
      </c>
      <c r="G2847" t="n">
        <v>19</v>
      </c>
      <c r="H2847" t="s">
        <v>125</v>
      </c>
    </row>
    <row r="2848">
      <c r="A2848" s="85" t="n">
        <v>42522</v>
      </c>
      <c r="B2848"/>
      <c r="C2848"/>
      <c r="D2848" t="s">
        <v>149</v>
      </c>
      <c r="E2848" t="s">
        <v>163</v>
      </c>
      <c r="F2848" t="n">
        <v>254545.72</v>
      </c>
      <c r="G2848" t="n">
        <v>2609</v>
      </c>
      <c r="H2848" t="s">
        <v>142</v>
      </c>
    </row>
    <row r="2849">
      <c r="A2849" s="85" t="n">
        <v>42583</v>
      </c>
      <c r="B2849"/>
      <c r="C2849"/>
      <c r="D2849" t="s">
        <v>140</v>
      </c>
      <c r="E2849" t="s">
        <v>163</v>
      </c>
      <c r="F2849" t="n">
        <v>41463.49</v>
      </c>
      <c r="G2849" t="n">
        <v>213</v>
      </c>
      <c r="H2849" t="s">
        <v>133</v>
      </c>
    </row>
    <row r="2850">
      <c r="A2850" s="85" t="n">
        <v>43525</v>
      </c>
      <c r="B2850"/>
      <c r="C2850"/>
      <c r="D2850" t="s">
        <v>123</v>
      </c>
      <c r="E2850" t="s">
        <v>163</v>
      </c>
      <c r="F2850" t="n">
        <v>142283.42</v>
      </c>
      <c r="G2850" t="n">
        <v>604</v>
      </c>
      <c r="H2850" t="s">
        <v>127</v>
      </c>
    </row>
    <row r="2851">
      <c r="A2851" s="85" t="n">
        <v>42491</v>
      </c>
      <c r="B2851"/>
      <c r="C2851"/>
      <c r="D2851" t="s">
        <v>145</v>
      </c>
      <c r="E2851" t="s">
        <v>163</v>
      </c>
      <c r="F2851" t="n">
        <v>2237.47</v>
      </c>
      <c r="G2851" t="n">
        <v>6</v>
      </c>
      <c r="H2851" t="s">
        <v>119</v>
      </c>
    </row>
    <row r="2852">
      <c r="A2852" s="85" t="n">
        <v>42614</v>
      </c>
      <c r="B2852"/>
      <c r="C2852"/>
      <c r="D2852" t="s">
        <v>136</v>
      </c>
      <c r="E2852" t="s">
        <v>163</v>
      </c>
      <c r="F2852" t="n">
        <v>402698.19</v>
      </c>
      <c r="G2852" t="n">
        <v>2516</v>
      </c>
      <c r="H2852" t="s">
        <v>134</v>
      </c>
    </row>
    <row r="2853">
      <c r="A2853" s="85" t="n">
        <v>43617</v>
      </c>
      <c r="B2853"/>
      <c r="C2853"/>
      <c r="D2853" t="s">
        <v>136</v>
      </c>
      <c r="E2853" t="s">
        <v>163</v>
      </c>
      <c r="F2853" t="n">
        <v>24381.87</v>
      </c>
      <c r="G2853" t="n">
        <v>156</v>
      </c>
      <c r="H2853" t="s">
        <v>130</v>
      </c>
    </row>
    <row r="2854">
      <c r="A2854" s="85" t="n">
        <v>43252</v>
      </c>
      <c r="B2854"/>
      <c r="C2854"/>
      <c r="D2854" t="s">
        <v>139</v>
      </c>
      <c r="E2854" t="s">
        <v>163</v>
      </c>
      <c r="F2854" t="n">
        <v>2063.77</v>
      </c>
      <c r="G2854" t="n">
        <v>13</v>
      </c>
      <c r="H2854" t="s">
        <v>125</v>
      </c>
    </row>
    <row r="2855">
      <c r="A2855" s="85" t="n">
        <v>43466</v>
      </c>
      <c r="B2855"/>
      <c r="C2855"/>
      <c r="D2855" t="s">
        <v>152</v>
      </c>
      <c r="E2855" t="s">
        <v>163</v>
      </c>
      <c r="F2855" t="n">
        <v>164363.37</v>
      </c>
      <c r="G2855" t="n">
        <v>105</v>
      </c>
      <c r="H2855" t="s">
        <v>124</v>
      </c>
    </row>
    <row r="2856">
      <c r="A2856" s="85" t="n">
        <v>43191</v>
      </c>
      <c r="B2856"/>
      <c r="C2856"/>
      <c r="D2856" t="s">
        <v>149</v>
      </c>
      <c r="E2856" t="s">
        <v>163</v>
      </c>
      <c r="F2856" t="n">
        <v>19459.45</v>
      </c>
      <c r="G2856" t="n">
        <v>110</v>
      </c>
      <c r="H2856" t="s">
        <v>125</v>
      </c>
    </row>
    <row r="2857">
      <c r="A2857" s="85" t="n">
        <v>42522</v>
      </c>
      <c r="B2857"/>
      <c r="C2857"/>
      <c r="D2857" t="s">
        <v>150</v>
      </c>
      <c r="E2857" t="s">
        <v>163</v>
      </c>
      <c r="F2857" t="n">
        <v>44347.37</v>
      </c>
      <c r="G2857" t="n">
        <v>927</v>
      </c>
      <c r="H2857" t="s">
        <v>130</v>
      </c>
    </row>
    <row r="2858">
      <c r="A2858" s="85" t="n">
        <v>42979</v>
      </c>
      <c r="B2858"/>
      <c r="C2858"/>
      <c r="D2858" t="s">
        <v>152</v>
      </c>
      <c r="E2858" t="s">
        <v>163</v>
      </c>
      <c r="F2858" t="n">
        <v>104743.32</v>
      </c>
      <c r="G2858" t="n">
        <v>106</v>
      </c>
      <c r="H2858" t="s">
        <v>133</v>
      </c>
    </row>
    <row r="2859">
      <c r="A2859" s="85" t="n">
        <v>43344</v>
      </c>
      <c r="B2859"/>
      <c r="C2859"/>
      <c r="D2859" t="s">
        <v>154</v>
      </c>
      <c r="E2859" t="s">
        <v>163</v>
      </c>
      <c r="F2859" t="n">
        <v>838.5</v>
      </c>
      <c r="G2859" t="n">
        <v>7</v>
      </c>
      <c r="H2859" t="s">
        <v>125</v>
      </c>
    </row>
    <row r="2860">
      <c r="A2860" s="85" t="n">
        <v>43586</v>
      </c>
      <c r="B2860"/>
      <c r="C2860"/>
      <c r="D2860" t="s">
        <v>129</v>
      </c>
      <c r="E2860" t="s">
        <v>163</v>
      </c>
      <c r="F2860" t="n">
        <v>677191.73</v>
      </c>
      <c r="G2860" t="n">
        <v>7689</v>
      </c>
      <c r="H2860" t="s">
        <v>127</v>
      </c>
    </row>
    <row r="2861">
      <c r="A2861" s="85" t="n">
        <v>42948</v>
      </c>
      <c r="B2861"/>
      <c r="C2861"/>
      <c r="D2861" t="s">
        <v>129</v>
      </c>
      <c r="E2861" t="s">
        <v>163</v>
      </c>
      <c r="F2861" t="n">
        <v>140169.12</v>
      </c>
      <c r="G2861" t="n">
        <v>1427</v>
      </c>
      <c r="H2861" t="s">
        <v>119</v>
      </c>
    </row>
    <row r="2862">
      <c r="A2862" s="85" t="n">
        <v>43132</v>
      </c>
      <c r="B2862"/>
      <c r="C2862"/>
      <c r="D2862" t="s">
        <v>140</v>
      </c>
      <c r="E2862" t="s">
        <v>163</v>
      </c>
      <c r="F2862" t="n">
        <v>28680.33</v>
      </c>
      <c r="G2862" t="n">
        <v>105</v>
      </c>
      <c r="H2862" t="s">
        <v>124</v>
      </c>
    </row>
    <row r="2863">
      <c r="A2863" s="85" t="n">
        <v>42675</v>
      </c>
      <c r="B2863"/>
      <c r="C2863"/>
      <c r="D2863" t="s">
        <v>162</v>
      </c>
      <c r="E2863" t="s">
        <v>163</v>
      </c>
      <c r="F2863" t="n">
        <v>20374.66</v>
      </c>
      <c r="G2863" t="n">
        <v>1013</v>
      </c>
      <c r="H2863" t="s">
        <v>142</v>
      </c>
    </row>
    <row r="2864">
      <c r="A2864" s="85" t="n">
        <v>43070</v>
      </c>
      <c r="B2864"/>
      <c r="C2864"/>
      <c r="D2864" t="s">
        <v>150</v>
      </c>
      <c r="E2864" t="s">
        <v>163</v>
      </c>
      <c r="F2864" t="n">
        <v>1894293.08</v>
      </c>
      <c r="G2864" t="n">
        <v>44951</v>
      </c>
      <c r="H2864" t="s">
        <v>127</v>
      </c>
    </row>
    <row r="2865">
      <c r="A2865" s="85" t="n">
        <v>43497</v>
      </c>
      <c r="B2865"/>
      <c r="C2865"/>
      <c r="D2865" t="s">
        <v>150</v>
      </c>
      <c r="E2865" t="s">
        <v>163</v>
      </c>
      <c r="F2865" t="n">
        <v>32698.2</v>
      </c>
      <c r="G2865" t="n">
        <v>705</v>
      </c>
      <c r="H2865" t="s">
        <v>130</v>
      </c>
    </row>
    <row r="2866">
      <c r="A2866" s="85" t="n">
        <v>43405</v>
      </c>
      <c r="B2866"/>
      <c r="C2866"/>
      <c r="D2866" t="s">
        <v>151</v>
      </c>
      <c r="E2866" t="s">
        <v>163</v>
      </c>
      <c r="F2866" t="n">
        <v>1126.56</v>
      </c>
      <c r="G2866" t="n">
        <v>18</v>
      </c>
      <c r="H2866" t="s">
        <v>121</v>
      </c>
    </row>
    <row r="2867">
      <c r="A2867" s="85" t="n">
        <v>43435</v>
      </c>
      <c r="B2867"/>
      <c r="C2867"/>
      <c r="D2867" t="s">
        <v>149</v>
      </c>
      <c r="E2867" t="s">
        <v>163</v>
      </c>
      <c r="F2867" t="n">
        <v>1922740.11</v>
      </c>
      <c r="G2867" t="n">
        <v>15083</v>
      </c>
      <c r="H2867" t="s">
        <v>119</v>
      </c>
    </row>
    <row r="2868">
      <c r="A2868" s="85" t="n">
        <v>43252</v>
      </c>
      <c r="B2868"/>
      <c r="C2868"/>
      <c r="D2868" t="s">
        <v>151</v>
      </c>
      <c r="E2868" t="s">
        <v>163</v>
      </c>
      <c r="F2868" t="n">
        <v>134.31</v>
      </c>
      <c r="G2868" t="n">
        <v>2</v>
      </c>
      <c r="H2868" t="s">
        <v>134</v>
      </c>
    </row>
    <row r="2869">
      <c r="A2869" s="85" t="n">
        <v>43191</v>
      </c>
      <c r="B2869"/>
      <c r="C2869"/>
      <c r="D2869" t="s">
        <v>150</v>
      </c>
      <c r="E2869" t="s">
        <v>163</v>
      </c>
      <c r="F2869" t="n">
        <v>379313.38</v>
      </c>
      <c r="G2869" t="n">
        <v>16874</v>
      </c>
      <c r="H2869" t="s">
        <v>119</v>
      </c>
    </row>
    <row r="2870">
      <c r="A2870" s="85" t="n">
        <v>43040</v>
      </c>
      <c r="B2870"/>
      <c r="C2870"/>
      <c r="D2870" t="s">
        <v>155</v>
      </c>
      <c r="E2870" t="s">
        <v>163</v>
      </c>
      <c r="F2870" t="n">
        <v>1268331.29</v>
      </c>
      <c r="G2870" t="n">
        <v>25995</v>
      </c>
      <c r="H2870" t="s">
        <v>121</v>
      </c>
    </row>
    <row r="2871">
      <c r="A2871" s="85" t="n">
        <v>42948</v>
      </c>
      <c r="B2871"/>
      <c r="C2871"/>
      <c r="D2871" t="s">
        <v>162</v>
      </c>
      <c r="E2871" t="s">
        <v>163</v>
      </c>
      <c r="F2871" t="n">
        <v>17858.23</v>
      </c>
      <c r="G2871" t="n">
        <v>234</v>
      </c>
      <c r="H2871" t="s">
        <v>124</v>
      </c>
    </row>
    <row r="2872">
      <c r="A2872" s="85" t="n">
        <v>43525</v>
      </c>
      <c r="B2872"/>
      <c r="C2872"/>
      <c r="D2872" t="s">
        <v>150</v>
      </c>
      <c r="E2872" t="s">
        <v>163</v>
      </c>
      <c r="F2872" t="n">
        <v>785941.43</v>
      </c>
      <c r="G2872" t="n">
        <v>12493</v>
      </c>
      <c r="H2872" t="s">
        <v>124</v>
      </c>
    </row>
    <row r="2873">
      <c r="A2873" s="85" t="n">
        <v>43344</v>
      </c>
      <c r="B2873"/>
      <c r="C2873"/>
      <c r="D2873" t="s">
        <v>159</v>
      </c>
      <c r="E2873" t="s">
        <v>163</v>
      </c>
      <c r="F2873" t="n">
        <v>5043.5</v>
      </c>
      <c r="G2873" t="n">
        <v>61</v>
      </c>
      <c r="H2873" t="s">
        <v>125</v>
      </c>
    </row>
    <row r="2874">
      <c r="A2874" s="85" t="n">
        <v>43617</v>
      </c>
      <c r="B2874"/>
      <c r="C2874"/>
      <c r="D2874" t="s">
        <v>149</v>
      </c>
      <c r="E2874" t="s">
        <v>163</v>
      </c>
      <c r="F2874" t="n">
        <v>2168895.3</v>
      </c>
      <c r="G2874" t="n">
        <v>16607</v>
      </c>
      <c r="H2874" t="s">
        <v>119</v>
      </c>
    </row>
    <row r="2875">
      <c r="A2875" s="85" t="n">
        <v>43525</v>
      </c>
      <c r="B2875"/>
      <c r="C2875"/>
      <c r="D2875" t="s">
        <v>150</v>
      </c>
      <c r="E2875" t="s">
        <v>163</v>
      </c>
      <c r="F2875" t="n">
        <v>1249759.32</v>
      </c>
      <c r="G2875" t="n">
        <v>29033</v>
      </c>
      <c r="H2875" t="s">
        <v>127</v>
      </c>
    </row>
    <row r="2876">
      <c r="A2876" s="85" t="n">
        <v>43556</v>
      </c>
      <c r="B2876"/>
      <c r="C2876"/>
      <c r="D2876" t="s">
        <v>129</v>
      </c>
      <c r="E2876" t="s">
        <v>163</v>
      </c>
      <c r="F2876" t="n">
        <v>132482.06</v>
      </c>
      <c r="G2876" t="n">
        <v>586</v>
      </c>
      <c r="H2876" t="s">
        <v>124</v>
      </c>
    </row>
    <row r="2877">
      <c r="A2877" s="85" t="n">
        <v>43344</v>
      </c>
      <c r="B2877"/>
      <c r="C2877"/>
      <c r="D2877" t="s">
        <v>126</v>
      </c>
      <c r="E2877" t="s">
        <v>163</v>
      </c>
      <c r="F2877" t="n">
        <v>21898127.02</v>
      </c>
      <c r="G2877" t="n">
        <v>255564</v>
      </c>
      <c r="H2877" t="s">
        <v>121</v>
      </c>
    </row>
    <row r="2878">
      <c r="A2878" s="85" t="n">
        <v>43435</v>
      </c>
      <c r="B2878"/>
      <c r="C2878"/>
      <c r="D2878" t="s">
        <v>154</v>
      </c>
      <c r="E2878" t="s">
        <v>163</v>
      </c>
      <c r="F2878" t="n">
        <v>139127.01</v>
      </c>
      <c r="G2878" t="n">
        <v>1774</v>
      </c>
      <c r="H2878" t="s">
        <v>119</v>
      </c>
    </row>
    <row r="2879">
      <c r="A2879" s="85" t="n">
        <v>43009</v>
      </c>
      <c r="B2879"/>
      <c r="C2879"/>
      <c r="D2879" t="s">
        <v>129</v>
      </c>
      <c r="E2879" t="s">
        <v>163</v>
      </c>
      <c r="F2879" t="n">
        <v>221903.93</v>
      </c>
      <c r="G2879" t="n">
        <v>1629</v>
      </c>
      <c r="H2879" t="s">
        <v>134</v>
      </c>
    </row>
    <row r="2880">
      <c r="A2880" s="85" t="n">
        <v>42644</v>
      </c>
      <c r="B2880"/>
      <c r="C2880"/>
      <c r="D2880" t="s">
        <v>135</v>
      </c>
      <c r="E2880" t="s">
        <v>163</v>
      </c>
      <c r="F2880" t="n">
        <v>16557.3</v>
      </c>
      <c r="G2880" t="n">
        <v>207</v>
      </c>
      <c r="H2880" t="s">
        <v>130</v>
      </c>
    </row>
    <row r="2881">
      <c r="A2881" s="85" t="n">
        <v>43160</v>
      </c>
      <c r="B2881"/>
      <c r="C2881"/>
      <c r="D2881" t="s">
        <v>136</v>
      </c>
      <c r="E2881" t="s">
        <v>163</v>
      </c>
      <c r="F2881" t="n">
        <v>310286.61</v>
      </c>
      <c r="G2881" t="n">
        <v>3557</v>
      </c>
      <c r="H2881" t="s">
        <v>134</v>
      </c>
    </row>
    <row r="2882">
      <c r="A2882" s="85" t="n">
        <v>42583</v>
      </c>
      <c r="B2882"/>
      <c r="C2882"/>
      <c r="D2882" t="s">
        <v>152</v>
      </c>
      <c r="E2882" t="s">
        <v>163</v>
      </c>
      <c r="F2882" t="n">
        <v>75641.87</v>
      </c>
      <c r="G2882" t="n">
        <v>47</v>
      </c>
      <c r="H2882" t="s">
        <v>124</v>
      </c>
    </row>
    <row r="2883">
      <c r="A2883" s="85" t="n">
        <v>43497</v>
      </c>
      <c r="B2883"/>
      <c r="C2883"/>
      <c r="D2883" t="s">
        <v>123</v>
      </c>
      <c r="E2883" t="s">
        <v>163</v>
      </c>
      <c r="F2883" t="n">
        <v>155750.19</v>
      </c>
      <c r="G2883" t="n">
        <v>43</v>
      </c>
      <c r="H2883" t="s">
        <v>119</v>
      </c>
    </row>
    <row r="2884">
      <c r="A2884" s="85" t="n">
        <v>43405</v>
      </c>
      <c r="B2884"/>
      <c r="C2884"/>
      <c r="D2884" t="s">
        <v>161</v>
      </c>
      <c r="E2884" t="s">
        <v>163</v>
      </c>
      <c r="F2884" t="n">
        <v>307368.7</v>
      </c>
      <c r="G2884" t="n">
        <v>11196</v>
      </c>
      <c r="H2884" t="s">
        <v>142</v>
      </c>
    </row>
    <row r="2885">
      <c r="A2885" s="85" t="n">
        <v>43525</v>
      </c>
      <c r="B2885"/>
      <c r="C2885"/>
      <c r="D2885" t="s">
        <v>136</v>
      </c>
      <c r="E2885" t="s">
        <v>163</v>
      </c>
      <c r="F2885" t="n">
        <v>2593.95</v>
      </c>
      <c r="G2885" t="n">
        <v>11</v>
      </c>
      <c r="H2885" t="s">
        <v>125</v>
      </c>
    </row>
    <row r="2886">
      <c r="A2886" s="85" t="n">
        <v>42948</v>
      </c>
      <c r="B2886"/>
      <c r="C2886"/>
      <c r="D2886" t="s">
        <v>150</v>
      </c>
      <c r="E2886" t="s">
        <v>163</v>
      </c>
      <c r="F2886" t="n">
        <v>329997.36</v>
      </c>
      <c r="G2886" t="n">
        <v>14967</v>
      </c>
      <c r="H2886" t="s">
        <v>119</v>
      </c>
    </row>
    <row r="2887">
      <c r="A2887" s="85" t="n">
        <v>42736</v>
      </c>
      <c r="B2887"/>
      <c r="C2887"/>
      <c r="D2887" t="s">
        <v>162</v>
      </c>
      <c r="E2887" t="s">
        <v>163</v>
      </c>
      <c r="F2887" t="n">
        <v>7717.53</v>
      </c>
      <c r="G2887" t="n">
        <v>86</v>
      </c>
      <c r="H2887" t="s">
        <v>130</v>
      </c>
    </row>
    <row r="2888">
      <c r="A2888" s="85" t="n">
        <v>43221</v>
      </c>
      <c r="B2888"/>
      <c r="C2888"/>
      <c r="D2888" t="s">
        <v>145</v>
      </c>
      <c r="E2888" t="s">
        <v>163</v>
      </c>
      <c r="F2888" t="n">
        <v>99834.79</v>
      </c>
      <c r="G2888" t="n">
        <v>305</v>
      </c>
      <c r="H2888" t="s">
        <v>127</v>
      </c>
    </row>
    <row r="2889">
      <c r="A2889" s="85" t="n">
        <v>42979</v>
      </c>
      <c r="B2889"/>
      <c r="C2889"/>
      <c r="D2889" t="s">
        <v>145</v>
      </c>
      <c r="E2889" t="s">
        <v>163</v>
      </c>
      <c r="F2889" t="n">
        <v>135</v>
      </c>
      <c r="G2889" t="n">
        <v>1</v>
      </c>
      <c r="H2889" t="s">
        <v>119</v>
      </c>
    </row>
    <row r="2890">
      <c r="A2890" s="85" t="n">
        <v>43252</v>
      </c>
      <c r="B2890"/>
      <c r="C2890"/>
      <c r="D2890" t="s">
        <v>160</v>
      </c>
      <c r="E2890" t="s">
        <v>163</v>
      </c>
      <c r="F2890" t="n">
        <v>38192395.23</v>
      </c>
      <c r="G2890" t="n">
        <v>112337</v>
      </c>
      <c r="H2890" t="s">
        <v>142</v>
      </c>
    </row>
    <row r="2891">
      <c r="A2891" s="85" t="n">
        <v>42522</v>
      </c>
      <c r="B2891"/>
      <c r="C2891"/>
      <c r="D2891" t="s">
        <v>126</v>
      </c>
      <c r="E2891" t="s">
        <v>163</v>
      </c>
      <c r="F2891" t="n">
        <v>3409475.57</v>
      </c>
      <c r="G2891" t="n">
        <v>38189</v>
      </c>
      <c r="H2891" t="s">
        <v>133</v>
      </c>
    </row>
    <row r="2892">
      <c r="A2892" s="85" t="n">
        <v>42736</v>
      </c>
      <c r="B2892"/>
      <c r="C2892"/>
      <c r="D2892" t="s">
        <v>145</v>
      </c>
      <c r="E2892" t="s">
        <v>163</v>
      </c>
      <c r="F2892" t="n">
        <v>7525.75</v>
      </c>
      <c r="G2892" t="n">
        <v>32</v>
      </c>
      <c r="H2892" t="s">
        <v>125</v>
      </c>
    </row>
    <row r="2893">
      <c r="A2893" s="85" t="n">
        <v>43586</v>
      </c>
      <c r="B2893"/>
      <c r="C2893"/>
      <c r="D2893" t="s">
        <v>126</v>
      </c>
      <c r="E2893" t="s">
        <v>163</v>
      </c>
      <c r="F2893" t="n">
        <v>3071686.48</v>
      </c>
      <c r="G2893" t="n">
        <v>35532</v>
      </c>
      <c r="H2893" t="s">
        <v>119</v>
      </c>
    </row>
    <row r="2894">
      <c r="A2894" s="85" t="n">
        <v>43282</v>
      </c>
      <c r="B2894"/>
      <c r="C2894"/>
      <c r="D2894" t="s">
        <v>153</v>
      </c>
      <c r="E2894" t="s">
        <v>163</v>
      </c>
      <c r="F2894" t="n">
        <v>2210903.46</v>
      </c>
      <c r="G2894" t="n">
        <v>22090</v>
      </c>
      <c r="H2894" t="s">
        <v>121</v>
      </c>
    </row>
    <row r="2895">
      <c r="A2895" s="85" t="n">
        <v>42736</v>
      </c>
      <c r="B2895"/>
      <c r="C2895"/>
      <c r="D2895" t="s">
        <v>154</v>
      </c>
      <c r="E2895" t="s">
        <v>163</v>
      </c>
      <c r="F2895" t="n">
        <v>1335.51</v>
      </c>
      <c r="G2895" t="n">
        <v>14</v>
      </c>
      <c r="H2895" t="s">
        <v>125</v>
      </c>
    </row>
    <row r="2896">
      <c r="A2896" s="85" t="n">
        <v>42644</v>
      </c>
      <c r="B2896"/>
      <c r="C2896"/>
      <c r="D2896" t="s">
        <v>158</v>
      </c>
      <c r="E2896" t="s">
        <v>163</v>
      </c>
      <c r="F2896" t="n">
        <v>37439.1</v>
      </c>
      <c r="G2896" t="n">
        <v>5</v>
      </c>
      <c r="H2896" t="s">
        <v>119</v>
      </c>
    </row>
    <row r="2897">
      <c r="A2897" s="85" t="n">
        <v>42370</v>
      </c>
      <c r="B2897"/>
      <c r="C2897"/>
      <c r="D2897" t="s">
        <v>153</v>
      </c>
      <c r="E2897" t="s">
        <v>163</v>
      </c>
      <c r="F2897" t="n">
        <v>159944.61</v>
      </c>
      <c r="G2897" t="n">
        <v>980</v>
      </c>
      <c r="H2897" t="s">
        <v>124</v>
      </c>
    </row>
    <row r="2898">
      <c r="A2898" s="85" t="n">
        <v>43525</v>
      </c>
      <c r="B2898"/>
      <c r="C2898"/>
      <c r="D2898" t="s">
        <v>135</v>
      </c>
      <c r="E2898" t="s">
        <v>163</v>
      </c>
      <c r="F2898" t="n">
        <v>158.35</v>
      </c>
      <c r="G2898" t="n">
        <v>3</v>
      </c>
      <c r="H2898" t="s">
        <v>125</v>
      </c>
    </row>
    <row r="2899">
      <c r="A2899" s="85" t="n">
        <v>43132</v>
      </c>
      <c r="B2899"/>
      <c r="C2899"/>
      <c r="D2899" t="s">
        <v>135</v>
      </c>
      <c r="E2899" t="s">
        <v>163</v>
      </c>
      <c r="F2899" t="n">
        <v>342962.5</v>
      </c>
      <c r="G2899" t="n">
        <v>2700</v>
      </c>
      <c r="H2899" t="s">
        <v>134</v>
      </c>
    </row>
    <row r="2900">
      <c r="A2900" s="85" t="n">
        <v>43617</v>
      </c>
      <c r="B2900"/>
      <c r="C2900"/>
      <c r="D2900" t="s">
        <v>150</v>
      </c>
      <c r="E2900" t="s">
        <v>163</v>
      </c>
      <c r="F2900" t="n">
        <v>9956008.9</v>
      </c>
      <c r="G2900" t="n">
        <v>326270</v>
      </c>
      <c r="H2900" t="s">
        <v>121</v>
      </c>
    </row>
    <row r="2901">
      <c r="A2901" s="85" t="n">
        <v>43313</v>
      </c>
      <c r="B2901"/>
      <c r="C2901"/>
      <c r="D2901" t="s">
        <v>123</v>
      </c>
      <c r="E2901" t="s">
        <v>163</v>
      </c>
      <c r="F2901" t="n">
        <v>-517.8</v>
      </c>
      <c r="G2901" t="n">
        <v>1</v>
      </c>
      <c r="H2901" t="s">
        <v>142</v>
      </c>
    </row>
    <row r="2902">
      <c r="A2902" s="85" t="n">
        <v>43040</v>
      </c>
      <c r="B2902"/>
      <c r="C2902"/>
      <c r="D2902" t="s">
        <v>155</v>
      </c>
      <c r="E2902" t="s">
        <v>163</v>
      </c>
      <c r="F2902" t="n">
        <v>208156.68</v>
      </c>
      <c r="G2902" t="n">
        <v>4181</v>
      </c>
      <c r="H2902" t="s">
        <v>134</v>
      </c>
    </row>
    <row r="2903">
      <c r="A2903" s="85" t="n">
        <v>43497</v>
      </c>
      <c r="B2903"/>
      <c r="C2903"/>
      <c r="D2903" t="s">
        <v>149</v>
      </c>
      <c r="E2903" t="s">
        <v>163</v>
      </c>
      <c r="F2903" t="n">
        <v>12376.92</v>
      </c>
      <c r="G2903" t="n">
        <v>94</v>
      </c>
      <c r="H2903" t="s">
        <v>125</v>
      </c>
    </row>
    <row r="2904">
      <c r="A2904" s="85" t="n">
        <v>43221</v>
      </c>
      <c r="B2904"/>
      <c r="C2904"/>
      <c r="D2904" t="s">
        <v>149</v>
      </c>
      <c r="E2904" t="s">
        <v>163</v>
      </c>
      <c r="F2904" t="n">
        <v>2743856.33</v>
      </c>
      <c r="G2904" t="n">
        <v>20746</v>
      </c>
      <c r="H2904" t="s">
        <v>134</v>
      </c>
    </row>
    <row r="2905">
      <c r="A2905" s="85" t="n">
        <v>43101</v>
      </c>
      <c r="B2905"/>
      <c r="C2905"/>
      <c r="D2905" t="s">
        <v>140</v>
      </c>
      <c r="E2905" t="s">
        <v>163</v>
      </c>
      <c r="F2905" t="n">
        <v>31482.12</v>
      </c>
      <c r="G2905" t="n">
        <v>81</v>
      </c>
      <c r="H2905" t="s">
        <v>124</v>
      </c>
    </row>
    <row r="2906">
      <c r="A2906" s="85" t="n">
        <v>42948</v>
      </c>
      <c r="B2906"/>
      <c r="C2906"/>
      <c r="D2906" t="s">
        <v>160</v>
      </c>
      <c r="E2906" t="s">
        <v>163</v>
      </c>
      <c r="F2906" t="n">
        <v>28730852.07</v>
      </c>
      <c r="G2906" t="n">
        <v>65618</v>
      </c>
      <c r="H2906" t="s">
        <v>142</v>
      </c>
    </row>
    <row r="2907">
      <c r="A2907" s="85" t="n">
        <v>43374</v>
      </c>
      <c r="B2907"/>
      <c r="C2907"/>
      <c r="D2907" t="s">
        <v>139</v>
      </c>
      <c r="E2907" t="s">
        <v>163</v>
      </c>
      <c r="F2907" t="n">
        <v>13895.35</v>
      </c>
      <c r="G2907" t="n">
        <v>41</v>
      </c>
      <c r="H2907" t="s">
        <v>130</v>
      </c>
    </row>
    <row r="2908">
      <c r="A2908" s="85" t="n">
        <v>42917</v>
      </c>
      <c r="B2908"/>
      <c r="C2908"/>
      <c r="D2908" t="s">
        <v>136</v>
      </c>
      <c r="E2908" t="s">
        <v>163</v>
      </c>
      <c r="F2908" t="n">
        <v>1447669.2</v>
      </c>
      <c r="G2908" t="n">
        <v>9824</v>
      </c>
      <c r="H2908" t="s">
        <v>133</v>
      </c>
    </row>
    <row r="2909">
      <c r="A2909" s="85" t="n">
        <v>42917</v>
      </c>
      <c r="B2909"/>
      <c r="C2909"/>
      <c r="D2909" t="s">
        <v>160</v>
      </c>
      <c r="E2909" t="s">
        <v>163</v>
      </c>
      <c r="F2909" t="n">
        <v>343763.72</v>
      </c>
      <c r="G2909" t="n">
        <v>730</v>
      </c>
      <c r="H2909" t="s">
        <v>125</v>
      </c>
    </row>
    <row r="2910">
      <c r="A2910" s="85" t="n">
        <v>42979</v>
      </c>
      <c r="B2910"/>
      <c r="C2910"/>
      <c r="D2910" t="s">
        <v>149</v>
      </c>
      <c r="E2910" t="s">
        <v>163</v>
      </c>
      <c r="F2910" t="n">
        <v>47535589.4</v>
      </c>
      <c r="G2910" t="n">
        <v>323201</v>
      </c>
      <c r="H2910" t="s">
        <v>121</v>
      </c>
    </row>
    <row r="2911">
      <c r="A2911" s="85" t="n">
        <v>42917</v>
      </c>
      <c r="B2911"/>
      <c r="C2911"/>
      <c r="D2911" t="s">
        <v>129</v>
      </c>
      <c r="E2911" t="s">
        <v>163</v>
      </c>
      <c r="F2911" t="n">
        <v>14909.55</v>
      </c>
      <c r="G2911" t="n">
        <v>154</v>
      </c>
      <c r="H2911" t="s">
        <v>130</v>
      </c>
    </row>
    <row r="2912">
      <c r="A2912" s="85" t="n">
        <v>42705</v>
      </c>
      <c r="B2912"/>
      <c r="C2912"/>
      <c r="D2912" t="s">
        <v>154</v>
      </c>
      <c r="E2912" t="s">
        <v>163</v>
      </c>
      <c r="F2912" t="n">
        <v>81655.9</v>
      </c>
      <c r="G2912" t="n">
        <v>1084</v>
      </c>
      <c r="H2912" t="s">
        <v>124</v>
      </c>
    </row>
    <row r="2913">
      <c r="A2913" s="85" t="n">
        <v>43405</v>
      </c>
      <c r="B2913"/>
      <c r="C2913"/>
      <c r="D2913" t="s">
        <v>155</v>
      </c>
      <c r="E2913" t="s">
        <v>163</v>
      </c>
      <c r="F2913" t="n">
        <v>589667.94</v>
      </c>
      <c r="G2913" t="n">
        <v>13256</v>
      </c>
      <c r="H2913" t="s">
        <v>134</v>
      </c>
    </row>
    <row r="2914">
      <c r="A2914" s="85" t="n">
        <v>43160</v>
      </c>
      <c r="B2914"/>
      <c r="C2914"/>
      <c r="D2914" t="s">
        <v>135</v>
      </c>
      <c r="E2914" t="s">
        <v>163</v>
      </c>
      <c r="F2914" t="n">
        <v>394458.33</v>
      </c>
      <c r="G2914" t="n">
        <v>5592</v>
      </c>
      <c r="H2914" t="s">
        <v>127</v>
      </c>
    </row>
    <row r="2915">
      <c r="A2915" s="85" t="n">
        <v>42705</v>
      </c>
      <c r="B2915"/>
      <c r="C2915"/>
      <c r="D2915" t="s">
        <v>162</v>
      </c>
      <c r="E2915" t="s">
        <v>163</v>
      </c>
      <c r="F2915" t="n">
        <v>40450.6</v>
      </c>
      <c r="G2915" t="n">
        <v>606</v>
      </c>
      <c r="H2915" t="s">
        <v>119</v>
      </c>
    </row>
    <row r="2916">
      <c r="A2916" s="85" t="n">
        <v>42826</v>
      </c>
      <c r="B2916"/>
      <c r="C2916"/>
      <c r="D2916" t="s">
        <v>155</v>
      </c>
      <c r="E2916" t="s">
        <v>163</v>
      </c>
      <c r="F2916" t="n">
        <v>1275903.19</v>
      </c>
      <c r="G2916" t="n">
        <v>28371</v>
      </c>
      <c r="H2916" t="s">
        <v>121</v>
      </c>
    </row>
    <row r="2917">
      <c r="A2917" s="85" t="n">
        <v>43191</v>
      </c>
      <c r="B2917"/>
      <c r="C2917"/>
      <c r="D2917" t="s">
        <v>152</v>
      </c>
      <c r="E2917" t="s">
        <v>163</v>
      </c>
      <c r="F2917" t="n">
        <v>1532.01</v>
      </c>
      <c r="G2917" t="n">
        <v>5</v>
      </c>
      <c r="H2917" t="s">
        <v>119</v>
      </c>
    </row>
    <row r="2918">
      <c r="A2918" s="85" t="n">
        <v>42856</v>
      </c>
      <c r="B2918"/>
      <c r="C2918"/>
      <c r="D2918" t="s">
        <v>136</v>
      </c>
      <c r="E2918" t="s">
        <v>163</v>
      </c>
      <c r="F2918" t="n">
        <v>332.72</v>
      </c>
      <c r="G2918" t="n">
        <v>3</v>
      </c>
      <c r="H2918" t="s">
        <v>142</v>
      </c>
    </row>
    <row r="2919">
      <c r="A2919" s="85" t="n">
        <v>43344</v>
      </c>
      <c r="B2919"/>
      <c r="C2919"/>
      <c r="D2919" t="s">
        <v>154</v>
      </c>
      <c r="E2919" t="s">
        <v>163</v>
      </c>
      <c r="F2919" t="n">
        <v>94985.62</v>
      </c>
      <c r="G2919" t="n">
        <v>1219</v>
      </c>
      <c r="H2919" t="s">
        <v>134</v>
      </c>
    </row>
    <row r="2920">
      <c r="A2920" s="85" t="n">
        <v>42736</v>
      </c>
      <c r="B2920"/>
      <c r="C2920"/>
      <c r="D2920" t="s">
        <v>139</v>
      </c>
      <c r="E2920" t="s">
        <v>163</v>
      </c>
      <c r="F2920" t="n">
        <v>74.19</v>
      </c>
      <c r="G2920" t="n">
        <v>1</v>
      </c>
      <c r="H2920" t="s">
        <v>142</v>
      </c>
    </row>
    <row r="2921">
      <c r="A2921" s="85" t="n">
        <v>43405</v>
      </c>
      <c r="B2921"/>
      <c r="C2921"/>
      <c r="D2921" t="s">
        <v>126</v>
      </c>
      <c r="E2921" t="s">
        <v>163</v>
      </c>
      <c r="F2921" t="n">
        <v>3347864.2</v>
      </c>
      <c r="G2921" t="n">
        <v>45258</v>
      </c>
      <c r="H2921" t="s">
        <v>119</v>
      </c>
    </row>
    <row r="2922">
      <c r="A2922" s="85" t="n">
        <v>42644</v>
      </c>
      <c r="B2922"/>
      <c r="C2922"/>
      <c r="D2922" t="s">
        <v>139</v>
      </c>
      <c r="E2922" t="s">
        <v>163</v>
      </c>
      <c r="F2922" t="n">
        <v>35890.66</v>
      </c>
      <c r="G2922" t="n">
        <v>81</v>
      </c>
      <c r="H2922" t="s">
        <v>130</v>
      </c>
    </row>
    <row r="2923">
      <c r="A2923" s="85" t="n">
        <v>43040</v>
      </c>
      <c r="B2923"/>
      <c r="C2923"/>
      <c r="D2923" t="s">
        <v>140</v>
      </c>
      <c r="E2923" t="s">
        <v>163</v>
      </c>
      <c r="F2923" t="n">
        <v>51892.11</v>
      </c>
      <c r="G2923" t="n">
        <v>193</v>
      </c>
      <c r="H2923" t="s">
        <v>119</v>
      </c>
    </row>
    <row r="2924">
      <c r="A2924" s="85" t="n">
        <v>43525</v>
      </c>
      <c r="B2924"/>
      <c r="C2924"/>
      <c r="D2924" t="s">
        <v>152</v>
      </c>
      <c r="E2924" t="s">
        <v>163</v>
      </c>
      <c r="F2924" t="n">
        <v>3943.69</v>
      </c>
      <c r="G2924" t="n">
        <v>9</v>
      </c>
      <c r="H2924" t="s">
        <v>119</v>
      </c>
    </row>
    <row r="2925">
      <c r="A2925" s="85" t="n">
        <v>43525</v>
      </c>
      <c r="B2925"/>
      <c r="C2925"/>
      <c r="D2925" t="s">
        <v>162</v>
      </c>
      <c r="E2925" t="s">
        <v>163</v>
      </c>
      <c r="F2925" t="n">
        <v>7243.42</v>
      </c>
      <c r="G2925" t="n">
        <v>75</v>
      </c>
      <c r="H2925" t="s">
        <v>130</v>
      </c>
    </row>
    <row r="2926">
      <c r="A2926" s="85" t="n">
        <v>42491</v>
      </c>
      <c r="B2926"/>
      <c r="C2926"/>
      <c r="D2926" t="s">
        <v>162</v>
      </c>
      <c r="E2926" t="s">
        <v>163</v>
      </c>
      <c r="F2926" t="n">
        <v>1056677.9</v>
      </c>
      <c r="G2926" t="n">
        <v>14590</v>
      </c>
      <c r="H2926" t="s">
        <v>121</v>
      </c>
    </row>
    <row r="2927">
      <c r="A2927" s="85" t="n">
        <v>43525</v>
      </c>
      <c r="B2927"/>
      <c r="C2927"/>
      <c r="D2927" t="s">
        <v>135</v>
      </c>
      <c r="E2927" t="s">
        <v>163</v>
      </c>
      <c r="F2927" t="n">
        <v>5680624.24</v>
      </c>
      <c r="G2927" t="n">
        <v>56017</v>
      </c>
      <c r="H2927" t="s">
        <v>121</v>
      </c>
    </row>
    <row r="2928">
      <c r="A2928" s="85" t="n">
        <v>42644</v>
      </c>
      <c r="B2928"/>
      <c r="C2928"/>
      <c r="D2928" t="s">
        <v>155</v>
      </c>
      <c r="E2928" t="s">
        <v>163</v>
      </c>
      <c r="F2928" t="n">
        <v>6243.71</v>
      </c>
      <c r="G2928" t="n">
        <v>115</v>
      </c>
      <c r="H2928" t="s">
        <v>119</v>
      </c>
    </row>
    <row r="2929">
      <c r="A2929" s="85" t="n">
        <v>43466</v>
      </c>
      <c r="B2929"/>
      <c r="C2929"/>
      <c r="D2929" t="s">
        <v>136</v>
      </c>
      <c r="E2929" t="s">
        <v>163</v>
      </c>
      <c r="F2929" t="n">
        <v>196.82</v>
      </c>
      <c r="G2929" t="n">
        <v>1</v>
      </c>
      <c r="H2929" t="s">
        <v>142</v>
      </c>
    </row>
    <row r="2930">
      <c r="A2930" s="85" t="n">
        <v>42795</v>
      </c>
      <c r="B2930"/>
      <c r="C2930"/>
      <c r="D2930" t="s">
        <v>152</v>
      </c>
      <c r="E2930" t="s">
        <v>163</v>
      </c>
      <c r="F2930" t="n">
        <v>40794.31</v>
      </c>
      <c r="G2930" t="n">
        <v>36</v>
      </c>
      <c r="H2930" t="s">
        <v>134</v>
      </c>
    </row>
    <row r="2931">
      <c r="A2931" s="85" t="n">
        <v>42948</v>
      </c>
      <c r="B2931"/>
      <c r="C2931"/>
      <c r="D2931" t="s">
        <v>162</v>
      </c>
      <c r="E2931" t="s">
        <v>163</v>
      </c>
      <c r="F2931" t="n">
        <v>582.5</v>
      </c>
      <c r="G2931" t="n">
        <v>10</v>
      </c>
      <c r="H2931" t="s">
        <v>125</v>
      </c>
    </row>
    <row r="2932">
      <c r="A2932" s="85" t="n">
        <v>42614</v>
      </c>
      <c r="B2932"/>
      <c r="C2932"/>
      <c r="D2932" t="s">
        <v>140</v>
      </c>
      <c r="E2932" t="s">
        <v>163</v>
      </c>
      <c r="F2932" t="n">
        <v>36060.28</v>
      </c>
      <c r="G2932" t="n">
        <v>102</v>
      </c>
      <c r="H2932" t="s">
        <v>124</v>
      </c>
    </row>
    <row r="2933">
      <c r="A2933" s="85" t="n">
        <v>42491</v>
      </c>
      <c r="B2933"/>
      <c r="C2933"/>
      <c r="D2933" t="s">
        <v>126</v>
      </c>
      <c r="E2933" t="s">
        <v>163</v>
      </c>
      <c r="F2933" t="n">
        <v>611525.71</v>
      </c>
      <c r="G2933" t="n">
        <v>6561</v>
      </c>
      <c r="H2933" t="s">
        <v>124</v>
      </c>
    </row>
    <row r="2934">
      <c r="A2934" s="85" t="n">
        <v>42461</v>
      </c>
      <c r="B2934"/>
      <c r="C2934"/>
      <c r="D2934" t="s">
        <v>150</v>
      </c>
      <c r="E2934" t="s">
        <v>163</v>
      </c>
      <c r="F2934" t="n">
        <v>52334.77</v>
      </c>
      <c r="G2934" t="n">
        <v>1098</v>
      </c>
      <c r="H2934" t="s">
        <v>130</v>
      </c>
    </row>
    <row r="2935">
      <c r="A2935" s="85" t="n">
        <v>43405</v>
      </c>
      <c r="B2935"/>
      <c r="C2935"/>
      <c r="D2935" t="s">
        <v>139</v>
      </c>
      <c r="E2935" t="s">
        <v>163</v>
      </c>
      <c r="F2935" t="n">
        <v>1408367.05</v>
      </c>
      <c r="G2935" t="n">
        <v>4080</v>
      </c>
      <c r="H2935" t="s">
        <v>127</v>
      </c>
    </row>
    <row r="2936">
      <c r="A2936" s="85" t="n">
        <v>42917</v>
      </c>
      <c r="B2936"/>
      <c r="C2936"/>
      <c r="D2936" t="s">
        <v>149</v>
      </c>
      <c r="E2936" t="s">
        <v>163</v>
      </c>
      <c r="F2936" t="n">
        <v>247781.78</v>
      </c>
      <c r="G2936" t="n">
        <v>2759</v>
      </c>
      <c r="H2936" t="s">
        <v>142</v>
      </c>
    </row>
    <row r="2937">
      <c r="A2937" s="85" t="n">
        <v>42979</v>
      </c>
      <c r="B2937"/>
      <c r="C2937"/>
      <c r="D2937" t="s">
        <v>162</v>
      </c>
      <c r="E2937" t="s">
        <v>163</v>
      </c>
      <c r="F2937" t="n">
        <v>30340.98</v>
      </c>
      <c r="G2937" t="n">
        <v>1045</v>
      </c>
      <c r="H2937" t="s">
        <v>142</v>
      </c>
    </row>
    <row r="2938">
      <c r="A2938" s="85" t="n">
        <v>43282</v>
      </c>
      <c r="B2938"/>
      <c r="C2938"/>
      <c r="D2938" t="s">
        <v>147</v>
      </c>
      <c r="E2938" t="s">
        <v>163</v>
      </c>
      <c r="F2938" t="n">
        <v>19471.15</v>
      </c>
      <c r="G2938" t="n">
        <v>220</v>
      </c>
      <c r="H2938" t="s">
        <v>121</v>
      </c>
    </row>
    <row r="2939">
      <c r="A2939" s="85" t="n">
        <v>43556</v>
      </c>
      <c r="B2939"/>
      <c r="C2939"/>
      <c r="D2939" t="s">
        <v>154</v>
      </c>
      <c r="E2939" t="s">
        <v>163</v>
      </c>
      <c r="F2939" t="n">
        <v>114907.02</v>
      </c>
      <c r="G2939" t="n">
        <v>1847</v>
      </c>
      <c r="H2939" t="s">
        <v>124</v>
      </c>
    </row>
    <row r="2940">
      <c r="A2940" s="85" t="n">
        <v>42705</v>
      </c>
      <c r="B2940"/>
      <c r="C2940"/>
      <c r="D2940" t="s">
        <v>147</v>
      </c>
      <c r="E2940" t="s">
        <v>163</v>
      </c>
      <c r="F2940" t="n">
        <v>85083.72</v>
      </c>
      <c r="G2940" t="n">
        <v>309</v>
      </c>
      <c r="H2940" t="s">
        <v>121</v>
      </c>
    </row>
    <row r="2941">
      <c r="A2941" s="85" t="n">
        <v>43282</v>
      </c>
      <c r="B2941"/>
      <c r="C2941"/>
      <c r="D2941" t="s">
        <v>129</v>
      </c>
      <c r="E2941" t="s">
        <v>163</v>
      </c>
      <c r="F2941" t="n">
        <v>13792.24</v>
      </c>
      <c r="G2941" t="n">
        <v>177</v>
      </c>
      <c r="H2941" t="s">
        <v>130</v>
      </c>
    </row>
    <row r="2942">
      <c r="A2942" s="85" t="n">
        <v>42614</v>
      </c>
      <c r="B2942"/>
      <c r="C2942"/>
      <c r="D2942" t="s">
        <v>159</v>
      </c>
      <c r="E2942" t="s">
        <v>163</v>
      </c>
      <c r="F2942" t="n">
        <v>9017</v>
      </c>
      <c r="G2942" t="n">
        <v>35</v>
      </c>
      <c r="H2942" t="s">
        <v>125</v>
      </c>
    </row>
    <row r="2943">
      <c r="A2943" s="85" t="n">
        <v>43252</v>
      </c>
      <c r="B2943"/>
      <c r="C2943"/>
      <c r="D2943" t="s">
        <v>150</v>
      </c>
      <c r="E2943" t="s">
        <v>163</v>
      </c>
      <c r="F2943" t="n">
        <v>573342.92</v>
      </c>
      <c r="G2943" t="n">
        <v>17677</v>
      </c>
      <c r="H2943" t="s">
        <v>134</v>
      </c>
    </row>
    <row r="2944">
      <c r="A2944" s="85" t="n">
        <v>42614</v>
      </c>
      <c r="B2944"/>
      <c r="C2944"/>
      <c r="D2944" t="s">
        <v>126</v>
      </c>
      <c r="E2944" t="s">
        <v>163</v>
      </c>
      <c r="F2944" t="n">
        <v>3034883.56</v>
      </c>
      <c r="G2944" t="n">
        <v>31394</v>
      </c>
      <c r="H2944" t="s">
        <v>127</v>
      </c>
    </row>
    <row r="2945">
      <c r="A2945" s="85" t="n">
        <v>42614</v>
      </c>
      <c r="B2945"/>
      <c r="C2945"/>
      <c r="D2945" t="s">
        <v>147</v>
      </c>
      <c r="E2945" t="s">
        <v>163</v>
      </c>
      <c r="F2945" t="n">
        <v>283.25</v>
      </c>
      <c r="G2945" t="n">
        <v>4</v>
      </c>
      <c r="H2945" t="s">
        <v>127</v>
      </c>
    </row>
    <row r="2946">
      <c r="A2946" s="85" t="n">
        <v>42644</v>
      </c>
      <c r="B2946"/>
      <c r="C2946"/>
      <c r="D2946" t="s">
        <v>148</v>
      </c>
      <c r="E2946" t="s">
        <v>163</v>
      </c>
      <c r="F2946" t="n">
        <v>1076.28</v>
      </c>
      <c r="G2946" t="n">
        <v>3</v>
      </c>
      <c r="H2946" t="s">
        <v>134</v>
      </c>
    </row>
    <row r="2947">
      <c r="A2947" s="85" t="n">
        <v>42614</v>
      </c>
      <c r="B2947"/>
      <c r="C2947"/>
      <c r="D2947" t="s">
        <v>160</v>
      </c>
      <c r="E2947" t="s">
        <v>163</v>
      </c>
      <c r="F2947" t="n">
        <v>434233.92</v>
      </c>
      <c r="G2947" t="n">
        <v>1108</v>
      </c>
      <c r="H2947" t="s">
        <v>125</v>
      </c>
    </row>
    <row r="2948">
      <c r="A2948" s="85" t="n">
        <v>43497</v>
      </c>
      <c r="B2948"/>
      <c r="C2948"/>
      <c r="D2948" t="s">
        <v>140</v>
      </c>
      <c r="E2948" t="s">
        <v>163</v>
      </c>
      <c r="F2948" t="n">
        <v>17740.15</v>
      </c>
      <c r="G2948" t="n">
        <v>38</v>
      </c>
      <c r="H2948" t="s">
        <v>130</v>
      </c>
    </row>
    <row r="2949">
      <c r="A2949" s="85" t="n">
        <v>42979</v>
      </c>
      <c r="B2949"/>
      <c r="C2949"/>
      <c r="D2949" t="s">
        <v>140</v>
      </c>
      <c r="E2949" t="s">
        <v>163</v>
      </c>
      <c r="F2949" t="n">
        <v>3578.41</v>
      </c>
      <c r="G2949" t="n">
        <v>28</v>
      </c>
      <c r="H2949" t="s">
        <v>134</v>
      </c>
    </row>
    <row r="2950">
      <c r="A2950" s="85" t="n">
        <v>43009</v>
      </c>
      <c r="B2950"/>
      <c r="C2950"/>
      <c r="D2950" t="s">
        <v>150</v>
      </c>
      <c r="E2950" t="s">
        <v>163</v>
      </c>
      <c r="F2950" t="n">
        <v>11408550.51</v>
      </c>
      <c r="G2950" t="n">
        <v>270903</v>
      </c>
      <c r="H2950" t="s">
        <v>121</v>
      </c>
    </row>
    <row r="2951">
      <c r="A2951" s="85" t="n">
        <v>42917</v>
      </c>
      <c r="B2951"/>
      <c r="C2951"/>
      <c r="D2951" t="s">
        <v>149</v>
      </c>
      <c r="E2951" t="s">
        <v>163</v>
      </c>
      <c r="F2951" t="n">
        <v>38840109</v>
      </c>
      <c r="G2951" t="n">
        <v>266370</v>
      </c>
      <c r="H2951" t="s">
        <v>121</v>
      </c>
    </row>
    <row r="2952">
      <c r="A2952" s="85" t="n">
        <v>42856</v>
      </c>
      <c r="B2952"/>
      <c r="C2952"/>
      <c r="D2952" t="s">
        <v>155</v>
      </c>
      <c r="E2952" t="s">
        <v>163</v>
      </c>
      <c r="F2952" t="n">
        <v>6115.79</v>
      </c>
      <c r="G2952" t="n">
        <v>131</v>
      </c>
      <c r="H2952" t="s">
        <v>119</v>
      </c>
    </row>
    <row r="2953">
      <c r="A2953" s="85" t="n">
        <v>43374</v>
      </c>
      <c r="B2953"/>
      <c r="C2953"/>
      <c r="D2953" t="s">
        <v>161</v>
      </c>
      <c r="E2953" t="s">
        <v>163</v>
      </c>
      <c r="F2953" t="n">
        <v>30</v>
      </c>
      <c r="G2953" t="n">
        <v>1</v>
      </c>
      <c r="H2953" t="s">
        <v>127</v>
      </c>
    </row>
    <row r="2954">
      <c r="A2954" s="85" t="n">
        <v>42430</v>
      </c>
      <c r="B2954"/>
      <c r="C2954"/>
      <c r="D2954" t="s">
        <v>154</v>
      </c>
      <c r="E2954" t="s">
        <v>163</v>
      </c>
      <c r="F2954" t="n">
        <v>255045.35</v>
      </c>
      <c r="G2954" t="n">
        <v>3169</v>
      </c>
      <c r="H2954" t="s">
        <v>133</v>
      </c>
    </row>
    <row r="2955">
      <c r="A2955" s="85" t="n">
        <v>43525</v>
      </c>
      <c r="B2955"/>
      <c r="C2955"/>
      <c r="D2955" t="s">
        <v>155</v>
      </c>
      <c r="E2955" t="s">
        <v>163</v>
      </c>
      <c r="F2955" t="n">
        <v>556.5</v>
      </c>
      <c r="G2955" t="n">
        <v>1</v>
      </c>
      <c r="H2955" t="s">
        <v>142</v>
      </c>
    </row>
    <row r="2956">
      <c r="A2956" s="85" t="n">
        <v>43313</v>
      </c>
      <c r="B2956"/>
      <c r="C2956"/>
      <c r="D2956" t="s">
        <v>145</v>
      </c>
      <c r="E2956" t="s">
        <v>163</v>
      </c>
      <c r="F2956" t="n">
        <v>7830.25</v>
      </c>
      <c r="G2956" t="n">
        <v>23</v>
      </c>
      <c r="H2956" t="s">
        <v>125</v>
      </c>
    </row>
    <row r="2957">
      <c r="A2957" s="85" t="n">
        <v>42856</v>
      </c>
      <c r="B2957"/>
      <c r="C2957"/>
      <c r="D2957" t="s">
        <v>126</v>
      </c>
      <c r="E2957" t="s">
        <v>163</v>
      </c>
      <c r="F2957" t="n">
        <v>4357957.13</v>
      </c>
      <c r="G2957" t="n">
        <v>42731</v>
      </c>
      <c r="H2957" t="s">
        <v>133</v>
      </c>
    </row>
    <row r="2958">
      <c r="A2958" s="85" t="n">
        <v>42370</v>
      </c>
      <c r="B2958"/>
      <c r="C2958"/>
      <c r="D2958" t="s">
        <v>149</v>
      </c>
      <c r="E2958" t="s">
        <v>163</v>
      </c>
      <c r="F2958" t="n">
        <v>2126180.85</v>
      </c>
      <c r="G2958" t="n">
        <v>11299</v>
      </c>
      <c r="H2958" t="s">
        <v>124</v>
      </c>
    </row>
    <row r="2959">
      <c r="A2959" s="85" t="n">
        <v>43101</v>
      </c>
      <c r="B2959"/>
      <c r="C2959"/>
      <c r="D2959" t="s">
        <v>161</v>
      </c>
      <c r="E2959" t="s">
        <v>163</v>
      </c>
      <c r="F2959" t="n">
        <v>11844.3</v>
      </c>
      <c r="G2959" t="n">
        <v>393</v>
      </c>
      <c r="H2959" t="s">
        <v>134</v>
      </c>
    </row>
    <row r="2960">
      <c r="A2960" s="85" t="n">
        <v>42401</v>
      </c>
      <c r="B2960"/>
      <c r="C2960"/>
      <c r="D2960" t="s">
        <v>129</v>
      </c>
      <c r="E2960" t="s">
        <v>163</v>
      </c>
      <c r="F2960" t="n">
        <v>340059.83</v>
      </c>
      <c r="G2960" t="n">
        <v>3025</v>
      </c>
      <c r="H2960" t="s">
        <v>127</v>
      </c>
    </row>
    <row r="2961">
      <c r="A2961" s="85" t="n">
        <v>42522</v>
      </c>
      <c r="B2961"/>
      <c r="C2961"/>
      <c r="D2961" t="s">
        <v>154</v>
      </c>
      <c r="E2961" t="s">
        <v>163</v>
      </c>
      <c r="F2961" t="n">
        <v>28070.98</v>
      </c>
      <c r="G2961" t="n">
        <v>259</v>
      </c>
      <c r="H2961" t="s">
        <v>130</v>
      </c>
    </row>
    <row r="2962">
      <c r="A2962" s="85" t="n">
        <v>43252</v>
      </c>
      <c r="B2962"/>
      <c r="C2962"/>
      <c r="D2962" t="s">
        <v>123</v>
      </c>
      <c r="E2962" t="s">
        <v>163</v>
      </c>
      <c r="F2962" t="n">
        <v>271450.6</v>
      </c>
      <c r="G2962" t="n">
        <v>249</v>
      </c>
      <c r="H2962" t="s">
        <v>134</v>
      </c>
    </row>
    <row r="2963">
      <c r="A2963" s="85" t="n">
        <v>42522</v>
      </c>
      <c r="B2963"/>
      <c r="C2963"/>
      <c r="D2963" t="s">
        <v>129</v>
      </c>
      <c r="E2963" t="s">
        <v>163</v>
      </c>
      <c r="F2963" t="n">
        <v>254814.54</v>
      </c>
      <c r="G2963" t="n">
        <v>4315</v>
      </c>
      <c r="H2963" t="s">
        <v>142</v>
      </c>
    </row>
    <row r="2964">
      <c r="A2964" s="85" t="n">
        <v>42979</v>
      </c>
      <c r="B2964"/>
      <c r="C2964"/>
      <c r="D2964" t="s">
        <v>156</v>
      </c>
      <c r="E2964" t="s">
        <v>163</v>
      </c>
      <c r="F2964" t="n">
        <v>1797145.98</v>
      </c>
      <c r="G2964" t="n">
        <v>30143</v>
      </c>
      <c r="H2964" t="s">
        <v>142</v>
      </c>
    </row>
    <row r="2965">
      <c r="A2965" s="85" t="n">
        <v>42583</v>
      </c>
      <c r="B2965"/>
      <c r="C2965"/>
      <c r="D2965" t="s">
        <v>162</v>
      </c>
      <c r="E2965" t="s">
        <v>163</v>
      </c>
      <c r="F2965" t="n">
        <v>9646.03</v>
      </c>
      <c r="G2965" t="n">
        <v>90</v>
      </c>
      <c r="H2965" t="s">
        <v>130</v>
      </c>
    </row>
    <row r="2966">
      <c r="A2966" s="85" t="n">
        <v>43070</v>
      </c>
      <c r="B2966"/>
      <c r="C2966"/>
      <c r="D2966" t="s">
        <v>161</v>
      </c>
      <c r="E2966" t="s">
        <v>163</v>
      </c>
      <c r="F2966" t="n">
        <v>22409.1</v>
      </c>
      <c r="G2966" t="n">
        <v>743</v>
      </c>
      <c r="H2966" t="s">
        <v>134</v>
      </c>
    </row>
    <row r="2967">
      <c r="A2967" s="85" t="n">
        <v>43497</v>
      </c>
      <c r="B2967"/>
      <c r="C2967"/>
      <c r="D2967" t="s">
        <v>123</v>
      </c>
      <c r="E2967" t="s">
        <v>163</v>
      </c>
      <c r="F2967" t="n">
        <v>328.37</v>
      </c>
      <c r="G2967" t="n">
        <v>9</v>
      </c>
      <c r="H2967" t="s">
        <v>130</v>
      </c>
    </row>
    <row r="2968">
      <c r="A2968" s="85" t="n">
        <v>42461</v>
      </c>
      <c r="B2968"/>
      <c r="C2968"/>
      <c r="D2968" t="s">
        <v>140</v>
      </c>
      <c r="E2968" t="s">
        <v>163</v>
      </c>
      <c r="F2968" t="n">
        <v>15035.35</v>
      </c>
      <c r="G2968" t="n">
        <v>59</v>
      </c>
      <c r="H2968" t="s">
        <v>133</v>
      </c>
    </row>
    <row r="2969">
      <c r="A2969" s="85" t="n">
        <v>43344</v>
      </c>
      <c r="B2969"/>
      <c r="C2969"/>
      <c r="D2969" t="s">
        <v>155</v>
      </c>
      <c r="E2969" t="s">
        <v>163</v>
      </c>
      <c r="F2969" t="n">
        <v>1247.5</v>
      </c>
      <c r="G2969" t="n">
        <v>4</v>
      </c>
      <c r="H2969" t="s">
        <v>142</v>
      </c>
    </row>
    <row r="2970">
      <c r="A2970" s="85" t="n">
        <v>43617</v>
      </c>
      <c r="B2970"/>
      <c r="C2970"/>
      <c r="D2970" t="s">
        <v>154</v>
      </c>
      <c r="E2970" t="s">
        <v>163</v>
      </c>
      <c r="F2970" t="n">
        <v>292999.33</v>
      </c>
      <c r="G2970" t="n">
        <v>2394</v>
      </c>
      <c r="H2970" t="s">
        <v>119</v>
      </c>
    </row>
    <row r="2971">
      <c r="A2971" s="85" t="n">
        <v>42614</v>
      </c>
      <c r="B2971"/>
      <c r="C2971"/>
      <c r="D2971" t="s">
        <v>158</v>
      </c>
      <c r="E2971" t="s">
        <v>163</v>
      </c>
      <c r="F2971" t="n">
        <v>94072.52</v>
      </c>
      <c r="G2971" t="n">
        <v>7</v>
      </c>
      <c r="H2971" t="s">
        <v>133</v>
      </c>
    </row>
    <row r="2972">
      <c r="A2972" s="85" t="n">
        <v>42461</v>
      </c>
      <c r="B2972"/>
      <c r="C2972"/>
      <c r="D2972" t="s">
        <v>136</v>
      </c>
      <c r="E2972" t="s">
        <v>163</v>
      </c>
      <c r="F2972" t="n">
        <v>1247097.14</v>
      </c>
      <c r="G2972" t="n">
        <v>8218</v>
      </c>
      <c r="H2972" t="s">
        <v>127</v>
      </c>
    </row>
    <row r="2973">
      <c r="A2973" s="85" t="n">
        <v>43525</v>
      </c>
      <c r="B2973"/>
      <c r="C2973"/>
      <c r="D2973" t="s">
        <v>162</v>
      </c>
      <c r="E2973" t="s">
        <v>163</v>
      </c>
      <c r="F2973" t="n">
        <v>21938.8</v>
      </c>
      <c r="G2973" t="n">
        <v>526</v>
      </c>
      <c r="H2973" t="s">
        <v>124</v>
      </c>
    </row>
    <row r="2974">
      <c r="A2974" s="85" t="n">
        <v>43435</v>
      </c>
      <c r="B2974"/>
      <c r="C2974"/>
      <c r="D2974" t="s">
        <v>145</v>
      </c>
      <c r="E2974" t="s">
        <v>163</v>
      </c>
      <c r="F2974" t="n">
        <v>38430.53</v>
      </c>
      <c r="G2974" t="n">
        <v>155</v>
      </c>
      <c r="H2974" t="s">
        <v>134</v>
      </c>
    </row>
    <row r="2975">
      <c r="A2975" s="85" t="n">
        <v>43313</v>
      </c>
      <c r="B2975"/>
      <c r="C2975"/>
      <c r="D2975" t="s">
        <v>161</v>
      </c>
      <c r="E2975" t="s">
        <v>163</v>
      </c>
      <c r="F2975" t="n">
        <v>30</v>
      </c>
      <c r="G2975" t="n">
        <v>1</v>
      </c>
      <c r="H2975" t="s">
        <v>127</v>
      </c>
    </row>
    <row r="2976">
      <c r="A2976" s="85" t="n">
        <v>43101</v>
      </c>
      <c r="B2976"/>
      <c r="C2976"/>
      <c r="D2976" t="s">
        <v>160</v>
      </c>
      <c r="E2976" t="s">
        <v>163</v>
      </c>
      <c r="F2976" t="n">
        <v>332116.24</v>
      </c>
      <c r="G2976" t="n">
        <v>905</v>
      </c>
      <c r="H2976" t="s">
        <v>125</v>
      </c>
    </row>
    <row r="2977">
      <c r="A2977" s="85" t="n">
        <v>43191</v>
      </c>
      <c r="B2977"/>
      <c r="C2977"/>
      <c r="D2977" t="s">
        <v>158</v>
      </c>
      <c r="E2977" t="s">
        <v>163</v>
      </c>
      <c r="F2977" t="n">
        <v>142182.91</v>
      </c>
      <c r="G2977" t="n">
        <v>14</v>
      </c>
      <c r="H2977" t="s">
        <v>119</v>
      </c>
    </row>
    <row r="2978">
      <c r="A2978" s="85" t="n">
        <v>42644</v>
      </c>
      <c r="B2978"/>
      <c r="C2978"/>
      <c r="D2978" t="s">
        <v>159</v>
      </c>
      <c r="E2978" t="s">
        <v>163</v>
      </c>
      <c r="F2978" t="n">
        <v>443.9</v>
      </c>
      <c r="G2978" t="n">
        <v>1</v>
      </c>
      <c r="H2978" t="s">
        <v>134</v>
      </c>
    </row>
    <row r="2979">
      <c r="A2979" s="85" t="n">
        <v>43405</v>
      </c>
      <c r="B2979"/>
      <c r="C2979"/>
      <c r="D2979" t="s">
        <v>126</v>
      </c>
      <c r="E2979" t="s">
        <v>163</v>
      </c>
      <c r="F2979" t="n">
        <v>31620024.19</v>
      </c>
      <c r="G2979" t="n">
        <v>373303</v>
      </c>
      <c r="H2979" t="s">
        <v>121</v>
      </c>
    </row>
    <row r="2980">
      <c r="A2980" s="85" t="n">
        <v>43160</v>
      </c>
      <c r="B2980"/>
      <c r="C2980"/>
      <c r="D2980" t="s">
        <v>149</v>
      </c>
      <c r="E2980" t="s">
        <v>163</v>
      </c>
      <c r="F2980" t="n">
        <v>7515335.16</v>
      </c>
      <c r="G2980" t="n">
        <v>51551</v>
      </c>
      <c r="H2980" t="s">
        <v>133</v>
      </c>
    </row>
    <row r="2981">
      <c r="A2981" s="85" t="n">
        <v>43435</v>
      </c>
      <c r="B2981"/>
      <c r="C2981"/>
      <c r="D2981" t="s">
        <v>145</v>
      </c>
      <c r="E2981" t="s">
        <v>163</v>
      </c>
      <c r="F2981" t="n">
        <v>106435.68</v>
      </c>
      <c r="G2981" t="n">
        <v>358</v>
      </c>
      <c r="H2981" t="s">
        <v>127</v>
      </c>
    </row>
    <row r="2982">
      <c r="A2982" s="85" t="n">
        <v>43617</v>
      </c>
      <c r="B2982"/>
      <c r="C2982"/>
      <c r="D2982" t="s">
        <v>148</v>
      </c>
      <c r="E2982" t="s">
        <v>163</v>
      </c>
      <c r="F2982" t="n">
        <v>349184.28</v>
      </c>
      <c r="G2982" t="n">
        <v>5438</v>
      </c>
      <c r="H2982" t="s">
        <v>142</v>
      </c>
    </row>
    <row r="2983">
      <c r="A2983" s="85" t="n">
        <v>42644</v>
      </c>
      <c r="B2983"/>
      <c r="C2983"/>
      <c r="D2983" t="s">
        <v>162</v>
      </c>
      <c r="E2983" t="s">
        <v>163</v>
      </c>
      <c r="F2983" t="n">
        <v>248575.64</v>
      </c>
      <c r="G2983" t="n">
        <v>2987</v>
      </c>
      <c r="H2983" t="s">
        <v>127</v>
      </c>
    </row>
    <row r="2984">
      <c r="A2984" s="85" t="n">
        <v>42675</v>
      </c>
      <c r="B2984"/>
      <c r="C2984"/>
      <c r="D2984" t="s">
        <v>154</v>
      </c>
      <c r="E2984" t="s">
        <v>163</v>
      </c>
      <c r="F2984" t="n">
        <v>717044.64</v>
      </c>
      <c r="G2984" t="n">
        <v>8580</v>
      </c>
      <c r="H2984" t="s">
        <v>127</v>
      </c>
    </row>
    <row r="2985">
      <c r="A2985" s="85" t="n">
        <v>42552</v>
      </c>
      <c r="B2985"/>
      <c r="C2985"/>
      <c r="D2985" t="s">
        <v>129</v>
      </c>
      <c r="E2985" t="s">
        <v>163</v>
      </c>
      <c r="F2985" t="n">
        <v>736425.8</v>
      </c>
      <c r="G2985" t="n">
        <v>5714</v>
      </c>
      <c r="H2985" t="s">
        <v>127</v>
      </c>
    </row>
    <row r="2986">
      <c r="A2986" s="85" t="n">
        <v>43252</v>
      </c>
      <c r="B2986"/>
      <c r="C2986"/>
      <c r="D2986" t="s">
        <v>153</v>
      </c>
      <c r="E2986" t="s">
        <v>163</v>
      </c>
      <c r="F2986" t="n">
        <v>42106.74</v>
      </c>
      <c r="G2986" t="n">
        <v>791</v>
      </c>
      <c r="H2986" t="s">
        <v>130</v>
      </c>
    </row>
    <row r="2987">
      <c r="A2987" s="85" t="n">
        <v>43466</v>
      </c>
      <c r="B2987"/>
      <c r="C2987"/>
      <c r="D2987" t="s">
        <v>149</v>
      </c>
      <c r="E2987" t="s">
        <v>163</v>
      </c>
      <c r="F2987" t="n">
        <v>248576.95</v>
      </c>
      <c r="G2987" t="n">
        <v>2998</v>
      </c>
      <c r="H2987" t="s">
        <v>142</v>
      </c>
    </row>
    <row r="2988">
      <c r="A2988" s="85" t="n">
        <v>43313</v>
      </c>
      <c r="B2988"/>
      <c r="C2988"/>
      <c r="D2988" t="s">
        <v>155</v>
      </c>
      <c r="E2988" t="s">
        <v>163</v>
      </c>
      <c r="F2988" t="n">
        <v>421419.99</v>
      </c>
      <c r="G2988" t="n">
        <v>9609</v>
      </c>
      <c r="H2988" t="s">
        <v>134</v>
      </c>
    </row>
    <row r="2989">
      <c r="A2989" s="85" t="n">
        <v>42401</v>
      </c>
      <c r="B2989"/>
      <c r="C2989"/>
      <c r="D2989" t="s">
        <v>153</v>
      </c>
      <c r="E2989" t="s">
        <v>163</v>
      </c>
      <c r="F2989" t="n">
        <v>88718.78</v>
      </c>
      <c r="G2989" t="n">
        <v>562</v>
      </c>
      <c r="H2989" t="s">
        <v>124</v>
      </c>
    </row>
    <row r="2990">
      <c r="A2990" s="85" t="n">
        <v>42675</v>
      </c>
      <c r="B2990"/>
      <c r="C2990"/>
      <c r="D2990" t="s">
        <v>126</v>
      </c>
      <c r="E2990" t="s">
        <v>163</v>
      </c>
      <c r="F2990" t="n">
        <v>436754.57</v>
      </c>
      <c r="G2990" t="n">
        <v>5136</v>
      </c>
      <c r="H2990" t="s">
        <v>134</v>
      </c>
    </row>
    <row r="2991">
      <c r="A2991" s="85" t="n">
        <v>42979</v>
      </c>
      <c r="B2991"/>
      <c r="C2991"/>
      <c r="D2991" t="s">
        <v>155</v>
      </c>
      <c r="E2991" t="s">
        <v>163</v>
      </c>
      <c r="F2991" t="n">
        <v>88193.95</v>
      </c>
      <c r="G2991" t="n">
        <v>1333</v>
      </c>
      <c r="H2991" t="s">
        <v>127</v>
      </c>
    </row>
    <row r="2992">
      <c r="A2992" s="85" t="n">
        <v>42736</v>
      </c>
      <c r="B2992"/>
      <c r="C2992"/>
      <c r="D2992" t="s">
        <v>150</v>
      </c>
      <c r="E2992" t="s">
        <v>163</v>
      </c>
      <c r="F2992" t="n">
        <v>269248.09</v>
      </c>
      <c r="G2992" t="n">
        <v>13438</v>
      </c>
      <c r="H2992" t="s">
        <v>119</v>
      </c>
    </row>
    <row r="2993">
      <c r="A2993" s="85" t="n">
        <v>42826</v>
      </c>
      <c r="B2993"/>
      <c r="C2993"/>
      <c r="D2993" t="s">
        <v>145</v>
      </c>
      <c r="E2993" t="s">
        <v>163</v>
      </c>
      <c r="F2993" t="n">
        <v>133417.21</v>
      </c>
      <c r="G2993" t="n">
        <v>1157</v>
      </c>
      <c r="H2993" t="s">
        <v>142</v>
      </c>
    </row>
    <row r="2994">
      <c r="A2994" s="85" t="n">
        <v>42675</v>
      </c>
      <c r="B2994"/>
      <c r="C2994"/>
      <c r="D2994" t="s">
        <v>136</v>
      </c>
      <c r="E2994" t="s">
        <v>163</v>
      </c>
      <c r="F2994" t="n">
        <v>1482694.27</v>
      </c>
      <c r="G2994" t="n">
        <v>9594</v>
      </c>
      <c r="H2994" t="s">
        <v>133</v>
      </c>
    </row>
    <row r="2995">
      <c r="A2995" s="85" t="n">
        <v>42856</v>
      </c>
      <c r="B2995"/>
      <c r="C2995"/>
      <c r="D2995" t="s">
        <v>152</v>
      </c>
      <c r="E2995" t="s">
        <v>163</v>
      </c>
      <c r="F2995" t="n">
        <v>25795.28</v>
      </c>
      <c r="G2995" t="n">
        <v>34</v>
      </c>
      <c r="H2995" t="s">
        <v>134</v>
      </c>
    </row>
    <row r="2996">
      <c r="A2996" s="85" t="n">
        <v>42522</v>
      </c>
      <c r="B2996"/>
      <c r="C2996"/>
      <c r="D2996" t="s">
        <v>123</v>
      </c>
      <c r="E2996" t="s">
        <v>163</v>
      </c>
      <c r="F2996" t="n">
        <v>120729.5</v>
      </c>
      <c r="G2996" t="n">
        <v>802</v>
      </c>
      <c r="H2996" t="s">
        <v>127</v>
      </c>
    </row>
    <row r="2997">
      <c r="A2997" s="85" t="n">
        <v>43101</v>
      </c>
      <c r="B2997"/>
      <c r="C2997"/>
      <c r="D2997" t="s">
        <v>159</v>
      </c>
      <c r="E2997" t="s">
        <v>163</v>
      </c>
      <c r="F2997" t="n">
        <v>533725</v>
      </c>
      <c r="G2997" t="n">
        <v>6058</v>
      </c>
      <c r="H2997" t="s">
        <v>142</v>
      </c>
    </row>
    <row r="2998">
      <c r="A2998" s="85" t="n">
        <v>43374</v>
      </c>
      <c r="B2998"/>
      <c r="C2998"/>
      <c r="D2998" t="s">
        <v>148</v>
      </c>
      <c r="E2998" t="s">
        <v>163</v>
      </c>
      <c r="F2998" t="n">
        <v>2382</v>
      </c>
      <c r="G2998" t="n">
        <v>45</v>
      </c>
      <c r="H2998" t="s">
        <v>125</v>
      </c>
    </row>
    <row r="2999">
      <c r="A2999" s="85" t="n">
        <v>42675</v>
      </c>
      <c r="B2999"/>
      <c r="C2999"/>
      <c r="D2999" t="s">
        <v>145</v>
      </c>
      <c r="E2999" t="s">
        <v>163</v>
      </c>
      <c r="F2999" t="n">
        <v>27470.38</v>
      </c>
      <c r="G2999" t="n">
        <v>125</v>
      </c>
      <c r="H2999" t="s">
        <v>134</v>
      </c>
    </row>
    <row r="3000">
      <c r="A3000" s="85" t="n">
        <v>42705</v>
      </c>
      <c r="B3000"/>
      <c r="C3000"/>
      <c r="D3000" t="s">
        <v>153</v>
      </c>
      <c r="E3000" t="s">
        <v>163</v>
      </c>
      <c r="F3000" t="n">
        <v>9621.34</v>
      </c>
      <c r="G3000" t="n">
        <v>179</v>
      </c>
      <c r="H3000" t="s">
        <v>125</v>
      </c>
    </row>
    <row r="3001">
      <c r="A3001" s="85" t="n">
        <v>42644</v>
      </c>
      <c r="B3001"/>
      <c r="C3001"/>
      <c r="D3001" t="s">
        <v>155</v>
      </c>
      <c r="E3001" t="s">
        <v>163</v>
      </c>
      <c r="F3001" t="n">
        <v>168648.57</v>
      </c>
      <c r="G3001" t="n">
        <v>2845</v>
      </c>
      <c r="H3001" t="s">
        <v>134</v>
      </c>
    </row>
    <row r="3002">
      <c r="A3002" s="85" t="n">
        <v>43466</v>
      </c>
      <c r="B3002"/>
      <c r="C3002"/>
      <c r="D3002" t="s">
        <v>162</v>
      </c>
      <c r="E3002" t="s">
        <v>163</v>
      </c>
      <c r="F3002" t="n">
        <v>36709.61</v>
      </c>
      <c r="G3002" t="n">
        <v>410</v>
      </c>
      <c r="H3002" t="s">
        <v>119</v>
      </c>
    </row>
    <row r="3003">
      <c r="A3003" s="85" t="n">
        <v>42552</v>
      </c>
      <c r="B3003"/>
      <c r="C3003"/>
      <c r="D3003" t="s">
        <v>129</v>
      </c>
      <c r="E3003" t="s">
        <v>163</v>
      </c>
      <c r="F3003" t="n">
        <v>10991.53</v>
      </c>
      <c r="G3003" t="n">
        <v>88</v>
      </c>
      <c r="H3003" t="s">
        <v>125</v>
      </c>
    </row>
    <row r="3004">
      <c r="A3004" s="85" t="n">
        <v>42675</v>
      </c>
      <c r="B3004"/>
      <c r="C3004"/>
      <c r="D3004" t="s">
        <v>135</v>
      </c>
      <c r="E3004" t="s">
        <v>163</v>
      </c>
      <c r="F3004" t="n">
        <v>396892.84</v>
      </c>
      <c r="G3004" t="n">
        <v>1319</v>
      </c>
      <c r="H3004" t="s">
        <v>124</v>
      </c>
    </row>
    <row r="3005">
      <c r="A3005" s="85" t="n">
        <v>43040</v>
      </c>
      <c r="B3005"/>
      <c r="C3005"/>
      <c r="D3005" t="s">
        <v>153</v>
      </c>
      <c r="E3005" t="s">
        <v>163</v>
      </c>
      <c r="F3005" t="n">
        <v>4531.79</v>
      </c>
      <c r="G3005" t="n">
        <v>57</v>
      </c>
      <c r="H3005" t="s">
        <v>125</v>
      </c>
    </row>
    <row r="3006">
      <c r="A3006" s="85" t="n">
        <v>43466</v>
      </c>
      <c r="B3006"/>
      <c r="C3006"/>
      <c r="D3006" t="s">
        <v>150</v>
      </c>
      <c r="E3006" t="s">
        <v>163</v>
      </c>
      <c r="F3006" t="n">
        <v>10023307.28</v>
      </c>
      <c r="G3006" t="n">
        <v>240428</v>
      </c>
      <c r="H3006" t="s">
        <v>121</v>
      </c>
    </row>
    <row r="3007">
      <c r="A3007" s="85" t="n">
        <v>42917</v>
      </c>
      <c r="B3007"/>
      <c r="C3007"/>
      <c r="D3007" t="s">
        <v>140</v>
      </c>
      <c r="E3007" t="s">
        <v>163</v>
      </c>
      <c r="F3007" t="n">
        <v>10803.62</v>
      </c>
      <c r="G3007" t="n">
        <v>597</v>
      </c>
      <c r="H3007" t="s">
        <v>142</v>
      </c>
    </row>
    <row r="3008">
      <c r="A3008" s="85" t="n">
        <v>42614</v>
      </c>
      <c r="B3008"/>
      <c r="C3008"/>
      <c r="D3008" t="s">
        <v>162</v>
      </c>
      <c r="E3008" t="s">
        <v>163</v>
      </c>
      <c r="F3008" t="n">
        <v>141718.16</v>
      </c>
      <c r="G3008" t="n">
        <v>1547</v>
      </c>
      <c r="H3008" t="s">
        <v>133</v>
      </c>
    </row>
    <row r="3009">
      <c r="A3009" s="85" t="n">
        <v>42614</v>
      </c>
      <c r="B3009"/>
      <c r="C3009"/>
      <c r="D3009" t="s">
        <v>135</v>
      </c>
      <c r="E3009" t="s">
        <v>163</v>
      </c>
      <c r="F3009" t="n">
        <v>233245.24</v>
      </c>
      <c r="G3009" t="n">
        <v>2271</v>
      </c>
      <c r="H3009" t="s">
        <v>133</v>
      </c>
    </row>
    <row r="3010">
      <c r="A3010" s="85" t="n">
        <v>43405</v>
      </c>
      <c r="B3010"/>
      <c r="C3010"/>
      <c r="D3010" t="s">
        <v>135</v>
      </c>
      <c r="E3010" t="s">
        <v>163</v>
      </c>
      <c r="F3010" t="n">
        <v>475059.2</v>
      </c>
      <c r="G3010" t="n">
        <v>4141</v>
      </c>
      <c r="H3010" t="s">
        <v>134</v>
      </c>
    </row>
    <row r="3011">
      <c r="A3011" s="85" t="n">
        <v>42583</v>
      </c>
      <c r="B3011"/>
      <c r="C3011"/>
      <c r="D3011" t="s">
        <v>145</v>
      </c>
      <c r="E3011" t="s">
        <v>163</v>
      </c>
      <c r="F3011" t="n">
        <v>3982.56</v>
      </c>
      <c r="G3011" t="n">
        <v>12</v>
      </c>
      <c r="H3011" t="s">
        <v>130</v>
      </c>
    </row>
    <row r="3012">
      <c r="A3012" s="85" t="n">
        <v>43070</v>
      </c>
      <c r="B3012"/>
      <c r="C3012"/>
      <c r="D3012" t="s">
        <v>149</v>
      </c>
      <c r="E3012" t="s">
        <v>163</v>
      </c>
      <c r="F3012" t="n">
        <v>48578701.88</v>
      </c>
      <c r="G3012" t="n">
        <v>342918</v>
      </c>
      <c r="H3012" t="s">
        <v>121</v>
      </c>
    </row>
    <row r="3013">
      <c r="A3013" s="85" t="n">
        <v>43191</v>
      </c>
      <c r="B3013"/>
      <c r="C3013"/>
      <c r="D3013" t="s">
        <v>135</v>
      </c>
      <c r="E3013" t="s">
        <v>163</v>
      </c>
      <c r="F3013" t="n">
        <v>10121.09</v>
      </c>
      <c r="G3013" t="n">
        <v>134</v>
      </c>
      <c r="H3013" t="s">
        <v>130</v>
      </c>
    </row>
    <row r="3014">
      <c r="A3014" s="85" t="n">
        <v>42948</v>
      </c>
      <c r="B3014"/>
      <c r="C3014"/>
      <c r="D3014" t="s">
        <v>149</v>
      </c>
      <c r="E3014" t="s">
        <v>163</v>
      </c>
      <c r="F3014" t="n">
        <v>335863.92</v>
      </c>
      <c r="G3014" t="n">
        <v>3600</v>
      </c>
      <c r="H3014" t="s">
        <v>142</v>
      </c>
    </row>
    <row r="3015">
      <c r="A3015" s="85" t="n">
        <v>43466</v>
      </c>
      <c r="B3015"/>
      <c r="C3015"/>
      <c r="D3015" t="s">
        <v>153</v>
      </c>
      <c r="E3015" t="s">
        <v>163</v>
      </c>
      <c r="F3015" t="n">
        <v>26075.97</v>
      </c>
      <c r="G3015" t="n">
        <v>432</v>
      </c>
      <c r="H3015" t="s">
        <v>130</v>
      </c>
    </row>
    <row r="3016">
      <c r="A3016" s="85" t="n">
        <v>43497</v>
      </c>
      <c r="B3016"/>
      <c r="C3016"/>
      <c r="D3016" t="s">
        <v>151</v>
      </c>
      <c r="E3016" t="s">
        <v>163</v>
      </c>
      <c r="F3016" t="n">
        <v>475.22</v>
      </c>
      <c r="G3016" t="n">
        <v>8</v>
      </c>
      <c r="H3016" t="s">
        <v>121</v>
      </c>
    </row>
    <row r="3017">
      <c r="A3017" s="85" t="n">
        <v>42705</v>
      </c>
      <c r="B3017"/>
      <c r="C3017"/>
      <c r="D3017" t="s">
        <v>137</v>
      </c>
      <c r="E3017" t="s">
        <v>163</v>
      </c>
      <c r="F3017" t="n">
        <v>-6095.24</v>
      </c>
      <c r="G3017" t="n">
        <v>61</v>
      </c>
      <c r="H3017" t="s">
        <v>121</v>
      </c>
    </row>
    <row r="3018">
      <c r="A3018" s="85" t="n">
        <v>43101</v>
      </c>
      <c r="B3018"/>
      <c r="C3018"/>
      <c r="D3018" t="s">
        <v>140</v>
      </c>
      <c r="E3018" t="s">
        <v>163</v>
      </c>
      <c r="F3018" t="n">
        <v>489583.64</v>
      </c>
      <c r="G3018" t="n">
        <v>1459</v>
      </c>
      <c r="H3018" t="s">
        <v>127</v>
      </c>
    </row>
    <row r="3019">
      <c r="A3019" s="85" t="n">
        <v>42767</v>
      </c>
      <c r="B3019"/>
      <c r="C3019"/>
      <c r="D3019" t="s">
        <v>162</v>
      </c>
      <c r="E3019" t="s">
        <v>163</v>
      </c>
      <c r="F3019" t="n">
        <v>46509.69</v>
      </c>
      <c r="G3019" t="n">
        <v>547</v>
      </c>
      <c r="H3019" t="s">
        <v>134</v>
      </c>
    </row>
    <row r="3020">
      <c r="A3020" s="85" t="n">
        <v>42736</v>
      </c>
      <c r="B3020"/>
      <c r="C3020"/>
      <c r="D3020" t="s">
        <v>159</v>
      </c>
      <c r="E3020" t="s">
        <v>163</v>
      </c>
      <c r="F3020" t="n">
        <v>6321</v>
      </c>
      <c r="G3020" t="n">
        <v>32</v>
      </c>
      <c r="H3020" t="s">
        <v>125</v>
      </c>
    </row>
    <row r="3021">
      <c r="A3021" s="85" t="n">
        <v>42461</v>
      </c>
      <c r="B3021"/>
      <c r="C3021"/>
      <c r="D3021" t="s">
        <v>129</v>
      </c>
      <c r="E3021" t="s">
        <v>163</v>
      </c>
      <c r="F3021" t="n">
        <v>581110.38</v>
      </c>
      <c r="G3021" t="n">
        <v>4665</v>
      </c>
      <c r="H3021" t="s">
        <v>127</v>
      </c>
    </row>
    <row r="3022">
      <c r="A3022" s="85" t="n">
        <v>43313</v>
      </c>
      <c r="B3022"/>
      <c r="C3022"/>
      <c r="D3022" t="s">
        <v>162</v>
      </c>
      <c r="E3022" t="s">
        <v>163</v>
      </c>
      <c r="F3022" t="n">
        <v>291572.94</v>
      </c>
      <c r="G3022" t="n">
        <v>3794</v>
      </c>
      <c r="H3022" t="s">
        <v>127</v>
      </c>
    </row>
    <row r="3023">
      <c r="A3023" s="85" t="n">
        <v>42826</v>
      </c>
      <c r="B3023"/>
      <c r="C3023"/>
      <c r="D3023" t="s">
        <v>154</v>
      </c>
      <c r="E3023" t="s">
        <v>163</v>
      </c>
      <c r="F3023" t="n">
        <v>90264.47</v>
      </c>
      <c r="G3023" t="n">
        <v>1135</v>
      </c>
      <c r="H3023" t="s">
        <v>134</v>
      </c>
    </row>
    <row r="3024">
      <c r="A3024" s="85" t="n">
        <v>43344</v>
      </c>
      <c r="B3024"/>
      <c r="C3024"/>
      <c r="D3024" t="s">
        <v>153</v>
      </c>
      <c r="E3024" t="s">
        <v>163</v>
      </c>
      <c r="F3024" t="n">
        <v>89069.47</v>
      </c>
      <c r="G3024" t="n">
        <v>1298</v>
      </c>
      <c r="H3024" t="s">
        <v>119</v>
      </c>
    </row>
    <row r="3025">
      <c r="A3025" s="85" t="n">
        <v>42401</v>
      </c>
      <c r="B3025"/>
      <c r="C3025"/>
      <c r="D3025" t="s">
        <v>136</v>
      </c>
      <c r="E3025" t="s">
        <v>163</v>
      </c>
      <c r="F3025" t="n">
        <v>878.06</v>
      </c>
      <c r="G3025" t="n">
        <v>12</v>
      </c>
      <c r="H3025" t="s">
        <v>125</v>
      </c>
    </row>
    <row r="3026">
      <c r="A3026" s="85" t="n">
        <v>42522</v>
      </c>
      <c r="B3026"/>
      <c r="C3026"/>
      <c r="D3026" t="s">
        <v>149</v>
      </c>
      <c r="E3026" t="s">
        <v>163</v>
      </c>
      <c r="F3026" t="n">
        <v>38647193.6</v>
      </c>
      <c r="G3026" t="n">
        <v>311566</v>
      </c>
      <c r="H3026" t="s">
        <v>121</v>
      </c>
    </row>
    <row r="3027">
      <c r="A3027" s="85" t="n">
        <v>42887</v>
      </c>
      <c r="B3027"/>
      <c r="C3027"/>
      <c r="D3027" t="s">
        <v>161</v>
      </c>
      <c r="E3027" t="s">
        <v>163</v>
      </c>
      <c r="F3027" t="n">
        <v>12594.15</v>
      </c>
      <c r="G3027" t="n">
        <v>422</v>
      </c>
      <c r="H3027" t="s">
        <v>134</v>
      </c>
    </row>
    <row r="3028">
      <c r="A3028" s="85" t="n">
        <v>42522</v>
      </c>
      <c r="B3028"/>
      <c r="C3028"/>
      <c r="D3028" t="s">
        <v>135</v>
      </c>
      <c r="E3028" t="s">
        <v>163</v>
      </c>
      <c r="F3028" t="n">
        <v>260089.63</v>
      </c>
      <c r="G3028" t="n">
        <v>3444</v>
      </c>
      <c r="H3028" t="s">
        <v>127</v>
      </c>
    </row>
    <row r="3029">
      <c r="A3029" s="85" t="n">
        <v>42644</v>
      </c>
      <c r="B3029"/>
      <c r="C3029"/>
      <c r="D3029" t="s">
        <v>150</v>
      </c>
      <c r="E3029" t="s">
        <v>163</v>
      </c>
      <c r="F3029" t="n">
        <v>303067.67</v>
      </c>
      <c r="G3029" t="n">
        <v>7006</v>
      </c>
      <c r="H3029" t="s">
        <v>134</v>
      </c>
    </row>
    <row r="3030">
      <c r="A3030" s="85" t="n">
        <v>43466</v>
      </c>
      <c r="B3030"/>
      <c r="C3030"/>
      <c r="D3030" t="s">
        <v>149</v>
      </c>
      <c r="E3030" t="s">
        <v>163</v>
      </c>
      <c r="F3030" t="n">
        <v>5214194.92</v>
      </c>
      <c r="G3030" t="n">
        <v>33769</v>
      </c>
      <c r="H3030" t="s">
        <v>133</v>
      </c>
    </row>
    <row r="3031">
      <c r="A3031" s="85" t="n">
        <v>42461</v>
      </c>
      <c r="B3031"/>
      <c r="C3031"/>
      <c r="D3031" t="s">
        <v>162</v>
      </c>
      <c r="E3031" t="s">
        <v>163</v>
      </c>
      <c r="F3031" t="n">
        <v>10394.88</v>
      </c>
      <c r="G3031" t="n">
        <v>105</v>
      </c>
      <c r="H3031" t="s">
        <v>130</v>
      </c>
    </row>
    <row r="3032">
      <c r="A3032" s="85" t="n">
        <v>42583</v>
      </c>
      <c r="B3032"/>
      <c r="C3032"/>
      <c r="D3032" t="s">
        <v>160</v>
      </c>
      <c r="E3032" t="s">
        <v>163</v>
      </c>
      <c r="F3032" t="n">
        <v>355017.32</v>
      </c>
      <c r="G3032" t="n">
        <v>826</v>
      </c>
      <c r="H3032" t="s">
        <v>125</v>
      </c>
    </row>
    <row r="3033">
      <c r="A3033" s="85" t="n">
        <v>42705</v>
      </c>
      <c r="B3033"/>
      <c r="C3033"/>
      <c r="D3033" t="s">
        <v>160</v>
      </c>
      <c r="E3033" t="s">
        <v>163</v>
      </c>
      <c r="F3033" t="n">
        <v>784121.6</v>
      </c>
      <c r="G3033" t="n">
        <v>2990</v>
      </c>
      <c r="H3033" t="s">
        <v>134</v>
      </c>
    </row>
    <row r="3034">
      <c r="A3034" s="85" t="n">
        <v>42583</v>
      </c>
      <c r="B3034"/>
      <c r="C3034"/>
      <c r="D3034" t="s">
        <v>154</v>
      </c>
      <c r="E3034" t="s">
        <v>163</v>
      </c>
      <c r="F3034" t="n">
        <v>45362</v>
      </c>
      <c r="G3034" t="n">
        <v>629</v>
      </c>
      <c r="H3034" t="s">
        <v>124</v>
      </c>
    </row>
    <row r="3035">
      <c r="A3035" s="85" t="n">
        <v>43313</v>
      </c>
      <c r="B3035"/>
      <c r="C3035"/>
      <c r="D3035" t="s">
        <v>147</v>
      </c>
      <c r="E3035" t="s">
        <v>163</v>
      </c>
      <c r="F3035" t="n">
        <v>711.87</v>
      </c>
      <c r="G3035" t="n">
        <v>7</v>
      </c>
      <c r="H3035" t="s">
        <v>134</v>
      </c>
    </row>
    <row r="3036">
      <c r="A3036" s="85" t="n">
        <v>42795</v>
      </c>
      <c r="B3036"/>
      <c r="C3036"/>
      <c r="D3036" t="s">
        <v>135</v>
      </c>
      <c r="E3036" t="s">
        <v>163</v>
      </c>
      <c r="F3036" t="n">
        <v>323686.94</v>
      </c>
      <c r="G3036" t="n">
        <v>4457</v>
      </c>
      <c r="H3036" t="s">
        <v>127</v>
      </c>
    </row>
    <row r="3037">
      <c r="A3037" s="85" t="n">
        <v>43586</v>
      </c>
      <c r="B3037"/>
      <c r="C3037"/>
      <c r="D3037" t="s">
        <v>147</v>
      </c>
      <c r="E3037" t="s">
        <v>163</v>
      </c>
      <c r="F3037" t="n">
        <v>1155457.94</v>
      </c>
      <c r="G3037" t="n">
        <v>6507</v>
      </c>
      <c r="H3037" t="s">
        <v>121</v>
      </c>
    </row>
    <row r="3038">
      <c r="A3038" s="85" t="n">
        <v>43556</v>
      </c>
      <c r="B3038"/>
      <c r="C3038"/>
      <c r="D3038" t="s">
        <v>143</v>
      </c>
      <c r="E3038" t="s">
        <v>163</v>
      </c>
      <c r="F3038" t="n">
        <v>520575.6</v>
      </c>
      <c r="G3038" t="n">
        <v>269</v>
      </c>
      <c r="H3038" t="s">
        <v>142</v>
      </c>
    </row>
    <row r="3039">
      <c r="A3039" s="85" t="n">
        <v>42917</v>
      </c>
      <c r="B3039"/>
      <c r="C3039"/>
      <c r="D3039" t="s">
        <v>148</v>
      </c>
      <c r="E3039" t="s">
        <v>163</v>
      </c>
      <c r="F3039" t="n">
        <v>1076.28</v>
      </c>
      <c r="G3039" t="n">
        <v>4</v>
      </c>
      <c r="H3039" t="s">
        <v>134</v>
      </c>
    </row>
    <row r="3040">
      <c r="A3040" s="85" t="n">
        <v>43466</v>
      </c>
      <c r="B3040"/>
      <c r="C3040"/>
      <c r="D3040" t="s">
        <v>162</v>
      </c>
      <c r="E3040" t="s">
        <v>163</v>
      </c>
      <c r="F3040" t="n">
        <v>852370.53</v>
      </c>
      <c r="G3040" t="n">
        <v>9946</v>
      </c>
      <c r="H3040" t="s">
        <v>121</v>
      </c>
    </row>
    <row r="3041">
      <c r="A3041" s="85" t="n">
        <v>42917</v>
      </c>
      <c r="B3041"/>
      <c r="C3041"/>
      <c r="D3041" t="s">
        <v>126</v>
      </c>
      <c r="E3041" t="s">
        <v>163</v>
      </c>
      <c r="F3041" t="n">
        <v>9597.27</v>
      </c>
      <c r="G3041" t="n">
        <v>92</v>
      </c>
      <c r="H3041" t="s">
        <v>125</v>
      </c>
    </row>
    <row r="3042">
      <c r="A3042" s="85" t="n">
        <v>42644</v>
      </c>
      <c r="B3042"/>
      <c r="C3042"/>
      <c r="D3042" t="s">
        <v>155</v>
      </c>
      <c r="E3042" t="s">
        <v>163</v>
      </c>
      <c r="F3042" t="n">
        <v>25.75</v>
      </c>
      <c r="G3042" t="n">
        <v>1</v>
      </c>
      <c r="H3042" t="s">
        <v>142</v>
      </c>
    </row>
    <row r="3043">
      <c r="A3043" s="85" t="n">
        <v>42491</v>
      </c>
      <c r="B3043"/>
      <c r="C3043"/>
      <c r="D3043" t="s">
        <v>150</v>
      </c>
      <c r="E3043" t="s">
        <v>163</v>
      </c>
      <c r="F3043" t="n">
        <v>11324783.9</v>
      </c>
      <c r="G3043" t="n">
        <v>279810</v>
      </c>
      <c r="H3043" t="s">
        <v>121</v>
      </c>
    </row>
    <row r="3044">
      <c r="A3044" s="85" t="n">
        <v>42583</v>
      </c>
      <c r="B3044"/>
      <c r="C3044"/>
      <c r="D3044" t="s">
        <v>162</v>
      </c>
      <c r="E3044" t="s">
        <v>163</v>
      </c>
      <c r="F3044" t="n">
        <v>33314.34</v>
      </c>
      <c r="G3044" t="n">
        <v>377</v>
      </c>
      <c r="H3044" t="s">
        <v>134</v>
      </c>
    </row>
    <row r="3045">
      <c r="A3045" s="85" t="n">
        <v>42430</v>
      </c>
      <c r="B3045"/>
      <c r="C3045"/>
      <c r="D3045" t="s">
        <v>162</v>
      </c>
      <c r="E3045" t="s">
        <v>163</v>
      </c>
      <c r="F3045" t="n">
        <v>982640.06</v>
      </c>
      <c r="G3045" t="n">
        <v>10943</v>
      </c>
      <c r="H3045" t="s">
        <v>121</v>
      </c>
    </row>
    <row r="3046">
      <c r="A3046" s="85" t="n">
        <v>43466</v>
      </c>
      <c r="B3046"/>
      <c r="C3046"/>
      <c r="D3046" t="s">
        <v>154</v>
      </c>
      <c r="E3046" t="s">
        <v>163</v>
      </c>
      <c r="F3046" t="n">
        <v>773672.29</v>
      </c>
      <c r="G3046" t="n">
        <v>8905</v>
      </c>
      <c r="H3046" t="s">
        <v>133</v>
      </c>
    </row>
    <row r="3047">
      <c r="A3047" s="85" t="n">
        <v>42430</v>
      </c>
      <c r="B3047"/>
      <c r="C3047"/>
      <c r="D3047" t="s">
        <v>161</v>
      </c>
      <c r="E3047" t="s">
        <v>163</v>
      </c>
      <c r="F3047" t="n">
        <v>111190.65</v>
      </c>
      <c r="G3047" t="n">
        <v>4057</v>
      </c>
      <c r="H3047" t="s">
        <v>142</v>
      </c>
    </row>
    <row r="3048">
      <c r="A3048" s="85" t="n">
        <v>42948</v>
      </c>
      <c r="B3048"/>
      <c r="C3048"/>
      <c r="D3048" t="s">
        <v>140</v>
      </c>
      <c r="E3048" t="s">
        <v>163</v>
      </c>
      <c r="F3048" t="n">
        <v>59253.17</v>
      </c>
      <c r="G3048" t="n">
        <v>192</v>
      </c>
      <c r="H3048" t="s">
        <v>119</v>
      </c>
    </row>
    <row r="3049">
      <c r="A3049" s="85" t="n">
        <v>42401</v>
      </c>
      <c r="B3049"/>
      <c r="C3049"/>
      <c r="D3049" t="s">
        <v>155</v>
      </c>
      <c r="E3049" t="s">
        <v>163</v>
      </c>
      <c r="F3049" t="n">
        <v>26076.78</v>
      </c>
      <c r="G3049" t="n">
        <v>637</v>
      </c>
      <c r="H3049" t="s">
        <v>134</v>
      </c>
    </row>
    <row r="3050">
      <c r="A3050" s="85" t="n">
        <v>42552</v>
      </c>
      <c r="B3050"/>
      <c r="C3050"/>
      <c r="D3050" t="s">
        <v>161</v>
      </c>
      <c r="E3050" t="s">
        <v>163</v>
      </c>
      <c r="F3050" t="n">
        <v>185515.1</v>
      </c>
      <c r="G3050" t="n">
        <v>5857</v>
      </c>
      <c r="H3050" t="s">
        <v>142</v>
      </c>
    </row>
    <row r="3051">
      <c r="A3051" s="85" t="n">
        <v>43556</v>
      </c>
      <c r="B3051"/>
      <c r="C3051"/>
      <c r="D3051" t="s">
        <v>158</v>
      </c>
      <c r="E3051" t="s">
        <v>163</v>
      </c>
      <c r="F3051" t="n">
        <v>119794.88</v>
      </c>
      <c r="G3051" t="n">
        <v>7</v>
      </c>
      <c r="H3051" t="s">
        <v>119</v>
      </c>
    </row>
    <row r="3052">
      <c r="A3052" s="85" t="n">
        <v>42583</v>
      </c>
      <c r="B3052"/>
      <c r="C3052"/>
      <c r="D3052" t="s">
        <v>152</v>
      </c>
      <c r="E3052" t="s">
        <v>163</v>
      </c>
      <c r="F3052" t="n">
        <v>4105926.83</v>
      </c>
      <c r="G3052" t="n">
        <v>3309</v>
      </c>
      <c r="H3052" t="s">
        <v>121</v>
      </c>
    </row>
    <row r="3053">
      <c r="A3053" s="85" t="n">
        <v>42675</v>
      </c>
      <c r="B3053"/>
      <c r="C3053"/>
      <c r="D3053" t="s">
        <v>147</v>
      </c>
      <c r="E3053" t="s">
        <v>163</v>
      </c>
      <c r="F3053" t="n">
        <v>207.99</v>
      </c>
      <c r="G3053" t="n">
        <v>5</v>
      </c>
      <c r="H3053" t="s">
        <v>124</v>
      </c>
    </row>
    <row r="3054">
      <c r="A3054" s="85" t="n">
        <v>42401</v>
      </c>
      <c r="B3054"/>
      <c r="C3054"/>
      <c r="D3054" t="s">
        <v>153</v>
      </c>
      <c r="E3054" t="s">
        <v>163</v>
      </c>
      <c r="F3054" t="n">
        <v>24462.97</v>
      </c>
      <c r="G3054" t="n">
        <v>533</v>
      </c>
      <c r="H3054" t="s">
        <v>130</v>
      </c>
    </row>
    <row r="3055">
      <c r="A3055" s="85" t="n">
        <v>43040</v>
      </c>
      <c r="B3055"/>
      <c r="C3055"/>
      <c r="D3055" t="s">
        <v>161</v>
      </c>
      <c r="E3055" t="s">
        <v>163</v>
      </c>
      <c r="F3055" t="n">
        <v>9532.25</v>
      </c>
      <c r="G3055" t="n">
        <v>322</v>
      </c>
      <c r="H3055" t="s">
        <v>134</v>
      </c>
    </row>
    <row r="3056">
      <c r="A3056" s="85" t="n">
        <v>42552</v>
      </c>
      <c r="B3056"/>
      <c r="C3056"/>
      <c r="D3056" t="s">
        <v>129</v>
      </c>
      <c r="E3056" t="s">
        <v>163</v>
      </c>
      <c r="F3056" t="n">
        <v>21817.39</v>
      </c>
      <c r="G3056" t="n">
        <v>175</v>
      </c>
      <c r="H3056" t="s">
        <v>130</v>
      </c>
    </row>
    <row r="3057">
      <c r="A3057" s="85" t="n">
        <v>42370</v>
      </c>
      <c r="B3057"/>
      <c r="C3057"/>
      <c r="D3057" t="s">
        <v>149</v>
      </c>
      <c r="E3057" t="s">
        <v>163</v>
      </c>
      <c r="F3057" t="n">
        <v>5647250.7</v>
      </c>
      <c r="G3057" t="n">
        <v>36616</v>
      </c>
      <c r="H3057" t="s">
        <v>127</v>
      </c>
    </row>
    <row r="3058">
      <c r="A3058" s="85" t="n">
        <v>42461</v>
      </c>
      <c r="B3058"/>
      <c r="C3058"/>
      <c r="D3058" t="s">
        <v>126</v>
      </c>
      <c r="E3058" t="s">
        <v>163</v>
      </c>
      <c r="F3058" t="n">
        <v>200147.89</v>
      </c>
      <c r="G3058" t="n">
        <v>2141</v>
      </c>
      <c r="H3058" t="s">
        <v>134</v>
      </c>
    </row>
    <row r="3059">
      <c r="A3059" s="85" t="n">
        <v>43344</v>
      </c>
      <c r="B3059"/>
      <c r="C3059"/>
      <c r="D3059" t="s">
        <v>140</v>
      </c>
      <c r="E3059" t="s">
        <v>163</v>
      </c>
      <c r="F3059" t="n">
        <v>219355.6</v>
      </c>
      <c r="G3059" t="n">
        <v>367</v>
      </c>
      <c r="H3059" t="s">
        <v>133</v>
      </c>
    </row>
    <row r="3060">
      <c r="A3060" s="85" t="n">
        <v>42705</v>
      </c>
      <c r="B3060"/>
      <c r="C3060"/>
      <c r="D3060" t="s">
        <v>139</v>
      </c>
      <c r="E3060" t="s">
        <v>163</v>
      </c>
      <c r="F3060" t="n">
        <v>1342.46</v>
      </c>
      <c r="G3060" t="n">
        <v>12</v>
      </c>
      <c r="H3060" t="s">
        <v>125</v>
      </c>
    </row>
    <row r="3061">
      <c r="A3061" s="85" t="n">
        <v>43374</v>
      </c>
      <c r="B3061"/>
      <c r="C3061"/>
      <c r="D3061" t="s">
        <v>147</v>
      </c>
      <c r="E3061" t="s">
        <v>163</v>
      </c>
      <c r="F3061" t="n">
        <v>4304.39</v>
      </c>
      <c r="G3061" t="n">
        <v>37</v>
      </c>
      <c r="H3061" t="s">
        <v>133</v>
      </c>
    </row>
    <row r="3062">
      <c r="A3062" s="85" t="n">
        <v>43282</v>
      </c>
      <c r="B3062"/>
      <c r="C3062"/>
      <c r="D3062" t="s">
        <v>155</v>
      </c>
      <c r="E3062" t="s">
        <v>163</v>
      </c>
      <c r="F3062" t="n">
        <v>76230.18</v>
      </c>
      <c r="G3062" t="n">
        <v>1347</v>
      </c>
      <c r="H3062" t="s">
        <v>127</v>
      </c>
    </row>
    <row r="3063">
      <c r="A3063" s="85" t="n">
        <v>43040</v>
      </c>
      <c r="B3063"/>
      <c r="C3063"/>
      <c r="D3063" t="s">
        <v>126</v>
      </c>
      <c r="E3063" t="s">
        <v>163</v>
      </c>
      <c r="F3063" t="n">
        <v>920833.49</v>
      </c>
      <c r="G3063" t="n">
        <v>8189</v>
      </c>
      <c r="H3063" t="s">
        <v>124</v>
      </c>
    </row>
    <row r="3064">
      <c r="A3064" s="85" t="n">
        <v>43344</v>
      </c>
      <c r="B3064"/>
      <c r="C3064"/>
      <c r="D3064" t="s">
        <v>145</v>
      </c>
      <c r="E3064" t="s">
        <v>163</v>
      </c>
      <c r="F3064" t="n">
        <v>1772.87</v>
      </c>
      <c r="G3064" t="n">
        <v>10</v>
      </c>
      <c r="H3064" t="s">
        <v>125</v>
      </c>
    </row>
    <row r="3065">
      <c r="A3065" s="85" t="n">
        <v>42614</v>
      </c>
      <c r="B3065"/>
      <c r="C3065"/>
      <c r="D3065" t="s">
        <v>158</v>
      </c>
      <c r="E3065" t="s">
        <v>163</v>
      </c>
      <c r="F3065" t="n">
        <v>95352.17</v>
      </c>
      <c r="G3065" t="n">
        <v>6</v>
      </c>
      <c r="H3065" t="s">
        <v>119</v>
      </c>
    </row>
    <row r="3066">
      <c r="A3066" s="85" t="n">
        <v>42917</v>
      </c>
      <c r="B3066"/>
      <c r="C3066"/>
      <c r="D3066" t="s">
        <v>123</v>
      </c>
      <c r="E3066" t="s">
        <v>163</v>
      </c>
      <c r="F3066" t="n">
        <v>3157600.36</v>
      </c>
      <c r="G3066" t="n">
        <v>2961</v>
      </c>
      <c r="H3066" t="s">
        <v>121</v>
      </c>
    </row>
    <row r="3067">
      <c r="A3067" s="85" t="n">
        <v>42644</v>
      </c>
      <c r="B3067"/>
      <c r="C3067"/>
      <c r="D3067" t="s">
        <v>153</v>
      </c>
      <c r="E3067" t="s">
        <v>163</v>
      </c>
      <c r="F3067" t="n">
        <v>166417.69</v>
      </c>
      <c r="G3067" t="n">
        <v>2818</v>
      </c>
      <c r="H3067" t="s">
        <v>133</v>
      </c>
    </row>
    <row r="3068">
      <c r="A3068" s="85" t="n">
        <v>43556</v>
      </c>
      <c r="B3068"/>
      <c r="C3068"/>
      <c r="D3068" t="s">
        <v>156</v>
      </c>
      <c r="E3068" t="s">
        <v>163</v>
      </c>
      <c r="F3068" t="n">
        <v>233.53</v>
      </c>
      <c r="G3068" t="n">
        <v>5</v>
      </c>
      <c r="H3068" t="s">
        <v>121</v>
      </c>
    </row>
    <row r="3069">
      <c r="A3069" s="85" t="n">
        <v>42948</v>
      </c>
      <c r="B3069"/>
      <c r="C3069"/>
      <c r="D3069" t="s">
        <v>154</v>
      </c>
      <c r="E3069" t="s">
        <v>163</v>
      </c>
      <c r="F3069" t="n">
        <v>941.52</v>
      </c>
      <c r="G3069" t="n">
        <v>6</v>
      </c>
      <c r="H3069" t="s">
        <v>125</v>
      </c>
    </row>
    <row r="3070">
      <c r="A3070" s="85" t="n">
        <v>42644</v>
      </c>
      <c r="B3070"/>
      <c r="C3070"/>
      <c r="D3070" t="s">
        <v>147</v>
      </c>
      <c r="E3070" t="s">
        <v>163</v>
      </c>
      <c r="F3070" t="n">
        <v>2783.27</v>
      </c>
      <c r="G3070" t="n">
        <v>19</v>
      </c>
      <c r="H3070" t="s">
        <v>133</v>
      </c>
    </row>
    <row r="3071">
      <c r="A3071" s="85" t="n">
        <v>43101</v>
      </c>
      <c r="B3071"/>
      <c r="C3071"/>
      <c r="D3071" t="s">
        <v>123</v>
      </c>
      <c r="E3071" t="s">
        <v>163</v>
      </c>
      <c r="F3071" t="n">
        <v>59064.95</v>
      </c>
      <c r="G3071" t="n">
        <v>32</v>
      </c>
      <c r="H3071" t="s">
        <v>119</v>
      </c>
    </row>
    <row r="3072">
      <c r="A3072" s="85" t="n">
        <v>43313</v>
      </c>
      <c r="B3072"/>
      <c r="C3072"/>
      <c r="D3072" t="s">
        <v>162</v>
      </c>
      <c r="E3072" t="s">
        <v>163</v>
      </c>
      <c r="F3072" t="n">
        <v>36723.01</v>
      </c>
      <c r="G3072" t="n">
        <v>454</v>
      </c>
      <c r="H3072" t="s">
        <v>124</v>
      </c>
    </row>
    <row r="3073">
      <c r="A3073" s="85" t="n">
        <v>43435</v>
      </c>
      <c r="B3073"/>
      <c r="C3073"/>
      <c r="D3073" t="s">
        <v>136</v>
      </c>
      <c r="E3073" t="s">
        <v>163</v>
      </c>
      <c r="F3073" t="n">
        <v>282829.28</v>
      </c>
      <c r="G3073" t="n">
        <v>3428</v>
      </c>
      <c r="H3073" t="s">
        <v>134</v>
      </c>
    </row>
    <row r="3074">
      <c r="A3074" s="85" t="n">
        <v>42491</v>
      </c>
      <c r="B3074"/>
      <c r="C3074"/>
      <c r="D3074" t="s">
        <v>129</v>
      </c>
      <c r="E3074" t="s">
        <v>163</v>
      </c>
      <c r="F3074" t="n">
        <v>100918.08</v>
      </c>
      <c r="G3074" t="n">
        <v>583</v>
      </c>
      <c r="H3074" t="s">
        <v>133</v>
      </c>
    </row>
    <row r="3075">
      <c r="A3075" s="85" t="n">
        <v>42430</v>
      </c>
      <c r="B3075"/>
      <c r="C3075"/>
      <c r="D3075" t="s">
        <v>149</v>
      </c>
      <c r="E3075" t="s">
        <v>163</v>
      </c>
      <c r="F3075" t="n">
        <v>5378117.81</v>
      </c>
      <c r="G3075" t="n">
        <v>35554</v>
      </c>
      <c r="H3075" t="s">
        <v>127</v>
      </c>
    </row>
    <row r="3076">
      <c r="A3076" s="85" t="n">
        <v>42491</v>
      </c>
      <c r="B3076"/>
      <c r="C3076"/>
      <c r="D3076" t="s">
        <v>140</v>
      </c>
      <c r="E3076" t="s">
        <v>163</v>
      </c>
      <c r="F3076" t="n">
        <v>4893.34</v>
      </c>
      <c r="G3076" t="n">
        <v>17</v>
      </c>
      <c r="H3076" t="s">
        <v>125</v>
      </c>
    </row>
    <row r="3077">
      <c r="A3077" s="85" t="n">
        <v>42979</v>
      </c>
      <c r="B3077"/>
      <c r="C3077"/>
      <c r="D3077" t="s">
        <v>160</v>
      </c>
      <c r="E3077" t="s">
        <v>163</v>
      </c>
      <c r="F3077" t="n">
        <v>1220628.48</v>
      </c>
      <c r="G3077" t="n">
        <v>4322</v>
      </c>
      <c r="H3077" t="s">
        <v>134</v>
      </c>
    </row>
    <row r="3078">
      <c r="A3078" s="85" t="n">
        <v>42887</v>
      </c>
      <c r="B3078"/>
      <c r="C3078"/>
      <c r="D3078" t="s">
        <v>140</v>
      </c>
      <c r="E3078" t="s">
        <v>163</v>
      </c>
      <c r="F3078" t="n">
        <v>74682.03</v>
      </c>
      <c r="G3078" t="n">
        <v>84</v>
      </c>
      <c r="H3078" t="s">
        <v>124</v>
      </c>
    </row>
    <row r="3079">
      <c r="A3079" s="85" t="n">
        <v>43344</v>
      </c>
      <c r="B3079"/>
      <c r="C3079"/>
      <c r="D3079" t="s">
        <v>139</v>
      </c>
      <c r="E3079" t="s">
        <v>163</v>
      </c>
      <c r="F3079" t="n">
        <v>371354.93</v>
      </c>
      <c r="G3079" t="n">
        <v>917</v>
      </c>
      <c r="H3079" t="s">
        <v>134</v>
      </c>
    </row>
    <row r="3080">
      <c r="A3080" s="85" t="n">
        <v>42522</v>
      </c>
      <c r="B3080"/>
      <c r="C3080"/>
      <c r="D3080" t="s">
        <v>160</v>
      </c>
      <c r="E3080" t="s">
        <v>163</v>
      </c>
      <c r="F3080" t="n">
        <v>22710244.51</v>
      </c>
      <c r="G3080" t="n">
        <v>53165</v>
      </c>
      <c r="H3080" t="s">
        <v>142</v>
      </c>
    </row>
    <row r="3081">
      <c r="A3081" s="85" t="n">
        <v>43556</v>
      </c>
      <c r="B3081"/>
      <c r="C3081"/>
      <c r="D3081" t="s">
        <v>155</v>
      </c>
      <c r="E3081" t="s">
        <v>163</v>
      </c>
      <c r="F3081" t="n">
        <v>22548.93</v>
      </c>
      <c r="G3081" t="n">
        <v>105</v>
      </c>
      <c r="H3081" t="s">
        <v>124</v>
      </c>
    </row>
    <row r="3082">
      <c r="A3082" s="85" t="n">
        <v>43525</v>
      </c>
      <c r="B3082"/>
      <c r="C3082"/>
      <c r="D3082" t="s">
        <v>135</v>
      </c>
      <c r="E3082" t="s">
        <v>163</v>
      </c>
      <c r="F3082" t="n">
        <v>545648.12</v>
      </c>
      <c r="G3082" t="n">
        <v>5064</v>
      </c>
      <c r="H3082" t="s">
        <v>133</v>
      </c>
    </row>
    <row r="3083">
      <c r="A3083" s="85" t="n">
        <v>43040</v>
      </c>
      <c r="B3083"/>
      <c r="C3083"/>
      <c r="D3083" t="s">
        <v>162</v>
      </c>
      <c r="E3083" t="s">
        <v>163</v>
      </c>
      <c r="F3083" t="n">
        <v>999493.71</v>
      </c>
      <c r="G3083" t="n">
        <v>11972</v>
      </c>
      <c r="H3083" t="s">
        <v>121</v>
      </c>
    </row>
    <row r="3084">
      <c r="A3084" s="85" t="n">
        <v>43221</v>
      </c>
      <c r="B3084"/>
      <c r="C3084"/>
      <c r="D3084" t="s">
        <v>147</v>
      </c>
      <c r="E3084" t="s">
        <v>163</v>
      </c>
      <c r="F3084" t="n">
        <v>5718.99</v>
      </c>
      <c r="G3084" t="n">
        <v>45</v>
      </c>
      <c r="H3084" t="s">
        <v>133</v>
      </c>
    </row>
    <row r="3085">
      <c r="A3085" s="85" t="n">
        <v>43344</v>
      </c>
      <c r="B3085"/>
      <c r="C3085"/>
      <c r="D3085" t="s">
        <v>129</v>
      </c>
      <c r="E3085" t="s">
        <v>163</v>
      </c>
      <c r="F3085" t="n">
        <v>12452.16</v>
      </c>
      <c r="G3085" t="n">
        <v>130</v>
      </c>
      <c r="H3085" t="s">
        <v>130</v>
      </c>
    </row>
    <row r="3086">
      <c r="A3086" s="85" t="n">
        <v>42614</v>
      </c>
      <c r="B3086"/>
      <c r="C3086"/>
      <c r="D3086" t="s">
        <v>123</v>
      </c>
      <c r="E3086" t="s">
        <v>163</v>
      </c>
      <c r="F3086" t="n">
        <v>225793.87</v>
      </c>
      <c r="G3086" t="n">
        <v>99</v>
      </c>
      <c r="H3086" t="s">
        <v>124</v>
      </c>
    </row>
    <row r="3087">
      <c r="A3087" s="85" t="n">
        <v>42614</v>
      </c>
      <c r="B3087"/>
      <c r="C3087"/>
      <c r="D3087" t="s">
        <v>135</v>
      </c>
      <c r="E3087" t="s">
        <v>163</v>
      </c>
      <c r="F3087" t="n">
        <v>884772.84</v>
      </c>
      <c r="G3087" t="n">
        <v>1572</v>
      </c>
      <c r="H3087" t="s">
        <v>124</v>
      </c>
    </row>
    <row r="3088">
      <c r="A3088" s="85" t="n">
        <v>43313</v>
      </c>
      <c r="B3088"/>
      <c r="C3088"/>
      <c r="D3088" t="s">
        <v>129</v>
      </c>
      <c r="E3088" t="s">
        <v>163</v>
      </c>
      <c r="F3088" t="n">
        <v>731070.18</v>
      </c>
      <c r="G3088" t="n">
        <v>8463</v>
      </c>
      <c r="H3088" t="s">
        <v>127</v>
      </c>
    </row>
    <row r="3089">
      <c r="A3089" s="85" t="n">
        <v>42979</v>
      </c>
      <c r="B3089"/>
      <c r="C3089"/>
      <c r="D3089" t="s">
        <v>154</v>
      </c>
      <c r="E3089" t="s">
        <v>163</v>
      </c>
      <c r="F3089" t="n">
        <v>2232.32</v>
      </c>
      <c r="G3089" t="n">
        <v>19</v>
      </c>
      <c r="H3089" t="s">
        <v>125</v>
      </c>
    </row>
    <row r="3090">
      <c r="A3090" s="85" t="n">
        <v>43252</v>
      </c>
      <c r="B3090"/>
      <c r="C3090"/>
      <c r="D3090" t="s">
        <v>139</v>
      </c>
      <c r="E3090" t="s">
        <v>163</v>
      </c>
      <c r="F3090" t="n">
        <v>216219.24</v>
      </c>
      <c r="G3090" t="n">
        <v>867</v>
      </c>
      <c r="H3090" t="s">
        <v>119</v>
      </c>
    </row>
    <row r="3091">
      <c r="A3091" s="85" t="n">
        <v>42979</v>
      </c>
      <c r="B3091"/>
      <c r="C3091"/>
      <c r="D3091" t="s">
        <v>161</v>
      </c>
      <c r="E3091" t="s">
        <v>163</v>
      </c>
      <c r="F3091" t="n">
        <v>277840.95</v>
      </c>
      <c r="G3091" t="n">
        <v>9357</v>
      </c>
      <c r="H3091" t="s">
        <v>142</v>
      </c>
    </row>
    <row r="3092">
      <c r="A3092" s="85" t="n">
        <v>42370</v>
      </c>
      <c r="B3092"/>
      <c r="C3092"/>
      <c r="D3092" t="s">
        <v>126</v>
      </c>
      <c r="E3092" t="s">
        <v>163</v>
      </c>
      <c r="F3092" t="n">
        <v>1887206.4</v>
      </c>
      <c r="G3092" t="n">
        <v>24658</v>
      </c>
      <c r="H3092" t="s">
        <v>119</v>
      </c>
    </row>
    <row r="3093">
      <c r="A3093" s="85" t="n">
        <v>42795</v>
      </c>
      <c r="B3093"/>
      <c r="C3093"/>
      <c r="D3093" t="s">
        <v>161</v>
      </c>
      <c r="E3093" t="s">
        <v>163</v>
      </c>
      <c r="F3093" t="n">
        <v>2305.75</v>
      </c>
      <c r="G3093" t="n">
        <v>74</v>
      </c>
      <c r="H3093" t="s">
        <v>125</v>
      </c>
    </row>
    <row r="3094">
      <c r="A3094" s="85" t="n">
        <v>43282</v>
      </c>
      <c r="B3094"/>
      <c r="C3094"/>
      <c r="D3094" t="s">
        <v>148</v>
      </c>
      <c r="E3094" t="s">
        <v>163</v>
      </c>
      <c r="F3094" t="n">
        <v>6098.92</v>
      </c>
      <c r="G3094" t="n">
        <v>12</v>
      </c>
      <c r="H3094" t="s">
        <v>121</v>
      </c>
    </row>
    <row r="3095">
      <c r="A3095" s="85" t="n">
        <v>43101</v>
      </c>
      <c r="B3095"/>
      <c r="C3095"/>
      <c r="D3095" t="s">
        <v>149</v>
      </c>
      <c r="E3095" t="s">
        <v>163</v>
      </c>
      <c r="F3095" t="n">
        <v>16900.1</v>
      </c>
      <c r="G3095" t="n">
        <v>120</v>
      </c>
      <c r="H3095" t="s">
        <v>125</v>
      </c>
    </row>
    <row r="3096">
      <c r="A3096" s="85" t="n">
        <v>42979</v>
      </c>
      <c r="B3096"/>
      <c r="C3096"/>
      <c r="D3096" t="s">
        <v>149</v>
      </c>
      <c r="E3096" t="s">
        <v>163</v>
      </c>
      <c r="F3096" t="n">
        <v>2652523</v>
      </c>
      <c r="G3096" t="n">
        <v>20318</v>
      </c>
      <c r="H3096" t="s">
        <v>134</v>
      </c>
    </row>
    <row r="3097">
      <c r="A3097" s="85" t="n">
        <v>43252</v>
      </c>
      <c r="B3097"/>
      <c r="C3097"/>
      <c r="D3097" t="s">
        <v>140</v>
      </c>
      <c r="E3097" t="s">
        <v>163</v>
      </c>
      <c r="F3097" t="n">
        <v>166897.54</v>
      </c>
      <c r="G3097" t="n">
        <v>183</v>
      </c>
      <c r="H3097" t="s">
        <v>124</v>
      </c>
    </row>
    <row r="3098">
      <c r="A3098" s="85" t="n">
        <v>43101</v>
      </c>
      <c r="B3098"/>
      <c r="C3098"/>
      <c r="D3098" t="s">
        <v>139</v>
      </c>
      <c r="E3098" t="s">
        <v>163</v>
      </c>
      <c r="F3098" t="n">
        <v>1112924.32</v>
      </c>
      <c r="G3098" t="n">
        <v>2638</v>
      </c>
      <c r="H3098" t="s">
        <v>133</v>
      </c>
    </row>
    <row r="3099">
      <c r="A3099" s="85" t="n">
        <v>42491</v>
      </c>
      <c r="B3099"/>
      <c r="C3099"/>
      <c r="D3099" t="s">
        <v>139</v>
      </c>
      <c r="E3099" t="s">
        <v>163</v>
      </c>
      <c r="F3099" t="n">
        <v>3140.95</v>
      </c>
      <c r="G3099" t="n">
        <v>11</v>
      </c>
      <c r="H3099" t="s">
        <v>125</v>
      </c>
    </row>
    <row r="3100">
      <c r="A3100" s="85" t="n">
        <v>43435</v>
      </c>
      <c r="B3100"/>
      <c r="C3100"/>
      <c r="D3100" t="s">
        <v>129</v>
      </c>
      <c r="E3100" t="s">
        <v>163</v>
      </c>
      <c r="F3100" t="n">
        <v>21729.1</v>
      </c>
      <c r="G3100" t="n">
        <v>137</v>
      </c>
      <c r="H3100" t="s">
        <v>130</v>
      </c>
    </row>
    <row r="3101">
      <c r="A3101" s="85" t="n">
        <v>42644</v>
      </c>
      <c r="B3101"/>
      <c r="C3101"/>
      <c r="D3101" t="s">
        <v>155</v>
      </c>
      <c r="E3101" t="s">
        <v>163</v>
      </c>
      <c r="F3101" t="n">
        <v>5398.6</v>
      </c>
      <c r="G3101" t="n">
        <v>51</v>
      </c>
      <c r="H3101" t="s">
        <v>130</v>
      </c>
    </row>
    <row r="3102">
      <c r="A3102" s="85" t="n">
        <v>43497</v>
      </c>
      <c r="B3102"/>
      <c r="C3102"/>
      <c r="D3102" t="s">
        <v>147</v>
      </c>
      <c r="E3102" t="s">
        <v>163</v>
      </c>
      <c r="F3102" t="n">
        <v>24288.27</v>
      </c>
      <c r="G3102" t="n">
        <v>72</v>
      </c>
      <c r="H3102" t="s">
        <v>124</v>
      </c>
    </row>
    <row r="3103">
      <c r="A3103" s="85" t="n">
        <v>42736</v>
      </c>
      <c r="B3103"/>
      <c r="C3103"/>
      <c r="D3103" t="s">
        <v>129</v>
      </c>
      <c r="E3103" t="s">
        <v>163</v>
      </c>
      <c r="F3103" t="n">
        <v>15044.23</v>
      </c>
      <c r="G3103" t="n">
        <v>166</v>
      </c>
      <c r="H3103" t="s">
        <v>130</v>
      </c>
    </row>
    <row r="3104">
      <c r="A3104" s="85" t="n">
        <v>42979</v>
      </c>
      <c r="B3104"/>
      <c r="C3104"/>
      <c r="D3104" t="s">
        <v>126</v>
      </c>
      <c r="E3104" t="s">
        <v>163</v>
      </c>
      <c r="F3104" t="n">
        <v>945620.21</v>
      </c>
      <c r="G3104" t="n">
        <v>8077</v>
      </c>
      <c r="H3104" t="s">
        <v>124</v>
      </c>
    </row>
    <row r="3105">
      <c r="A3105" s="85" t="n">
        <v>42522</v>
      </c>
      <c r="B3105"/>
      <c r="C3105"/>
      <c r="D3105" t="s">
        <v>149</v>
      </c>
      <c r="E3105" t="s">
        <v>163</v>
      </c>
      <c r="F3105" t="n">
        <v>1209832.02</v>
      </c>
      <c r="G3105" t="n">
        <v>11285</v>
      </c>
      <c r="H3105" t="s">
        <v>119</v>
      </c>
    </row>
    <row r="3106">
      <c r="A3106" s="85" t="n">
        <v>42614</v>
      </c>
      <c r="B3106"/>
      <c r="C3106"/>
      <c r="D3106" t="s">
        <v>140</v>
      </c>
      <c r="E3106" t="s">
        <v>163</v>
      </c>
      <c r="F3106" t="n">
        <v>21072.38</v>
      </c>
      <c r="G3106" t="n">
        <v>52</v>
      </c>
      <c r="H3106" t="s">
        <v>130</v>
      </c>
    </row>
    <row r="3107">
      <c r="A3107" s="85" t="n">
        <v>43101</v>
      </c>
      <c r="B3107"/>
      <c r="C3107"/>
      <c r="D3107" t="s">
        <v>145</v>
      </c>
      <c r="E3107" t="s">
        <v>163</v>
      </c>
      <c r="F3107" t="n">
        <v>2951.13</v>
      </c>
      <c r="G3107" t="n">
        <v>8</v>
      </c>
      <c r="H3107" t="s">
        <v>130</v>
      </c>
    </row>
    <row r="3108">
      <c r="A3108" s="85" t="n">
        <v>43252</v>
      </c>
      <c r="B3108"/>
      <c r="C3108"/>
      <c r="D3108" t="s">
        <v>162</v>
      </c>
      <c r="E3108" t="s">
        <v>163</v>
      </c>
      <c r="F3108" t="n">
        <v>25127.3</v>
      </c>
      <c r="G3108" t="n">
        <v>394</v>
      </c>
      <c r="H3108" t="s">
        <v>124</v>
      </c>
    </row>
    <row r="3109">
      <c r="A3109" s="85" t="n">
        <v>42795</v>
      </c>
      <c r="B3109"/>
      <c r="C3109"/>
      <c r="D3109" t="s">
        <v>135</v>
      </c>
      <c r="E3109" t="s">
        <v>163</v>
      </c>
      <c r="F3109" t="n">
        <v>336914.51</v>
      </c>
      <c r="G3109" t="n">
        <v>3266</v>
      </c>
      <c r="H3109" t="s">
        <v>133</v>
      </c>
    </row>
    <row r="3110">
      <c r="A3110" s="85" t="n">
        <v>42583</v>
      </c>
      <c r="B3110"/>
      <c r="C3110"/>
      <c r="D3110" t="s">
        <v>158</v>
      </c>
      <c r="E3110" t="s">
        <v>163</v>
      </c>
      <c r="F3110" t="n">
        <v>63.52</v>
      </c>
      <c r="G3110" t="n">
        <v>2</v>
      </c>
      <c r="H3110" t="s">
        <v>133</v>
      </c>
    </row>
    <row r="3111">
      <c r="A3111" s="85" t="n">
        <v>42370</v>
      </c>
      <c r="B3111"/>
      <c r="C3111"/>
      <c r="D3111" t="s">
        <v>153</v>
      </c>
      <c r="E3111" t="s">
        <v>163</v>
      </c>
      <c r="F3111" t="n">
        <v>33433.64</v>
      </c>
      <c r="G3111" t="n">
        <v>334</v>
      </c>
      <c r="H3111" t="s">
        <v>134</v>
      </c>
    </row>
    <row r="3112">
      <c r="A3112" s="85" t="n">
        <v>42705</v>
      </c>
      <c r="B3112"/>
      <c r="C3112"/>
      <c r="D3112" t="s">
        <v>126</v>
      </c>
      <c r="E3112" t="s">
        <v>163</v>
      </c>
      <c r="F3112" t="n">
        <v>64.43</v>
      </c>
      <c r="G3112" t="n">
        <v>3</v>
      </c>
      <c r="H3112" t="s">
        <v>142</v>
      </c>
    </row>
    <row r="3113">
      <c r="A3113" s="85" t="n">
        <v>43405</v>
      </c>
      <c r="B3113"/>
      <c r="C3113"/>
      <c r="D3113" t="s">
        <v>145</v>
      </c>
      <c r="E3113" t="s">
        <v>163</v>
      </c>
      <c r="F3113" t="n">
        <v>5142.43</v>
      </c>
      <c r="G3113" t="n">
        <v>15</v>
      </c>
      <c r="H3113" t="s">
        <v>133</v>
      </c>
    </row>
    <row r="3114">
      <c r="A3114" s="85" t="n">
        <v>42370</v>
      </c>
      <c r="B3114"/>
      <c r="C3114"/>
      <c r="D3114" t="s">
        <v>123</v>
      </c>
      <c r="E3114" t="s">
        <v>163</v>
      </c>
      <c r="F3114" t="n">
        <v>42.34</v>
      </c>
      <c r="G3114" t="n">
        <v>8</v>
      </c>
      <c r="H3114" t="s">
        <v>133</v>
      </c>
    </row>
    <row r="3115">
      <c r="A3115" s="85" t="n">
        <v>43466</v>
      </c>
      <c r="B3115"/>
      <c r="C3115"/>
      <c r="D3115" t="s">
        <v>153</v>
      </c>
      <c r="E3115" t="s">
        <v>163</v>
      </c>
      <c r="F3115" t="n">
        <v>726746.97</v>
      </c>
      <c r="G3115" t="n">
        <v>13045</v>
      </c>
      <c r="H3115" t="s">
        <v>142</v>
      </c>
    </row>
    <row r="3116">
      <c r="A3116" s="85" t="n">
        <v>42917</v>
      </c>
      <c r="B3116"/>
      <c r="C3116"/>
      <c r="D3116" t="s">
        <v>135</v>
      </c>
      <c r="E3116" t="s">
        <v>163</v>
      </c>
      <c r="F3116" t="n">
        <v>420777.89</v>
      </c>
      <c r="G3116" t="n">
        <v>1061</v>
      </c>
      <c r="H3116" t="s">
        <v>124</v>
      </c>
    </row>
    <row r="3117">
      <c r="A3117" s="85" t="n">
        <v>42461</v>
      </c>
      <c r="B3117"/>
      <c r="C3117"/>
      <c r="D3117" t="s">
        <v>158</v>
      </c>
      <c r="E3117" t="s">
        <v>163</v>
      </c>
      <c r="F3117" t="n">
        <v>9874.01</v>
      </c>
      <c r="G3117" t="n">
        <v>1</v>
      </c>
      <c r="H3117" t="s">
        <v>133</v>
      </c>
    </row>
    <row r="3118">
      <c r="A3118" s="85" t="n">
        <v>42856</v>
      </c>
      <c r="B3118"/>
      <c r="C3118"/>
      <c r="D3118" t="s">
        <v>147</v>
      </c>
      <c r="E3118" t="s">
        <v>163</v>
      </c>
      <c r="F3118" t="n">
        <v>372.23</v>
      </c>
      <c r="G3118" t="n">
        <v>3</v>
      </c>
      <c r="H3118" t="s">
        <v>127</v>
      </c>
    </row>
    <row r="3119">
      <c r="A3119" s="85" t="n">
        <v>43617</v>
      </c>
      <c r="B3119"/>
      <c r="C3119"/>
      <c r="D3119" t="s">
        <v>150</v>
      </c>
      <c r="E3119" t="s">
        <v>163</v>
      </c>
      <c r="F3119" t="n">
        <v>374888.75</v>
      </c>
      <c r="G3119" t="n">
        <v>20476</v>
      </c>
      <c r="H3119" t="s">
        <v>119</v>
      </c>
    </row>
    <row r="3120">
      <c r="A3120" s="85" t="n">
        <v>43040</v>
      </c>
      <c r="B3120"/>
      <c r="C3120"/>
      <c r="D3120" t="s">
        <v>151</v>
      </c>
      <c r="E3120" t="s">
        <v>163</v>
      </c>
      <c r="F3120" t="n">
        <v>140.78</v>
      </c>
      <c r="G3120" t="n">
        <v>2</v>
      </c>
      <c r="H3120" t="s">
        <v>130</v>
      </c>
    </row>
    <row r="3121">
      <c r="A3121" s="85" t="n">
        <v>43497</v>
      </c>
      <c r="B3121"/>
      <c r="C3121"/>
      <c r="D3121" t="s">
        <v>135</v>
      </c>
      <c r="E3121" t="s">
        <v>163</v>
      </c>
      <c r="F3121" t="n">
        <v>54.26</v>
      </c>
      <c r="G3121" t="n">
        <v>1</v>
      </c>
      <c r="H3121" t="s">
        <v>125</v>
      </c>
    </row>
    <row r="3122">
      <c r="A3122" s="85" t="n">
        <v>43252</v>
      </c>
      <c r="B3122"/>
      <c r="C3122"/>
      <c r="D3122" t="s">
        <v>150</v>
      </c>
      <c r="E3122" t="s">
        <v>163</v>
      </c>
      <c r="F3122" t="n">
        <v>3012240.3</v>
      </c>
      <c r="G3122" t="n">
        <v>55875</v>
      </c>
      <c r="H3122" t="s">
        <v>133</v>
      </c>
    </row>
    <row r="3123">
      <c r="A3123" s="85" t="n">
        <v>42856</v>
      </c>
      <c r="B3123"/>
      <c r="C3123"/>
      <c r="D3123" t="s">
        <v>135</v>
      </c>
      <c r="E3123" t="s">
        <v>163</v>
      </c>
      <c r="F3123" t="n">
        <v>289831.81</v>
      </c>
      <c r="G3123" t="n">
        <v>1921</v>
      </c>
      <c r="H3123" t="s">
        <v>134</v>
      </c>
    </row>
    <row r="3124">
      <c r="A3124" s="85" t="n">
        <v>42644</v>
      </c>
      <c r="B3124"/>
      <c r="C3124"/>
      <c r="D3124" t="s">
        <v>139</v>
      </c>
      <c r="E3124" t="s">
        <v>163</v>
      </c>
      <c r="F3124" t="n">
        <v>108461.82</v>
      </c>
      <c r="G3124" t="n">
        <v>302</v>
      </c>
      <c r="H3124" t="s">
        <v>119</v>
      </c>
    </row>
    <row r="3125">
      <c r="A3125" s="85" t="n">
        <v>42614</v>
      </c>
      <c r="B3125"/>
      <c r="C3125"/>
      <c r="D3125" t="s">
        <v>135</v>
      </c>
      <c r="E3125" t="s">
        <v>163</v>
      </c>
      <c r="F3125" t="n">
        <v>306</v>
      </c>
      <c r="G3125" t="n">
        <v>4</v>
      </c>
      <c r="H3125" t="s">
        <v>125</v>
      </c>
    </row>
    <row r="3126">
      <c r="A3126" s="85" t="n">
        <v>42583</v>
      </c>
      <c r="B3126"/>
      <c r="C3126"/>
      <c r="D3126" t="s">
        <v>136</v>
      </c>
      <c r="E3126" t="s">
        <v>163</v>
      </c>
      <c r="F3126" t="n">
        <v>1285111.77</v>
      </c>
      <c r="G3126" t="n">
        <v>8218</v>
      </c>
      <c r="H3126" t="s">
        <v>133</v>
      </c>
    </row>
    <row r="3127">
      <c r="A3127" s="85" t="n">
        <v>43160</v>
      </c>
      <c r="B3127"/>
      <c r="C3127"/>
      <c r="D3127" t="s">
        <v>145</v>
      </c>
      <c r="E3127" t="s">
        <v>163</v>
      </c>
      <c r="F3127" t="n">
        <v>12518.82</v>
      </c>
      <c r="G3127" t="n">
        <v>32</v>
      </c>
      <c r="H3127" t="s">
        <v>125</v>
      </c>
    </row>
    <row r="3128">
      <c r="A3128" s="85" t="n">
        <v>42552</v>
      </c>
      <c r="B3128"/>
      <c r="C3128"/>
      <c r="D3128" t="s">
        <v>129</v>
      </c>
      <c r="E3128" t="s">
        <v>163</v>
      </c>
      <c r="F3128" t="n">
        <v>163550.6</v>
      </c>
      <c r="G3128" t="n">
        <v>807</v>
      </c>
      <c r="H3128" t="s">
        <v>133</v>
      </c>
    </row>
    <row r="3129">
      <c r="A3129" s="85" t="n">
        <v>43040</v>
      </c>
      <c r="B3129"/>
      <c r="C3129"/>
      <c r="D3129" t="s">
        <v>136</v>
      </c>
      <c r="E3129" t="s">
        <v>163</v>
      </c>
      <c r="F3129" t="n">
        <v>-38.89</v>
      </c>
      <c r="G3129" t="n">
        <v>2</v>
      </c>
      <c r="H3129" t="s">
        <v>142</v>
      </c>
    </row>
    <row r="3130">
      <c r="A3130" s="85" t="n">
        <v>43160</v>
      </c>
      <c r="B3130"/>
      <c r="C3130"/>
      <c r="D3130" t="s">
        <v>152</v>
      </c>
      <c r="E3130" t="s">
        <v>163</v>
      </c>
      <c r="F3130" t="n">
        <v>5303510.71</v>
      </c>
      <c r="G3130" t="n">
        <v>5247</v>
      </c>
      <c r="H3130" t="s">
        <v>121</v>
      </c>
    </row>
    <row r="3131">
      <c r="A3131" s="85" t="n">
        <v>43344</v>
      </c>
      <c r="B3131"/>
      <c r="C3131"/>
      <c r="D3131" t="s">
        <v>160</v>
      </c>
      <c r="E3131" t="s">
        <v>163</v>
      </c>
      <c r="F3131" t="n">
        <v>1535515.9</v>
      </c>
      <c r="G3131" t="n">
        <v>6750</v>
      </c>
      <c r="H3131" t="s">
        <v>134</v>
      </c>
    </row>
    <row r="3132">
      <c r="A3132" s="85" t="n">
        <v>42461</v>
      </c>
      <c r="B3132"/>
      <c r="C3132"/>
      <c r="D3132" t="s">
        <v>135</v>
      </c>
      <c r="E3132" t="s">
        <v>163</v>
      </c>
      <c r="F3132" t="n">
        <v>17965.62</v>
      </c>
      <c r="G3132" t="n">
        <v>229</v>
      </c>
      <c r="H3132" t="s">
        <v>130</v>
      </c>
    </row>
    <row r="3133">
      <c r="A3133" s="85" t="n">
        <v>43405</v>
      </c>
      <c r="B3133"/>
      <c r="C3133"/>
      <c r="D3133" t="s">
        <v>140</v>
      </c>
      <c r="E3133" t="s">
        <v>163</v>
      </c>
      <c r="F3133" t="n">
        <v>265946.61</v>
      </c>
      <c r="G3133" t="n">
        <v>158</v>
      </c>
      <c r="H3133" t="s">
        <v>124</v>
      </c>
    </row>
    <row r="3134">
      <c r="A3134" s="85" t="n">
        <v>42979</v>
      </c>
      <c r="B3134"/>
      <c r="C3134"/>
      <c r="D3134" t="s">
        <v>154</v>
      </c>
      <c r="E3134" t="s">
        <v>163</v>
      </c>
      <c r="F3134" t="n">
        <v>90780.08</v>
      </c>
      <c r="G3134" t="n">
        <v>1283</v>
      </c>
      <c r="H3134" t="s">
        <v>124</v>
      </c>
    </row>
    <row r="3135">
      <c r="A3135" s="85" t="n">
        <v>42644</v>
      </c>
      <c r="B3135"/>
      <c r="C3135"/>
      <c r="D3135" t="s">
        <v>150</v>
      </c>
      <c r="E3135" t="s">
        <v>163</v>
      </c>
      <c r="F3135" t="n">
        <v>1928203.17</v>
      </c>
      <c r="G3135" t="n">
        <v>33821</v>
      </c>
      <c r="H3135" t="s">
        <v>133</v>
      </c>
    </row>
    <row r="3136">
      <c r="A3136" s="85" t="n">
        <v>42491</v>
      </c>
      <c r="B3136"/>
      <c r="C3136"/>
      <c r="D3136" t="s">
        <v>154</v>
      </c>
      <c r="E3136" t="s">
        <v>163</v>
      </c>
      <c r="F3136" t="n">
        <v>3129494.25</v>
      </c>
      <c r="G3136" t="n">
        <v>43081</v>
      </c>
      <c r="H3136" t="s">
        <v>121</v>
      </c>
    </row>
    <row r="3137">
      <c r="A3137" s="85" t="n">
        <v>42979</v>
      </c>
      <c r="B3137"/>
      <c r="C3137"/>
      <c r="D3137" t="s">
        <v>161</v>
      </c>
      <c r="E3137" t="s">
        <v>163</v>
      </c>
      <c r="F3137" t="n">
        <v>16962.4</v>
      </c>
      <c r="G3137" t="n">
        <v>564</v>
      </c>
      <c r="H3137" t="s">
        <v>134</v>
      </c>
    </row>
    <row r="3138">
      <c r="A3138" s="85" t="n">
        <v>43160</v>
      </c>
      <c r="B3138"/>
      <c r="C3138"/>
      <c r="D3138" t="s">
        <v>139</v>
      </c>
      <c r="E3138" t="s">
        <v>163</v>
      </c>
      <c r="F3138" t="n">
        <v>722407.05</v>
      </c>
      <c r="G3138" t="n">
        <v>1331</v>
      </c>
      <c r="H3138" t="s">
        <v>124</v>
      </c>
    </row>
    <row r="3139">
      <c r="A3139" s="85" t="n">
        <v>42370</v>
      </c>
      <c r="B3139"/>
      <c r="C3139"/>
      <c r="D3139" t="s">
        <v>153</v>
      </c>
      <c r="E3139" t="s">
        <v>163</v>
      </c>
      <c r="F3139" t="n">
        <v>8235.16</v>
      </c>
      <c r="G3139" t="n">
        <v>165</v>
      </c>
      <c r="H3139" t="s">
        <v>125</v>
      </c>
    </row>
    <row r="3140">
      <c r="A3140" s="85" t="n">
        <v>43374</v>
      </c>
      <c r="B3140"/>
      <c r="C3140"/>
      <c r="D3140" t="s">
        <v>145</v>
      </c>
      <c r="E3140" t="s">
        <v>163</v>
      </c>
      <c r="F3140" t="n">
        <v>6188.33</v>
      </c>
      <c r="G3140" t="n">
        <v>36</v>
      </c>
      <c r="H3140" t="s">
        <v>133</v>
      </c>
    </row>
    <row r="3141">
      <c r="A3141" s="85" t="n">
        <v>43132</v>
      </c>
      <c r="B3141"/>
      <c r="C3141"/>
      <c r="D3141" t="s">
        <v>123</v>
      </c>
      <c r="E3141" t="s">
        <v>163</v>
      </c>
      <c r="F3141" t="n">
        <v>5.36</v>
      </c>
      <c r="G3141" t="n">
        <v>1</v>
      </c>
      <c r="H3141" t="s">
        <v>125</v>
      </c>
    </row>
    <row r="3142">
      <c r="A3142" s="85" t="n">
        <v>42917</v>
      </c>
      <c r="B3142"/>
      <c r="C3142"/>
      <c r="D3142" t="s">
        <v>145</v>
      </c>
      <c r="E3142" t="s">
        <v>163</v>
      </c>
      <c r="F3142" t="n">
        <v>3137.65</v>
      </c>
      <c r="G3142" t="n">
        <v>5</v>
      </c>
      <c r="H3142" t="s">
        <v>130</v>
      </c>
    </row>
    <row r="3143">
      <c r="A3143" s="85" t="n">
        <v>42917</v>
      </c>
      <c r="B3143"/>
      <c r="C3143"/>
      <c r="D3143" t="s">
        <v>140</v>
      </c>
      <c r="E3143" t="s">
        <v>163</v>
      </c>
      <c r="F3143" t="n">
        <v>5636.1</v>
      </c>
      <c r="G3143" t="n">
        <v>16</v>
      </c>
      <c r="H3143" t="s">
        <v>125</v>
      </c>
    </row>
    <row r="3144">
      <c r="A3144" s="85" t="n">
        <v>43313</v>
      </c>
      <c r="B3144"/>
      <c r="C3144"/>
      <c r="D3144" t="s">
        <v>136</v>
      </c>
      <c r="E3144" t="s">
        <v>163</v>
      </c>
      <c r="F3144" t="n">
        <v>523029.89</v>
      </c>
      <c r="G3144" t="n">
        <v>3273</v>
      </c>
      <c r="H3144" t="s">
        <v>124</v>
      </c>
    </row>
    <row r="3145">
      <c r="A3145" s="85" t="n">
        <v>43191</v>
      </c>
      <c r="B3145"/>
      <c r="C3145"/>
      <c r="D3145" t="s">
        <v>140</v>
      </c>
      <c r="E3145" t="s">
        <v>163</v>
      </c>
      <c r="F3145" t="n">
        <v>62842.26</v>
      </c>
      <c r="G3145" t="n">
        <v>227</v>
      </c>
      <c r="H3145" t="s">
        <v>119</v>
      </c>
    </row>
    <row r="3146">
      <c r="A3146" s="85" t="n">
        <v>42461</v>
      </c>
      <c r="B3146"/>
      <c r="C3146"/>
      <c r="D3146" t="s">
        <v>140</v>
      </c>
      <c r="E3146" t="s">
        <v>163</v>
      </c>
      <c r="F3146" t="n">
        <v>452783.31</v>
      </c>
      <c r="G3146" t="n">
        <v>1302</v>
      </c>
      <c r="H3146" t="s">
        <v>127</v>
      </c>
    </row>
    <row r="3147">
      <c r="A3147" s="85" t="n">
        <v>43252</v>
      </c>
      <c r="B3147"/>
      <c r="C3147"/>
      <c r="D3147" t="s">
        <v>123</v>
      </c>
      <c r="E3147" t="s">
        <v>163</v>
      </c>
      <c r="F3147" t="n">
        <v>472669.87</v>
      </c>
      <c r="G3147" t="n">
        <v>740</v>
      </c>
      <c r="H3147" t="s">
        <v>133</v>
      </c>
    </row>
    <row r="3148">
      <c r="A3148" s="85" t="n">
        <v>42491</v>
      </c>
      <c r="B3148"/>
      <c r="C3148"/>
      <c r="D3148" t="s">
        <v>155</v>
      </c>
      <c r="E3148" t="s">
        <v>163</v>
      </c>
      <c r="F3148" t="n">
        <v>3492.76</v>
      </c>
      <c r="G3148" t="n">
        <v>60</v>
      </c>
      <c r="H3148" t="s">
        <v>130</v>
      </c>
    </row>
    <row r="3149">
      <c r="A3149" s="85" t="n">
        <v>42370</v>
      </c>
      <c r="B3149"/>
      <c r="C3149"/>
      <c r="D3149" t="s">
        <v>162</v>
      </c>
      <c r="E3149" t="s">
        <v>163</v>
      </c>
      <c r="F3149" t="n">
        <v>1129305.82</v>
      </c>
      <c r="G3149" t="n">
        <v>12981</v>
      </c>
      <c r="H3149" t="s">
        <v>121</v>
      </c>
    </row>
    <row r="3150">
      <c r="A3150" s="85" t="n">
        <v>42614</v>
      </c>
      <c r="B3150"/>
      <c r="C3150"/>
      <c r="D3150" t="s">
        <v>149</v>
      </c>
      <c r="E3150" t="s">
        <v>163</v>
      </c>
      <c r="F3150" t="n">
        <v>1921030.67</v>
      </c>
      <c r="G3150" t="n">
        <v>13459</v>
      </c>
      <c r="H3150" t="s">
        <v>134</v>
      </c>
    </row>
    <row r="3151">
      <c r="A3151" s="85" t="n">
        <v>42461</v>
      </c>
      <c r="B3151"/>
      <c r="C3151"/>
      <c r="D3151" t="s">
        <v>123</v>
      </c>
      <c r="E3151" t="s">
        <v>163</v>
      </c>
      <c r="F3151" t="n">
        <v>965.91</v>
      </c>
      <c r="G3151" t="n">
        <v>13</v>
      </c>
      <c r="H3151" t="s">
        <v>130</v>
      </c>
    </row>
    <row r="3152">
      <c r="A3152" s="85" t="n">
        <v>43374</v>
      </c>
      <c r="B3152"/>
      <c r="C3152"/>
      <c r="D3152" t="s">
        <v>159</v>
      </c>
      <c r="E3152" t="s">
        <v>163</v>
      </c>
      <c r="F3152" t="n">
        <v>621631.98</v>
      </c>
      <c r="G3152" t="n">
        <v>10337</v>
      </c>
      <c r="H3152" t="s">
        <v>142</v>
      </c>
    </row>
    <row r="3153">
      <c r="A3153" s="85" t="n">
        <v>43313</v>
      </c>
      <c r="B3153"/>
      <c r="C3153"/>
      <c r="D3153" t="s">
        <v>145</v>
      </c>
      <c r="E3153" t="s">
        <v>163</v>
      </c>
      <c r="F3153" t="n">
        <v>59651.94</v>
      </c>
      <c r="G3153" t="n">
        <v>185</v>
      </c>
      <c r="H3153" t="s">
        <v>134</v>
      </c>
    </row>
    <row r="3154">
      <c r="A3154" s="85" t="n">
        <v>42370</v>
      </c>
      <c r="B3154"/>
      <c r="C3154"/>
      <c r="D3154" t="s">
        <v>150</v>
      </c>
      <c r="E3154" t="s">
        <v>163</v>
      </c>
      <c r="F3154" t="n">
        <v>1375311.35</v>
      </c>
      <c r="G3154" t="n">
        <v>28523</v>
      </c>
      <c r="H3154" t="s">
        <v>127</v>
      </c>
    </row>
    <row r="3155">
      <c r="A3155" s="85" t="n">
        <v>42401</v>
      </c>
      <c r="B3155"/>
      <c r="C3155"/>
      <c r="D3155" t="s">
        <v>145</v>
      </c>
      <c r="E3155" t="s">
        <v>163</v>
      </c>
      <c r="F3155" t="n">
        <v>8271.3</v>
      </c>
      <c r="G3155" t="n">
        <v>101</v>
      </c>
      <c r="H3155" t="s">
        <v>130</v>
      </c>
    </row>
    <row r="3156">
      <c r="A3156" s="85" t="n">
        <v>42583</v>
      </c>
      <c r="B3156"/>
      <c r="C3156"/>
      <c r="D3156" t="s">
        <v>162</v>
      </c>
      <c r="E3156" t="s">
        <v>163</v>
      </c>
      <c r="F3156" t="n">
        <v>115018.24</v>
      </c>
      <c r="G3156" t="n">
        <v>1277</v>
      </c>
      <c r="H3156" t="s">
        <v>133</v>
      </c>
    </row>
    <row r="3157">
      <c r="A3157" s="85" t="n">
        <v>42614</v>
      </c>
      <c r="B3157"/>
      <c r="C3157"/>
      <c r="D3157" t="s">
        <v>126</v>
      </c>
      <c r="E3157" t="s">
        <v>163</v>
      </c>
      <c r="F3157" t="n">
        <v>508.01</v>
      </c>
      <c r="G3157" t="n">
        <v>12</v>
      </c>
      <c r="H3157" t="s">
        <v>142</v>
      </c>
    </row>
    <row r="3158">
      <c r="A3158" s="85" t="n">
        <v>42644</v>
      </c>
      <c r="B3158"/>
      <c r="C3158"/>
      <c r="D3158" t="s">
        <v>123</v>
      </c>
      <c r="E3158" t="s">
        <v>163</v>
      </c>
      <c r="F3158" t="n">
        <v>134044.86</v>
      </c>
      <c r="G3158" t="n">
        <v>771</v>
      </c>
      <c r="H3158" t="s">
        <v>127</v>
      </c>
    </row>
    <row r="3159">
      <c r="A3159" s="85" t="n">
        <v>42675</v>
      </c>
      <c r="B3159"/>
      <c r="C3159"/>
      <c r="D3159" t="s">
        <v>137</v>
      </c>
      <c r="E3159" t="s">
        <v>163</v>
      </c>
      <c r="F3159" t="n">
        <v>-454.31</v>
      </c>
      <c r="G3159" t="n">
        <v>4</v>
      </c>
      <c r="H3159" t="s">
        <v>134</v>
      </c>
    </row>
    <row r="3160">
      <c r="A3160" s="85" t="n">
        <v>42552</v>
      </c>
      <c r="B3160"/>
      <c r="C3160"/>
      <c r="D3160" t="s">
        <v>152</v>
      </c>
      <c r="E3160" t="s">
        <v>163</v>
      </c>
      <c r="F3160" t="n">
        <v>4682.32</v>
      </c>
      <c r="G3160" t="n">
        <v>3</v>
      </c>
      <c r="H3160" t="s">
        <v>134</v>
      </c>
    </row>
    <row r="3161">
      <c r="A3161" s="85" t="n">
        <v>42856</v>
      </c>
      <c r="B3161"/>
      <c r="C3161"/>
      <c r="D3161" t="s">
        <v>154</v>
      </c>
      <c r="E3161" t="s">
        <v>163</v>
      </c>
      <c r="F3161" t="n">
        <v>57163.05</v>
      </c>
      <c r="G3161" t="n">
        <v>1707</v>
      </c>
      <c r="H3161" t="s">
        <v>142</v>
      </c>
    </row>
    <row r="3162">
      <c r="A3162" s="85" t="n">
        <v>43405</v>
      </c>
      <c r="B3162"/>
      <c r="C3162"/>
      <c r="D3162" t="s">
        <v>129</v>
      </c>
      <c r="E3162" t="s">
        <v>163</v>
      </c>
      <c r="F3162" t="n">
        <v>265897.59</v>
      </c>
      <c r="G3162" t="n">
        <v>1868</v>
      </c>
      <c r="H3162" t="s">
        <v>133</v>
      </c>
    </row>
    <row r="3163">
      <c r="A3163" s="85" t="n">
        <v>43282</v>
      </c>
      <c r="B3163"/>
      <c r="C3163"/>
      <c r="D3163" t="s">
        <v>155</v>
      </c>
      <c r="E3163" t="s">
        <v>163</v>
      </c>
      <c r="F3163" t="n">
        <v>301903.72</v>
      </c>
      <c r="G3163" t="n">
        <v>8776</v>
      </c>
      <c r="H3163" t="s">
        <v>134</v>
      </c>
    </row>
    <row r="3164">
      <c r="A3164" s="85" t="n">
        <v>42705</v>
      </c>
      <c r="B3164"/>
      <c r="C3164"/>
      <c r="D3164" t="s">
        <v>139</v>
      </c>
      <c r="E3164" t="s">
        <v>163</v>
      </c>
      <c r="F3164" t="n">
        <v>1347489.98</v>
      </c>
      <c r="G3164" t="n">
        <v>3543</v>
      </c>
      <c r="H3164" t="s">
        <v>133</v>
      </c>
    </row>
    <row r="3165">
      <c r="A3165" s="85" t="n">
        <v>43252</v>
      </c>
      <c r="B3165"/>
      <c r="C3165"/>
      <c r="D3165" t="s">
        <v>162</v>
      </c>
      <c r="E3165" t="s">
        <v>163</v>
      </c>
      <c r="F3165" t="n">
        <v>43116.9</v>
      </c>
      <c r="G3165" t="n">
        <v>1497</v>
      </c>
      <c r="H3165" t="s">
        <v>142</v>
      </c>
    </row>
    <row r="3166">
      <c r="A3166" s="85" t="n">
        <v>43040</v>
      </c>
      <c r="B3166"/>
      <c r="C3166"/>
      <c r="D3166" t="s">
        <v>136</v>
      </c>
      <c r="E3166" t="s">
        <v>163</v>
      </c>
      <c r="F3166" t="n">
        <v>793648.9</v>
      </c>
      <c r="G3166" t="n">
        <v>6424</v>
      </c>
      <c r="H3166" t="s">
        <v>127</v>
      </c>
    </row>
    <row r="3167">
      <c r="A3167" s="85" t="n">
        <v>42736</v>
      </c>
      <c r="B3167"/>
      <c r="C3167"/>
      <c r="D3167" t="s">
        <v>160</v>
      </c>
      <c r="E3167" t="s">
        <v>163</v>
      </c>
      <c r="F3167" t="n">
        <v>679656.59</v>
      </c>
      <c r="G3167" t="n">
        <v>2874</v>
      </c>
      <c r="H3167" t="s">
        <v>134</v>
      </c>
    </row>
    <row r="3168">
      <c r="A3168" s="85" t="n">
        <v>42705</v>
      </c>
      <c r="B3168"/>
      <c r="C3168"/>
      <c r="D3168" t="s">
        <v>154</v>
      </c>
      <c r="E3168" t="s">
        <v>163</v>
      </c>
      <c r="F3168" t="n">
        <v>3091.12</v>
      </c>
      <c r="G3168" t="n">
        <v>27</v>
      </c>
      <c r="H3168" t="s">
        <v>125</v>
      </c>
    </row>
    <row r="3169">
      <c r="A3169" s="85" t="n">
        <v>42552</v>
      </c>
      <c r="B3169"/>
      <c r="C3169"/>
      <c r="D3169" t="s">
        <v>154</v>
      </c>
      <c r="E3169" t="s">
        <v>163</v>
      </c>
      <c r="F3169" t="n">
        <v>30080.93</v>
      </c>
      <c r="G3169" t="n">
        <v>304</v>
      </c>
      <c r="H3169" t="s">
        <v>130</v>
      </c>
    </row>
    <row r="3170">
      <c r="A3170" s="85" t="n">
        <v>42948</v>
      </c>
      <c r="B3170"/>
      <c r="C3170"/>
      <c r="D3170" t="s">
        <v>152</v>
      </c>
      <c r="E3170" t="s">
        <v>163</v>
      </c>
      <c r="F3170" t="n">
        <v>100745.54</v>
      </c>
      <c r="G3170" t="n">
        <v>73</v>
      </c>
      <c r="H3170" t="s">
        <v>124</v>
      </c>
    </row>
    <row r="3171">
      <c r="A3171" s="85" t="n">
        <v>42401</v>
      </c>
      <c r="B3171"/>
      <c r="C3171"/>
      <c r="D3171" t="s">
        <v>149</v>
      </c>
      <c r="E3171" t="s">
        <v>163</v>
      </c>
      <c r="F3171" t="n">
        <v>568645</v>
      </c>
      <c r="G3171" t="n">
        <v>4131</v>
      </c>
      <c r="H3171" t="s">
        <v>134</v>
      </c>
    </row>
    <row r="3172">
      <c r="A3172" s="85" t="n">
        <v>43344</v>
      </c>
      <c r="B3172"/>
      <c r="C3172"/>
      <c r="D3172" t="s">
        <v>145</v>
      </c>
      <c r="E3172" t="s">
        <v>163</v>
      </c>
      <c r="F3172" t="n">
        <v>1544.22</v>
      </c>
      <c r="G3172" t="n">
        <v>7</v>
      </c>
      <c r="H3172" t="s">
        <v>119</v>
      </c>
    </row>
    <row r="3173">
      <c r="A3173" s="85" t="n">
        <v>43586</v>
      </c>
      <c r="B3173"/>
      <c r="C3173"/>
      <c r="D3173" t="s">
        <v>158</v>
      </c>
      <c r="E3173" t="s">
        <v>163</v>
      </c>
      <c r="F3173" t="n">
        <v>337222.48</v>
      </c>
      <c r="G3173" t="n">
        <v>35</v>
      </c>
      <c r="H3173" t="s">
        <v>121</v>
      </c>
    </row>
    <row r="3174">
      <c r="A3174" s="85" t="n">
        <v>43435</v>
      </c>
      <c r="B3174"/>
      <c r="C3174"/>
      <c r="D3174" t="s">
        <v>126</v>
      </c>
      <c r="E3174" t="s">
        <v>163</v>
      </c>
      <c r="F3174" t="n">
        <v>1422429.36</v>
      </c>
      <c r="G3174" t="n">
        <v>12300</v>
      </c>
      <c r="H3174" t="s">
        <v>124</v>
      </c>
    </row>
    <row r="3175">
      <c r="A3175" s="85" t="n">
        <v>42491</v>
      </c>
      <c r="B3175"/>
      <c r="C3175"/>
      <c r="D3175" t="s">
        <v>155</v>
      </c>
      <c r="E3175" t="s">
        <v>163</v>
      </c>
      <c r="F3175" t="n">
        <v>46741.84</v>
      </c>
      <c r="G3175" t="n">
        <v>871</v>
      </c>
      <c r="H3175" t="s">
        <v>127</v>
      </c>
    </row>
    <row r="3176">
      <c r="A3176" s="85" t="n">
        <v>43070</v>
      </c>
      <c r="B3176"/>
      <c r="C3176"/>
      <c r="D3176" t="s">
        <v>153</v>
      </c>
      <c r="E3176" t="s">
        <v>163</v>
      </c>
      <c r="F3176" t="n">
        <v>651926.49</v>
      </c>
      <c r="G3176" t="n">
        <v>6455</v>
      </c>
      <c r="H3176" t="s">
        <v>127</v>
      </c>
    </row>
    <row r="3177">
      <c r="A3177" s="85" t="n">
        <v>42767</v>
      </c>
      <c r="B3177"/>
      <c r="C3177"/>
      <c r="D3177" t="s">
        <v>154</v>
      </c>
      <c r="E3177" t="s">
        <v>163</v>
      </c>
      <c r="F3177" t="n">
        <v>2949657.76</v>
      </c>
      <c r="G3177" t="n">
        <v>34773</v>
      </c>
      <c r="H3177" t="s">
        <v>121</v>
      </c>
    </row>
    <row r="3178">
      <c r="A3178" s="85" t="n">
        <v>42887</v>
      </c>
      <c r="B3178"/>
      <c r="C3178"/>
      <c r="D3178" t="s">
        <v>152</v>
      </c>
      <c r="E3178" t="s">
        <v>163</v>
      </c>
      <c r="F3178" t="n">
        <v>14636.18</v>
      </c>
      <c r="G3178" t="n">
        <v>17</v>
      </c>
      <c r="H3178" t="s">
        <v>127</v>
      </c>
    </row>
    <row r="3179">
      <c r="A3179" s="85" t="n">
        <v>42461</v>
      </c>
      <c r="B3179"/>
      <c r="C3179"/>
      <c r="D3179" t="s">
        <v>153</v>
      </c>
      <c r="E3179" t="s">
        <v>163</v>
      </c>
      <c r="F3179" t="n">
        <v>9976.84</v>
      </c>
      <c r="G3179" t="n">
        <v>199</v>
      </c>
      <c r="H3179" t="s">
        <v>125</v>
      </c>
    </row>
    <row r="3180">
      <c r="A3180" s="85" t="n">
        <v>43101</v>
      </c>
      <c r="B3180"/>
      <c r="C3180"/>
      <c r="D3180" t="s">
        <v>145</v>
      </c>
      <c r="E3180" t="s">
        <v>163</v>
      </c>
      <c r="F3180" t="n">
        <v>140954.59</v>
      </c>
      <c r="G3180" t="n">
        <v>1181</v>
      </c>
      <c r="H3180" t="s">
        <v>142</v>
      </c>
    </row>
    <row r="3181">
      <c r="A3181" s="85" t="n">
        <v>43344</v>
      </c>
      <c r="B3181"/>
      <c r="C3181"/>
      <c r="D3181" t="s">
        <v>161</v>
      </c>
      <c r="E3181" t="s">
        <v>163</v>
      </c>
      <c r="F3181" t="n">
        <v>19415.2</v>
      </c>
      <c r="G3181" t="n">
        <v>629</v>
      </c>
      <c r="H3181" t="s">
        <v>134</v>
      </c>
    </row>
    <row r="3182">
      <c r="A3182" s="85" t="n">
        <v>43252</v>
      </c>
      <c r="B3182"/>
      <c r="C3182"/>
      <c r="D3182" t="s">
        <v>151</v>
      </c>
      <c r="E3182" t="s">
        <v>163</v>
      </c>
      <c r="F3182" t="n">
        <v>67.1</v>
      </c>
      <c r="G3182" t="n">
        <v>1</v>
      </c>
      <c r="H3182" t="s">
        <v>125</v>
      </c>
    </row>
    <row r="3183">
      <c r="A3183" s="85" t="n">
        <v>43586</v>
      </c>
      <c r="B3183"/>
      <c r="C3183"/>
      <c r="D3183" t="s">
        <v>151</v>
      </c>
      <c r="E3183" t="s">
        <v>163</v>
      </c>
      <c r="F3183" t="n">
        <v>162.87</v>
      </c>
      <c r="G3183" t="n">
        <v>5</v>
      </c>
      <c r="H3183" t="s">
        <v>121</v>
      </c>
    </row>
    <row r="3184">
      <c r="A3184" s="85" t="n">
        <v>43405</v>
      </c>
      <c r="B3184"/>
      <c r="C3184"/>
      <c r="D3184" t="s">
        <v>156</v>
      </c>
      <c r="E3184" t="s">
        <v>163</v>
      </c>
      <c r="F3184" t="n">
        <v>20.28</v>
      </c>
      <c r="G3184" t="n">
        <v>2</v>
      </c>
      <c r="H3184" t="s">
        <v>121</v>
      </c>
    </row>
    <row r="3185">
      <c r="A3185" s="85" t="n">
        <v>43101</v>
      </c>
      <c r="B3185"/>
      <c r="C3185"/>
      <c r="D3185" t="s">
        <v>160</v>
      </c>
      <c r="E3185" t="s">
        <v>163</v>
      </c>
      <c r="F3185" t="n">
        <v>6678931.53</v>
      </c>
      <c r="G3185" t="n">
        <v>31668</v>
      </c>
      <c r="H3185" t="s">
        <v>121</v>
      </c>
    </row>
    <row r="3186">
      <c r="A3186" s="85" t="n">
        <v>42767</v>
      </c>
      <c r="B3186"/>
      <c r="C3186"/>
      <c r="D3186" t="s">
        <v>147</v>
      </c>
      <c r="E3186" t="s">
        <v>163</v>
      </c>
      <c r="F3186" t="n">
        <v>1043.88</v>
      </c>
      <c r="G3186" t="n">
        <v>2</v>
      </c>
      <c r="H3186" t="s">
        <v>127</v>
      </c>
    </row>
    <row r="3187">
      <c r="A3187" s="85" t="n">
        <v>42917</v>
      </c>
      <c r="B3187"/>
      <c r="C3187"/>
      <c r="D3187" t="s">
        <v>161</v>
      </c>
      <c r="E3187" t="s">
        <v>163</v>
      </c>
      <c r="F3187" t="n">
        <v>11954.65</v>
      </c>
      <c r="G3187" t="n">
        <v>401</v>
      </c>
      <c r="H3187" t="s">
        <v>134</v>
      </c>
    </row>
    <row r="3188">
      <c r="A3188" s="85" t="n">
        <v>43070</v>
      </c>
      <c r="B3188"/>
      <c r="C3188"/>
      <c r="D3188" t="s">
        <v>150</v>
      </c>
      <c r="E3188" t="s">
        <v>163</v>
      </c>
      <c r="F3188" t="n">
        <v>681073.62</v>
      </c>
      <c r="G3188" t="n">
        <v>10277</v>
      </c>
      <c r="H3188" t="s">
        <v>124</v>
      </c>
    </row>
    <row r="3189">
      <c r="A3189" s="85" t="n">
        <v>43040</v>
      </c>
      <c r="B3189"/>
      <c r="C3189"/>
      <c r="D3189" t="s">
        <v>126</v>
      </c>
      <c r="E3189" t="s">
        <v>163</v>
      </c>
      <c r="F3189" t="n">
        <v>3044465.08</v>
      </c>
      <c r="G3189" t="n">
        <v>30426</v>
      </c>
      <c r="H3189" t="s">
        <v>127</v>
      </c>
    </row>
    <row r="3190">
      <c r="A3190" s="85" t="n">
        <v>42948</v>
      </c>
      <c r="B3190"/>
      <c r="C3190"/>
      <c r="D3190" t="s">
        <v>149</v>
      </c>
      <c r="E3190" t="s">
        <v>163</v>
      </c>
      <c r="F3190" t="n">
        <v>7103931.06</v>
      </c>
      <c r="G3190" t="n">
        <v>47613</v>
      </c>
      <c r="H3190" t="s">
        <v>127</v>
      </c>
    </row>
    <row r="3191">
      <c r="A3191" s="85" t="n">
        <v>42614</v>
      </c>
      <c r="B3191"/>
      <c r="C3191"/>
      <c r="D3191" t="s">
        <v>126</v>
      </c>
      <c r="E3191" t="s">
        <v>163</v>
      </c>
      <c r="F3191" t="n">
        <v>468602.58</v>
      </c>
      <c r="G3191" t="n">
        <v>5202</v>
      </c>
      <c r="H3191" t="s">
        <v>134</v>
      </c>
    </row>
    <row r="3192">
      <c r="A3192" s="85" t="n">
        <v>42675</v>
      </c>
      <c r="B3192"/>
      <c r="C3192"/>
      <c r="D3192" t="s">
        <v>149</v>
      </c>
      <c r="E3192" t="s">
        <v>163</v>
      </c>
      <c r="F3192" t="n">
        <v>38479281.26</v>
      </c>
      <c r="G3192" t="n">
        <v>285635</v>
      </c>
      <c r="H3192" t="s">
        <v>121</v>
      </c>
    </row>
    <row r="3193">
      <c r="A3193" s="85" t="n">
        <v>42887</v>
      </c>
      <c r="B3193"/>
      <c r="C3193"/>
      <c r="D3193" t="s">
        <v>150</v>
      </c>
      <c r="E3193" t="s">
        <v>163</v>
      </c>
      <c r="F3193" t="n">
        <v>738.51</v>
      </c>
      <c r="G3193" t="n">
        <v>28</v>
      </c>
      <c r="H3193" t="s">
        <v>142</v>
      </c>
    </row>
    <row r="3194">
      <c r="A3194" s="85" t="n">
        <v>43374</v>
      </c>
      <c r="B3194"/>
      <c r="C3194"/>
      <c r="D3194" t="s">
        <v>149</v>
      </c>
      <c r="E3194" t="s">
        <v>163</v>
      </c>
      <c r="F3194" t="n">
        <v>3257868.45</v>
      </c>
      <c r="G3194" t="n">
        <v>13324</v>
      </c>
      <c r="H3194" t="s">
        <v>124</v>
      </c>
    </row>
    <row r="3195">
      <c r="A3195" s="85" t="n">
        <v>43525</v>
      </c>
      <c r="B3195"/>
      <c r="C3195"/>
      <c r="D3195" t="s">
        <v>149</v>
      </c>
      <c r="E3195" t="s">
        <v>163</v>
      </c>
      <c r="F3195" t="n">
        <v>2648190.42</v>
      </c>
      <c r="G3195" t="n">
        <v>21194</v>
      </c>
      <c r="H3195" t="s">
        <v>119</v>
      </c>
    </row>
    <row r="3196">
      <c r="A3196" s="85" t="n">
        <v>43497</v>
      </c>
      <c r="B3196"/>
      <c r="C3196"/>
      <c r="D3196" t="s">
        <v>154</v>
      </c>
      <c r="E3196" t="s">
        <v>163</v>
      </c>
      <c r="F3196" t="n">
        <v>1041.33</v>
      </c>
      <c r="G3196" t="n">
        <v>4</v>
      </c>
      <c r="H3196" t="s">
        <v>125</v>
      </c>
    </row>
    <row r="3197">
      <c r="A3197" s="85" t="n">
        <v>42583</v>
      </c>
      <c r="B3197"/>
      <c r="C3197"/>
      <c r="D3197" t="s">
        <v>153</v>
      </c>
      <c r="E3197" t="s">
        <v>163</v>
      </c>
      <c r="F3197" t="n">
        <v>1826932.73</v>
      </c>
      <c r="G3197" t="n">
        <v>20455</v>
      </c>
      <c r="H3197" t="s">
        <v>121</v>
      </c>
    </row>
    <row r="3198">
      <c r="A3198" s="85" t="n">
        <v>42736</v>
      </c>
      <c r="B3198"/>
      <c r="C3198"/>
      <c r="D3198" t="s">
        <v>150</v>
      </c>
      <c r="E3198" t="s">
        <v>163</v>
      </c>
      <c r="F3198" t="n">
        <v>286162.48</v>
      </c>
      <c r="G3198" t="n">
        <v>7664</v>
      </c>
      <c r="H3198" t="s">
        <v>134</v>
      </c>
    </row>
    <row r="3199">
      <c r="A3199" s="85" t="n">
        <v>43070</v>
      </c>
      <c r="B3199"/>
      <c r="C3199"/>
      <c r="D3199" t="s">
        <v>159</v>
      </c>
      <c r="E3199" t="s">
        <v>163</v>
      </c>
      <c r="F3199" t="n">
        <v>918</v>
      </c>
      <c r="G3199" t="n">
        <v>10</v>
      </c>
      <c r="H3199" t="s">
        <v>121</v>
      </c>
    </row>
    <row r="3200">
      <c r="A3200" s="85" t="n">
        <v>42767</v>
      </c>
      <c r="B3200"/>
      <c r="C3200"/>
      <c r="D3200" t="s">
        <v>162</v>
      </c>
      <c r="E3200" t="s">
        <v>163</v>
      </c>
      <c r="F3200" t="n">
        <v>35605.11</v>
      </c>
      <c r="G3200" t="n">
        <v>437</v>
      </c>
      <c r="H3200" t="s">
        <v>119</v>
      </c>
    </row>
    <row r="3201">
      <c r="A3201" s="85" t="n">
        <v>43525</v>
      </c>
      <c r="B3201"/>
      <c r="C3201"/>
      <c r="D3201" t="s">
        <v>155</v>
      </c>
      <c r="E3201" t="s">
        <v>163</v>
      </c>
      <c r="F3201" t="n">
        <v>590516.39</v>
      </c>
      <c r="G3201" t="n">
        <v>14459</v>
      </c>
      <c r="H3201" t="s">
        <v>134</v>
      </c>
    </row>
    <row r="3202">
      <c r="A3202" s="85" t="n">
        <v>43282</v>
      </c>
      <c r="B3202"/>
      <c r="C3202"/>
      <c r="D3202" t="s">
        <v>160</v>
      </c>
      <c r="E3202" t="s">
        <v>163</v>
      </c>
      <c r="F3202" t="n">
        <v>378555.03</v>
      </c>
      <c r="G3202" t="n">
        <v>784</v>
      </c>
      <c r="H3202" t="s">
        <v>125</v>
      </c>
    </row>
    <row r="3203">
      <c r="A3203" s="85" t="n">
        <v>43556</v>
      </c>
      <c r="B3203"/>
      <c r="C3203"/>
      <c r="D3203" t="s">
        <v>155</v>
      </c>
      <c r="E3203" t="s">
        <v>163</v>
      </c>
      <c r="F3203" t="n">
        <v>3873.2</v>
      </c>
      <c r="G3203" t="n">
        <v>52</v>
      </c>
      <c r="H3203" t="s">
        <v>130</v>
      </c>
    </row>
    <row r="3204">
      <c r="A3204" s="85" t="n">
        <v>43252</v>
      </c>
      <c r="B3204"/>
      <c r="C3204"/>
      <c r="D3204" t="s">
        <v>154</v>
      </c>
      <c r="E3204" t="s">
        <v>163</v>
      </c>
      <c r="F3204" t="n">
        <v>4255414.6</v>
      </c>
      <c r="G3204" t="n">
        <v>54388</v>
      </c>
      <c r="H3204" t="s">
        <v>121</v>
      </c>
    </row>
    <row r="3205">
      <c r="A3205" s="85" t="n">
        <v>42644</v>
      </c>
      <c r="B3205"/>
      <c r="C3205"/>
      <c r="D3205" t="s">
        <v>149</v>
      </c>
      <c r="E3205" t="s">
        <v>163</v>
      </c>
      <c r="F3205" t="n">
        <v>1217844.59</v>
      </c>
      <c r="G3205" t="n">
        <v>6239</v>
      </c>
      <c r="H3205" t="s">
        <v>124</v>
      </c>
    </row>
    <row r="3206">
      <c r="A3206" s="85" t="n">
        <v>42491</v>
      </c>
      <c r="B3206"/>
      <c r="C3206"/>
      <c r="D3206" t="s">
        <v>155</v>
      </c>
      <c r="E3206" t="s">
        <v>163</v>
      </c>
      <c r="F3206" t="n">
        <v>2384.35</v>
      </c>
      <c r="G3206" t="n">
        <v>9</v>
      </c>
      <c r="H3206" t="s">
        <v>142</v>
      </c>
    </row>
    <row r="3207">
      <c r="A3207" s="85" t="n">
        <v>42614</v>
      </c>
      <c r="B3207"/>
      <c r="C3207"/>
      <c r="D3207" t="s">
        <v>123</v>
      </c>
      <c r="E3207" t="s">
        <v>163</v>
      </c>
      <c r="F3207" t="n">
        <v>64.03</v>
      </c>
      <c r="G3207" t="n">
        <v>8</v>
      </c>
      <c r="H3207" t="s">
        <v>130</v>
      </c>
    </row>
    <row r="3208">
      <c r="A3208" s="85" t="n">
        <v>42887</v>
      </c>
      <c r="B3208"/>
      <c r="C3208"/>
      <c r="D3208" t="s">
        <v>136</v>
      </c>
      <c r="E3208" t="s">
        <v>163</v>
      </c>
      <c r="F3208" t="n">
        <v>8645962.99</v>
      </c>
      <c r="G3208" t="n">
        <v>86223</v>
      </c>
      <c r="H3208" t="s">
        <v>121</v>
      </c>
    </row>
    <row r="3209">
      <c r="A3209" s="85" t="n">
        <v>43282</v>
      </c>
      <c r="B3209"/>
      <c r="C3209"/>
      <c r="D3209" t="s">
        <v>123</v>
      </c>
      <c r="E3209" t="s">
        <v>163</v>
      </c>
      <c r="F3209" t="n">
        <v>3657421.47</v>
      </c>
      <c r="G3209" t="n">
        <v>3203</v>
      </c>
      <c r="H3209" t="s">
        <v>121</v>
      </c>
    </row>
    <row r="3210">
      <c r="A3210" s="85" t="n">
        <v>43132</v>
      </c>
      <c r="B3210"/>
      <c r="C3210"/>
      <c r="D3210" t="s">
        <v>149</v>
      </c>
      <c r="E3210" t="s">
        <v>163</v>
      </c>
      <c r="F3210" t="n">
        <v>1790560.79</v>
      </c>
      <c r="G3210" t="n">
        <v>15235</v>
      </c>
      <c r="H3210" t="s">
        <v>119</v>
      </c>
    </row>
    <row r="3211">
      <c r="A3211" s="85" t="n">
        <v>42430</v>
      </c>
      <c r="B3211"/>
      <c r="C3211"/>
      <c r="D3211" t="s">
        <v>145</v>
      </c>
      <c r="E3211" t="s">
        <v>163</v>
      </c>
      <c r="F3211" t="n">
        <v>4049.1</v>
      </c>
      <c r="G3211" t="n">
        <v>9</v>
      </c>
      <c r="H3211" t="s">
        <v>130</v>
      </c>
    </row>
    <row r="3212">
      <c r="A3212" s="85" t="n">
        <v>42736</v>
      </c>
      <c r="B3212"/>
      <c r="C3212"/>
      <c r="D3212" t="s">
        <v>140</v>
      </c>
      <c r="E3212" t="s">
        <v>163</v>
      </c>
      <c r="F3212" t="n">
        <v>30111.58</v>
      </c>
      <c r="G3212" t="n">
        <v>172</v>
      </c>
      <c r="H3212" t="s">
        <v>119</v>
      </c>
    </row>
    <row r="3213">
      <c r="A3213" s="85" t="n">
        <v>43344</v>
      </c>
      <c r="B3213"/>
      <c r="C3213"/>
      <c r="D3213" t="s">
        <v>162</v>
      </c>
      <c r="E3213" t="s">
        <v>163</v>
      </c>
      <c r="F3213" t="n">
        <v>30631.35</v>
      </c>
      <c r="G3213" t="n">
        <v>378</v>
      </c>
      <c r="H3213" t="s">
        <v>124</v>
      </c>
    </row>
    <row r="3214">
      <c r="A3214" s="85" t="n">
        <v>43374</v>
      </c>
      <c r="B3214"/>
      <c r="C3214"/>
      <c r="D3214" t="s">
        <v>162</v>
      </c>
      <c r="E3214" t="s">
        <v>163</v>
      </c>
      <c r="F3214" t="n">
        <v>237452.66</v>
      </c>
      <c r="G3214" t="n">
        <v>3082</v>
      </c>
      <c r="H3214" t="s">
        <v>127</v>
      </c>
    </row>
    <row r="3215">
      <c r="A3215" s="85" t="n">
        <v>43160</v>
      </c>
      <c r="B3215"/>
      <c r="C3215"/>
      <c r="D3215" t="s">
        <v>154</v>
      </c>
      <c r="E3215" t="s">
        <v>163</v>
      </c>
      <c r="F3215" t="n">
        <v>869526.15</v>
      </c>
      <c r="G3215" t="n">
        <v>10608</v>
      </c>
      <c r="H3215" t="s">
        <v>133</v>
      </c>
    </row>
    <row r="3216">
      <c r="A3216" s="85" t="n">
        <v>42522</v>
      </c>
      <c r="B3216"/>
      <c r="C3216"/>
      <c r="D3216" t="s">
        <v>150</v>
      </c>
      <c r="E3216" t="s">
        <v>163</v>
      </c>
      <c r="F3216" t="n">
        <v>252385.8</v>
      </c>
      <c r="G3216" t="n">
        <v>11996</v>
      </c>
      <c r="H3216" t="s">
        <v>119</v>
      </c>
    </row>
    <row r="3217">
      <c r="A3217" s="85" t="n">
        <v>42552</v>
      </c>
      <c r="B3217"/>
      <c r="C3217"/>
      <c r="D3217" t="s">
        <v>129</v>
      </c>
      <c r="E3217" t="s">
        <v>163</v>
      </c>
      <c r="F3217" t="n">
        <v>162684.36</v>
      </c>
      <c r="G3217" t="n">
        <v>529</v>
      </c>
      <c r="H3217" t="s">
        <v>119</v>
      </c>
    </row>
    <row r="3218">
      <c r="A3218" s="85" t="n">
        <v>43344</v>
      </c>
      <c r="B3218"/>
      <c r="C3218"/>
      <c r="D3218" t="s">
        <v>139</v>
      </c>
      <c r="E3218" t="s">
        <v>163</v>
      </c>
      <c r="F3218" t="n">
        <v>652924.16</v>
      </c>
      <c r="G3218" t="n">
        <v>1068</v>
      </c>
      <c r="H3218" t="s">
        <v>124</v>
      </c>
    </row>
    <row r="3219">
      <c r="A3219" s="85" t="n">
        <v>43009</v>
      </c>
      <c r="B3219"/>
      <c r="C3219"/>
      <c r="D3219" t="s">
        <v>140</v>
      </c>
      <c r="E3219" t="s">
        <v>163</v>
      </c>
      <c r="F3219" t="n">
        <v>535914.65</v>
      </c>
      <c r="G3219" t="n">
        <v>1492</v>
      </c>
      <c r="H3219" t="s">
        <v>127</v>
      </c>
    </row>
    <row r="3220">
      <c r="A3220" s="85" t="n">
        <v>43221</v>
      </c>
      <c r="B3220"/>
      <c r="C3220"/>
      <c r="D3220" t="s">
        <v>145</v>
      </c>
      <c r="E3220" t="s">
        <v>163</v>
      </c>
      <c r="F3220" t="n">
        <v>242166.14</v>
      </c>
      <c r="G3220" t="n">
        <v>832</v>
      </c>
      <c r="H3220" t="s">
        <v>121</v>
      </c>
    </row>
    <row r="3221">
      <c r="A3221" s="85" t="n">
        <v>43282</v>
      </c>
      <c r="B3221"/>
      <c r="C3221"/>
      <c r="D3221" t="s">
        <v>136</v>
      </c>
      <c r="E3221" t="s">
        <v>163</v>
      </c>
      <c r="F3221" t="n">
        <v>24631.47</v>
      </c>
      <c r="G3221" t="n">
        <v>238</v>
      </c>
      <c r="H3221" t="s">
        <v>130</v>
      </c>
    </row>
    <row r="3222">
      <c r="A3222" s="85" t="n">
        <v>43132</v>
      </c>
      <c r="B3222"/>
      <c r="C3222"/>
      <c r="D3222" t="s">
        <v>149</v>
      </c>
      <c r="E3222" t="s">
        <v>163</v>
      </c>
      <c r="F3222" t="n">
        <v>6001921.62</v>
      </c>
      <c r="G3222" t="n">
        <v>41997</v>
      </c>
      <c r="H3222" t="s">
        <v>133</v>
      </c>
    </row>
    <row r="3223">
      <c r="A3223" s="85" t="n">
        <v>42614</v>
      </c>
      <c r="B3223"/>
      <c r="C3223"/>
      <c r="D3223" t="s">
        <v>123</v>
      </c>
      <c r="E3223" t="s">
        <v>163</v>
      </c>
      <c r="F3223" t="n">
        <v>97505.09</v>
      </c>
      <c r="G3223" t="n">
        <v>55</v>
      </c>
      <c r="H3223" t="s">
        <v>119</v>
      </c>
    </row>
    <row r="3224">
      <c r="A3224" s="85" t="n">
        <v>42614</v>
      </c>
      <c r="B3224"/>
      <c r="C3224"/>
      <c r="D3224" t="s">
        <v>156</v>
      </c>
      <c r="E3224" t="s">
        <v>163</v>
      </c>
      <c r="F3224" t="n">
        <v>153831.74</v>
      </c>
      <c r="G3224" t="n">
        <v>3337</v>
      </c>
      <c r="H3224" t="s">
        <v>127</v>
      </c>
    </row>
    <row r="3225">
      <c r="A3225" s="85" t="n">
        <v>42522</v>
      </c>
      <c r="B3225"/>
      <c r="C3225"/>
      <c r="D3225" t="s">
        <v>156</v>
      </c>
      <c r="E3225" t="s">
        <v>163</v>
      </c>
      <c r="F3225" t="n">
        <v>30502.77</v>
      </c>
      <c r="G3225" t="n">
        <v>888</v>
      </c>
      <c r="H3225" t="s">
        <v>130</v>
      </c>
    </row>
    <row r="3226">
      <c r="A3226" s="85" t="n">
        <v>42736</v>
      </c>
      <c r="B3226"/>
      <c r="C3226"/>
      <c r="D3226" t="s">
        <v>150</v>
      </c>
      <c r="E3226" t="s">
        <v>163</v>
      </c>
      <c r="F3226" t="n">
        <v>1874490.06</v>
      </c>
      <c r="G3226" t="n">
        <v>33087</v>
      </c>
      <c r="H3226" t="s">
        <v>133</v>
      </c>
    </row>
    <row r="3227">
      <c r="A3227" s="85" t="n">
        <v>42675</v>
      </c>
      <c r="B3227"/>
      <c r="C3227"/>
      <c r="D3227" t="s">
        <v>140</v>
      </c>
      <c r="E3227" t="s">
        <v>163</v>
      </c>
      <c r="F3227" t="n">
        <v>17258.28</v>
      </c>
      <c r="G3227" t="n">
        <v>67</v>
      </c>
      <c r="H3227" t="s">
        <v>124</v>
      </c>
    </row>
    <row r="3228">
      <c r="A3228" s="85" t="n">
        <v>42461</v>
      </c>
      <c r="B3228"/>
      <c r="C3228"/>
      <c r="D3228" t="s">
        <v>155</v>
      </c>
      <c r="E3228" t="s">
        <v>163</v>
      </c>
      <c r="F3228" t="n">
        <v>39913.38</v>
      </c>
      <c r="G3228" t="n">
        <v>740</v>
      </c>
      <c r="H3228" t="s">
        <v>133</v>
      </c>
    </row>
    <row r="3229">
      <c r="A3229" s="85" t="n">
        <v>42644</v>
      </c>
      <c r="B3229"/>
      <c r="C3229"/>
      <c r="D3229" t="s">
        <v>162</v>
      </c>
      <c r="E3229" t="s">
        <v>163</v>
      </c>
      <c r="F3229" t="n">
        <v>951153.38</v>
      </c>
      <c r="G3229" t="n">
        <v>11401</v>
      </c>
      <c r="H3229" t="s">
        <v>121</v>
      </c>
    </row>
    <row r="3230">
      <c r="A3230" s="85" t="n">
        <v>43132</v>
      </c>
      <c r="B3230"/>
      <c r="C3230"/>
      <c r="D3230" t="s">
        <v>162</v>
      </c>
      <c r="E3230" t="s">
        <v>163</v>
      </c>
      <c r="F3230" t="n">
        <v>940973.47</v>
      </c>
      <c r="G3230" t="n">
        <v>11585</v>
      </c>
      <c r="H3230" t="s">
        <v>121</v>
      </c>
    </row>
    <row r="3231">
      <c r="A3231" s="85" t="n">
        <v>42614</v>
      </c>
      <c r="B3231"/>
      <c r="C3231"/>
      <c r="D3231" t="s">
        <v>156</v>
      </c>
      <c r="E3231" t="s">
        <v>163</v>
      </c>
      <c r="F3231" t="n">
        <v>1443516.37</v>
      </c>
      <c r="G3231" t="n">
        <v>24384</v>
      </c>
      <c r="H3231" t="s">
        <v>142</v>
      </c>
    </row>
    <row r="3232">
      <c r="A3232" s="85" t="n">
        <v>43525</v>
      </c>
      <c r="B3232"/>
      <c r="C3232"/>
      <c r="D3232" t="s">
        <v>126</v>
      </c>
      <c r="E3232" t="s">
        <v>163</v>
      </c>
      <c r="F3232" t="n">
        <v>3163880.59</v>
      </c>
      <c r="G3232" t="n">
        <v>38211</v>
      </c>
      <c r="H3232" t="s">
        <v>119</v>
      </c>
    </row>
    <row r="3233">
      <c r="A3233" s="85" t="n">
        <v>43405</v>
      </c>
      <c r="B3233"/>
      <c r="C3233"/>
      <c r="D3233" t="s">
        <v>154</v>
      </c>
      <c r="E3233" t="s">
        <v>163</v>
      </c>
      <c r="F3233" t="n">
        <v>153557.76</v>
      </c>
      <c r="G3233" t="n">
        <v>1811</v>
      </c>
      <c r="H3233" t="s">
        <v>134</v>
      </c>
    </row>
    <row r="3234">
      <c r="A3234" s="85" t="n">
        <v>42675</v>
      </c>
      <c r="B3234"/>
      <c r="C3234"/>
      <c r="D3234" t="s">
        <v>147</v>
      </c>
      <c r="E3234" t="s">
        <v>163</v>
      </c>
      <c r="F3234" t="n">
        <v>612.02</v>
      </c>
      <c r="G3234" t="n">
        <v>7</v>
      </c>
      <c r="H3234" t="s">
        <v>127</v>
      </c>
    </row>
    <row r="3235">
      <c r="A3235" s="85" t="n">
        <v>42583</v>
      </c>
      <c r="B3235"/>
      <c r="C3235"/>
      <c r="D3235" t="s">
        <v>155</v>
      </c>
      <c r="E3235" t="s">
        <v>163</v>
      </c>
      <c r="F3235" t="n">
        <v>1581708.26</v>
      </c>
      <c r="G3235" t="n">
        <v>30245</v>
      </c>
      <c r="H3235" t="s">
        <v>121</v>
      </c>
    </row>
    <row r="3236">
      <c r="A3236" s="85" t="n">
        <v>42675</v>
      </c>
      <c r="B3236"/>
      <c r="C3236"/>
      <c r="D3236" t="s">
        <v>161</v>
      </c>
      <c r="E3236" t="s">
        <v>163</v>
      </c>
      <c r="F3236" t="n">
        <v>70851.8</v>
      </c>
      <c r="G3236" t="n">
        <v>2331</v>
      </c>
      <c r="H3236" t="s">
        <v>142</v>
      </c>
    </row>
    <row r="3237">
      <c r="A3237" s="85" t="n">
        <v>43497</v>
      </c>
      <c r="B3237"/>
      <c r="C3237"/>
      <c r="D3237" t="s">
        <v>150</v>
      </c>
      <c r="E3237" t="s">
        <v>163</v>
      </c>
      <c r="F3237" t="n">
        <v>525841.55</v>
      </c>
      <c r="G3237" t="n">
        <v>15146</v>
      </c>
      <c r="H3237" t="s">
        <v>134</v>
      </c>
    </row>
    <row r="3238">
      <c r="A3238" s="85" t="n">
        <v>42705</v>
      </c>
      <c r="B3238"/>
      <c r="C3238"/>
      <c r="D3238" t="s">
        <v>126</v>
      </c>
      <c r="E3238" t="s">
        <v>163</v>
      </c>
      <c r="F3238" t="n">
        <v>4983670.36</v>
      </c>
      <c r="G3238" t="n">
        <v>49933</v>
      </c>
      <c r="H3238" t="s">
        <v>133</v>
      </c>
    </row>
    <row r="3239">
      <c r="A3239" s="85" t="n">
        <v>42370</v>
      </c>
      <c r="B3239"/>
      <c r="C3239"/>
      <c r="D3239" t="s">
        <v>147</v>
      </c>
      <c r="E3239" t="s">
        <v>163</v>
      </c>
      <c r="F3239" t="n">
        <v>224.16</v>
      </c>
      <c r="G3239" t="n">
        <v>3</v>
      </c>
      <c r="H3239" t="s">
        <v>127</v>
      </c>
    </row>
    <row r="3240">
      <c r="A3240" s="85" t="n">
        <v>43556</v>
      </c>
      <c r="B3240"/>
      <c r="C3240"/>
      <c r="D3240" t="s">
        <v>150</v>
      </c>
      <c r="E3240" t="s">
        <v>163</v>
      </c>
      <c r="F3240" t="n">
        <v>1130469.7</v>
      </c>
      <c r="G3240" t="n">
        <v>26196</v>
      </c>
      <c r="H3240" t="s">
        <v>127</v>
      </c>
    </row>
    <row r="3241">
      <c r="A3241" s="85" t="n">
        <v>43101</v>
      </c>
      <c r="B3241"/>
      <c r="C3241"/>
      <c r="D3241" t="s">
        <v>153</v>
      </c>
      <c r="E3241" t="s">
        <v>163</v>
      </c>
      <c r="F3241" t="n">
        <v>78782.62</v>
      </c>
      <c r="G3241" t="n">
        <v>587</v>
      </c>
      <c r="H3241" t="s">
        <v>124</v>
      </c>
    </row>
    <row r="3242">
      <c r="A3242" s="85" t="n">
        <v>42491</v>
      </c>
      <c r="B3242"/>
      <c r="C3242"/>
      <c r="D3242" t="s">
        <v>159</v>
      </c>
      <c r="E3242" t="s">
        <v>163</v>
      </c>
      <c r="F3242" t="n">
        <v>447477.41</v>
      </c>
      <c r="G3242" t="n">
        <v>5826</v>
      </c>
      <c r="H3242" t="s">
        <v>142</v>
      </c>
    </row>
    <row r="3243">
      <c r="A3243" s="85" t="n">
        <v>42461</v>
      </c>
      <c r="B3243"/>
      <c r="C3243"/>
      <c r="D3243" t="s">
        <v>139</v>
      </c>
      <c r="E3243" t="s">
        <v>163</v>
      </c>
      <c r="F3243" t="n">
        <v>166264.38</v>
      </c>
      <c r="G3243" t="n">
        <v>385</v>
      </c>
      <c r="H3243" t="s">
        <v>119</v>
      </c>
    </row>
    <row r="3244">
      <c r="A3244" s="85" t="n">
        <v>43252</v>
      </c>
      <c r="B3244"/>
      <c r="C3244"/>
      <c r="D3244" t="s">
        <v>139</v>
      </c>
      <c r="E3244" t="s">
        <v>163</v>
      </c>
      <c r="F3244" t="n">
        <v>383517.88</v>
      </c>
      <c r="G3244" t="n">
        <v>1599</v>
      </c>
      <c r="H3244" t="s">
        <v>134</v>
      </c>
    </row>
    <row r="3245">
      <c r="A3245" s="85" t="n">
        <v>43132</v>
      </c>
      <c r="B3245"/>
      <c r="C3245"/>
      <c r="D3245" t="s">
        <v>136</v>
      </c>
      <c r="E3245" t="s">
        <v>163</v>
      </c>
      <c r="F3245" t="n">
        <v>17.08</v>
      </c>
      <c r="G3245" t="n">
        <v>1</v>
      </c>
      <c r="H3245" t="s">
        <v>142</v>
      </c>
    </row>
    <row r="3246">
      <c r="A3246" s="85" t="n">
        <v>42401</v>
      </c>
      <c r="B3246"/>
      <c r="C3246"/>
      <c r="D3246" t="s">
        <v>153</v>
      </c>
      <c r="E3246" t="s">
        <v>163</v>
      </c>
      <c r="F3246" t="n">
        <v>52422.85</v>
      </c>
      <c r="G3246" t="n">
        <v>725</v>
      </c>
      <c r="H3246" t="s">
        <v>119</v>
      </c>
    </row>
    <row r="3247">
      <c r="A3247" s="85" t="n">
        <v>43497</v>
      </c>
      <c r="B3247"/>
      <c r="C3247"/>
      <c r="D3247" t="s">
        <v>140</v>
      </c>
      <c r="E3247" t="s">
        <v>163</v>
      </c>
      <c r="F3247" t="n">
        <v>2356.07</v>
      </c>
      <c r="G3247" t="n">
        <v>8</v>
      </c>
      <c r="H3247" t="s">
        <v>125</v>
      </c>
    </row>
    <row r="3248">
      <c r="A3248" s="85" t="n">
        <v>42948</v>
      </c>
      <c r="B3248"/>
      <c r="C3248"/>
      <c r="D3248" t="s">
        <v>156</v>
      </c>
      <c r="E3248" t="s">
        <v>163</v>
      </c>
      <c r="F3248" t="n">
        <v>258952.04</v>
      </c>
      <c r="G3248" t="n">
        <v>5012</v>
      </c>
      <c r="H3248" t="s">
        <v>127</v>
      </c>
    </row>
    <row r="3249">
      <c r="A3249" s="85" t="n">
        <v>42767</v>
      </c>
      <c r="B3249"/>
      <c r="C3249"/>
      <c r="D3249" t="s">
        <v>140</v>
      </c>
      <c r="E3249" t="s">
        <v>163</v>
      </c>
      <c r="F3249" t="n">
        <v>11979.91</v>
      </c>
      <c r="G3249" t="n">
        <v>627</v>
      </c>
      <c r="H3249" t="s">
        <v>142</v>
      </c>
    </row>
    <row r="3250">
      <c r="A3250" s="85" t="n">
        <v>43556</v>
      </c>
      <c r="B3250"/>
      <c r="C3250"/>
      <c r="D3250" t="s">
        <v>161</v>
      </c>
      <c r="E3250" t="s">
        <v>163</v>
      </c>
      <c r="F3250" t="n">
        <v>262.75</v>
      </c>
      <c r="G3250" t="n">
        <v>10</v>
      </c>
      <c r="H3250" t="s">
        <v>125</v>
      </c>
    </row>
    <row r="3251">
      <c r="A3251" s="85" t="n">
        <v>43435</v>
      </c>
      <c r="B3251"/>
      <c r="C3251"/>
      <c r="D3251" t="s">
        <v>153</v>
      </c>
      <c r="E3251" t="s">
        <v>163</v>
      </c>
      <c r="F3251" t="n">
        <v>136524.35</v>
      </c>
      <c r="G3251" t="n">
        <v>1713</v>
      </c>
      <c r="H3251" t="s">
        <v>119</v>
      </c>
    </row>
    <row r="3252">
      <c r="A3252" s="85" t="n">
        <v>43525</v>
      </c>
      <c r="B3252"/>
      <c r="C3252"/>
      <c r="D3252" t="s">
        <v>136</v>
      </c>
      <c r="E3252" t="s">
        <v>163</v>
      </c>
      <c r="F3252" t="n">
        <v>429600.89</v>
      </c>
      <c r="G3252" t="n">
        <v>4765</v>
      </c>
      <c r="H3252" t="s">
        <v>134</v>
      </c>
    </row>
    <row r="3253">
      <c r="A3253" s="85" t="n">
        <v>42948</v>
      </c>
      <c r="B3253"/>
      <c r="C3253"/>
      <c r="D3253" t="s">
        <v>147</v>
      </c>
      <c r="E3253" t="s">
        <v>163</v>
      </c>
      <c r="F3253" t="n">
        <v>3440.75</v>
      </c>
      <c r="G3253" t="n">
        <v>23</v>
      </c>
      <c r="H3253" t="s">
        <v>133</v>
      </c>
    </row>
    <row r="3254">
      <c r="A3254" s="85" t="n">
        <v>43617</v>
      </c>
      <c r="B3254"/>
      <c r="C3254"/>
      <c r="D3254" t="s">
        <v>126</v>
      </c>
      <c r="E3254" t="s">
        <v>163</v>
      </c>
      <c r="F3254" t="n">
        <v>1618611.48</v>
      </c>
      <c r="G3254" t="n">
        <v>19605</v>
      </c>
      <c r="H3254" t="s">
        <v>127</v>
      </c>
    </row>
    <row r="3255">
      <c r="A3255" s="85" t="n">
        <v>43191</v>
      </c>
      <c r="B3255"/>
      <c r="C3255"/>
      <c r="D3255" t="s">
        <v>153</v>
      </c>
      <c r="E3255" t="s">
        <v>163</v>
      </c>
      <c r="F3255" t="n">
        <v>7740.46</v>
      </c>
      <c r="G3255" t="n">
        <v>112</v>
      </c>
      <c r="H3255" t="s">
        <v>125</v>
      </c>
    </row>
    <row r="3256">
      <c r="A3256" s="85" t="n">
        <v>43160</v>
      </c>
      <c r="B3256"/>
      <c r="C3256"/>
      <c r="D3256" t="s">
        <v>161</v>
      </c>
      <c r="E3256" t="s">
        <v>163</v>
      </c>
      <c r="F3256" t="n">
        <v>66864.55</v>
      </c>
      <c r="G3256" t="n">
        <v>2208</v>
      </c>
      <c r="H3256" t="s">
        <v>121</v>
      </c>
    </row>
    <row r="3257">
      <c r="A3257" s="85" t="n">
        <v>43617</v>
      </c>
      <c r="B3257"/>
      <c r="C3257"/>
      <c r="D3257" t="s">
        <v>149</v>
      </c>
      <c r="E3257" t="s">
        <v>163</v>
      </c>
      <c r="F3257" t="n">
        <v>6320556.44</v>
      </c>
      <c r="G3257" t="n">
        <v>39200</v>
      </c>
      <c r="H3257" t="s">
        <v>133</v>
      </c>
    </row>
    <row r="3258">
      <c r="A3258" s="85" t="n">
        <v>43313</v>
      </c>
      <c r="B3258"/>
      <c r="C3258"/>
      <c r="D3258" t="s">
        <v>150</v>
      </c>
      <c r="E3258" t="s">
        <v>163</v>
      </c>
      <c r="F3258" t="n">
        <v>1122.11</v>
      </c>
      <c r="G3258" t="n">
        <v>44</v>
      </c>
      <c r="H3258" t="s">
        <v>142</v>
      </c>
    </row>
    <row r="3259">
      <c r="A3259" s="85" t="n">
        <v>43344</v>
      </c>
      <c r="B3259"/>
      <c r="C3259"/>
      <c r="D3259" t="s">
        <v>145</v>
      </c>
      <c r="E3259" t="s">
        <v>163</v>
      </c>
      <c r="F3259" t="n">
        <v>1972.35</v>
      </c>
      <c r="G3259" t="n">
        <v>6</v>
      </c>
      <c r="H3259" t="s">
        <v>130</v>
      </c>
    </row>
    <row r="3260">
      <c r="A3260" s="85" t="n">
        <v>42552</v>
      </c>
      <c r="B3260"/>
      <c r="C3260"/>
      <c r="D3260" t="s">
        <v>126</v>
      </c>
      <c r="E3260" t="s">
        <v>163</v>
      </c>
      <c r="F3260" t="n">
        <v>2058596.8</v>
      </c>
      <c r="G3260" t="n">
        <v>31659</v>
      </c>
      <c r="H3260" t="s">
        <v>119</v>
      </c>
    </row>
    <row r="3261">
      <c r="A3261" s="85" t="n">
        <v>43344</v>
      </c>
      <c r="B3261"/>
      <c r="C3261"/>
      <c r="D3261" t="s">
        <v>154</v>
      </c>
      <c r="E3261" t="s">
        <v>163</v>
      </c>
      <c r="F3261" t="n">
        <v>116715.56</v>
      </c>
      <c r="G3261" t="n">
        <v>1482</v>
      </c>
      <c r="H3261" t="s">
        <v>119</v>
      </c>
    </row>
    <row r="3262">
      <c r="A3262" s="85" t="n">
        <v>43070</v>
      </c>
      <c r="B3262"/>
      <c r="C3262"/>
      <c r="D3262" t="s">
        <v>126</v>
      </c>
      <c r="E3262" t="s">
        <v>163</v>
      </c>
      <c r="F3262" t="n">
        <v>83830.37</v>
      </c>
      <c r="G3262" t="n">
        <v>802</v>
      </c>
      <c r="H3262" t="s">
        <v>130</v>
      </c>
    </row>
    <row r="3263">
      <c r="A3263" s="85" t="n">
        <v>42979</v>
      </c>
      <c r="B3263"/>
      <c r="C3263"/>
      <c r="D3263" t="s">
        <v>136</v>
      </c>
      <c r="E3263" t="s">
        <v>163</v>
      </c>
      <c r="F3263" t="n">
        <v>342845.19</v>
      </c>
      <c r="G3263" t="n">
        <v>2123</v>
      </c>
      <c r="H3263" t="s">
        <v>124</v>
      </c>
    </row>
    <row r="3264">
      <c r="A3264" s="85" t="n">
        <v>43525</v>
      </c>
      <c r="B3264"/>
      <c r="C3264"/>
      <c r="D3264" t="s">
        <v>149</v>
      </c>
      <c r="E3264" t="s">
        <v>163</v>
      </c>
      <c r="F3264" t="n">
        <v>3138085.54</v>
      </c>
      <c r="G3264" t="n">
        <v>11947</v>
      </c>
      <c r="H3264" t="s">
        <v>124</v>
      </c>
    </row>
    <row r="3265">
      <c r="A3265" s="85" t="n">
        <v>43586</v>
      </c>
      <c r="B3265"/>
      <c r="C3265"/>
      <c r="D3265" t="s">
        <v>162</v>
      </c>
      <c r="E3265" t="s">
        <v>163</v>
      </c>
      <c r="F3265" t="n">
        <v>8413.49</v>
      </c>
      <c r="G3265" t="n">
        <v>80</v>
      </c>
      <c r="H3265" t="s">
        <v>130</v>
      </c>
    </row>
    <row r="3266">
      <c r="A3266" s="85" t="n">
        <v>43586</v>
      </c>
      <c r="B3266"/>
      <c r="C3266"/>
      <c r="D3266" t="s">
        <v>129</v>
      </c>
      <c r="E3266" t="s">
        <v>163</v>
      </c>
      <c r="F3266" t="n">
        <v>305811.84</v>
      </c>
      <c r="G3266" t="n">
        <v>1945</v>
      </c>
      <c r="H3266" t="s">
        <v>133</v>
      </c>
    </row>
    <row r="3267">
      <c r="A3267" s="85" t="n">
        <v>42795</v>
      </c>
      <c r="B3267"/>
      <c r="C3267"/>
      <c r="D3267" t="s">
        <v>137</v>
      </c>
      <c r="E3267" t="s">
        <v>163</v>
      </c>
      <c r="F3267" t="n">
        <v>-3194.83</v>
      </c>
      <c r="G3267" t="n">
        <v>12</v>
      </c>
      <c r="H3267" t="s">
        <v>121</v>
      </c>
    </row>
    <row r="3268">
      <c r="A3268" s="85" t="n">
        <v>42917</v>
      </c>
      <c r="B3268"/>
      <c r="C3268"/>
      <c r="D3268" t="s">
        <v>150</v>
      </c>
      <c r="E3268" t="s">
        <v>163</v>
      </c>
      <c r="F3268" t="n">
        <v>10942726.22</v>
      </c>
      <c r="G3268" t="n">
        <v>254266</v>
      </c>
      <c r="H3268" t="s">
        <v>121</v>
      </c>
    </row>
    <row r="3269">
      <c r="A3269" s="85" t="n">
        <v>43132</v>
      </c>
      <c r="B3269"/>
      <c r="C3269"/>
      <c r="D3269" t="s">
        <v>162</v>
      </c>
      <c r="E3269" t="s">
        <v>163</v>
      </c>
      <c r="F3269" t="n">
        <v>58442.15</v>
      </c>
      <c r="G3269" t="n">
        <v>718</v>
      </c>
      <c r="H3269" t="s">
        <v>134</v>
      </c>
    </row>
    <row r="3270">
      <c r="A3270" s="85" t="n">
        <v>43344</v>
      </c>
      <c r="B3270"/>
      <c r="C3270"/>
      <c r="D3270" t="s">
        <v>136</v>
      </c>
      <c r="E3270" t="s">
        <v>163</v>
      </c>
      <c r="F3270" t="n">
        <v>24417.78</v>
      </c>
      <c r="G3270" t="n">
        <v>170</v>
      </c>
      <c r="H3270" t="s">
        <v>130</v>
      </c>
    </row>
    <row r="3271">
      <c r="A3271" s="85" t="n">
        <v>43009</v>
      </c>
      <c r="B3271"/>
      <c r="C3271"/>
      <c r="D3271" t="s">
        <v>156</v>
      </c>
      <c r="E3271" t="s">
        <v>163</v>
      </c>
      <c r="F3271" t="n">
        <v>9</v>
      </c>
      <c r="G3271" t="n">
        <v>1</v>
      </c>
      <c r="H3271" t="s">
        <v>133</v>
      </c>
    </row>
    <row r="3272">
      <c r="A3272" s="85" t="n">
        <v>42795</v>
      </c>
      <c r="B3272"/>
      <c r="C3272"/>
      <c r="D3272" t="s">
        <v>150</v>
      </c>
      <c r="E3272" t="s">
        <v>163</v>
      </c>
      <c r="F3272" t="n">
        <v>545913.16</v>
      </c>
      <c r="G3272" t="n">
        <v>7358</v>
      </c>
      <c r="H3272" t="s">
        <v>124</v>
      </c>
    </row>
    <row r="3273">
      <c r="A3273" s="85" t="n">
        <v>42675</v>
      </c>
      <c r="B3273"/>
      <c r="C3273"/>
      <c r="D3273" t="s">
        <v>161</v>
      </c>
      <c r="E3273" t="s">
        <v>163</v>
      </c>
      <c r="F3273" t="n">
        <v>703</v>
      </c>
      <c r="G3273" t="n">
        <v>23</v>
      </c>
      <c r="H3273" t="s">
        <v>125</v>
      </c>
    </row>
    <row r="3274">
      <c r="A3274" s="85" t="n">
        <v>42491</v>
      </c>
      <c r="B3274"/>
      <c r="C3274"/>
      <c r="D3274" t="s">
        <v>139</v>
      </c>
      <c r="E3274" t="s">
        <v>163</v>
      </c>
      <c r="F3274" t="n">
        <v>908158.7</v>
      </c>
      <c r="G3274" t="n">
        <v>2150</v>
      </c>
      <c r="H3274" t="s">
        <v>133</v>
      </c>
    </row>
    <row r="3275">
      <c r="A3275" s="85" t="n">
        <v>42614</v>
      </c>
      <c r="B3275"/>
      <c r="C3275"/>
      <c r="D3275" t="s">
        <v>129</v>
      </c>
      <c r="E3275" t="s">
        <v>163</v>
      </c>
      <c r="F3275" t="n">
        <v>135729.95</v>
      </c>
      <c r="G3275" t="n">
        <v>1028</v>
      </c>
      <c r="H3275" t="s">
        <v>134</v>
      </c>
    </row>
    <row r="3276">
      <c r="A3276" s="85" t="n">
        <v>43101</v>
      </c>
      <c r="B3276"/>
      <c r="C3276"/>
      <c r="D3276" t="s">
        <v>150</v>
      </c>
      <c r="E3276" t="s">
        <v>163</v>
      </c>
      <c r="F3276" t="n">
        <v>1933207.77</v>
      </c>
      <c r="G3276" t="n">
        <v>39114</v>
      </c>
      <c r="H3276" t="s">
        <v>133</v>
      </c>
    </row>
    <row r="3277">
      <c r="A3277" s="85" t="n">
        <v>42887</v>
      </c>
      <c r="B3277"/>
      <c r="C3277"/>
      <c r="D3277" t="s">
        <v>154</v>
      </c>
      <c r="E3277" t="s">
        <v>163</v>
      </c>
      <c r="F3277" t="n">
        <v>839124.34</v>
      </c>
      <c r="G3277" t="n">
        <v>11044</v>
      </c>
      <c r="H3277" t="s">
        <v>127</v>
      </c>
    </row>
    <row r="3278">
      <c r="A3278" s="85" t="n">
        <v>43040</v>
      </c>
      <c r="B3278"/>
      <c r="C3278"/>
      <c r="D3278" t="s">
        <v>145</v>
      </c>
      <c r="E3278" t="s">
        <v>163</v>
      </c>
      <c r="F3278" t="n">
        <v>225014.55</v>
      </c>
      <c r="G3278" t="n">
        <v>803</v>
      </c>
      <c r="H3278" t="s">
        <v>121</v>
      </c>
    </row>
    <row r="3279">
      <c r="A3279" s="85" t="n">
        <v>43282</v>
      </c>
      <c r="B3279"/>
      <c r="C3279"/>
      <c r="D3279" t="s">
        <v>154</v>
      </c>
      <c r="E3279" t="s">
        <v>163</v>
      </c>
      <c r="F3279" t="n">
        <v>110638.41</v>
      </c>
      <c r="G3279" t="n">
        <v>1658</v>
      </c>
      <c r="H3279" t="s">
        <v>134</v>
      </c>
    </row>
    <row r="3280">
      <c r="A3280" s="85" t="n">
        <v>43466</v>
      </c>
      <c r="B3280"/>
      <c r="C3280"/>
      <c r="D3280" t="s">
        <v>140</v>
      </c>
      <c r="E3280" t="s">
        <v>163</v>
      </c>
      <c r="F3280" t="n">
        <v>14588.14</v>
      </c>
      <c r="G3280" t="n">
        <v>36</v>
      </c>
      <c r="H3280" t="s">
        <v>130</v>
      </c>
    </row>
    <row r="3281">
      <c r="A3281" s="85" t="n">
        <v>43556</v>
      </c>
      <c r="B3281"/>
      <c r="C3281"/>
      <c r="D3281" t="s">
        <v>135</v>
      </c>
      <c r="E3281" t="s">
        <v>163</v>
      </c>
      <c r="F3281" t="n">
        <v>17304.95</v>
      </c>
      <c r="G3281" t="n">
        <v>189</v>
      </c>
      <c r="H3281" t="s">
        <v>130</v>
      </c>
    </row>
    <row r="3282">
      <c r="A3282" s="85" t="n">
        <v>43435</v>
      </c>
      <c r="B3282"/>
      <c r="C3282"/>
      <c r="D3282" t="s">
        <v>161</v>
      </c>
      <c r="E3282" t="s">
        <v>163</v>
      </c>
      <c r="F3282" t="n">
        <v>120</v>
      </c>
      <c r="G3282" t="n">
        <v>4</v>
      </c>
      <c r="H3282" t="s">
        <v>127</v>
      </c>
    </row>
    <row r="3283">
      <c r="A3283" s="85" t="n">
        <v>42917</v>
      </c>
      <c r="B3283"/>
      <c r="C3283"/>
      <c r="D3283" t="s">
        <v>129</v>
      </c>
      <c r="E3283" t="s">
        <v>163</v>
      </c>
      <c r="F3283" t="n">
        <v>89713.74</v>
      </c>
      <c r="G3283" t="n">
        <v>333</v>
      </c>
      <c r="H3283" t="s">
        <v>124</v>
      </c>
    </row>
    <row r="3284">
      <c r="A3284" s="85" t="n">
        <v>42856</v>
      </c>
      <c r="B3284"/>
      <c r="C3284"/>
      <c r="D3284" t="s">
        <v>135</v>
      </c>
      <c r="E3284" t="s">
        <v>163</v>
      </c>
      <c r="F3284" t="n">
        <v>3742643.73</v>
      </c>
      <c r="G3284" t="n">
        <v>35774</v>
      </c>
      <c r="H3284" t="s">
        <v>121</v>
      </c>
    </row>
    <row r="3285">
      <c r="A3285" s="85" t="n">
        <v>43101</v>
      </c>
      <c r="B3285"/>
      <c r="C3285"/>
      <c r="D3285" t="s">
        <v>155</v>
      </c>
      <c r="E3285" t="s">
        <v>163</v>
      </c>
      <c r="F3285" t="n">
        <v>5220.33</v>
      </c>
      <c r="G3285" t="n">
        <v>137</v>
      </c>
      <c r="H3285" t="s">
        <v>119</v>
      </c>
    </row>
    <row r="3286">
      <c r="A3286" s="85" t="n">
        <v>43435</v>
      </c>
      <c r="B3286"/>
      <c r="C3286"/>
      <c r="D3286" t="s">
        <v>153</v>
      </c>
      <c r="E3286" t="s">
        <v>163</v>
      </c>
      <c r="F3286" t="n">
        <v>182395.62</v>
      </c>
      <c r="G3286" t="n">
        <v>2350</v>
      </c>
      <c r="H3286" t="s">
        <v>134</v>
      </c>
    </row>
    <row r="3287">
      <c r="A3287" s="85" t="n">
        <v>43070</v>
      </c>
      <c r="B3287"/>
      <c r="C3287"/>
      <c r="D3287" t="s">
        <v>143</v>
      </c>
      <c r="E3287" t="s">
        <v>163</v>
      </c>
      <c r="F3287" t="n">
        <v>544940.6</v>
      </c>
      <c r="G3287" t="n">
        <v>503</v>
      </c>
      <c r="H3287" t="s">
        <v>142</v>
      </c>
    </row>
    <row r="3288">
      <c r="A3288" s="85" t="n">
        <v>43435</v>
      </c>
      <c r="B3288"/>
      <c r="C3288"/>
      <c r="D3288" t="s">
        <v>136</v>
      </c>
      <c r="E3288" t="s">
        <v>163</v>
      </c>
      <c r="F3288" t="n">
        <v>22777.78</v>
      </c>
      <c r="G3288" t="n">
        <v>167</v>
      </c>
      <c r="H3288" t="s">
        <v>130</v>
      </c>
    </row>
    <row r="3289">
      <c r="A3289" s="85" t="n">
        <v>42675</v>
      </c>
      <c r="B3289"/>
      <c r="C3289"/>
      <c r="D3289" t="s">
        <v>126</v>
      </c>
      <c r="E3289" t="s">
        <v>163</v>
      </c>
      <c r="F3289" t="n">
        <v>24467076.09</v>
      </c>
      <c r="G3289" t="n">
        <v>302696</v>
      </c>
      <c r="H3289" t="s">
        <v>121</v>
      </c>
    </row>
    <row r="3290">
      <c r="A3290" s="85" t="n">
        <v>43282</v>
      </c>
      <c r="B3290"/>
      <c r="C3290"/>
      <c r="D3290" t="s">
        <v>161</v>
      </c>
      <c r="E3290" t="s">
        <v>163</v>
      </c>
      <c r="F3290" t="n">
        <v>79782.7</v>
      </c>
      <c r="G3290" t="n">
        <v>2539</v>
      </c>
      <c r="H3290" t="s">
        <v>142</v>
      </c>
    </row>
    <row r="3291">
      <c r="A3291" s="85" t="n">
        <v>43040</v>
      </c>
      <c r="B3291"/>
      <c r="C3291"/>
      <c r="D3291" t="s">
        <v>162</v>
      </c>
      <c r="E3291" t="s">
        <v>163</v>
      </c>
      <c r="F3291" t="n">
        <v>1010.21</v>
      </c>
      <c r="G3291" t="n">
        <v>14</v>
      </c>
      <c r="H3291" t="s">
        <v>125</v>
      </c>
    </row>
    <row r="3292">
      <c r="A3292" s="85" t="n">
        <v>42401</v>
      </c>
      <c r="B3292"/>
      <c r="C3292"/>
      <c r="D3292" t="s">
        <v>140</v>
      </c>
      <c r="E3292" t="s">
        <v>163</v>
      </c>
      <c r="F3292" t="n">
        <v>1375.19</v>
      </c>
      <c r="G3292" t="n">
        <v>7</v>
      </c>
      <c r="H3292" t="s">
        <v>133</v>
      </c>
    </row>
    <row r="3293">
      <c r="A3293" s="85" t="n">
        <v>43313</v>
      </c>
      <c r="B3293"/>
      <c r="C3293"/>
      <c r="D3293" t="s">
        <v>150</v>
      </c>
      <c r="E3293" t="s">
        <v>163</v>
      </c>
      <c r="F3293" t="n">
        <v>1934994.72</v>
      </c>
      <c r="G3293" t="n">
        <v>38935</v>
      </c>
      <c r="H3293" t="s">
        <v>127</v>
      </c>
    </row>
    <row r="3294">
      <c r="A3294" s="85" t="n">
        <v>42614</v>
      </c>
      <c r="B3294"/>
      <c r="C3294"/>
      <c r="D3294" t="s">
        <v>140</v>
      </c>
      <c r="E3294" t="s">
        <v>163</v>
      </c>
      <c r="F3294" t="n">
        <v>49982.63</v>
      </c>
      <c r="G3294" t="n">
        <v>170</v>
      </c>
      <c r="H3294" t="s">
        <v>119</v>
      </c>
    </row>
    <row r="3295">
      <c r="A3295" s="85" t="n">
        <v>43313</v>
      </c>
      <c r="B3295"/>
      <c r="C3295"/>
      <c r="D3295" t="s">
        <v>151</v>
      </c>
      <c r="E3295" t="s">
        <v>163</v>
      </c>
      <c r="F3295" t="n">
        <v>319.94</v>
      </c>
      <c r="G3295" t="n">
        <v>5</v>
      </c>
      <c r="H3295" t="s">
        <v>133</v>
      </c>
    </row>
    <row r="3296">
      <c r="A3296" s="85" t="n">
        <v>43191</v>
      </c>
      <c r="B3296"/>
      <c r="C3296"/>
      <c r="D3296" t="s">
        <v>126</v>
      </c>
      <c r="E3296" t="s">
        <v>163</v>
      </c>
      <c r="F3296" t="n">
        <v>2140200.74</v>
      </c>
      <c r="G3296" t="n">
        <v>26975</v>
      </c>
      <c r="H3296" t="s">
        <v>119</v>
      </c>
    </row>
    <row r="3297">
      <c r="A3297" s="85" t="n">
        <v>42795</v>
      </c>
      <c r="B3297"/>
      <c r="C3297"/>
      <c r="D3297" t="s">
        <v>136</v>
      </c>
      <c r="E3297" t="s">
        <v>163</v>
      </c>
      <c r="F3297" t="n">
        <v>281.61</v>
      </c>
      <c r="G3297" t="n">
        <v>3</v>
      </c>
      <c r="H3297" t="s">
        <v>142</v>
      </c>
    </row>
    <row r="3298">
      <c r="A3298" s="85" t="n">
        <v>43221</v>
      </c>
      <c r="B3298"/>
      <c r="C3298"/>
      <c r="D3298" t="s">
        <v>136</v>
      </c>
      <c r="E3298" t="s">
        <v>163</v>
      </c>
      <c r="F3298" t="n">
        <v>5050341.37</v>
      </c>
      <c r="G3298" t="n">
        <v>52704</v>
      </c>
      <c r="H3298" t="s">
        <v>121</v>
      </c>
    </row>
    <row r="3299">
      <c r="A3299" s="85" t="n">
        <v>43160</v>
      </c>
      <c r="B3299"/>
      <c r="C3299"/>
      <c r="D3299" t="s">
        <v>136</v>
      </c>
      <c r="E3299" t="s">
        <v>163</v>
      </c>
      <c r="F3299" t="n">
        <v>334846.87</v>
      </c>
      <c r="G3299" t="n">
        <v>2124</v>
      </c>
      <c r="H3299" t="s">
        <v>124</v>
      </c>
    </row>
    <row r="3300">
      <c r="A3300" s="85" t="n">
        <v>42736</v>
      </c>
      <c r="B3300"/>
      <c r="C3300"/>
      <c r="D3300" t="s">
        <v>139</v>
      </c>
      <c r="E3300" t="s">
        <v>163</v>
      </c>
      <c r="F3300" t="n">
        <v>1381.5</v>
      </c>
      <c r="G3300" t="n">
        <v>5</v>
      </c>
      <c r="H3300" t="s">
        <v>125</v>
      </c>
    </row>
    <row r="3301">
      <c r="A3301" s="85" t="n">
        <v>42522</v>
      </c>
      <c r="B3301"/>
      <c r="C3301"/>
      <c r="D3301" t="s">
        <v>162</v>
      </c>
      <c r="E3301" t="s">
        <v>163</v>
      </c>
      <c r="F3301" t="n">
        <v>25100.1</v>
      </c>
      <c r="G3301" t="n">
        <v>296</v>
      </c>
      <c r="H3301" t="s">
        <v>134</v>
      </c>
    </row>
    <row r="3302">
      <c r="A3302" s="85" t="n">
        <v>42644</v>
      </c>
      <c r="B3302"/>
      <c r="C3302"/>
      <c r="D3302" t="s">
        <v>152</v>
      </c>
      <c r="E3302" t="s">
        <v>163</v>
      </c>
      <c r="F3302" t="n">
        <v>11837.02</v>
      </c>
      <c r="G3302" t="n">
        <v>9</v>
      </c>
      <c r="H3302" t="s">
        <v>127</v>
      </c>
    </row>
    <row r="3303">
      <c r="A3303" s="85" t="n">
        <v>43556</v>
      </c>
      <c r="B3303"/>
      <c r="C3303"/>
      <c r="D3303" t="s">
        <v>162</v>
      </c>
      <c r="E3303" t="s">
        <v>163</v>
      </c>
      <c r="F3303" t="n">
        <v>6186.05</v>
      </c>
      <c r="G3303" t="n">
        <v>66</v>
      </c>
      <c r="H3303" t="s">
        <v>130</v>
      </c>
    </row>
    <row r="3304">
      <c r="A3304" s="85" t="n">
        <v>42736</v>
      </c>
      <c r="B3304"/>
      <c r="C3304"/>
      <c r="D3304" t="s">
        <v>137</v>
      </c>
      <c r="E3304" t="s">
        <v>163</v>
      </c>
      <c r="F3304" t="n">
        <v>515.81</v>
      </c>
      <c r="G3304" t="n">
        <v>3</v>
      </c>
      <c r="H3304" t="s">
        <v>133</v>
      </c>
    </row>
    <row r="3305">
      <c r="A3305" s="85" t="n">
        <v>42675</v>
      </c>
      <c r="B3305"/>
      <c r="C3305"/>
      <c r="D3305" t="s">
        <v>154</v>
      </c>
      <c r="E3305" t="s">
        <v>163</v>
      </c>
      <c r="F3305" t="n">
        <v>1461.06</v>
      </c>
      <c r="G3305" t="n">
        <v>9</v>
      </c>
      <c r="H3305" t="s">
        <v>125</v>
      </c>
    </row>
    <row r="3306">
      <c r="A3306" s="85" t="n">
        <v>43040</v>
      </c>
      <c r="B3306"/>
      <c r="C3306"/>
      <c r="D3306" t="s">
        <v>153</v>
      </c>
      <c r="E3306" t="s">
        <v>163</v>
      </c>
      <c r="F3306" t="n">
        <v>117947.99</v>
      </c>
      <c r="G3306" t="n">
        <v>680</v>
      </c>
      <c r="H3306" t="s">
        <v>124</v>
      </c>
    </row>
    <row r="3307">
      <c r="A3307" s="85" t="n">
        <v>42917</v>
      </c>
      <c r="B3307"/>
      <c r="C3307"/>
      <c r="D3307" t="s">
        <v>135</v>
      </c>
      <c r="E3307" t="s">
        <v>163</v>
      </c>
      <c r="F3307" t="n">
        <v>294692.01</v>
      </c>
      <c r="G3307" t="n">
        <v>1631</v>
      </c>
      <c r="H3307" t="s">
        <v>134</v>
      </c>
    </row>
    <row r="3308">
      <c r="A3308" s="85" t="n">
        <v>42552</v>
      </c>
      <c r="B3308"/>
      <c r="C3308"/>
      <c r="D3308" t="s">
        <v>153</v>
      </c>
      <c r="E3308" t="s">
        <v>163</v>
      </c>
      <c r="F3308" t="n">
        <v>95700.65</v>
      </c>
      <c r="G3308" t="n">
        <v>1187</v>
      </c>
      <c r="H3308" t="s">
        <v>119</v>
      </c>
    </row>
    <row r="3309">
      <c r="A3309" s="85" t="n">
        <v>43040</v>
      </c>
      <c r="B3309"/>
      <c r="C3309"/>
      <c r="D3309" t="s">
        <v>135</v>
      </c>
      <c r="E3309" t="s">
        <v>163</v>
      </c>
      <c r="F3309" t="n">
        <v>330407.69</v>
      </c>
      <c r="G3309" t="n">
        <v>4440</v>
      </c>
      <c r="H3309" t="s">
        <v>127</v>
      </c>
    </row>
    <row r="3310">
      <c r="A3310" s="85" t="n">
        <v>43101</v>
      </c>
      <c r="B3310"/>
      <c r="C3310"/>
      <c r="D3310" t="s">
        <v>147</v>
      </c>
      <c r="E3310" t="s">
        <v>163</v>
      </c>
      <c r="F3310" t="n">
        <v>75.57</v>
      </c>
      <c r="G3310" t="n">
        <v>1</v>
      </c>
      <c r="H3310" t="s">
        <v>127</v>
      </c>
    </row>
    <row r="3311">
      <c r="A3311" s="85" t="n">
        <v>42887</v>
      </c>
      <c r="B3311"/>
      <c r="C3311"/>
      <c r="D3311" t="s">
        <v>153</v>
      </c>
      <c r="E3311" t="s">
        <v>163</v>
      </c>
      <c r="F3311" t="n">
        <v>132854.71</v>
      </c>
      <c r="G3311" t="n">
        <v>826</v>
      </c>
      <c r="H3311" t="s">
        <v>124</v>
      </c>
    </row>
    <row r="3312">
      <c r="A3312" s="85" t="n">
        <v>43191</v>
      </c>
      <c r="B3312"/>
      <c r="C3312"/>
      <c r="D3312" t="s">
        <v>147</v>
      </c>
      <c r="E3312" t="s">
        <v>163</v>
      </c>
      <c r="F3312" t="n">
        <v>232.1</v>
      </c>
      <c r="G3312" t="n">
        <v>1</v>
      </c>
      <c r="H3312" t="s">
        <v>119</v>
      </c>
    </row>
    <row r="3313">
      <c r="A3313" s="85" t="n">
        <v>42795</v>
      </c>
      <c r="B3313"/>
      <c r="C3313"/>
      <c r="D3313" t="s">
        <v>139</v>
      </c>
      <c r="E3313" t="s">
        <v>163</v>
      </c>
      <c r="F3313" t="n">
        <v>1571615.34</v>
      </c>
      <c r="G3313" t="n">
        <v>3538</v>
      </c>
      <c r="H3313" t="s">
        <v>133</v>
      </c>
    </row>
    <row r="3314">
      <c r="A3314" s="85" t="n">
        <v>42401</v>
      </c>
      <c r="B3314"/>
      <c r="C3314"/>
      <c r="D3314" t="s">
        <v>140</v>
      </c>
      <c r="E3314" t="s">
        <v>163</v>
      </c>
      <c r="F3314" t="n">
        <v>7351.17</v>
      </c>
      <c r="G3314" t="n">
        <v>19</v>
      </c>
      <c r="H3314" t="s">
        <v>125</v>
      </c>
    </row>
    <row r="3315">
      <c r="A3315" s="85" t="n">
        <v>43374</v>
      </c>
      <c r="B3315"/>
      <c r="C3315"/>
      <c r="D3315" t="s">
        <v>158</v>
      </c>
      <c r="E3315" t="s">
        <v>163</v>
      </c>
      <c r="F3315" t="n">
        <v>82210.38</v>
      </c>
      <c r="G3315" t="n">
        <v>3</v>
      </c>
      <c r="H3315" t="s">
        <v>124</v>
      </c>
    </row>
    <row r="3316">
      <c r="A3316" s="85" t="n">
        <v>43160</v>
      </c>
      <c r="B3316"/>
      <c r="C3316"/>
      <c r="D3316" t="s">
        <v>140</v>
      </c>
      <c r="E3316" t="s">
        <v>163</v>
      </c>
      <c r="F3316" t="n">
        <v>23311.09</v>
      </c>
      <c r="G3316" t="n">
        <v>1058</v>
      </c>
      <c r="H3316" t="s">
        <v>142</v>
      </c>
    </row>
    <row r="3317">
      <c r="A3317" s="85" t="n">
        <v>42979</v>
      </c>
      <c r="B3317"/>
      <c r="C3317"/>
      <c r="D3317" t="s">
        <v>160</v>
      </c>
      <c r="E3317" t="s">
        <v>163</v>
      </c>
      <c r="F3317" t="n">
        <v>34219355.09</v>
      </c>
      <c r="G3317" t="n">
        <v>80823</v>
      </c>
      <c r="H3317" t="s">
        <v>142</v>
      </c>
    </row>
    <row r="3318">
      <c r="A3318" s="85" t="n">
        <v>42948</v>
      </c>
      <c r="B3318"/>
      <c r="C3318"/>
      <c r="D3318" t="s">
        <v>159</v>
      </c>
      <c r="E3318" t="s">
        <v>163</v>
      </c>
      <c r="F3318" t="n">
        <v>168</v>
      </c>
      <c r="G3318" t="n">
        <v>2</v>
      </c>
      <c r="H3318" t="s">
        <v>130</v>
      </c>
    </row>
    <row r="3319">
      <c r="A3319" s="85" t="n">
        <v>42767</v>
      </c>
      <c r="B3319"/>
      <c r="C3319"/>
      <c r="D3319" t="s">
        <v>154</v>
      </c>
      <c r="E3319" t="s">
        <v>163</v>
      </c>
      <c r="F3319" t="n">
        <v>443303.24</v>
      </c>
      <c r="G3319" t="n">
        <v>5424</v>
      </c>
      <c r="H3319" t="s">
        <v>127</v>
      </c>
    </row>
    <row r="3320">
      <c r="A3320" s="85" t="n">
        <v>42917</v>
      </c>
      <c r="B3320"/>
      <c r="C3320"/>
      <c r="D3320" t="s">
        <v>155</v>
      </c>
      <c r="E3320" t="s">
        <v>163</v>
      </c>
      <c r="F3320" t="n">
        <v>69994.28</v>
      </c>
      <c r="G3320" t="n">
        <v>972</v>
      </c>
      <c r="H3320" t="s">
        <v>127</v>
      </c>
    </row>
    <row r="3321">
      <c r="A3321" s="85" t="n">
        <v>43374</v>
      </c>
      <c r="B3321"/>
      <c r="C3321"/>
      <c r="D3321" t="s">
        <v>126</v>
      </c>
      <c r="E3321" t="s">
        <v>163</v>
      </c>
      <c r="F3321" t="n">
        <v>3077589.24</v>
      </c>
      <c r="G3321" t="n">
        <v>31143</v>
      </c>
      <c r="H3321" t="s">
        <v>127</v>
      </c>
    </row>
    <row r="3322">
      <c r="A3322" s="85" t="n">
        <v>43221</v>
      </c>
      <c r="B3322"/>
      <c r="C3322"/>
      <c r="D3322" t="s">
        <v>154</v>
      </c>
      <c r="E3322" t="s">
        <v>163</v>
      </c>
      <c r="F3322" t="n">
        <v>3403102.07</v>
      </c>
      <c r="G3322" t="n">
        <v>41374</v>
      </c>
      <c r="H3322" t="s">
        <v>121</v>
      </c>
    </row>
    <row r="3323">
      <c r="A3323" s="85" t="n">
        <v>42370</v>
      </c>
      <c r="B3323"/>
      <c r="C3323"/>
      <c r="D3323" t="s">
        <v>135</v>
      </c>
      <c r="E3323" t="s">
        <v>163</v>
      </c>
      <c r="F3323" t="n">
        <v>84179.6</v>
      </c>
      <c r="G3323" t="n">
        <v>629</v>
      </c>
      <c r="H3323" t="s">
        <v>134</v>
      </c>
    </row>
    <row r="3324">
      <c r="A3324" s="85" t="n">
        <v>42979</v>
      </c>
      <c r="B3324"/>
      <c r="C3324"/>
      <c r="D3324" t="s">
        <v>154</v>
      </c>
      <c r="E3324" t="s">
        <v>163</v>
      </c>
      <c r="F3324" t="n">
        <v>852499.45</v>
      </c>
      <c r="G3324" t="n">
        <v>10259</v>
      </c>
      <c r="H3324" t="s">
        <v>133</v>
      </c>
    </row>
    <row r="3325">
      <c r="A3325" s="85" t="n">
        <v>43252</v>
      </c>
      <c r="B3325"/>
      <c r="C3325"/>
      <c r="D3325" t="s">
        <v>158</v>
      </c>
      <c r="E3325" t="s">
        <v>163</v>
      </c>
      <c r="F3325" t="n">
        <v>187476.5</v>
      </c>
      <c r="G3325" t="n">
        <v>4</v>
      </c>
      <c r="H3325" t="s">
        <v>133</v>
      </c>
    </row>
    <row r="3326">
      <c r="A3326" s="85" t="n">
        <v>43101</v>
      </c>
      <c r="B3326"/>
      <c r="C3326"/>
      <c r="D3326" t="s">
        <v>150</v>
      </c>
      <c r="E3326" t="s">
        <v>163</v>
      </c>
      <c r="F3326" t="n">
        <v>1450284.48</v>
      </c>
      <c r="G3326" t="n">
        <v>37309</v>
      </c>
      <c r="H3326" t="s">
        <v>127</v>
      </c>
    </row>
    <row r="3327">
      <c r="A3327" s="85" t="n">
        <v>42675</v>
      </c>
      <c r="B3327"/>
      <c r="C3327"/>
      <c r="D3327" t="s">
        <v>147</v>
      </c>
      <c r="E3327" t="s">
        <v>163</v>
      </c>
      <c r="F3327" t="n">
        <v>71311.2</v>
      </c>
      <c r="G3327" t="n">
        <v>223</v>
      </c>
      <c r="H3327" t="s">
        <v>121</v>
      </c>
    </row>
    <row r="3328">
      <c r="A3328" s="85" t="n">
        <v>43221</v>
      </c>
      <c r="B3328"/>
      <c r="C3328"/>
      <c r="D3328" t="s">
        <v>153</v>
      </c>
      <c r="E3328" t="s">
        <v>163</v>
      </c>
      <c r="F3328" t="n">
        <v>6216.71</v>
      </c>
      <c r="G3328" t="n">
        <v>94</v>
      </c>
      <c r="H3328" t="s">
        <v>125</v>
      </c>
    </row>
    <row r="3329">
      <c r="A3329" s="85" t="n">
        <v>42856</v>
      </c>
      <c r="B3329"/>
      <c r="C3329"/>
      <c r="D3329" t="s">
        <v>153</v>
      </c>
      <c r="E3329" t="s">
        <v>163</v>
      </c>
      <c r="F3329" t="n">
        <v>119462.95</v>
      </c>
      <c r="G3329" t="n">
        <v>1311</v>
      </c>
      <c r="H3329" t="s">
        <v>134</v>
      </c>
    </row>
    <row r="3330">
      <c r="A3330" s="85" t="n">
        <v>42370</v>
      </c>
      <c r="B3330"/>
      <c r="C3330"/>
      <c r="D3330" t="s">
        <v>139</v>
      </c>
      <c r="E3330" t="s">
        <v>163</v>
      </c>
      <c r="F3330" t="n">
        <v>48023.21</v>
      </c>
      <c r="G3330" t="n">
        <v>93</v>
      </c>
      <c r="H3330" t="s">
        <v>130</v>
      </c>
    </row>
    <row r="3331">
      <c r="A3331" s="85" t="n">
        <v>42614</v>
      </c>
      <c r="B3331"/>
      <c r="C3331"/>
      <c r="D3331" t="s">
        <v>152</v>
      </c>
      <c r="E3331" t="s">
        <v>163</v>
      </c>
      <c r="F3331" t="n">
        <v>103944.97</v>
      </c>
      <c r="G3331" t="n">
        <v>93</v>
      </c>
      <c r="H3331" t="s">
        <v>133</v>
      </c>
    </row>
    <row r="3332">
      <c r="A3332" s="85" t="n">
        <v>42675</v>
      </c>
      <c r="B3332"/>
      <c r="C3332"/>
      <c r="D3332" t="s">
        <v>148</v>
      </c>
      <c r="E3332" t="s">
        <v>163</v>
      </c>
      <c r="F3332" t="n">
        <v>1435.04</v>
      </c>
      <c r="G3332" t="n">
        <v>2</v>
      </c>
      <c r="H3332" t="s">
        <v>134</v>
      </c>
    </row>
    <row r="3333">
      <c r="A3333" s="85" t="n">
        <v>42887</v>
      </c>
      <c r="B3333"/>
      <c r="C3333"/>
      <c r="D3333" t="s">
        <v>123</v>
      </c>
      <c r="E3333" t="s">
        <v>163</v>
      </c>
      <c r="F3333" t="n">
        <v>557157.17</v>
      </c>
      <c r="G3333" t="n">
        <v>562</v>
      </c>
      <c r="H3333" t="s">
        <v>133</v>
      </c>
    </row>
    <row r="3334">
      <c r="A3334" s="85" t="n">
        <v>42370</v>
      </c>
      <c r="B3334"/>
      <c r="C3334"/>
      <c r="D3334" t="s">
        <v>129</v>
      </c>
      <c r="E3334" t="s">
        <v>163</v>
      </c>
      <c r="F3334" t="n">
        <v>37013.1</v>
      </c>
      <c r="G3334" t="n">
        <v>275</v>
      </c>
      <c r="H3334" t="s">
        <v>134</v>
      </c>
    </row>
    <row r="3335">
      <c r="A3335" s="85" t="n">
        <v>42491</v>
      </c>
      <c r="B3335"/>
      <c r="C3335"/>
      <c r="D3335" t="s">
        <v>145</v>
      </c>
      <c r="E3335" t="s">
        <v>163</v>
      </c>
      <c r="F3335" t="n">
        <v>134751.65</v>
      </c>
      <c r="G3335" t="n">
        <v>807</v>
      </c>
      <c r="H3335" t="s">
        <v>142</v>
      </c>
    </row>
    <row r="3336">
      <c r="A3336" s="85" t="n">
        <v>42461</v>
      </c>
      <c r="B3336"/>
      <c r="C3336"/>
      <c r="D3336" t="s">
        <v>162</v>
      </c>
      <c r="E3336" t="s">
        <v>163</v>
      </c>
      <c r="F3336" t="n">
        <v>265327.05</v>
      </c>
      <c r="G3336" t="n">
        <v>3123</v>
      </c>
      <c r="H3336" t="s">
        <v>127</v>
      </c>
    </row>
    <row r="3337">
      <c r="A3337" s="85" t="n">
        <v>42430</v>
      </c>
      <c r="B3337"/>
      <c r="C3337"/>
      <c r="D3337" t="s">
        <v>140</v>
      </c>
      <c r="E3337" t="s">
        <v>163</v>
      </c>
      <c r="F3337" t="n">
        <v>29479.73</v>
      </c>
      <c r="G3337" t="n">
        <v>95</v>
      </c>
      <c r="H3337" t="s">
        <v>124</v>
      </c>
    </row>
    <row r="3338">
      <c r="A3338" s="85" t="n">
        <v>43252</v>
      </c>
      <c r="B3338"/>
      <c r="C3338"/>
      <c r="D3338" t="s">
        <v>149</v>
      </c>
      <c r="E3338" t="s">
        <v>163</v>
      </c>
      <c r="F3338" t="n">
        <v>223755.65</v>
      </c>
      <c r="G3338" t="n">
        <v>2314</v>
      </c>
      <c r="H3338" t="s">
        <v>130</v>
      </c>
    </row>
    <row r="3339">
      <c r="A3339" s="85" t="n">
        <v>42767</v>
      </c>
      <c r="B3339"/>
      <c r="C3339"/>
      <c r="D3339" t="s">
        <v>143</v>
      </c>
      <c r="E3339" t="s">
        <v>163</v>
      </c>
      <c r="F3339" t="n">
        <v>1350</v>
      </c>
      <c r="G3339" t="n">
        <v>4</v>
      </c>
      <c r="H3339" t="s">
        <v>134</v>
      </c>
    </row>
    <row r="3340">
      <c r="A3340" s="85" t="n">
        <v>43160</v>
      </c>
      <c r="B3340"/>
      <c r="C3340"/>
      <c r="D3340" t="s">
        <v>137</v>
      </c>
      <c r="E3340" t="s">
        <v>163</v>
      </c>
      <c r="F3340" t="n">
        <v>-4.19</v>
      </c>
      <c r="G3340" t="n">
        <v>1</v>
      </c>
      <c r="H3340" t="s">
        <v>121</v>
      </c>
    </row>
    <row r="3341">
      <c r="A3341" s="85" t="n">
        <v>42644</v>
      </c>
      <c r="B3341"/>
      <c r="C3341"/>
      <c r="D3341" t="s">
        <v>162</v>
      </c>
      <c r="E3341" t="s">
        <v>163</v>
      </c>
      <c r="F3341" t="n">
        <v>41394.82</v>
      </c>
      <c r="G3341" t="n">
        <v>500</v>
      </c>
      <c r="H3341" t="s">
        <v>134</v>
      </c>
    </row>
    <row r="3342">
      <c r="A3342" s="85" t="n">
        <v>42675</v>
      </c>
      <c r="B3342"/>
      <c r="C3342"/>
      <c r="D3342" t="s">
        <v>143</v>
      </c>
      <c r="E3342" t="s">
        <v>163</v>
      </c>
      <c r="F3342" t="n">
        <v>1225</v>
      </c>
      <c r="G3342" t="n">
        <v>3</v>
      </c>
      <c r="H3342" t="s">
        <v>134</v>
      </c>
    </row>
    <row r="3343">
      <c r="A3343" s="85" t="n">
        <v>43101</v>
      </c>
      <c r="B3343"/>
      <c r="C3343"/>
      <c r="D3343" t="s">
        <v>129</v>
      </c>
      <c r="E3343" t="s">
        <v>163</v>
      </c>
      <c r="F3343" t="n">
        <v>273308.15</v>
      </c>
      <c r="G3343" t="n">
        <v>1798</v>
      </c>
      <c r="H3343" t="s">
        <v>134</v>
      </c>
    </row>
    <row r="3344">
      <c r="A3344" s="85" t="n">
        <v>42826</v>
      </c>
      <c r="B3344"/>
      <c r="C3344"/>
      <c r="D3344" t="s">
        <v>156</v>
      </c>
      <c r="E3344" t="s">
        <v>163</v>
      </c>
      <c r="F3344" t="n">
        <v>588.44</v>
      </c>
      <c r="G3344" t="n">
        <v>17</v>
      </c>
      <c r="H3344" t="s">
        <v>121</v>
      </c>
    </row>
    <row r="3345">
      <c r="A3345" s="85" t="n">
        <v>43586</v>
      </c>
      <c r="B3345"/>
      <c r="C3345"/>
      <c r="D3345" t="s">
        <v>129</v>
      </c>
      <c r="E3345" t="s">
        <v>163</v>
      </c>
      <c r="F3345" t="n">
        <v>249084.26</v>
      </c>
      <c r="G3345" t="n">
        <v>810</v>
      </c>
      <c r="H3345" t="s">
        <v>119</v>
      </c>
    </row>
    <row r="3346">
      <c r="A3346" s="85" t="n">
        <v>42736</v>
      </c>
      <c r="B3346"/>
      <c r="C3346"/>
      <c r="D3346" t="s">
        <v>155</v>
      </c>
      <c r="E3346" t="s">
        <v>163</v>
      </c>
      <c r="F3346" t="n">
        <v>4954.4</v>
      </c>
      <c r="G3346" t="n">
        <v>92</v>
      </c>
      <c r="H3346" t="s">
        <v>124</v>
      </c>
    </row>
    <row r="3347">
      <c r="A3347" s="85" t="n">
        <v>43405</v>
      </c>
      <c r="B3347"/>
      <c r="C3347"/>
      <c r="D3347" t="s">
        <v>137</v>
      </c>
      <c r="E3347" t="s">
        <v>163</v>
      </c>
      <c r="F3347" t="n">
        <v>25.29</v>
      </c>
      <c r="G3347" t="n">
        <v>1</v>
      </c>
      <c r="H3347" t="s">
        <v>121</v>
      </c>
    </row>
    <row r="3348">
      <c r="A3348" s="85" t="n">
        <v>43466</v>
      </c>
      <c r="B3348"/>
      <c r="C3348"/>
      <c r="D3348" t="s">
        <v>158</v>
      </c>
      <c r="E3348" t="s">
        <v>163</v>
      </c>
      <c r="F3348" t="n">
        <v>0</v>
      </c>
      <c r="G3348" t="n">
        <v>2</v>
      </c>
      <c r="H3348" t="s">
        <v>127</v>
      </c>
    </row>
    <row r="3349">
      <c r="A3349" s="85" t="n">
        <v>42614</v>
      </c>
      <c r="B3349"/>
      <c r="C3349"/>
      <c r="D3349" t="s">
        <v>135</v>
      </c>
      <c r="E3349" t="s">
        <v>163</v>
      </c>
      <c r="F3349" t="n">
        <v>332564.26</v>
      </c>
      <c r="G3349" t="n">
        <v>4484</v>
      </c>
      <c r="H3349" t="s">
        <v>127</v>
      </c>
    </row>
    <row r="3350">
      <c r="A3350" s="85" t="n">
        <v>43070</v>
      </c>
      <c r="B3350"/>
      <c r="C3350"/>
      <c r="D3350" t="s">
        <v>150</v>
      </c>
      <c r="E3350" t="s">
        <v>163</v>
      </c>
      <c r="F3350" t="n">
        <v>13578825.06</v>
      </c>
      <c r="G3350" t="n">
        <v>329424</v>
      </c>
      <c r="H3350" t="s">
        <v>121</v>
      </c>
    </row>
    <row r="3351">
      <c r="A3351" s="85" t="n">
        <v>42461</v>
      </c>
      <c r="B3351"/>
      <c r="C3351"/>
      <c r="D3351" t="s">
        <v>129</v>
      </c>
      <c r="E3351" t="s">
        <v>163</v>
      </c>
      <c r="F3351" t="n">
        <v>28688.61</v>
      </c>
      <c r="G3351" t="n">
        <v>206</v>
      </c>
      <c r="H3351" t="s">
        <v>130</v>
      </c>
    </row>
    <row r="3352">
      <c r="A3352" s="85" t="n">
        <v>43282</v>
      </c>
      <c r="B3352"/>
      <c r="C3352"/>
      <c r="D3352" t="s">
        <v>135</v>
      </c>
      <c r="E3352" t="s">
        <v>163</v>
      </c>
      <c r="F3352" t="n">
        <v>581006.35</v>
      </c>
      <c r="G3352" t="n">
        <v>4325</v>
      </c>
      <c r="H3352" t="s">
        <v>119</v>
      </c>
    </row>
    <row r="3353">
      <c r="A3353" s="85" t="n">
        <v>42917</v>
      </c>
      <c r="B3353"/>
      <c r="C3353"/>
      <c r="D3353" t="s">
        <v>154</v>
      </c>
      <c r="E3353" t="s">
        <v>163</v>
      </c>
      <c r="F3353" t="n">
        <v>86441.87</v>
      </c>
      <c r="G3353" t="n">
        <v>1151</v>
      </c>
      <c r="H3353" t="s">
        <v>124</v>
      </c>
    </row>
    <row r="3354">
      <c r="A3354" s="85" t="n">
        <v>42491</v>
      </c>
      <c r="B3354"/>
      <c r="C3354"/>
      <c r="D3354" t="s">
        <v>140</v>
      </c>
      <c r="E3354" t="s">
        <v>163</v>
      </c>
      <c r="F3354" t="n">
        <v>19608.55</v>
      </c>
      <c r="G3354" t="n">
        <v>48</v>
      </c>
      <c r="H3354" t="s">
        <v>130</v>
      </c>
    </row>
    <row r="3355">
      <c r="A3355" s="85" t="n">
        <v>43101</v>
      </c>
      <c r="B3355"/>
      <c r="C3355"/>
      <c r="D3355" t="s">
        <v>136</v>
      </c>
      <c r="E3355" t="s">
        <v>163</v>
      </c>
      <c r="F3355" t="n">
        <v>4149902.2</v>
      </c>
      <c r="G3355" t="n">
        <v>40054</v>
      </c>
      <c r="H3355" t="s">
        <v>121</v>
      </c>
    </row>
    <row r="3356">
      <c r="A3356" s="85" t="n">
        <v>43374</v>
      </c>
      <c r="B3356"/>
      <c r="C3356"/>
      <c r="D3356" t="s">
        <v>151</v>
      </c>
      <c r="E3356" t="s">
        <v>163</v>
      </c>
      <c r="F3356" t="n">
        <v>1141.1</v>
      </c>
      <c r="G3356" t="n">
        <v>20</v>
      </c>
      <c r="H3356" t="s">
        <v>121</v>
      </c>
    </row>
    <row r="3357">
      <c r="A3357" s="85" t="n">
        <v>43252</v>
      </c>
      <c r="B3357"/>
      <c r="C3357"/>
      <c r="D3357" t="s">
        <v>155</v>
      </c>
      <c r="E3357" t="s">
        <v>163</v>
      </c>
      <c r="F3357" t="n">
        <v>1500041.91</v>
      </c>
      <c r="G3357" t="n">
        <v>39822</v>
      </c>
      <c r="H3357" t="s">
        <v>121</v>
      </c>
    </row>
    <row r="3358">
      <c r="A3358" s="85" t="n">
        <v>43556</v>
      </c>
      <c r="B3358"/>
      <c r="C3358"/>
      <c r="D3358" t="s">
        <v>147</v>
      </c>
      <c r="E3358" t="s">
        <v>163</v>
      </c>
      <c r="F3358" t="n">
        <v>168098.94</v>
      </c>
      <c r="G3358" t="n">
        <v>1105</v>
      </c>
      <c r="H3358" t="s">
        <v>133</v>
      </c>
    </row>
    <row r="3359">
      <c r="A3359" s="85" t="n">
        <v>43132</v>
      </c>
      <c r="B3359"/>
      <c r="C3359"/>
      <c r="D3359" t="s">
        <v>152</v>
      </c>
      <c r="E3359" t="s">
        <v>163</v>
      </c>
      <c r="F3359" t="n">
        <v>107612.46</v>
      </c>
      <c r="G3359" t="n">
        <v>107</v>
      </c>
      <c r="H3359" t="s">
        <v>133</v>
      </c>
    </row>
    <row r="3360">
      <c r="A3360" s="85" t="n">
        <v>43221</v>
      </c>
      <c r="B3360"/>
      <c r="C3360"/>
      <c r="D3360" t="s">
        <v>162</v>
      </c>
      <c r="E3360" t="s">
        <v>163</v>
      </c>
      <c r="F3360" t="n">
        <v>158275.91</v>
      </c>
      <c r="G3360" t="n">
        <v>1781</v>
      </c>
      <c r="H3360" t="s">
        <v>133</v>
      </c>
    </row>
    <row r="3361">
      <c r="A3361" s="85" t="n">
        <v>42552</v>
      </c>
      <c r="B3361"/>
      <c r="C3361"/>
      <c r="D3361" t="s">
        <v>139</v>
      </c>
      <c r="E3361" t="s">
        <v>163</v>
      </c>
      <c r="F3361" t="n">
        <v>1106854.6</v>
      </c>
      <c r="G3361" t="n">
        <v>2944</v>
      </c>
      <c r="H3361" t="s">
        <v>133</v>
      </c>
    </row>
    <row r="3362">
      <c r="A3362" s="85" t="n">
        <v>42948</v>
      </c>
      <c r="B3362"/>
      <c r="C3362"/>
      <c r="D3362" t="s">
        <v>143</v>
      </c>
      <c r="E3362" t="s">
        <v>163</v>
      </c>
      <c r="F3362" t="n">
        <v>386728.15</v>
      </c>
      <c r="G3362" t="n">
        <v>224</v>
      </c>
      <c r="H3362" t="s">
        <v>142</v>
      </c>
    </row>
    <row r="3363">
      <c r="A3363" s="85" t="n">
        <v>42705</v>
      </c>
      <c r="B3363"/>
      <c r="C3363"/>
      <c r="D3363" t="s">
        <v>154</v>
      </c>
      <c r="E3363" t="s">
        <v>163</v>
      </c>
      <c r="F3363" t="n">
        <v>55779.94</v>
      </c>
      <c r="G3363" t="n">
        <v>1814</v>
      </c>
      <c r="H3363" t="s">
        <v>142</v>
      </c>
    </row>
    <row r="3364">
      <c r="A3364" s="85" t="n">
        <v>42705</v>
      </c>
      <c r="B3364"/>
      <c r="C3364"/>
      <c r="D3364" t="s">
        <v>145</v>
      </c>
      <c r="E3364" t="s">
        <v>163</v>
      </c>
      <c r="F3364" t="n">
        <v>3389.3</v>
      </c>
      <c r="G3364" t="n">
        <v>12</v>
      </c>
      <c r="H3364" t="s">
        <v>124</v>
      </c>
    </row>
    <row r="3365">
      <c r="A3365" s="85" t="n">
        <v>42826</v>
      </c>
      <c r="B3365"/>
      <c r="C3365"/>
      <c r="D3365" t="s">
        <v>126</v>
      </c>
      <c r="E3365" t="s">
        <v>163</v>
      </c>
      <c r="F3365" t="n">
        <v>1962253.81</v>
      </c>
      <c r="G3365" t="n">
        <v>24353</v>
      </c>
      <c r="H3365" t="s">
        <v>119</v>
      </c>
    </row>
    <row r="3366">
      <c r="A3366" s="85" t="n">
        <v>43313</v>
      </c>
      <c r="B3366"/>
      <c r="C3366"/>
      <c r="D3366" t="s">
        <v>162</v>
      </c>
      <c r="E3366" t="s">
        <v>163</v>
      </c>
      <c r="F3366" t="n">
        <v>99310.66</v>
      </c>
      <c r="G3366" t="n">
        <v>1166</v>
      </c>
      <c r="H3366" t="s">
        <v>134</v>
      </c>
    </row>
    <row r="3367">
      <c r="A3367" s="85" t="n">
        <v>43497</v>
      </c>
      <c r="B3367"/>
      <c r="C3367"/>
      <c r="D3367" t="s">
        <v>150</v>
      </c>
      <c r="E3367" t="s">
        <v>163</v>
      </c>
      <c r="F3367" t="n">
        <v>2334679.24</v>
      </c>
      <c r="G3367" t="n">
        <v>44007</v>
      </c>
      <c r="H3367" t="s">
        <v>133</v>
      </c>
    </row>
    <row r="3368">
      <c r="A3368" s="85" t="n">
        <v>43617</v>
      </c>
      <c r="B3368"/>
      <c r="C3368"/>
      <c r="D3368" t="s">
        <v>150</v>
      </c>
      <c r="E3368" t="s">
        <v>163</v>
      </c>
      <c r="F3368" t="n">
        <v>1088286.3</v>
      </c>
      <c r="G3368" t="n">
        <v>24220</v>
      </c>
      <c r="H3368" t="s">
        <v>127</v>
      </c>
    </row>
    <row r="3369">
      <c r="A3369" s="85" t="n">
        <v>43040</v>
      </c>
      <c r="B3369"/>
      <c r="C3369"/>
      <c r="D3369" t="s">
        <v>154</v>
      </c>
      <c r="E3369" t="s">
        <v>163</v>
      </c>
      <c r="F3369" t="n">
        <v>3267764.21</v>
      </c>
      <c r="G3369" t="n">
        <v>41977</v>
      </c>
      <c r="H3369" t="s">
        <v>121</v>
      </c>
    </row>
    <row r="3370">
      <c r="A3370" s="85" t="n">
        <v>42522</v>
      </c>
      <c r="B3370"/>
      <c r="C3370"/>
      <c r="D3370" t="s">
        <v>129</v>
      </c>
      <c r="E3370" t="s">
        <v>163</v>
      </c>
      <c r="F3370" t="n">
        <v>95392.71</v>
      </c>
      <c r="G3370" t="n">
        <v>359</v>
      </c>
      <c r="H3370" t="s">
        <v>119</v>
      </c>
    </row>
    <row r="3371">
      <c r="A3371" s="85" t="n">
        <v>43374</v>
      </c>
      <c r="B3371"/>
      <c r="C3371"/>
      <c r="D3371" t="s">
        <v>150</v>
      </c>
      <c r="E3371" t="s">
        <v>163</v>
      </c>
      <c r="F3371" t="n">
        <v>736.03</v>
      </c>
      <c r="G3371" t="n">
        <v>25</v>
      </c>
      <c r="H3371" t="s">
        <v>142</v>
      </c>
    </row>
    <row r="3372">
      <c r="A3372" s="85" t="n">
        <v>43405</v>
      </c>
      <c r="B3372"/>
      <c r="C3372"/>
      <c r="D3372" t="s">
        <v>126</v>
      </c>
      <c r="E3372" t="s">
        <v>163</v>
      </c>
      <c r="F3372" t="n">
        <v>1170174.58</v>
      </c>
      <c r="G3372" t="n">
        <v>13142</v>
      </c>
      <c r="H3372" t="s">
        <v>134</v>
      </c>
    </row>
    <row r="3373">
      <c r="A3373" s="85" t="n">
        <v>42644</v>
      </c>
      <c r="B3373"/>
      <c r="C3373"/>
      <c r="D3373" t="s">
        <v>136</v>
      </c>
      <c r="E3373" t="s">
        <v>163</v>
      </c>
      <c r="F3373" t="n">
        <v>6829917.66</v>
      </c>
      <c r="G3373" t="n">
        <v>49698</v>
      </c>
      <c r="H3373" t="s">
        <v>121</v>
      </c>
    </row>
    <row r="3374">
      <c r="A3374" s="85" t="n">
        <v>42675</v>
      </c>
      <c r="B3374"/>
      <c r="C3374"/>
      <c r="D3374" t="s">
        <v>158</v>
      </c>
      <c r="E3374" t="s">
        <v>163</v>
      </c>
      <c r="F3374" t="n">
        <v>3163.68</v>
      </c>
      <c r="G3374" t="n">
        <v>2</v>
      </c>
      <c r="H3374" t="s">
        <v>121</v>
      </c>
    </row>
    <row r="3375">
      <c r="A3375" s="85" t="n">
        <v>43313</v>
      </c>
      <c r="B3375"/>
      <c r="C3375"/>
      <c r="D3375" t="s">
        <v>140</v>
      </c>
      <c r="E3375" t="s">
        <v>163</v>
      </c>
      <c r="F3375" t="n">
        <v>169839.94</v>
      </c>
      <c r="G3375" t="n">
        <v>176</v>
      </c>
      <c r="H3375" t="s">
        <v>124</v>
      </c>
    </row>
    <row r="3376">
      <c r="A3376" s="85" t="n">
        <v>42736</v>
      </c>
      <c r="B3376"/>
      <c r="C3376"/>
      <c r="D3376" t="s">
        <v>159</v>
      </c>
      <c r="E3376" t="s">
        <v>163</v>
      </c>
      <c r="F3376" t="n">
        <v>392412.91</v>
      </c>
      <c r="G3376" t="n">
        <v>5471</v>
      </c>
      <c r="H3376" t="s">
        <v>142</v>
      </c>
    </row>
    <row r="3377">
      <c r="A3377" s="85" t="n">
        <v>42979</v>
      </c>
      <c r="B3377"/>
      <c r="C3377"/>
      <c r="D3377" t="s">
        <v>145</v>
      </c>
      <c r="E3377" t="s">
        <v>163</v>
      </c>
      <c r="F3377" t="n">
        <v>186037.6</v>
      </c>
      <c r="G3377" t="n">
        <v>1046</v>
      </c>
      <c r="H3377" t="s">
        <v>142</v>
      </c>
    </row>
    <row r="3378">
      <c r="A3378" s="85" t="n">
        <v>43525</v>
      </c>
      <c r="B3378"/>
      <c r="C3378"/>
      <c r="D3378" t="s">
        <v>123</v>
      </c>
      <c r="E3378" t="s">
        <v>163</v>
      </c>
      <c r="F3378" t="n">
        <v>337483.67</v>
      </c>
      <c r="G3378" t="n">
        <v>176</v>
      </c>
      <c r="H3378" t="s">
        <v>124</v>
      </c>
    </row>
    <row r="3379">
      <c r="A3379" s="85" t="n">
        <v>43252</v>
      </c>
      <c r="B3379"/>
      <c r="C3379"/>
      <c r="D3379" t="s">
        <v>143</v>
      </c>
      <c r="E3379" t="s">
        <v>163</v>
      </c>
      <c r="F3379" t="n">
        <v>1170819.62</v>
      </c>
      <c r="G3379" t="n">
        <v>730</v>
      </c>
      <c r="H3379" t="s">
        <v>121</v>
      </c>
    </row>
    <row r="3380">
      <c r="A3380" s="85" t="n">
        <v>43070</v>
      </c>
      <c r="B3380"/>
      <c r="C3380"/>
      <c r="D3380" t="s">
        <v>153</v>
      </c>
      <c r="E3380" t="s">
        <v>163</v>
      </c>
      <c r="F3380" t="n">
        <v>786035.23</v>
      </c>
      <c r="G3380" t="n">
        <v>14390</v>
      </c>
      <c r="H3380" t="s">
        <v>142</v>
      </c>
    </row>
    <row r="3381">
      <c r="A3381" s="85" t="n">
        <v>42948</v>
      </c>
      <c r="B3381"/>
      <c r="C3381"/>
      <c r="D3381" t="s">
        <v>149</v>
      </c>
      <c r="E3381" t="s">
        <v>163</v>
      </c>
      <c r="F3381" t="n">
        <v>1536710.4</v>
      </c>
      <c r="G3381" t="n">
        <v>12541</v>
      </c>
      <c r="H3381" t="s">
        <v>119</v>
      </c>
    </row>
    <row r="3382">
      <c r="A3382" s="85" t="n">
        <v>43556</v>
      </c>
      <c r="B3382"/>
      <c r="C3382"/>
      <c r="D3382" t="s">
        <v>140</v>
      </c>
      <c r="E3382" t="s">
        <v>163</v>
      </c>
      <c r="F3382" t="n">
        <v>79310.58</v>
      </c>
      <c r="G3382" t="n">
        <v>295</v>
      </c>
      <c r="H3382" t="s">
        <v>121</v>
      </c>
    </row>
    <row r="3383">
      <c r="A3383" s="85" t="n">
        <v>42767</v>
      </c>
      <c r="B3383"/>
      <c r="C3383"/>
      <c r="D3383" t="s">
        <v>140</v>
      </c>
      <c r="E3383" t="s">
        <v>163</v>
      </c>
      <c r="F3383" t="n">
        <v>14439.78</v>
      </c>
      <c r="G3383" t="n">
        <v>231</v>
      </c>
      <c r="H3383" t="s">
        <v>130</v>
      </c>
    </row>
    <row r="3384">
      <c r="A3384" s="85" t="n">
        <v>43617</v>
      </c>
      <c r="B3384"/>
      <c r="C3384"/>
      <c r="D3384" t="s">
        <v>147</v>
      </c>
      <c r="E3384" t="s">
        <v>163</v>
      </c>
      <c r="F3384" t="n">
        <v>174214.45</v>
      </c>
      <c r="G3384" t="n">
        <v>1129</v>
      </c>
      <c r="H3384" t="s">
        <v>133</v>
      </c>
    </row>
    <row r="3385">
      <c r="A3385" s="85" t="n">
        <v>42675</v>
      </c>
      <c r="B3385"/>
      <c r="C3385"/>
      <c r="D3385" t="s">
        <v>155</v>
      </c>
      <c r="E3385" t="s">
        <v>163</v>
      </c>
      <c r="F3385" t="n">
        <v>801.45</v>
      </c>
      <c r="G3385" t="n">
        <v>5</v>
      </c>
      <c r="H3385" t="s">
        <v>142</v>
      </c>
    </row>
    <row r="3386">
      <c r="A3386" s="85" t="n">
        <v>43132</v>
      </c>
      <c r="B3386"/>
      <c r="C3386"/>
      <c r="D3386" t="s">
        <v>140</v>
      </c>
      <c r="E3386" t="s">
        <v>163</v>
      </c>
      <c r="F3386" t="n">
        <v>11862.45</v>
      </c>
      <c r="G3386" t="n">
        <v>623</v>
      </c>
      <c r="H3386" t="s">
        <v>142</v>
      </c>
    </row>
    <row r="3387">
      <c r="A3387" s="85" t="n">
        <v>42461</v>
      </c>
      <c r="B3387"/>
      <c r="C3387"/>
      <c r="D3387" t="s">
        <v>129</v>
      </c>
      <c r="E3387" t="s">
        <v>163</v>
      </c>
      <c r="F3387" t="n">
        <v>53738.08</v>
      </c>
      <c r="G3387" t="n">
        <v>354</v>
      </c>
      <c r="H3387" t="s">
        <v>134</v>
      </c>
    </row>
    <row r="3388">
      <c r="A3388" s="85" t="n">
        <v>43221</v>
      </c>
      <c r="B3388"/>
      <c r="C3388"/>
      <c r="D3388" t="s">
        <v>150</v>
      </c>
      <c r="E3388" t="s">
        <v>163</v>
      </c>
      <c r="F3388" t="n">
        <v>37101.15</v>
      </c>
      <c r="G3388" t="n">
        <v>806</v>
      </c>
      <c r="H3388" t="s">
        <v>130</v>
      </c>
    </row>
    <row r="3389">
      <c r="A3389" s="85" t="n">
        <v>43070</v>
      </c>
      <c r="B3389"/>
      <c r="C3389"/>
      <c r="D3389" t="s">
        <v>162</v>
      </c>
      <c r="E3389" t="s">
        <v>163</v>
      </c>
      <c r="F3389" t="n">
        <v>22536.74</v>
      </c>
      <c r="G3389" t="n">
        <v>341</v>
      </c>
      <c r="H3389" t="s">
        <v>124</v>
      </c>
    </row>
    <row r="3390">
      <c r="A3390" s="85" t="n">
        <v>42826</v>
      </c>
      <c r="B3390"/>
      <c r="C3390"/>
      <c r="D3390" t="s">
        <v>149</v>
      </c>
      <c r="E3390" t="s">
        <v>163</v>
      </c>
      <c r="F3390" t="n">
        <v>27582.23</v>
      </c>
      <c r="G3390" t="n">
        <v>173</v>
      </c>
      <c r="H3390" t="s">
        <v>125</v>
      </c>
    </row>
    <row r="3391">
      <c r="A3391" s="85" t="n">
        <v>43070</v>
      </c>
      <c r="B3391"/>
      <c r="C3391"/>
      <c r="D3391" t="s">
        <v>135</v>
      </c>
      <c r="E3391" t="s">
        <v>163</v>
      </c>
      <c r="F3391" t="n">
        <v>998958.07</v>
      </c>
      <c r="G3391" t="n">
        <v>5850</v>
      </c>
      <c r="H3391" t="s">
        <v>119</v>
      </c>
    </row>
    <row r="3392">
      <c r="A3392" s="85" t="n">
        <v>42583</v>
      </c>
      <c r="B3392"/>
      <c r="C3392"/>
      <c r="D3392" t="s">
        <v>162</v>
      </c>
      <c r="E3392" t="s">
        <v>163</v>
      </c>
      <c r="F3392" t="n">
        <v>10705.56</v>
      </c>
      <c r="G3392" t="n">
        <v>161</v>
      </c>
      <c r="H3392" t="s">
        <v>124</v>
      </c>
    </row>
    <row r="3393">
      <c r="A3393" s="85" t="n">
        <v>42705</v>
      </c>
      <c r="B3393"/>
      <c r="C3393"/>
      <c r="D3393" t="s">
        <v>143</v>
      </c>
      <c r="E3393" t="s">
        <v>163</v>
      </c>
      <c r="F3393" t="n">
        <v>2155</v>
      </c>
      <c r="G3393" t="n">
        <v>6</v>
      </c>
      <c r="H3393" t="s">
        <v>134</v>
      </c>
    </row>
    <row r="3394">
      <c r="A3394" s="85" t="n">
        <v>43191</v>
      </c>
      <c r="B3394"/>
      <c r="C3394"/>
      <c r="D3394" t="s">
        <v>135</v>
      </c>
      <c r="E3394" t="s">
        <v>163</v>
      </c>
      <c r="F3394" t="n">
        <v>183722.19</v>
      </c>
      <c r="G3394" t="n">
        <v>965</v>
      </c>
      <c r="H3394" t="s">
        <v>124</v>
      </c>
    </row>
    <row r="3395">
      <c r="A3395" s="85" t="n">
        <v>42887</v>
      </c>
      <c r="B3395"/>
      <c r="C3395"/>
      <c r="D3395" t="s">
        <v>129</v>
      </c>
      <c r="E3395" t="s">
        <v>163</v>
      </c>
      <c r="F3395" t="n">
        <v>9253.33</v>
      </c>
      <c r="G3395" t="n">
        <v>94</v>
      </c>
      <c r="H3395" t="s">
        <v>125</v>
      </c>
    </row>
    <row r="3396">
      <c r="A3396" s="85" t="n">
        <v>42401</v>
      </c>
      <c r="B3396"/>
      <c r="C3396"/>
      <c r="D3396" t="s">
        <v>149</v>
      </c>
      <c r="E3396" t="s">
        <v>163</v>
      </c>
      <c r="F3396" t="n">
        <v>1651701.31</v>
      </c>
      <c r="G3396" t="n">
        <v>9995</v>
      </c>
      <c r="H3396" t="s">
        <v>133</v>
      </c>
    </row>
    <row r="3397">
      <c r="A3397" s="85" t="n">
        <v>43252</v>
      </c>
      <c r="B3397"/>
      <c r="C3397"/>
      <c r="D3397" t="s">
        <v>153</v>
      </c>
      <c r="E3397" t="s">
        <v>163</v>
      </c>
      <c r="F3397" t="n">
        <v>149270.92</v>
      </c>
      <c r="G3397" t="n">
        <v>2086</v>
      </c>
      <c r="H3397" t="s">
        <v>119</v>
      </c>
    </row>
    <row r="3398">
      <c r="A3398" s="85" t="n">
        <v>42979</v>
      </c>
      <c r="B3398"/>
      <c r="C3398"/>
      <c r="D3398" t="s">
        <v>145</v>
      </c>
      <c r="E3398" t="s">
        <v>163</v>
      </c>
      <c r="F3398" t="n">
        <v>4550.62</v>
      </c>
      <c r="G3398" t="n">
        <v>17</v>
      </c>
      <c r="H3398" t="s">
        <v>130</v>
      </c>
    </row>
    <row r="3399">
      <c r="A3399" s="85" t="n">
        <v>42370</v>
      </c>
      <c r="B3399"/>
      <c r="C3399"/>
      <c r="D3399" t="s">
        <v>123</v>
      </c>
      <c r="E3399" t="s">
        <v>163</v>
      </c>
      <c r="F3399" t="n">
        <v>171.93</v>
      </c>
      <c r="G3399" t="n">
        <v>15</v>
      </c>
      <c r="H3399" t="s">
        <v>130</v>
      </c>
    </row>
    <row r="3400">
      <c r="A3400" s="85" t="n">
        <v>43313</v>
      </c>
      <c r="B3400"/>
      <c r="C3400"/>
      <c r="D3400" t="s">
        <v>135</v>
      </c>
      <c r="E3400" t="s">
        <v>163</v>
      </c>
      <c r="F3400" t="n">
        <v>459937.98</v>
      </c>
      <c r="G3400" t="n">
        <v>3981</v>
      </c>
      <c r="H3400" t="s">
        <v>134</v>
      </c>
    </row>
    <row r="3401">
      <c r="A3401" s="85" t="n">
        <v>42948</v>
      </c>
      <c r="B3401"/>
      <c r="C3401"/>
      <c r="D3401" t="s">
        <v>145</v>
      </c>
      <c r="E3401" t="s">
        <v>163</v>
      </c>
      <c r="F3401" t="n">
        <v>6169.51</v>
      </c>
      <c r="G3401" t="n">
        <v>20</v>
      </c>
      <c r="H3401" t="s">
        <v>133</v>
      </c>
    </row>
    <row r="3402">
      <c r="A3402" s="85" t="n">
        <v>43313</v>
      </c>
      <c r="B3402"/>
      <c r="C3402"/>
      <c r="D3402" t="s">
        <v>147</v>
      </c>
      <c r="E3402" t="s">
        <v>163</v>
      </c>
      <c r="F3402" t="n">
        <v>1056.59</v>
      </c>
      <c r="G3402" t="n">
        <v>8</v>
      </c>
      <c r="H3402" t="s">
        <v>124</v>
      </c>
    </row>
    <row r="3403">
      <c r="A3403" s="85" t="n">
        <v>42675</v>
      </c>
      <c r="B3403"/>
      <c r="C3403"/>
      <c r="D3403" t="s">
        <v>148</v>
      </c>
      <c r="E3403" t="s">
        <v>163</v>
      </c>
      <c r="F3403" t="n">
        <v>380050.52</v>
      </c>
      <c r="G3403" t="n">
        <v>4000</v>
      </c>
      <c r="H3403" t="s">
        <v>142</v>
      </c>
    </row>
    <row r="3404">
      <c r="A3404" s="85" t="n">
        <v>42767</v>
      </c>
      <c r="B3404"/>
      <c r="C3404"/>
      <c r="D3404" t="s">
        <v>152</v>
      </c>
      <c r="E3404" t="s">
        <v>163</v>
      </c>
      <c r="F3404" t="n">
        <v>3549.92</v>
      </c>
      <c r="G3404" t="n">
        <v>7</v>
      </c>
      <c r="H3404" t="s">
        <v>119</v>
      </c>
    </row>
    <row r="3405">
      <c r="A3405" s="85" t="n">
        <v>43525</v>
      </c>
      <c r="B3405"/>
      <c r="C3405"/>
      <c r="D3405" t="s">
        <v>147</v>
      </c>
      <c r="E3405" t="s">
        <v>163</v>
      </c>
      <c r="F3405" t="n">
        <v>26827.27</v>
      </c>
      <c r="G3405" t="n">
        <v>196</v>
      </c>
      <c r="H3405" t="s">
        <v>119</v>
      </c>
    </row>
    <row r="3406">
      <c r="A3406" s="85" t="n">
        <v>43497</v>
      </c>
      <c r="B3406"/>
      <c r="C3406"/>
      <c r="D3406" t="s">
        <v>162</v>
      </c>
      <c r="E3406" t="s">
        <v>163</v>
      </c>
      <c r="F3406" t="n">
        <v>571.66</v>
      </c>
      <c r="G3406" t="n">
        <v>9</v>
      </c>
      <c r="H3406" t="s">
        <v>125</v>
      </c>
    </row>
    <row r="3407">
      <c r="A3407" s="85" t="n">
        <v>43466</v>
      </c>
      <c r="B3407"/>
      <c r="C3407"/>
      <c r="D3407" t="s">
        <v>150</v>
      </c>
      <c r="E3407" t="s">
        <v>163</v>
      </c>
      <c r="F3407" t="n">
        <v>442331.07</v>
      </c>
      <c r="G3407" t="n">
        <v>12759</v>
      </c>
      <c r="H3407" t="s">
        <v>134</v>
      </c>
    </row>
    <row r="3408">
      <c r="A3408" s="85" t="n">
        <v>43374</v>
      </c>
      <c r="B3408"/>
      <c r="C3408"/>
      <c r="D3408" t="s">
        <v>153</v>
      </c>
      <c r="E3408" t="s">
        <v>163</v>
      </c>
      <c r="F3408" t="n">
        <v>32418.89</v>
      </c>
      <c r="G3408" t="n">
        <v>603</v>
      </c>
      <c r="H3408" t="s">
        <v>130</v>
      </c>
    </row>
    <row r="3409">
      <c r="A3409" s="85" t="n">
        <v>43313</v>
      </c>
      <c r="B3409"/>
      <c r="C3409"/>
      <c r="D3409" t="s">
        <v>159</v>
      </c>
      <c r="E3409" t="s">
        <v>163</v>
      </c>
      <c r="F3409" t="n">
        <v>1640.5</v>
      </c>
      <c r="G3409" t="n">
        <v>17</v>
      </c>
      <c r="H3409" t="s">
        <v>121</v>
      </c>
    </row>
    <row r="3410">
      <c r="A3410" s="85" t="n">
        <v>42705</v>
      </c>
      <c r="B3410"/>
      <c r="C3410"/>
      <c r="D3410" t="s">
        <v>158</v>
      </c>
      <c r="E3410" t="s">
        <v>163</v>
      </c>
      <c r="F3410" t="n">
        <v>153963.67</v>
      </c>
      <c r="G3410" t="n">
        <v>8</v>
      </c>
      <c r="H3410" t="s">
        <v>133</v>
      </c>
    </row>
    <row r="3411">
      <c r="A3411" s="85" t="n">
        <v>42430</v>
      </c>
      <c r="B3411"/>
      <c r="C3411"/>
      <c r="D3411" t="s">
        <v>162</v>
      </c>
      <c r="E3411" t="s">
        <v>163</v>
      </c>
      <c r="F3411" t="n">
        <v>57413.98</v>
      </c>
      <c r="G3411" t="n">
        <v>594</v>
      </c>
      <c r="H3411" t="s">
        <v>133</v>
      </c>
    </row>
    <row r="3412">
      <c r="A3412" s="85" t="n">
        <v>43221</v>
      </c>
      <c r="B3412"/>
      <c r="C3412"/>
      <c r="D3412" t="s">
        <v>139</v>
      </c>
      <c r="E3412" t="s">
        <v>163</v>
      </c>
      <c r="F3412" t="n">
        <v>410.99</v>
      </c>
      <c r="G3412" t="n">
        <v>6</v>
      </c>
      <c r="H3412" t="s">
        <v>142</v>
      </c>
    </row>
    <row r="3413">
      <c r="A3413" s="85" t="n">
        <v>43617</v>
      </c>
      <c r="B3413"/>
      <c r="C3413"/>
      <c r="D3413" t="s">
        <v>162</v>
      </c>
      <c r="E3413" t="s">
        <v>163</v>
      </c>
      <c r="F3413" t="n">
        <v>152074.99</v>
      </c>
      <c r="G3413" t="n">
        <v>1678</v>
      </c>
      <c r="H3413" t="s">
        <v>133</v>
      </c>
    </row>
    <row r="3414">
      <c r="A3414" s="85" t="n">
        <v>42767</v>
      </c>
      <c r="B3414"/>
      <c r="C3414"/>
      <c r="D3414" t="s">
        <v>140</v>
      </c>
      <c r="E3414" t="s">
        <v>163</v>
      </c>
      <c r="F3414" t="n">
        <v>876.27</v>
      </c>
      <c r="G3414" t="n">
        <v>7</v>
      </c>
      <c r="H3414" t="s">
        <v>134</v>
      </c>
    </row>
    <row r="3415">
      <c r="A3415" s="85" t="n">
        <v>42675</v>
      </c>
      <c r="B3415"/>
      <c r="C3415"/>
      <c r="D3415" t="s">
        <v>153</v>
      </c>
      <c r="E3415" t="s">
        <v>163</v>
      </c>
      <c r="F3415" t="n">
        <v>155532.09</v>
      </c>
      <c r="G3415" t="n">
        <v>3040</v>
      </c>
      <c r="H3415" t="s">
        <v>133</v>
      </c>
    </row>
    <row r="3416">
      <c r="A3416" s="85" t="n">
        <v>43221</v>
      </c>
      <c r="B3416"/>
      <c r="C3416"/>
      <c r="D3416" t="s">
        <v>149</v>
      </c>
      <c r="E3416" t="s">
        <v>163</v>
      </c>
      <c r="F3416" t="n">
        <v>6875046.36</v>
      </c>
      <c r="G3416" t="n">
        <v>43227</v>
      </c>
      <c r="H3416" t="s">
        <v>133</v>
      </c>
    </row>
    <row r="3417">
      <c r="A3417" s="85" t="n">
        <v>42461</v>
      </c>
      <c r="B3417"/>
      <c r="C3417"/>
      <c r="D3417" t="s">
        <v>137</v>
      </c>
      <c r="E3417" t="s">
        <v>163</v>
      </c>
      <c r="F3417" t="n">
        <v>2798.27</v>
      </c>
      <c r="G3417" t="n">
        <v>3</v>
      </c>
      <c r="H3417" t="s">
        <v>127</v>
      </c>
    </row>
    <row r="3418">
      <c r="A3418" s="85" t="n">
        <v>43313</v>
      </c>
      <c r="B3418"/>
      <c r="C3418"/>
      <c r="D3418" t="s">
        <v>139</v>
      </c>
      <c r="E3418" t="s">
        <v>163</v>
      </c>
      <c r="F3418" t="n">
        <v>783963.97</v>
      </c>
      <c r="G3418" t="n">
        <v>1337</v>
      </c>
      <c r="H3418" t="s">
        <v>124</v>
      </c>
    </row>
    <row r="3419">
      <c r="A3419" s="85" t="n">
        <v>43313</v>
      </c>
      <c r="B3419"/>
      <c r="C3419"/>
      <c r="D3419" t="s">
        <v>147</v>
      </c>
      <c r="E3419" t="s">
        <v>163</v>
      </c>
      <c r="F3419" t="n">
        <v>282.43</v>
      </c>
      <c r="G3419" t="n">
        <v>1</v>
      </c>
      <c r="H3419" t="s">
        <v>119</v>
      </c>
    </row>
    <row r="3420">
      <c r="A3420" s="85" t="n">
        <v>43132</v>
      </c>
      <c r="B3420"/>
      <c r="C3420"/>
      <c r="D3420" t="s">
        <v>149</v>
      </c>
      <c r="E3420" t="s">
        <v>163</v>
      </c>
      <c r="F3420" t="n">
        <v>41066771.84</v>
      </c>
      <c r="G3420" t="n">
        <v>305184</v>
      </c>
      <c r="H3420" t="s">
        <v>121</v>
      </c>
    </row>
    <row r="3421">
      <c r="A3421" s="85" t="n">
        <v>43160</v>
      </c>
      <c r="B3421"/>
      <c r="C3421"/>
      <c r="D3421" t="s">
        <v>126</v>
      </c>
      <c r="E3421" t="s">
        <v>163</v>
      </c>
      <c r="F3421" t="n">
        <v>1354313.63</v>
      </c>
      <c r="G3421" t="n">
        <v>12199</v>
      </c>
      <c r="H3421" t="s">
        <v>124</v>
      </c>
    </row>
    <row r="3422">
      <c r="A3422" s="85" t="n">
        <v>43252</v>
      </c>
      <c r="B3422"/>
      <c r="C3422"/>
      <c r="D3422" t="s">
        <v>152</v>
      </c>
      <c r="E3422" t="s">
        <v>163</v>
      </c>
      <c r="F3422" t="n">
        <v>5367690.54</v>
      </c>
      <c r="G3422" t="n">
        <v>6720</v>
      </c>
      <c r="H3422" t="s">
        <v>121</v>
      </c>
    </row>
    <row r="3423">
      <c r="A3423" s="85" t="n">
        <v>43556</v>
      </c>
      <c r="B3423"/>
      <c r="C3423"/>
      <c r="D3423" t="s">
        <v>147</v>
      </c>
      <c r="E3423" t="s">
        <v>163</v>
      </c>
      <c r="F3423" t="n">
        <v>234.3</v>
      </c>
      <c r="G3423" t="n">
        <v>3</v>
      </c>
      <c r="H3423" t="s">
        <v>127</v>
      </c>
    </row>
    <row r="3424">
      <c r="A3424" s="85" t="n">
        <v>43282</v>
      </c>
      <c r="B3424"/>
      <c r="C3424"/>
      <c r="D3424" t="s">
        <v>152</v>
      </c>
      <c r="E3424" t="s">
        <v>163</v>
      </c>
      <c r="F3424" t="n">
        <v>4043831.76</v>
      </c>
      <c r="G3424" t="n">
        <v>5442</v>
      </c>
      <c r="H3424" t="s">
        <v>121</v>
      </c>
    </row>
    <row r="3425">
      <c r="A3425" s="85" t="n">
        <v>43282</v>
      </c>
      <c r="B3425"/>
      <c r="C3425"/>
      <c r="D3425" t="s">
        <v>159</v>
      </c>
      <c r="E3425" t="s">
        <v>163</v>
      </c>
      <c r="F3425" t="n">
        <v>935</v>
      </c>
      <c r="G3425" t="n">
        <v>10</v>
      </c>
      <c r="H3425" t="s">
        <v>121</v>
      </c>
    </row>
    <row r="3426">
      <c r="A3426" s="85" t="n">
        <v>43344</v>
      </c>
      <c r="B3426"/>
      <c r="C3426"/>
      <c r="D3426" t="s">
        <v>152</v>
      </c>
      <c r="E3426" t="s">
        <v>163</v>
      </c>
      <c r="F3426" t="n">
        <v>5820.22</v>
      </c>
      <c r="G3426" t="n">
        <v>4</v>
      </c>
      <c r="H3426" t="s">
        <v>127</v>
      </c>
    </row>
    <row r="3427">
      <c r="A3427" s="85" t="n">
        <v>43282</v>
      </c>
      <c r="B3427"/>
      <c r="C3427"/>
      <c r="D3427" t="s">
        <v>147</v>
      </c>
      <c r="E3427" t="s">
        <v>163</v>
      </c>
      <c r="F3427" t="n">
        <v>2973.63</v>
      </c>
      <c r="G3427" t="n">
        <v>38</v>
      </c>
      <c r="H3427" t="s">
        <v>133</v>
      </c>
    </row>
    <row r="3428">
      <c r="A3428" s="85" t="n">
        <v>42491</v>
      </c>
      <c r="B3428"/>
      <c r="C3428"/>
      <c r="D3428" t="s">
        <v>145</v>
      </c>
      <c r="E3428" t="s">
        <v>163</v>
      </c>
      <c r="F3428" t="n">
        <v>105160.76</v>
      </c>
      <c r="G3428" t="n">
        <v>273</v>
      </c>
      <c r="H3428" t="s">
        <v>127</v>
      </c>
    </row>
    <row r="3429">
      <c r="A3429" s="85" t="n">
        <v>43466</v>
      </c>
      <c r="B3429"/>
      <c r="C3429"/>
      <c r="D3429" t="s">
        <v>147</v>
      </c>
      <c r="E3429" t="s">
        <v>163</v>
      </c>
      <c r="F3429" t="n">
        <v>83454.52</v>
      </c>
      <c r="G3429" t="n">
        <v>653</v>
      </c>
      <c r="H3429" t="s">
        <v>121</v>
      </c>
    </row>
    <row r="3430">
      <c r="A3430" s="85" t="n">
        <v>43435</v>
      </c>
      <c r="B3430"/>
      <c r="C3430"/>
      <c r="D3430" t="s">
        <v>139</v>
      </c>
      <c r="E3430" t="s">
        <v>163</v>
      </c>
      <c r="F3430" t="n">
        <v>6214593.84</v>
      </c>
      <c r="G3430" t="n">
        <v>14709</v>
      </c>
      <c r="H3430" t="s">
        <v>121</v>
      </c>
    </row>
    <row r="3431">
      <c r="A3431" s="85" t="n">
        <v>42552</v>
      </c>
      <c r="B3431"/>
      <c r="C3431"/>
      <c r="D3431" t="s">
        <v>149</v>
      </c>
      <c r="E3431" t="s">
        <v>163</v>
      </c>
      <c r="F3431" t="n">
        <v>1590435.81</v>
      </c>
      <c r="G3431" t="n">
        <v>15004</v>
      </c>
      <c r="H3431" t="s">
        <v>119</v>
      </c>
    </row>
    <row r="3432">
      <c r="A3432" s="85" t="n">
        <v>42461</v>
      </c>
      <c r="B3432"/>
      <c r="C3432"/>
      <c r="D3432" t="s">
        <v>147</v>
      </c>
      <c r="E3432" t="s">
        <v>163</v>
      </c>
      <c r="F3432" t="n">
        <v>250.52</v>
      </c>
      <c r="G3432" t="n">
        <v>3</v>
      </c>
      <c r="H3432" t="s">
        <v>119</v>
      </c>
    </row>
    <row r="3433">
      <c r="A3433" s="85" t="n">
        <v>43525</v>
      </c>
      <c r="B3433"/>
      <c r="C3433"/>
      <c r="D3433" t="s">
        <v>147</v>
      </c>
      <c r="E3433" t="s">
        <v>163</v>
      </c>
      <c r="F3433" t="n">
        <v>34022.28</v>
      </c>
      <c r="G3433" t="n">
        <v>190</v>
      </c>
      <c r="H3433" t="s">
        <v>134</v>
      </c>
    </row>
    <row r="3434">
      <c r="A3434" s="85" t="n">
        <v>43221</v>
      </c>
      <c r="B3434"/>
      <c r="C3434"/>
      <c r="D3434" t="s">
        <v>161</v>
      </c>
      <c r="E3434" t="s">
        <v>163</v>
      </c>
      <c r="F3434" t="n">
        <v>524.5</v>
      </c>
      <c r="G3434" t="n">
        <v>15</v>
      </c>
      <c r="H3434" t="s">
        <v>125</v>
      </c>
    </row>
    <row r="3435">
      <c r="A3435" s="85" t="n">
        <v>42491</v>
      </c>
      <c r="B3435"/>
      <c r="C3435"/>
      <c r="D3435" t="s">
        <v>159</v>
      </c>
      <c r="E3435" t="s">
        <v>163</v>
      </c>
      <c r="F3435" t="n">
        <v>10575</v>
      </c>
      <c r="G3435" t="n">
        <v>44</v>
      </c>
      <c r="H3435" t="s">
        <v>125</v>
      </c>
    </row>
    <row r="3436">
      <c r="A3436" s="85" t="n">
        <v>42979</v>
      </c>
      <c r="B3436"/>
      <c r="C3436"/>
      <c r="D3436" t="s">
        <v>143</v>
      </c>
      <c r="E3436" t="s">
        <v>163</v>
      </c>
      <c r="F3436" t="n">
        <v>625.2</v>
      </c>
      <c r="G3436" t="n">
        <v>1</v>
      </c>
      <c r="H3436" t="s">
        <v>130</v>
      </c>
    </row>
    <row r="3437">
      <c r="A3437" s="85" t="n">
        <v>43009</v>
      </c>
      <c r="B3437"/>
      <c r="C3437"/>
      <c r="D3437" t="s">
        <v>162</v>
      </c>
      <c r="E3437" t="s">
        <v>163</v>
      </c>
      <c r="F3437" t="n">
        <v>221739.94</v>
      </c>
      <c r="G3437" t="n">
        <v>2821</v>
      </c>
      <c r="H3437" t="s">
        <v>127</v>
      </c>
    </row>
    <row r="3438">
      <c r="A3438" s="85" t="n">
        <v>42826</v>
      </c>
      <c r="B3438"/>
      <c r="C3438"/>
      <c r="D3438" t="s">
        <v>150</v>
      </c>
      <c r="E3438" t="s">
        <v>163</v>
      </c>
      <c r="F3438" t="n">
        <v>2323711.94</v>
      </c>
      <c r="G3438" t="n">
        <v>42520</v>
      </c>
      <c r="H3438" t="s">
        <v>133</v>
      </c>
    </row>
    <row r="3439">
      <c r="A3439" s="85" t="n">
        <v>42522</v>
      </c>
      <c r="B3439"/>
      <c r="C3439"/>
      <c r="D3439" t="s">
        <v>149</v>
      </c>
      <c r="E3439" t="s">
        <v>163</v>
      </c>
      <c r="F3439" t="n">
        <v>38327.54</v>
      </c>
      <c r="G3439" t="n">
        <v>205</v>
      </c>
      <c r="H3439" t="s">
        <v>125</v>
      </c>
    </row>
    <row r="3440">
      <c r="A3440" s="85" t="n">
        <v>43282</v>
      </c>
      <c r="B3440"/>
      <c r="C3440"/>
      <c r="D3440" t="s">
        <v>123</v>
      </c>
      <c r="E3440" t="s">
        <v>163</v>
      </c>
      <c r="F3440" t="n">
        <v>-725.71</v>
      </c>
      <c r="G3440" t="n">
        <v>1</v>
      </c>
      <c r="H3440" t="s">
        <v>142</v>
      </c>
    </row>
    <row r="3441">
      <c r="A3441" s="85" t="n">
        <v>42826</v>
      </c>
      <c r="B3441"/>
      <c r="C3441"/>
      <c r="D3441" t="s">
        <v>143</v>
      </c>
      <c r="E3441" t="s">
        <v>163</v>
      </c>
      <c r="F3441" t="n">
        <v>358242.55</v>
      </c>
      <c r="G3441" t="n">
        <v>214</v>
      </c>
      <c r="H3441" t="s">
        <v>142</v>
      </c>
    </row>
    <row r="3442">
      <c r="A3442" s="85" t="n">
        <v>43160</v>
      </c>
      <c r="B3442"/>
      <c r="C3442"/>
      <c r="D3442" t="s">
        <v>150</v>
      </c>
      <c r="E3442" t="s">
        <v>163</v>
      </c>
      <c r="F3442" t="n">
        <v>1832658.8</v>
      </c>
      <c r="G3442" t="n">
        <v>40133</v>
      </c>
      <c r="H3442" t="s">
        <v>127</v>
      </c>
    </row>
    <row r="3443">
      <c r="A3443" s="85" t="n">
        <v>43040</v>
      </c>
      <c r="B3443"/>
      <c r="C3443"/>
      <c r="D3443" t="s">
        <v>150</v>
      </c>
      <c r="E3443" t="s">
        <v>163</v>
      </c>
      <c r="F3443" t="n">
        <v>2176410.56</v>
      </c>
      <c r="G3443" t="n">
        <v>42028</v>
      </c>
      <c r="H3443" t="s">
        <v>133</v>
      </c>
    </row>
    <row r="3444">
      <c r="A3444" s="85" t="n">
        <v>43313</v>
      </c>
      <c r="B3444"/>
      <c r="C3444"/>
      <c r="D3444" t="s">
        <v>126</v>
      </c>
      <c r="E3444" t="s">
        <v>163</v>
      </c>
      <c r="F3444" t="n">
        <v>113</v>
      </c>
      <c r="G3444" t="n">
        <v>3</v>
      </c>
      <c r="H3444" t="s">
        <v>142</v>
      </c>
    </row>
    <row r="3445">
      <c r="A3445" s="85" t="n">
        <v>43344</v>
      </c>
      <c r="B3445"/>
      <c r="C3445"/>
      <c r="D3445" t="s">
        <v>154</v>
      </c>
      <c r="E3445" t="s">
        <v>163</v>
      </c>
      <c r="F3445" t="n">
        <v>51734.66</v>
      </c>
      <c r="G3445" t="n">
        <v>1665</v>
      </c>
      <c r="H3445" t="s">
        <v>142</v>
      </c>
    </row>
    <row r="3446">
      <c r="A3446" s="85" t="n">
        <v>43282</v>
      </c>
      <c r="B3446"/>
      <c r="C3446"/>
      <c r="D3446" t="s">
        <v>136</v>
      </c>
      <c r="E3446" t="s">
        <v>163</v>
      </c>
      <c r="F3446" t="n">
        <v>45.78</v>
      </c>
      <c r="G3446" t="n">
        <v>1</v>
      </c>
      <c r="H3446" t="s">
        <v>142</v>
      </c>
    </row>
    <row r="3447">
      <c r="A3447" s="85" t="n">
        <v>43374</v>
      </c>
      <c r="B3447"/>
      <c r="C3447"/>
      <c r="D3447" t="s">
        <v>155</v>
      </c>
      <c r="E3447" t="s">
        <v>163</v>
      </c>
      <c r="F3447" t="n">
        <v>72925.14</v>
      </c>
      <c r="G3447" t="n">
        <v>1148</v>
      </c>
      <c r="H3447" t="s">
        <v>133</v>
      </c>
    </row>
    <row r="3448">
      <c r="A3448" s="85" t="n">
        <v>43435</v>
      </c>
      <c r="B3448"/>
      <c r="C3448"/>
      <c r="D3448" t="s">
        <v>145</v>
      </c>
      <c r="E3448" t="s">
        <v>163</v>
      </c>
      <c r="F3448" t="n">
        <v>1020</v>
      </c>
      <c r="G3448" t="n">
        <v>6</v>
      </c>
      <c r="H3448" t="s">
        <v>119</v>
      </c>
    </row>
    <row r="3449">
      <c r="A3449" s="85" t="n">
        <v>43374</v>
      </c>
      <c r="B3449"/>
      <c r="C3449"/>
      <c r="D3449" t="s">
        <v>150</v>
      </c>
      <c r="E3449" t="s">
        <v>163</v>
      </c>
      <c r="F3449" t="n">
        <v>32200.97</v>
      </c>
      <c r="G3449" t="n">
        <v>685</v>
      </c>
      <c r="H3449" t="s">
        <v>130</v>
      </c>
    </row>
    <row r="3450">
      <c r="A3450" s="85" t="n">
        <v>43009</v>
      </c>
      <c r="B3450"/>
      <c r="C3450"/>
      <c r="D3450" t="s">
        <v>135</v>
      </c>
      <c r="E3450" t="s">
        <v>163</v>
      </c>
      <c r="F3450" t="n">
        <v>7840</v>
      </c>
      <c r="G3450" t="n">
        <v>4</v>
      </c>
      <c r="H3450" t="s">
        <v>142</v>
      </c>
    </row>
    <row r="3451">
      <c r="A3451" s="85" t="n">
        <v>43556</v>
      </c>
      <c r="B3451"/>
      <c r="C3451"/>
      <c r="D3451" t="s">
        <v>139</v>
      </c>
      <c r="E3451" t="s">
        <v>163</v>
      </c>
      <c r="F3451" t="n">
        <v>400392.19</v>
      </c>
      <c r="G3451" t="n">
        <v>1057</v>
      </c>
      <c r="H3451" t="s">
        <v>134</v>
      </c>
    </row>
    <row r="3452">
      <c r="A3452" s="85" t="n">
        <v>42522</v>
      </c>
      <c r="B3452"/>
      <c r="C3452"/>
      <c r="D3452" t="s">
        <v>161</v>
      </c>
      <c r="E3452" t="s">
        <v>163</v>
      </c>
      <c r="F3452" t="n">
        <v>116856.2</v>
      </c>
      <c r="G3452" t="n">
        <v>3829</v>
      </c>
      <c r="H3452" t="s">
        <v>142</v>
      </c>
    </row>
    <row r="3453">
      <c r="A3453" s="85" t="n">
        <v>42522</v>
      </c>
      <c r="B3453"/>
      <c r="C3453"/>
      <c r="D3453" t="s">
        <v>123</v>
      </c>
      <c r="E3453" t="s">
        <v>163</v>
      </c>
      <c r="F3453" t="n">
        <v>10247.85</v>
      </c>
      <c r="G3453" t="n">
        <v>34</v>
      </c>
      <c r="H3453" t="s">
        <v>134</v>
      </c>
    </row>
    <row r="3454">
      <c r="A3454" s="85" t="n">
        <v>43160</v>
      </c>
      <c r="B3454"/>
      <c r="C3454"/>
      <c r="D3454" t="s">
        <v>151</v>
      </c>
      <c r="E3454" t="s">
        <v>163</v>
      </c>
      <c r="F3454" t="n">
        <v>55.79</v>
      </c>
      <c r="G3454" t="n">
        <v>3</v>
      </c>
      <c r="H3454" t="s">
        <v>121</v>
      </c>
    </row>
    <row r="3455">
      <c r="A3455" s="85" t="n">
        <v>43617</v>
      </c>
      <c r="B3455"/>
      <c r="C3455"/>
      <c r="D3455" t="s">
        <v>145</v>
      </c>
      <c r="E3455" t="s">
        <v>163</v>
      </c>
      <c r="F3455" t="n">
        <v>207255.49</v>
      </c>
      <c r="G3455" t="n">
        <v>893</v>
      </c>
      <c r="H3455" t="s">
        <v>142</v>
      </c>
    </row>
    <row r="3456">
      <c r="A3456" s="85" t="n">
        <v>43282</v>
      </c>
      <c r="B3456"/>
      <c r="C3456"/>
      <c r="D3456" t="s">
        <v>145</v>
      </c>
      <c r="E3456" t="s">
        <v>163</v>
      </c>
      <c r="F3456" t="n">
        <v>2265.62</v>
      </c>
      <c r="G3456" t="n">
        <v>12</v>
      </c>
      <c r="H3456" t="s">
        <v>133</v>
      </c>
    </row>
    <row r="3457">
      <c r="A3457" s="85" t="n">
        <v>42461</v>
      </c>
      <c r="B3457"/>
      <c r="C3457"/>
      <c r="D3457" t="s">
        <v>126</v>
      </c>
      <c r="E3457" t="s">
        <v>163</v>
      </c>
      <c r="F3457" t="n">
        <v>9584.08</v>
      </c>
      <c r="G3457" t="n">
        <v>97</v>
      </c>
      <c r="H3457" t="s">
        <v>125</v>
      </c>
    </row>
    <row r="3458">
      <c r="A3458" s="85" t="n">
        <v>43191</v>
      </c>
      <c r="B3458"/>
      <c r="C3458"/>
      <c r="D3458" t="s">
        <v>149</v>
      </c>
      <c r="E3458" t="s">
        <v>163</v>
      </c>
      <c r="F3458" t="n">
        <v>2560984.57</v>
      </c>
      <c r="G3458" t="n">
        <v>19975</v>
      </c>
      <c r="H3458" t="s">
        <v>134</v>
      </c>
    </row>
    <row r="3459">
      <c r="A3459" s="85" t="n">
        <v>42644</v>
      </c>
      <c r="B3459"/>
      <c r="C3459"/>
      <c r="D3459" t="s">
        <v>135</v>
      </c>
      <c r="E3459" t="s">
        <v>163</v>
      </c>
      <c r="F3459" t="n">
        <v>218638.84</v>
      </c>
      <c r="G3459" t="n">
        <v>2137</v>
      </c>
      <c r="H3459" t="s">
        <v>133</v>
      </c>
    </row>
    <row r="3460">
      <c r="A3460" s="85" t="n">
        <v>42856</v>
      </c>
      <c r="B3460"/>
      <c r="C3460"/>
      <c r="D3460" t="s">
        <v>162</v>
      </c>
      <c r="E3460" t="s">
        <v>163</v>
      </c>
      <c r="F3460" t="n">
        <v>127828.97</v>
      </c>
      <c r="G3460" t="n">
        <v>1478</v>
      </c>
      <c r="H3460" t="s">
        <v>133</v>
      </c>
    </row>
    <row r="3461">
      <c r="A3461" s="85" t="n">
        <v>43466</v>
      </c>
      <c r="B3461"/>
      <c r="C3461"/>
      <c r="D3461" t="s">
        <v>136</v>
      </c>
      <c r="E3461" t="s">
        <v>163</v>
      </c>
      <c r="F3461" t="n">
        <v>859689.27</v>
      </c>
      <c r="G3461" t="n">
        <v>7148</v>
      </c>
      <c r="H3461" t="s">
        <v>127</v>
      </c>
    </row>
    <row r="3462">
      <c r="A3462" s="85" t="n">
        <v>42401</v>
      </c>
      <c r="B3462"/>
      <c r="C3462"/>
      <c r="D3462" t="s">
        <v>152</v>
      </c>
      <c r="E3462" t="s">
        <v>163</v>
      </c>
      <c r="F3462" t="n">
        <v>7651.36</v>
      </c>
      <c r="G3462" t="n">
        <v>5</v>
      </c>
      <c r="H3462" t="s">
        <v>119</v>
      </c>
    </row>
    <row r="3463">
      <c r="A3463" s="85" t="n">
        <v>42705</v>
      </c>
      <c r="B3463"/>
      <c r="C3463"/>
      <c r="D3463" t="s">
        <v>140</v>
      </c>
      <c r="E3463" t="s">
        <v>163</v>
      </c>
      <c r="F3463" t="n">
        <v>52598</v>
      </c>
      <c r="G3463" t="n">
        <v>203</v>
      </c>
      <c r="H3463" t="s">
        <v>119</v>
      </c>
    </row>
    <row r="3464">
      <c r="A3464" s="85" t="n">
        <v>42552</v>
      </c>
      <c r="B3464"/>
      <c r="C3464"/>
      <c r="D3464" t="s">
        <v>139</v>
      </c>
      <c r="E3464" t="s">
        <v>163</v>
      </c>
      <c r="F3464" t="n">
        <v>80445.4</v>
      </c>
      <c r="G3464" t="n">
        <v>284</v>
      </c>
      <c r="H3464" t="s">
        <v>134</v>
      </c>
    </row>
    <row r="3465">
      <c r="A3465" s="85" t="n">
        <v>43435</v>
      </c>
      <c r="B3465"/>
      <c r="C3465"/>
      <c r="D3465" t="s">
        <v>154</v>
      </c>
      <c r="E3465" t="s">
        <v>163</v>
      </c>
      <c r="F3465" t="n">
        <v>250.49</v>
      </c>
      <c r="G3465" t="n">
        <v>3</v>
      </c>
      <c r="H3465" t="s">
        <v>125</v>
      </c>
    </row>
    <row r="3466">
      <c r="A3466" s="85" t="n">
        <v>43101</v>
      </c>
      <c r="B3466"/>
      <c r="C3466"/>
      <c r="D3466" t="s">
        <v>136</v>
      </c>
      <c r="E3466" t="s">
        <v>163</v>
      </c>
      <c r="F3466" t="n">
        <v>494.06</v>
      </c>
      <c r="G3466" t="n">
        <v>6</v>
      </c>
      <c r="H3466" t="s">
        <v>125</v>
      </c>
    </row>
    <row r="3467">
      <c r="A3467" s="85" t="n">
        <v>42430</v>
      </c>
      <c r="B3467"/>
      <c r="C3467"/>
      <c r="D3467" t="s">
        <v>129</v>
      </c>
      <c r="E3467" t="s">
        <v>163</v>
      </c>
      <c r="F3467" t="n">
        <v>70730.97</v>
      </c>
      <c r="G3467" t="n">
        <v>323</v>
      </c>
      <c r="H3467" t="s">
        <v>134</v>
      </c>
    </row>
    <row r="3468">
      <c r="A3468" s="85" t="n">
        <v>43282</v>
      </c>
      <c r="B3468"/>
      <c r="C3468"/>
      <c r="D3468" t="s">
        <v>145</v>
      </c>
      <c r="E3468" t="s">
        <v>163</v>
      </c>
      <c r="F3468" t="n">
        <v>1639.27</v>
      </c>
      <c r="G3468" t="n">
        <v>53</v>
      </c>
      <c r="H3468" t="s">
        <v>125</v>
      </c>
    </row>
    <row r="3469">
      <c r="A3469" s="85" t="n">
        <v>42644</v>
      </c>
      <c r="B3469"/>
      <c r="C3469"/>
      <c r="D3469" t="s">
        <v>135</v>
      </c>
      <c r="E3469" t="s">
        <v>163</v>
      </c>
      <c r="F3469" t="n">
        <v>293853.17</v>
      </c>
      <c r="G3469" t="n">
        <v>3856</v>
      </c>
      <c r="H3469" t="s">
        <v>127</v>
      </c>
    </row>
    <row r="3470">
      <c r="A3470" s="85" t="n">
        <v>43282</v>
      </c>
      <c r="B3470"/>
      <c r="C3470"/>
      <c r="D3470" t="s">
        <v>153</v>
      </c>
      <c r="E3470" t="s">
        <v>163</v>
      </c>
      <c r="F3470" t="n">
        <v>29547.1</v>
      </c>
      <c r="G3470" t="n">
        <v>562</v>
      </c>
      <c r="H3470" t="s">
        <v>130</v>
      </c>
    </row>
    <row r="3471">
      <c r="A3471" s="85" t="n">
        <v>42856</v>
      </c>
      <c r="B3471"/>
      <c r="C3471"/>
      <c r="D3471" t="s">
        <v>158</v>
      </c>
      <c r="E3471" t="s">
        <v>163</v>
      </c>
      <c r="F3471" t="n">
        <v>71036.58</v>
      </c>
      <c r="G3471" t="n">
        <v>4</v>
      </c>
      <c r="H3471" t="s">
        <v>121</v>
      </c>
    </row>
    <row r="3472">
      <c r="A3472" s="85" t="n">
        <v>42675</v>
      </c>
      <c r="B3472"/>
      <c r="C3472"/>
      <c r="D3472" t="s">
        <v>162</v>
      </c>
      <c r="E3472" t="s">
        <v>163</v>
      </c>
      <c r="F3472" t="n">
        <v>944738.47</v>
      </c>
      <c r="G3472" t="n">
        <v>14981</v>
      </c>
      <c r="H3472" t="s">
        <v>121</v>
      </c>
    </row>
    <row r="3473">
      <c r="A3473" s="85" t="n">
        <v>43313</v>
      </c>
      <c r="B3473"/>
      <c r="C3473"/>
      <c r="D3473" t="s">
        <v>129</v>
      </c>
      <c r="E3473" t="s">
        <v>163</v>
      </c>
      <c r="F3473" t="n">
        <v>444203.4</v>
      </c>
      <c r="G3473" t="n">
        <v>7506</v>
      </c>
      <c r="H3473" t="s">
        <v>142</v>
      </c>
    </row>
    <row r="3474">
      <c r="A3474" s="85" t="n">
        <v>42401</v>
      </c>
      <c r="B3474"/>
      <c r="C3474"/>
      <c r="D3474" t="s">
        <v>135</v>
      </c>
      <c r="E3474" t="s">
        <v>163</v>
      </c>
      <c r="F3474" t="n">
        <v>660</v>
      </c>
      <c r="G3474" t="n">
        <v>8</v>
      </c>
      <c r="H3474" t="s">
        <v>125</v>
      </c>
    </row>
    <row r="3475">
      <c r="A3475" s="85" t="n">
        <v>43160</v>
      </c>
      <c r="B3475"/>
      <c r="C3475"/>
      <c r="D3475" t="s">
        <v>136</v>
      </c>
      <c r="E3475" t="s">
        <v>163</v>
      </c>
      <c r="F3475" t="n">
        <v>-22.4</v>
      </c>
      <c r="G3475" t="n">
        <v>1</v>
      </c>
      <c r="H3475" t="s">
        <v>142</v>
      </c>
    </row>
    <row r="3476">
      <c r="A3476" s="85" t="n">
        <v>43497</v>
      </c>
      <c r="B3476"/>
      <c r="C3476"/>
      <c r="D3476" t="s">
        <v>126</v>
      </c>
      <c r="E3476" t="s">
        <v>163</v>
      </c>
      <c r="F3476" t="n">
        <v>4574.71</v>
      </c>
      <c r="G3476" t="n">
        <v>41</v>
      </c>
      <c r="H3476" t="s">
        <v>125</v>
      </c>
    </row>
    <row r="3477">
      <c r="A3477" s="85" t="n">
        <v>43282</v>
      </c>
      <c r="B3477"/>
      <c r="C3477"/>
      <c r="D3477" t="s">
        <v>156</v>
      </c>
      <c r="E3477" t="s">
        <v>163</v>
      </c>
      <c r="F3477" t="n">
        <v>21379.03</v>
      </c>
      <c r="G3477" t="n">
        <v>551</v>
      </c>
      <c r="H3477" t="s">
        <v>130</v>
      </c>
    </row>
    <row r="3478">
      <c r="A3478" s="85" t="n">
        <v>43374</v>
      </c>
      <c r="B3478"/>
      <c r="C3478"/>
      <c r="D3478" t="s">
        <v>155</v>
      </c>
      <c r="E3478" t="s">
        <v>163</v>
      </c>
      <c r="F3478" t="n">
        <v>5073.84</v>
      </c>
      <c r="G3478" t="n">
        <v>66</v>
      </c>
      <c r="H3478" t="s">
        <v>119</v>
      </c>
    </row>
    <row r="3479">
      <c r="A3479" s="85" t="n">
        <v>43405</v>
      </c>
      <c r="B3479"/>
      <c r="C3479"/>
      <c r="D3479" t="s">
        <v>139</v>
      </c>
      <c r="E3479" t="s">
        <v>163</v>
      </c>
      <c r="F3479" t="n">
        <v>1605896.23</v>
      </c>
      <c r="G3479" t="n">
        <v>3546</v>
      </c>
      <c r="H3479" t="s">
        <v>133</v>
      </c>
    </row>
    <row r="3480">
      <c r="A3480" s="85" t="n">
        <v>42705</v>
      </c>
      <c r="B3480"/>
      <c r="C3480"/>
      <c r="D3480" t="s">
        <v>143</v>
      </c>
      <c r="E3480" t="s">
        <v>163</v>
      </c>
      <c r="F3480" t="n">
        <v>509786.06</v>
      </c>
      <c r="G3480" t="n">
        <v>262</v>
      </c>
      <c r="H3480" t="s">
        <v>142</v>
      </c>
    </row>
    <row r="3481">
      <c r="A3481" s="85" t="n">
        <v>43191</v>
      </c>
      <c r="B3481"/>
      <c r="C3481"/>
      <c r="D3481" t="s">
        <v>148</v>
      </c>
      <c r="E3481" t="s">
        <v>163</v>
      </c>
      <c r="F3481" t="n">
        <v>0.01</v>
      </c>
      <c r="G3481" t="n">
        <v>1</v>
      </c>
      <c r="H3481" t="s">
        <v>127</v>
      </c>
    </row>
    <row r="3482">
      <c r="A3482" s="85" t="n">
        <v>42401</v>
      </c>
      <c r="B3482"/>
      <c r="C3482"/>
      <c r="D3482" t="s">
        <v>137</v>
      </c>
      <c r="E3482" t="s">
        <v>163</v>
      </c>
      <c r="F3482" t="n">
        <v>216.55</v>
      </c>
      <c r="G3482" t="n">
        <v>1</v>
      </c>
      <c r="H3482" t="s">
        <v>127</v>
      </c>
    </row>
    <row r="3483">
      <c r="A3483" s="85" t="n">
        <v>43221</v>
      </c>
      <c r="B3483"/>
      <c r="C3483"/>
      <c r="D3483" t="s">
        <v>155</v>
      </c>
      <c r="E3483" t="s">
        <v>163</v>
      </c>
      <c r="F3483" t="n">
        <v>69291.73</v>
      </c>
      <c r="G3483" t="n">
        <v>1128</v>
      </c>
      <c r="H3483" t="s">
        <v>133</v>
      </c>
    </row>
    <row r="3484">
      <c r="A3484" s="85" t="n">
        <v>42644</v>
      </c>
      <c r="B3484"/>
      <c r="C3484"/>
      <c r="D3484" t="s">
        <v>136</v>
      </c>
      <c r="E3484" t="s">
        <v>163</v>
      </c>
      <c r="F3484" t="n">
        <v>117.55</v>
      </c>
      <c r="G3484" t="n">
        <v>2</v>
      </c>
      <c r="H3484" t="s">
        <v>142</v>
      </c>
    </row>
    <row r="3485">
      <c r="A3485" s="85" t="n">
        <v>43252</v>
      </c>
      <c r="B3485"/>
      <c r="C3485"/>
      <c r="D3485" t="s">
        <v>162</v>
      </c>
      <c r="E3485" t="s">
        <v>163</v>
      </c>
      <c r="F3485" t="n">
        <v>8331.22</v>
      </c>
      <c r="G3485" t="n">
        <v>100</v>
      </c>
      <c r="H3485" t="s">
        <v>130</v>
      </c>
    </row>
    <row r="3486">
      <c r="A3486" s="85" t="n">
        <v>43617</v>
      </c>
      <c r="B3486"/>
      <c r="C3486"/>
      <c r="D3486" t="s">
        <v>129</v>
      </c>
      <c r="E3486" t="s">
        <v>163</v>
      </c>
      <c r="F3486" t="n">
        <v>193108.56</v>
      </c>
      <c r="G3486" t="n">
        <v>703</v>
      </c>
      <c r="H3486" t="s">
        <v>119</v>
      </c>
    </row>
    <row r="3487">
      <c r="A3487" s="85" t="n">
        <v>43374</v>
      </c>
      <c r="B3487"/>
      <c r="C3487"/>
      <c r="D3487" t="s">
        <v>158</v>
      </c>
      <c r="E3487" t="s">
        <v>163</v>
      </c>
      <c r="F3487" t="n">
        <v>8271.29</v>
      </c>
      <c r="G3487" t="n">
        <v>1</v>
      </c>
      <c r="H3487" t="s">
        <v>127</v>
      </c>
    </row>
    <row r="3488">
      <c r="A3488" s="85" t="n">
        <v>42948</v>
      </c>
      <c r="B3488"/>
      <c r="C3488"/>
      <c r="D3488" t="s">
        <v>154</v>
      </c>
      <c r="E3488" t="s">
        <v>163</v>
      </c>
      <c r="F3488" t="n">
        <v>727733.54</v>
      </c>
      <c r="G3488" t="n">
        <v>8799</v>
      </c>
      <c r="H3488" t="s">
        <v>133</v>
      </c>
    </row>
    <row r="3489">
      <c r="A3489" s="85" t="n">
        <v>42979</v>
      </c>
      <c r="B3489"/>
      <c r="C3489"/>
      <c r="D3489" t="s">
        <v>126</v>
      </c>
      <c r="E3489" t="s">
        <v>163</v>
      </c>
      <c r="F3489" t="n">
        <v>4956441.02</v>
      </c>
      <c r="G3489" t="n">
        <v>49003</v>
      </c>
      <c r="H3489" t="s">
        <v>133</v>
      </c>
    </row>
    <row r="3490">
      <c r="A3490" s="85" t="n">
        <v>43374</v>
      </c>
      <c r="B3490"/>
      <c r="C3490"/>
      <c r="D3490" t="s">
        <v>150</v>
      </c>
      <c r="E3490" t="s">
        <v>163</v>
      </c>
      <c r="F3490" t="n">
        <v>522530.24</v>
      </c>
      <c r="G3490" t="n">
        <v>14436</v>
      </c>
      <c r="H3490" t="s">
        <v>134</v>
      </c>
    </row>
    <row r="3491">
      <c r="A3491" s="85" t="n">
        <v>43617</v>
      </c>
      <c r="B3491"/>
      <c r="C3491"/>
      <c r="D3491" t="s">
        <v>160</v>
      </c>
      <c r="E3491" t="s">
        <v>163</v>
      </c>
      <c r="F3491" t="n">
        <v>36402745.77</v>
      </c>
      <c r="G3491" t="n">
        <v>90905</v>
      </c>
      <c r="H3491" t="s">
        <v>142</v>
      </c>
    </row>
    <row r="3492">
      <c r="A3492" s="85" t="n">
        <v>42795</v>
      </c>
      <c r="B3492"/>
      <c r="C3492"/>
      <c r="D3492" t="s">
        <v>136</v>
      </c>
      <c r="E3492" t="s">
        <v>163</v>
      </c>
      <c r="F3492" t="n">
        <v>385774.76</v>
      </c>
      <c r="G3492" t="n">
        <v>3475</v>
      </c>
      <c r="H3492" t="s">
        <v>134</v>
      </c>
    </row>
    <row r="3493">
      <c r="A3493" s="85" t="n">
        <v>42856</v>
      </c>
      <c r="B3493"/>
      <c r="C3493"/>
      <c r="D3493" t="s">
        <v>149</v>
      </c>
      <c r="E3493" t="s">
        <v>163</v>
      </c>
      <c r="F3493" t="n">
        <v>1759499.56</v>
      </c>
      <c r="G3493" t="n">
        <v>7456</v>
      </c>
      <c r="H3493" t="s">
        <v>124</v>
      </c>
    </row>
    <row r="3494">
      <c r="A3494" s="85" t="n">
        <v>42826</v>
      </c>
      <c r="B3494"/>
      <c r="C3494"/>
      <c r="D3494" t="s">
        <v>160</v>
      </c>
      <c r="E3494" t="s">
        <v>163</v>
      </c>
      <c r="F3494" t="n">
        <v>-89.09</v>
      </c>
      <c r="G3494" t="n">
        <v>1</v>
      </c>
      <c r="H3494" t="s">
        <v>127</v>
      </c>
    </row>
    <row r="3495">
      <c r="A3495" s="85" t="n">
        <v>42461</v>
      </c>
      <c r="B3495"/>
      <c r="C3495"/>
      <c r="D3495" t="s">
        <v>123</v>
      </c>
      <c r="E3495" t="s">
        <v>163</v>
      </c>
      <c r="F3495" t="n">
        <v>45364.38</v>
      </c>
      <c r="G3495" t="n">
        <v>44</v>
      </c>
      <c r="H3495" t="s">
        <v>119</v>
      </c>
    </row>
    <row r="3496">
      <c r="A3496" s="85" t="n">
        <v>42614</v>
      </c>
      <c r="B3496"/>
      <c r="C3496"/>
      <c r="D3496" t="s">
        <v>135</v>
      </c>
      <c r="E3496" t="s">
        <v>163</v>
      </c>
      <c r="F3496" t="n">
        <v>4099945.37</v>
      </c>
      <c r="G3496" t="n">
        <v>37888</v>
      </c>
      <c r="H3496" t="s">
        <v>121</v>
      </c>
    </row>
    <row r="3497">
      <c r="A3497" s="85" t="n">
        <v>43497</v>
      </c>
      <c r="B3497"/>
      <c r="C3497"/>
      <c r="D3497" t="s">
        <v>126</v>
      </c>
      <c r="E3497" t="s">
        <v>163</v>
      </c>
      <c r="F3497" t="n">
        <v>962947.47</v>
      </c>
      <c r="G3497" t="n">
        <v>10465</v>
      </c>
      <c r="H3497" t="s">
        <v>134</v>
      </c>
    </row>
    <row r="3498">
      <c r="A3498" s="85" t="n">
        <v>43374</v>
      </c>
      <c r="B3498"/>
      <c r="C3498"/>
      <c r="D3498" t="s">
        <v>149</v>
      </c>
      <c r="E3498" t="s">
        <v>163</v>
      </c>
      <c r="F3498" t="n">
        <v>1864378.64</v>
      </c>
      <c r="G3498" t="n">
        <v>13813</v>
      </c>
      <c r="H3498" t="s">
        <v>119</v>
      </c>
    </row>
    <row r="3499">
      <c r="A3499" s="85" t="n">
        <v>43344</v>
      </c>
      <c r="B3499"/>
      <c r="C3499"/>
      <c r="D3499" t="s">
        <v>152</v>
      </c>
      <c r="E3499" t="s">
        <v>163</v>
      </c>
      <c r="F3499" t="n">
        <v>2700</v>
      </c>
      <c r="G3499" t="n">
        <v>1</v>
      </c>
      <c r="H3499" t="s">
        <v>130</v>
      </c>
    </row>
    <row r="3500">
      <c r="A3500" s="85" t="n">
        <v>43344</v>
      </c>
      <c r="B3500"/>
      <c r="C3500"/>
      <c r="D3500" t="s">
        <v>145</v>
      </c>
      <c r="E3500" t="s">
        <v>163</v>
      </c>
      <c r="F3500" t="n">
        <v>58486.84</v>
      </c>
      <c r="G3500" t="n">
        <v>179</v>
      </c>
      <c r="H3500" t="s">
        <v>127</v>
      </c>
    </row>
    <row r="3501">
      <c r="A3501" s="85" t="n">
        <v>43252</v>
      </c>
      <c r="B3501"/>
      <c r="C3501"/>
      <c r="D3501" t="s">
        <v>126</v>
      </c>
      <c r="E3501" t="s">
        <v>163</v>
      </c>
      <c r="F3501" t="n">
        <v>1480300.79</v>
      </c>
      <c r="G3501" t="n">
        <v>13770</v>
      </c>
      <c r="H3501" t="s">
        <v>124</v>
      </c>
    </row>
    <row r="3502">
      <c r="A3502" s="85" t="n">
        <v>43009</v>
      </c>
      <c r="B3502"/>
      <c r="C3502"/>
      <c r="D3502" t="s">
        <v>156</v>
      </c>
      <c r="E3502" t="s">
        <v>163</v>
      </c>
      <c r="F3502" t="n">
        <v>243029.31</v>
      </c>
      <c r="G3502" t="n">
        <v>6324</v>
      </c>
      <c r="H3502" t="s">
        <v>127</v>
      </c>
    </row>
    <row r="3503">
      <c r="A3503" s="85" t="n">
        <v>42979</v>
      </c>
      <c r="B3503"/>
      <c r="C3503"/>
      <c r="D3503" t="s">
        <v>147</v>
      </c>
      <c r="E3503" t="s">
        <v>163</v>
      </c>
      <c r="F3503" t="n">
        <v>165.37</v>
      </c>
      <c r="G3503" t="n">
        <v>2</v>
      </c>
      <c r="H3503" t="s">
        <v>134</v>
      </c>
    </row>
    <row r="3504">
      <c r="A3504" s="85" t="n">
        <v>43617</v>
      </c>
      <c r="B3504"/>
      <c r="C3504"/>
      <c r="D3504" t="s">
        <v>162</v>
      </c>
      <c r="E3504" t="s">
        <v>163</v>
      </c>
      <c r="F3504" t="n">
        <v>32294.64</v>
      </c>
      <c r="G3504" t="n">
        <v>989</v>
      </c>
      <c r="H3504" t="s">
        <v>142</v>
      </c>
    </row>
    <row r="3505">
      <c r="A3505" s="85" t="n">
        <v>43497</v>
      </c>
      <c r="B3505"/>
      <c r="C3505"/>
      <c r="D3505" t="s">
        <v>154</v>
      </c>
      <c r="E3505" t="s">
        <v>163</v>
      </c>
      <c r="F3505" t="n">
        <v>142179.03</v>
      </c>
      <c r="G3505" t="n">
        <v>1844</v>
      </c>
      <c r="H3505" t="s">
        <v>119</v>
      </c>
    </row>
    <row r="3506">
      <c r="A3506" s="85" t="n">
        <v>42675</v>
      </c>
      <c r="B3506"/>
      <c r="C3506"/>
      <c r="D3506" t="s">
        <v>147</v>
      </c>
      <c r="E3506" t="s">
        <v>163</v>
      </c>
      <c r="F3506" t="n">
        <v>123.38</v>
      </c>
      <c r="G3506" t="n">
        <v>3</v>
      </c>
      <c r="H3506" t="s">
        <v>119</v>
      </c>
    </row>
    <row r="3507">
      <c r="A3507" s="85" t="n">
        <v>43466</v>
      </c>
      <c r="B3507"/>
      <c r="C3507"/>
      <c r="D3507" t="s">
        <v>129</v>
      </c>
      <c r="E3507" t="s">
        <v>163</v>
      </c>
      <c r="F3507" t="n">
        <v>657762.22</v>
      </c>
      <c r="G3507" t="n">
        <v>6935</v>
      </c>
      <c r="H3507" t="s">
        <v>127</v>
      </c>
    </row>
    <row r="3508">
      <c r="A3508" s="85" t="n">
        <v>42491</v>
      </c>
      <c r="B3508"/>
      <c r="C3508"/>
      <c r="D3508" t="s">
        <v>150</v>
      </c>
      <c r="E3508" t="s">
        <v>163</v>
      </c>
      <c r="F3508" t="n">
        <v>345226.07</v>
      </c>
      <c r="G3508" t="n">
        <v>5635</v>
      </c>
      <c r="H3508" t="s">
        <v>124</v>
      </c>
    </row>
    <row r="3509">
      <c r="A3509" s="85" t="n">
        <v>42979</v>
      </c>
      <c r="B3509"/>
      <c r="C3509"/>
      <c r="D3509" t="s">
        <v>159</v>
      </c>
      <c r="E3509" t="s">
        <v>163</v>
      </c>
      <c r="F3509" t="n">
        <v>0.4</v>
      </c>
      <c r="G3509" t="n">
        <v>4</v>
      </c>
      <c r="H3509" t="s">
        <v>130</v>
      </c>
    </row>
    <row r="3510">
      <c r="A3510" s="85" t="n">
        <v>43040</v>
      </c>
      <c r="B3510"/>
      <c r="C3510"/>
      <c r="D3510" t="s">
        <v>139</v>
      </c>
      <c r="E3510" t="s">
        <v>163</v>
      </c>
      <c r="F3510" t="n">
        <v>282.35</v>
      </c>
      <c r="G3510" t="n">
        <v>5</v>
      </c>
      <c r="H3510" t="s">
        <v>142</v>
      </c>
    </row>
    <row r="3511">
      <c r="A3511" s="85" t="n">
        <v>42856</v>
      </c>
      <c r="B3511"/>
      <c r="C3511"/>
      <c r="D3511" t="s">
        <v>136</v>
      </c>
      <c r="E3511" t="s">
        <v>163</v>
      </c>
      <c r="F3511" t="n">
        <v>1534227.53</v>
      </c>
      <c r="G3511" t="n">
        <v>10687</v>
      </c>
      <c r="H3511" t="s">
        <v>133</v>
      </c>
    </row>
    <row r="3512">
      <c r="A3512" s="85" t="n">
        <v>42856</v>
      </c>
      <c r="B3512"/>
      <c r="C3512"/>
      <c r="D3512" t="s">
        <v>139</v>
      </c>
      <c r="E3512" t="s">
        <v>163</v>
      </c>
      <c r="F3512" t="n">
        <v>36706.18</v>
      </c>
      <c r="G3512" t="n">
        <v>81</v>
      </c>
      <c r="H3512" t="s">
        <v>130</v>
      </c>
    </row>
    <row r="3513">
      <c r="A3513" s="85" t="n">
        <v>42644</v>
      </c>
      <c r="B3513"/>
      <c r="C3513"/>
      <c r="D3513" t="s">
        <v>143</v>
      </c>
      <c r="E3513" t="s">
        <v>163</v>
      </c>
      <c r="F3513" t="n">
        <v>2520</v>
      </c>
      <c r="G3513" t="n">
        <v>6</v>
      </c>
      <c r="H3513" t="s">
        <v>134</v>
      </c>
    </row>
    <row r="3514">
      <c r="A3514" s="85" t="n">
        <v>43405</v>
      </c>
      <c r="B3514"/>
      <c r="C3514"/>
      <c r="D3514" t="s">
        <v>160</v>
      </c>
      <c r="E3514" t="s">
        <v>163</v>
      </c>
      <c r="F3514" t="n">
        <v>10213572.39</v>
      </c>
      <c r="G3514" t="n">
        <v>30271</v>
      </c>
      <c r="H3514" t="s">
        <v>121</v>
      </c>
    </row>
    <row r="3515">
      <c r="A3515" s="85" t="n">
        <v>42979</v>
      </c>
      <c r="B3515"/>
      <c r="C3515"/>
      <c r="D3515" t="s">
        <v>152</v>
      </c>
      <c r="E3515" t="s">
        <v>163</v>
      </c>
      <c r="F3515" t="n">
        <v>5653804.61</v>
      </c>
      <c r="G3515" t="n">
        <v>5150</v>
      </c>
      <c r="H3515" t="s">
        <v>121</v>
      </c>
    </row>
    <row r="3516">
      <c r="A3516" s="85" t="n">
        <v>43586</v>
      </c>
      <c r="B3516"/>
      <c r="C3516"/>
      <c r="D3516" t="s">
        <v>150</v>
      </c>
      <c r="E3516" t="s">
        <v>163</v>
      </c>
      <c r="F3516" t="n">
        <v>1347207.36</v>
      </c>
      <c r="G3516" t="n">
        <v>33046</v>
      </c>
      <c r="H3516" t="s">
        <v>127</v>
      </c>
    </row>
    <row r="3517">
      <c r="A3517" s="85" t="n">
        <v>43525</v>
      </c>
      <c r="B3517"/>
      <c r="C3517"/>
      <c r="D3517" t="s">
        <v>153</v>
      </c>
      <c r="E3517" t="s">
        <v>163</v>
      </c>
      <c r="F3517" t="n">
        <v>281733.95</v>
      </c>
      <c r="G3517" t="n">
        <v>5008</v>
      </c>
      <c r="H3517" t="s">
        <v>133</v>
      </c>
    </row>
    <row r="3518">
      <c r="A3518" s="85" t="n">
        <v>43374</v>
      </c>
      <c r="B3518"/>
      <c r="C3518"/>
      <c r="D3518" t="s">
        <v>161</v>
      </c>
      <c r="E3518" t="s">
        <v>163</v>
      </c>
      <c r="F3518" t="n">
        <v>15599.5</v>
      </c>
      <c r="G3518" t="n">
        <v>522</v>
      </c>
      <c r="H3518" t="s">
        <v>134</v>
      </c>
    </row>
    <row r="3519">
      <c r="A3519" s="85" t="n">
        <v>42675</v>
      </c>
      <c r="B3519"/>
      <c r="C3519"/>
      <c r="D3519" t="s">
        <v>153</v>
      </c>
      <c r="E3519" t="s">
        <v>163</v>
      </c>
      <c r="F3519" t="n">
        <v>31574.68</v>
      </c>
      <c r="G3519" t="n">
        <v>575</v>
      </c>
      <c r="H3519" t="s">
        <v>130</v>
      </c>
    </row>
    <row r="3520">
      <c r="A3520" s="85" t="n">
        <v>42826</v>
      </c>
      <c r="B3520"/>
      <c r="C3520"/>
      <c r="D3520" t="s">
        <v>139</v>
      </c>
      <c r="E3520" t="s">
        <v>163</v>
      </c>
      <c r="F3520" t="n">
        <v>506703.73</v>
      </c>
      <c r="G3520" t="n">
        <v>1090</v>
      </c>
      <c r="H3520" t="s">
        <v>124</v>
      </c>
    </row>
    <row r="3521">
      <c r="A3521" s="85" t="n">
        <v>42614</v>
      </c>
      <c r="B3521"/>
      <c r="C3521"/>
      <c r="D3521" t="s">
        <v>126</v>
      </c>
      <c r="E3521" t="s">
        <v>163</v>
      </c>
      <c r="F3521" t="n">
        <v>86570.14</v>
      </c>
      <c r="G3521" t="n">
        <v>809</v>
      </c>
      <c r="H3521" t="s">
        <v>130</v>
      </c>
    </row>
    <row r="3522">
      <c r="A3522" s="85" t="n">
        <v>42856</v>
      </c>
      <c r="B3522"/>
      <c r="C3522"/>
      <c r="D3522" t="s">
        <v>151</v>
      </c>
      <c r="E3522" t="s">
        <v>163</v>
      </c>
      <c r="F3522" t="n">
        <v>140.27</v>
      </c>
      <c r="G3522" t="n">
        <v>3</v>
      </c>
      <c r="H3522" t="s">
        <v>127</v>
      </c>
    </row>
    <row r="3523">
      <c r="A3523" s="85" t="n">
        <v>42614</v>
      </c>
      <c r="B3523"/>
      <c r="C3523"/>
      <c r="D3523" t="s">
        <v>160</v>
      </c>
      <c r="E3523" t="s">
        <v>163</v>
      </c>
      <c r="F3523" t="n">
        <v>1522.74</v>
      </c>
      <c r="G3523" t="n">
        <v>30</v>
      </c>
      <c r="H3523" t="s">
        <v>127</v>
      </c>
    </row>
    <row r="3524">
      <c r="A3524" s="85" t="n">
        <v>43160</v>
      </c>
      <c r="B3524"/>
      <c r="C3524"/>
      <c r="D3524" t="s">
        <v>153</v>
      </c>
      <c r="E3524" t="s">
        <v>163</v>
      </c>
      <c r="F3524" t="n">
        <v>31341.06</v>
      </c>
      <c r="G3524" t="n">
        <v>562</v>
      </c>
      <c r="H3524" t="s">
        <v>130</v>
      </c>
    </row>
    <row r="3525">
      <c r="A3525" s="85" t="n">
        <v>42370</v>
      </c>
      <c r="B3525"/>
      <c r="C3525"/>
      <c r="D3525" t="s">
        <v>150</v>
      </c>
      <c r="E3525" t="s">
        <v>163</v>
      </c>
      <c r="F3525" t="n">
        <v>122941.5</v>
      </c>
      <c r="G3525" t="n">
        <v>2435</v>
      </c>
      <c r="H3525" t="s">
        <v>133</v>
      </c>
    </row>
    <row r="3526">
      <c r="A3526" s="85" t="n">
        <v>43497</v>
      </c>
      <c r="B3526"/>
      <c r="C3526"/>
      <c r="D3526" t="s">
        <v>156</v>
      </c>
      <c r="E3526" t="s">
        <v>163</v>
      </c>
      <c r="F3526" t="n">
        <v>5878.24</v>
      </c>
      <c r="G3526" t="n">
        <v>107</v>
      </c>
      <c r="H3526" t="s">
        <v>125</v>
      </c>
    </row>
    <row r="3527">
      <c r="A3527" s="85" t="n">
        <v>42736</v>
      </c>
      <c r="B3527"/>
      <c r="C3527"/>
      <c r="D3527" t="s">
        <v>135</v>
      </c>
      <c r="E3527" t="s">
        <v>163</v>
      </c>
      <c r="F3527" t="n">
        <v>792</v>
      </c>
      <c r="G3527" t="n">
        <v>4</v>
      </c>
      <c r="H3527" t="s">
        <v>125</v>
      </c>
    </row>
    <row r="3528">
      <c r="A3528" s="85" t="n">
        <v>42767</v>
      </c>
      <c r="B3528"/>
      <c r="C3528"/>
      <c r="D3528" t="s">
        <v>154</v>
      </c>
      <c r="E3528" t="s">
        <v>163</v>
      </c>
      <c r="F3528" t="n">
        <v>40905.02</v>
      </c>
      <c r="G3528" t="n">
        <v>574</v>
      </c>
      <c r="H3528" t="s">
        <v>124</v>
      </c>
    </row>
    <row r="3529">
      <c r="A3529" s="85" t="n">
        <v>42887</v>
      </c>
      <c r="B3529"/>
      <c r="C3529"/>
      <c r="D3529" t="s">
        <v>152</v>
      </c>
      <c r="E3529" t="s">
        <v>163</v>
      </c>
      <c r="F3529" t="n">
        <v>151899.71</v>
      </c>
      <c r="G3529" t="n">
        <v>94</v>
      </c>
      <c r="H3529" t="s">
        <v>124</v>
      </c>
    </row>
    <row r="3530">
      <c r="A3530" s="85" t="n">
        <v>43070</v>
      </c>
      <c r="B3530"/>
      <c r="C3530"/>
      <c r="D3530" t="s">
        <v>123</v>
      </c>
      <c r="E3530" t="s">
        <v>163</v>
      </c>
      <c r="F3530" t="n">
        <v>2132</v>
      </c>
      <c r="G3530" t="n">
        <v>1</v>
      </c>
      <c r="H3530" t="s">
        <v>125</v>
      </c>
    </row>
    <row r="3531">
      <c r="A3531" s="85" t="n">
        <v>42370</v>
      </c>
      <c r="B3531"/>
      <c r="C3531"/>
      <c r="D3531" t="s">
        <v>129</v>
      </c>
      <c r="E3531" t="s">
        <v>163</v>
      </c>
      <c r="F3531" t="n">
        <v>76135.79</v>
      </c>
      <c r="G3531" t="n">
        <v>490</v>
      </c>
      <c r="H3531" t="s">
        <v>124</v>
      </c>
    </row>
    <row r="3532">
      <c r="A3532" s="85" t="n">
        <v>43221</v>
      </c>
      <c r="B3532"/>
      <c r="C3532"/>
      <c r="D3532" t="s">
        <v>154</v>
      </c>
      <c r="E3532" t="s">
        <v>163</v>
      </c>
      <c r="F3532" t="n">
        <v>104414.42</v>
      </c>
      <c r="G3532" t="n">
        <v>1620</v>
      </c>
      <c r="H3532" t="s">
        <v>124</v>
      </c>
    </row>
    <row r="3533">
      <c r="A3533" s="85" t="n">
        <v>42917</v>
      </c>
      <c r="B3533"/>
      <c r="C3533"/>
      <c r="D3533" t="s">
        <v>139</v>
      </c>
      <c r="E3533" t="s">
        <v>163</v>
      </c>
      <c r="F3533" t="n">
        <v>24652.82</v>
      </c>
      <c r="G3533" t="n">
        <v>59</v>
      </c>
      <c r="H3533" t="s">
        <v>130</v>
      </c>
    </row>
    <row r="3534">
      <c r="A3534" s="85" t="n">
        <v>42887</v>
      </c>
      <c r="B3534"/>
      <c r="C3534"/>
      <c r="D3534" t="s">
        <v>135</v>
      </c>
      <c r="E3534" t="s">
        <v>163</v>
      </c>
      <c r="F3534" t="n">
        <v>17808.41</v>
      </c>
      <c r="G3534" t="n">
        <v>249</v>
      </c>
      <c r="H3534" t="s">
        <v>130</v>
      </c>
    </row>
    <row r="3535">
      <c r="A3535" s="85" t="n">
        <v>43497</v>
      </c>
      <c r="B3535"/>
      <c r="C3535"/>
      <c r="D3535" t="s">
        <v>123</v>
      </c>
      <c r="E3535" t="s">
        <v>163</v>
      </c>
      <c r="F3535" t="n">
        <v>404033.64</v>
      </c>
      <c r="G3535" t="n">
        <v>458</v>
      </c>
      <c r="H3535" t="s">
        <v>133</v>
      </c>
    </row>
    <row r="3536">
      <c r="A3536" s="85" t="n">
        <v>43313</v>
      </c>
      <c r="B3536"/>
      <c r="C3536"/>
      <c r="D3536" t="s">
        <v>154</v>
      </c>
      <c r="E3536" t="s">
        <v>163</v>
      </c>
      <c r="F3536" t="n">
        <v>2163.51</v>
      </c>
      <c r="G3536" t="n">
        <v>24</v>
      </c>
      <c r="H3536" t="s">
        <v>125</v>
      </c>
    </row>
    <row r="3537">
      <c r="A3537" s="85" t="n">
        <v>43009</v>
      </c>
      <c r="B3537"/>
      <c r="C3537"/>
      <c r="D3537" t="s">
        <v>135</v>
      </c>
      <c r="E3537" t="s">
        <v>163</v>
      </c>
      <c r="F3537" t="n">
        <v>553366.04</v>
      </c>
      <c r="G3537" t="n">
        <v>2977</v>
      </c>
      <c r="H3537" t="s">
        <v>134</v>
      </c>
    </row>
    <row r="3538">
      <c r="A3538" s="85" t="n">
        <v>42917</v>
      </c>
      <c r="B3538"/>
      <c r="C3538"/>
      <c r="D3538" t="s">
        <v>126</v>
      </c>
      <c r="E3538" t="s">
        <v>163</v>
      </c>
      <c r="F3538" t="n">
        <v>21748124.34</v>
      </c>
      <c r="G3538" t="n">
        <v>247203</v>
      </c>
      <c r="H3538" t="s">
        <v>121</v>
      </c>
    </row>
    <row r="3539">
      <c r="A3539" s="85" t="n">
        <v>43525</v>
      </c>
      <c r="B3539"/>
      <c r="C3539"/>
      <c r="D3539" t="s">
        <v>156</v>
      </c>
      <c r="E3539" t="s">
        <v>163</v>
      </c>
      <c r="F3539" t="n">
        <v>2016012.95</v>
      </c>
      <c r="G3539" t="n">
        <v>34940</v>
      </c>
      <c r="H3539" t="s">
        <v>142</v>
      </c>
    </row>
    <row r="3540">
      <c r="A3540" s="85" t="n">
        <v>43617</v>
      </c>
      <c r="B3540"/>
      <c r="C3540"/>
      <c r="D3540" t="s">
        <v>150</v>
      </c>
      <c r="E3540" t="s">
        <v>163</v>
      </c>
      <c r="F3540" t="n">
        <v>509.4</v>
      </c>
      <c r="G3540" t="n">
        <v>22</v>
      </c>
      <c r="H3540" t="s">
        <v>142</v>
      </c>
    </row>
    <row r="3541">
      <c r="A3541" s="85" t="n">
        <v>43617</v>
      </c>
      <c r="B3541"/>
      <c r="C3541"/>
      <c r="D3541" t="s">
        <v>139</v>
      </c>
      <c r="E3541" t="s">
        <v>163</v>
      </c>
      <c r="F3541" t="n">
        <v>1341457.61</v>
      </c>
      <c r="G3541" t="n">
        <v>2918</v>
      </c>
      <c r="H3541" t="s">
        <v>133</v>
      </c>
    </row>
    <row r="3542">
      <c r="A3542" s="85" t="n">
        <v>43070</v>
      </c>
      <c r="B3542"/>
      <c r="C3542"/>
      <c r="D3542" t="s">
        <v>143</v>
      </c>
      <c r="E3542" t="s">
        <v>163</v>
      </c>
      <c r="F3542" t="n">
        <v>1075118.26</v>
      </c>
      <c r="G3542" t="n">
        <v>762</v>
      </c>
      <c r="H3542" t="s">
        <v>121</v>
      </c>
    </row>
    <row r="3543">
      <c r="A3543" s="85" t="n">
        <v>43435</v>
      </c>
      <c r="B3543"/>
      <c r="C3543"/>
      <c r="D3543" t="s">
        <v>136</v>
      </c>
      <c r="E3543" t="s">
        <v>163</v>
      </c>
      <c r="F3543" t="n">
        <v>464733.86</v>
      </c>
      <c r="G3543" t="n">
        <v>2890</v>
      </c>
      <c r="H3543" t="s">
        <v>124</v>
      </c>
    </row>
    <row r="3544">
      <c r="A3544" s="85" t="n">
        <v>43009</v>
      </c>
      <c r="B3544"/>
      <c r="C3544"/>
      <c r="D3544" t="s">
        <v>149</v>
      </c>
      <c r="E3544" t="s">
        <v>163</v>
      </c>
      <c r="F3544" t="n">
        <v>20154.71</v>
      </c>
      <c r="G3544" t="n">
        <v>138</v>
      </c>
      <c r="H3544" t="s">
        <v>125</v>
      </c>
    </row>
    <row r="3545">
      <c r="A3545" s="85" t="n">
        <v>42767</v>
      </c>
      <c r="B3545"/>
      <c r="C3545"/>
      <c r="D3545" t="s">
        <v>150</v>
      </c>
      <c r="E3545" t="s">
        <v>163</v>
      </c>
      <c r="F3545" t="n">
        <v>2196810.32</v>
      </c>
      <c r="G3545" t="n">
        <v>38199</v>
      </c>
      <c r="H3545" t="s">
        <v>133</v>
      </c>
    </row>
    <row r="3546">
      <c r="A3546" s="85" t="n">
        <v>43009</v>
      </c>
      <c r="B3546"/>
      <c r="C3546"/>
      <c r="D3546" t="s">
        <v>126</v>
      </c>
      <c r="E3546" t="s">
        <v>163</v>
      </c>
      <c r="F3546" t="n">
        <v>2227141.96</v>
      </c>
      <c r="G3546" t="n">
        <v>27772</v>
      </c>
      <c r="H3546" t="s">
        <v>119</v>
      </c>
    </row>
    <row r="3547">
      <c r="A3547" s="85" t="n">
        <v>42887</v>
      </c>
      <c r="B3547"/>
      <c r="C3547"/>
      <c r="D3547" t="s">
        <v>140</v>
      </c>
      <c r="E3547" t="s">
        <v>163</v>
      </c>
      <c r="F3547" t="n">
        <v>125482.04</v>
      </c>
      <c r="G3547" t="n">
        <v>418</v>
      </c>
      <c r="H3547" t="s">
        <v>133</v>
      </c>
    </row>
    <row r="3548">
      <c r="A3548" s="85" t="n">
        <v>43374</v>
      </c>
      <c r="B3548"/>
      <c r="C3548"/>
      <c r="D3548" t="s">
        <v>156</v>
      </c>
      <c r="E3548" t="s">
        <v>163</v>
      </c>
      <c r="F3548" t="n">
        <v>8.15</v>
      </c>
      <c r="G3548" t="n">
        <v>1</v>
      </c>
      <c r="H3548" t="s">
        <v>121</v>
      </c>
    </row>
    <row r="3549">
      <c r="A3549" s="85" t="n">
        <v>43586</v>
      </c>
      <c r="B3549"/>
      <c r="C3549"/>
      <c r="D3549" t="s">
        <v>126</v>
      </c>
      <c r="E3549" t="s">
        <v>163</v>
      </c>
      <c r="F3549" t="n">
        <v>6267.84</v>
      </c>
      <c r="G3549" t="n">
        <v>56</v>
      </c>
      <c r="H3549" t="s">
        <v>125</v>
      </c>
    </row>
    <row r="3550">
      <c r="A3550" s="85" t="n">
        <v>42767</v>
      </c>
      <c r="B3550"/>
      <c r="C3550"/>
      <c r="D3550" t="s">
        <v>159</v>
      </c>
      <c r="E3550" t="s">
        <v>163</v>
      </c>
      <c r="F3550" t="n">
        <v>390367.05</v>
      </c>
      <c r="G3550" t="n">
        <v>5531</v>
      </c>
      <c r="H3550" t="s">
        <v>142</v>
      </c>
    </row>
    <row r="3551">
      <c r="A3551" s="85" t="n">
        <v>42430</v>
      </c>
      <c r="B3551"/>
      <c r="C3551"/>
      <c r="D3551" t="s">
        <v>139</v>
      </c>
      <c r="E3551" t="s">
        <v>163</v>
      </c>
      <c r="F3551" t="n">
        <v>73439.22</v>
      </c>
      <c r="G3551" t="n">
        <v>168</v>
      </c>
      <c r="H3551" t="s">
        <v>134</v>
      </c>
    </row>
    <row r="3552">
      <c r="A3552" s="85" t="n">
        <v>43497</v>
      </c>
      <c r="B3552"/>
      <c r="C3552"/>
      <c r="D3552" t="s">
        <v>139</v>
      </c>
      <c r="E3552" t="s">
        <v>163</v>
      </c>
      <c r="F3552" t="n">
        <v>1349005.15</v>
      </c>
      <c r="G3552" t="n">
        <v>2887</v>
      </c>
      <c r="H3552" t="s">
        <v>133</v>
      </c>
    </row>
    <row r="3553">
      <c r="A3553" s="85" t="n">
        <v>43191</v>
      </c>
      <c r="B3553"/>
      <c r="C3553"/>
      <c r="D3553" t="s">
        <v>154</v>
      </c>
      <c r="E3553" t="s">
        <v>163</v>
      </c>
      <c r="F3553" t="n">
        <v>119156.12</v>
      </c>
      <c r="G3553" t="n">
        <v>1624</v>
      </c>
      <c r="H3553" t="s">
        <v>119</v>
      </c>
    </row>
    <row r="3554">
      <c r="A3554" s="85" t="n">
        <v>42736</v>
      </c>
      <c r="B3554"/>
      <c r="C3554"/>
      <c r="D3554" t="s">
        <v>149</v>
      </c>
      <c r="E3554" t="s">
        <v>163</v>
      </c>
      <c r="F3554" t="n">
        <v>34379416.88</v>
      </c>
      <c r="G3554" t="n">
        <v>276883</v>
      </c>
      <c r="H3554" t="s">
        <v>121</v>
      </c>
    </row>
    <row r="3555">
      <c r="A3555" s="85" t="n">
        <v>43221</v>
      </c>
      <c r="B3555"/>
      <c r="C3555"/>
      <c r="D3555" t="s">
        <v>129</v>
      </c>
      <c r="E3555" t="s">
        <v>163</v>
      </c>
      <c r="F3555" t="n">
        <v>268363.31</v>
      </c>
      <c r="G3555" t="n">
        <v>1451</v>
      </c>
      <c r="H3555" t="s">
        <v>133</v>
      </c>
    </row>
    <row r="3556">
      <c r="A3556" s="85" t="n">
        <v>43344</v>
      </c>
      <c r="B3556"/>
      <c r="C3556"/>
      <c r="D3556" t="s">
        <v>149</v>
      </c>
      <c r="E3556" t="s">
        <v>163</v>
      </c>
      <c r="F3556" t="n">
        <v>7358251.2</v>
      </c>
      <c r="G3556" t="n">
        <v>50155</v>
      </c>
      <c r="H3556" t="s">
        <v>127</v>
      </c>
    </row>
    <row r="3557">
      <c r="A3557" s="85" t="n">
        <v>43070</v>
      </c>
      <c r="B3557"/>
      <c r="C3557"/>
      <c r="D3557" t="s">
        <v>158</v>
      </c>
      <c r="E3557" t="s">
        <v>163</v>
      </c>
      <c r="F3557" t="n">
        <v>201228</v>
      </c>
      <c r="G3557" t="n">
        <v>17</v>
      </c>
      <c r="H3557" t="s">
        <v>121</v>
      </c>
    </row>
    <row r="3558">
      <c r="A3558" s="85" t="n">
        <v>43009</v>
      </c>
      <c r="B3558"/>
      <c r="C3558"/>
      <c r="D3558" t="s">
        <v>153</v>
      </c>
      <c r="E3558" t="s">
        <v>163</v>
      </c>
      <c r="F3558" t="n">
        <v>140692.65</v>
      </c>
      <c r="G3558" t="n">
        <v>1614</v>
      </c>
      <c r="H3558" t="s">
        <v>134</v>
      </c>
    </row>
    <row r="3559">
      <c r="A3559" s="85" t="n">
        <v>43191</v>
      </c>
      <c r="B3559"/>
      <c r="C3559"/>
      <c r="D3559" t="s">
        <v>160</v>
      </c>
      <c r="E3559" t="s">
        <v>163</v>
      </c>
      <c r="F3559" t="n">
        <v>1284147.7</v>
      </c>
      <c r="G3559" t="n">
        <v>4778</v>
      </c>
      <c r="H3559" t="s">
        <v>134</v>
      </c>
    </row>
    <row r="3560">
      <c r="A3560" s="85" t="n">
        <v>43344</v>
      </c>
      <c r="B3560"/>
      <c r="C3560"/>
      <c r="D3560" t="s">
        <v>150</v>
      </c>
      <c r="E3560" t="s">
        <v>163</v>
      </c>
      <c r="F3560" t="n">
        <v>702755.27</v>
      </c>
      <c r="G3560" t="n">
        <v>10194</v>
      </c>
      <c r="H3560" t="s">
        <v>124</v>
      </c>
    </row>
    <row r="3561">
      <c r="A3561" s="85" t="n">
        <v>43374</v>
      </c>
      <c r="B3561"/>
      <c r="C3561"/>
      <c r="D3561" t="s">
        <v>147</v>
      </c>
      <c r="E3561" t="s">
        <v>163</v>
      </c>
      <c r="F3561" t="n">
        <v>609.51</v>
      </c>
      <c r="G3561" t="n">
        <v>8</v>
      </c>
      <c r="H3561" t="s">
        <v>134</v>
      </c>
    </row>
    <row r="3562">
      <c r="A3562" s="85" t="n">
        <v>43160</v>
      </c>
      <c r="B3562"/>
      <c r="C3562"/>
      <c r="D3562" t="s">
        <v>159</v>
      </c>
      <c r="E3562" t="s">
        <v>163</v>
      </c>
      <c r="F3562" t="n">
        <v>1292</v>
      </c>
      <c r="G3562" t="n">
        <v>11</v>
      </c>
      <c r="H3562" t="s">
        <v>121</v>
      </c>
    </row>
    <row r="3563">
      <c r="A3563" s="85" t="n">
        <v>43525</v>
      </c>
      <c r="B3563"/>
      <c r="C3563"/>
      <c r="D3563" t="s">
        <v>123</v>
      </c>
      <c r="E3563" t="s">
        <v>163</v>
      </c>
      <c r="F3563" t="n">
        <v>690931.86</v>
      </c>
      <c r="G3563" t="n">
        <v>588</v>
      </c>
      <c r="H3563" t="s">
        <v>133</v>
      </c>
    </row>
    <row r="3564">
      <c r="A3564" s="85" t="n">
        <v>43040</v>
      </c>
      <c r="B3564"/>
      <c r="C3564"/>
      <c r="D3564" t="s">
        <v>151</v>
      </c>
      <c r="E3564" t="s">
        <v>163</v>
      </c>
      <c r="F3564" t="n">
        <v>55.59</v>
      </c>
      <c r="G3564" t="n">
        <v>1</v>
      </c>
      <c r="H3564" t="s">
        <v>134</v>
      </c>
    </row>
    <row r="3565">
      <c r="A3565" s="85" t="n">
        <v>42826</v>
      </c>
      <c r="B3565"/>
      <c r="C3565"/>
      <c r="D3565" t="s">
        <v>140</v>
      </c>
      <c r="E3565" t="s">
        <v>163</v>
      </c>
      <c r="F3565" t="n">
        <v>522484.43</v>
      </c>
      <c r="G3565" t="n">
        <v>1423</v>
      </c>
      <c r="H3565" t="s">
        <v>127</v>
      </c>
    </row>
    <row r="3566">
      <c r="A3566" s="85" t="n">
        <v>42614</v>
      </c>
      <c r="B3566"/>
      <c r="C3566"/>
      <c r="D3566" t="s">
        <v>162</v>
      </c>
      <c r="E3566" t="s">
        <v>163</v>
      </c>
      <c r="F3566" t="n">
        <v>31151.02</v>
      </c>
      <c r="G3566" t="n">
        <v>1163</v>
      </c>
      <c r="H3566" t="s">
        <v>142</v>
      </c>
    </row>
    <row r="3567">
      <c r="A3567" s="85" t="n">
        <v>43405</v>
      </c>
      <c r="B3567"/>
      <c r="C3567"/>
      <c r="D3567" t="s">
        <v>152</v>
      </c>
      <c r="E3567" t="s">
        <v>163</v>
      </c>
      <c r="F3567" t="n">
        <v>8137.19</v>
      </c>
      <c r="G3567" t="n">
        <v>9</v>
      </c>
      <c r="H3567" t="s">
        <v>119</v>
      </c>
    </row>
    <row r="3568">
      <c r="A3568" s="85" t="n">
        <v>42461</v>
      </c>
      <c r="B3568"/>
      <c r="C3568"/>
      <c r="D3568" t="s">
        <v>147</v>
      </c>
      <c r="E3568" t="s">
        <v>163</v>
      </c>
      <c r="F3568" t="n">
        <v>2057.43</v>
      </c>
      <c r="G3568" t="n">
        <v>10</v>
      </c>
      <c r="H3568" t="s">
        <v>124</v>
      </c>
    </row>
    <row r="3569">
      <c r="A3569" s="85" t="n">
        <v>43070</v>
      </c>
      <c r="B3569"/>
      <c r="C3569"/>
      <c r="D3569" t="s">
        <v>135</v>
      </c>
      <c r="E3569" t="s">
        <v>163</v>
      </c>
      <c r="F3569" t="n">
        <v>474.06</v>
      </c>
      <c r="G3569" t="n">
        <v>9</v>
      </c>
      <c r="H3569" t="s">
        <v>125</v>
      </c>
    </row>
    <row r="3570">
      <c r="A3570" s="85" t="n">
        <v>43313</v>
      </c>
      <c r="B3570"/>
      <c r="C3570"/>
      <c r="D3570" t="s">
        <v>126</v>
      </c>
      <c r="E3570" t="s">
        <v>163</v>
      </c>
      <c r="F3570" t="n">
        <v>946285.8</v>
      </c>
      <c r="G3570" t="n">
        <v>10674</v>
      </c>
      <c r="H3570" t="s">
        <v>134</v>
      </c>
    </row>
    <row r="3571">
      <c r="A3571" s="85" t="n">
        <v>43617</v>
      </c>
      <c r="B3571"/>
      <c r="C3571"/>
      <c r="D3571" t="s">
        <v>153</v>
      </c>
      <c r="E3571" t="s">
        <v>163</v>
      </c>
      <c r="F3571" t="n">
        <v>2351568.41</v>
      </c>
      <c r="G3571" t="n">
        <v>24065</v>
      </c>
      <c r="H3571" t="s">
        <v>121</v>
      </c>
    </row>
    <row r="3572">
      <c r="A3572" s="85" t="n">
        <v>43466</v>
      </c>
      <c r="B3572"/>
      <c r="C3572"/>
      <c r="D3572" t="s">
        <v>162</v>
      </c>
      <c r="E3572" t="s">
        <v>163</v>
      </c>
      <c r="F3572" t="n">
        <v>5273.19</v>
      </c>
      <c r="G3572" t="n">
        <v>49</v>
      </c>
      <c r="H3572" t="s">
        <v>130</v>
      </c>
    </row>
    <row r="3573">
      <c r="A3573" s="85" t="n">
        <v>43617</v>
      </c>
      <c r="B3573"/>
      <c r="C3573"/>
      <c r="D3573" t="s">
        <v>149</v>
      </c>
      <c r="E3573" t="s">
        <v>163</v>
      </c>
      <c r="F3573" t="n">
        <v>165973.7</v>
      </c>
      <c r="G3573" t="n">
        <v>1058</v>
      </c>
      <c r="H3573" t="s">
        <v>130</v>
      </c>
    </row>
    <row r="3574">
      <c r="A3574" s="85" t="n">
        <v>43435</v>
      </c>
      <c r="B3574"/>
      <c r="C3574"/>
      <c r="D3574" t="s">
        <v>152</v>
      </c>
      <c r="E3574" t="s">
        <v>163</v>
      </c>
      <c r="F3574" t="n">
        <v>4173937.95</v>
      </c>
      <c r="G3574" t="n">
        <v>3807</v>
      </c>
      <c r="H3574" t="s">
        <v>121</v>
      </c>
    </row>
    <row r="3575">
      <c r="A3575" s="85" t="n">
        <v>42736</v>
      </c>
      <c r="B3575"/>
      <c r="C3575"/>
      <c r="D3575" t="s">
        <v>148</v>
      </c>
      <c r="E3575" t="s">
        <v>163</v>
      </c>
      <c r="F3575" t="n">
        <v>2006</v>
      </c>
      <c r="G3575" t="n">
        <v>8</v>
      </c>
      <c r="H3575" t="s">
        <v>125</v>
      </c>
    </row>
    <row r="3576">
      <c r="A3576" s="85" t="n">
        <v>43160</v>
      </c>
      <c r="B3576"/>
      <c r="C3576"/>
      <c r="D3576" t="s">
        <v>159</v>
      </c>
      <c r="E3576" t="s">
        <v>163</v>
      </c>
      <c r="F3576" t="n">
        <v>0.4</v>
      </c>
      <c r="G3576" t="n">
        <v>1</v>
      </c>
      <c r="H3576" t="s">
        <v>130</v>
      </c>
    </row>
    <row r="3577">
      <c r="A3577" s="85" t="n">
        <v>43525</v>
      </c>
      <c r="B3577"/>
      <c r="C3577"/>
      <c r="D3577" t="s">
        <v>140</v>
      </c>
      <c r="E3577" t="s">
        <v>163</v>
      </c>
      <c r="F3577" t="n">
        <v>324058.17</v>
      </c>
      <c r="G3577" t="n">
        <v>495</v>
      </c>
      <c r="H3577" t="s">
        <v>133</v>
      </c>
    </row>
    <row r="3578">
      <c r="A3578" s="85" t="n">
        <v>42491</v>
      </c>
      <c r="B3578"/>
      <c r="C3578"/>
      <c r="D3578" t="s">
        <v>154</v>
      </c>
      <c r="E3578" t="s">
        <v>163</v>
      </c>
      <c r="F3578" t="n">
        <v>75880.99</v>
      </c>
      <c r="G3578" t="n">
        <v>1132</v>
      </c>
      <c r="H3578" t="s">
        <v>119</v>
      </c>
    </row>
    <row r="3579">
      <c r="A3579" s="85" t="n">
        <v>43435</v>
      </c>
      <c r="B3579"/>
      <c r="C3579"/>
      <c r="D3579" t="s">
        <v>126</v>
      </c>
      <c r="E3579" t="s">
        <v>163</v>
      </c>
      <c r="F3579" t="n">
        <v>2484508.48</v>
      </c>
      <c r="G3579" t="n">
        <v>32888</v>
      </c>
      <c r="H3579" t="s">
        <v>119</v>
      </c>
    </row>
    <row r="3580">
      <c r="A3580" s="85" t="n">
        <v>42370</v>
      </c>
      <c r="B3580"/>
      <c r="C3580"/>
      <c r="D3580" t="s">
        <v>148</v>
      </c>
      <c r="E3580" t="s">
        <v>163</v>
      </c>
      <c r="F3580" t="n">
        <v>1248</v>
      </c>
      <c r="G3580" t="n">
        <v>3</v>
      </c>
      <c r="H3580" t="s">
        <v>125</v>
      </c>
    </row>
    <row r="3581">
      <c r="A3581" s="85" t="n">
        <v>43313</v>
      </c>
      <c r="B3581"/>
      <c r="C3581"/>
      <c r="D3581" t="s">
        <v>154</v>
      </c>
      <c r="E3581" t="s">
        <v>163</v>
      </c>
      <c r="F3581" t="n">
        <v>160568.84</v>
      </c>
      <c r="G3581" t="n">
        <v>2110</v>
      </c>
      <c r="H3581" t="s">
        <v>119</v>
      </c>
    </row>
    <row r="3582">
      <c r="A3582" s="85" t="n">
        <v>43101</v>
      </c>
      <c r="B3582"/>
      <c r="C3582"/>
      <c r="D3582" t="s">
        <v>147</v>
      </c>
      <c r="E3582" t="s">
        <v>163</v>
      </c>
      <c r="F3582" t="n">
        <v>27361.27</v>
      </c>
      <c r="G3582" t="n">
        <v>110</v>
      </c>
      <c r="H3582" t="s">
        <v>121</v>
      </c>
    </row>
    <row r="3583">
      <c r="A3583" s="85" t="n">
        <v>42705</v>
      </c>
      <c r="B3583"/>
      <c r="C3583"/>
      <c r="D3583" t="s">
        <v>161</v>
      </c>
      <c r="E3583" t="s">
        <v>163</v>
      </c>
      <c r="F3583" t="n">
        <v>8976.15</v>
      </c>
      <c r="G3583" t="n">
        <v>298</v>
      </c>
      <c r="H3583" t="s">
        <v>134</v>
      </c>
    </row>
    <row r="3584">
      <c r="A3584" s="85" t="n">
        <v>43586</v>
      </c>
      <c r="B3584"/>
      <c r="C3584"/>
      <c r="D3584" t="s">
        <v>152</v>
      </c>
      <c r="E3584" t="s">
        <v>163</v>
      </c>
      <c r="F3584" t="n">
        <v>2099.03</v>
      </c>
      <c r="G3584" t="n">
        <v>9</v>
      </c>
      <c r="H3584" t="s">
        <v>119</v>
      </c>
    </row>
    <row r="3585">
      <c r="A3585" s="85" t="n">
        <v>42583</v>
      </c>
      <c r="B3585"/>
      <c r="C3585"/>
      <c r="D3585" t="s">
        <v>140</v>
      </c>
      <c r="E3585" t="s">
        <v>163</v>
      </c>
      <c r="F3585" t="n">
        <v>31500.38</v>
      </c>
      <c r="G3585" t="n">
        <v>78</v>
      </c>
      <c r="H3585" t="s">
        <v>124</v>
      </c>
    </row>
    <row r="3586">
      <c r="A3586" s="85" t="n">
        <v>42705</v>
      </c>
      <c r="B3586"/>
      <c r="C3586"/>
      <c r="D3586" t="s">
        <v>145</v>
      </c>
      <c r="E3586" t="s">
        <v>163</v>
      </c>
      <c r="F3586" t="n">
        <v>128367.6</v>
      </c>
      <c r="G3586" t="n">
        <v>792</v>
      </c>
      <c r="H3586" t="s">
        <v>142</v>
      </c>
    </row>
    <row r="3587">
      <c r="A3587" s="85" t="n">
        <v>43525</v>
      </c>
      <c r="B3587"/>
      <c r="C3587"/>
      <c r="D3587" t="s">
        <v>139</v>
      </c>
      <c r="E3587" t="s">
        <v>163</v>
      </c>
      <c r="F3587" t="n">
        <v>1961019.44</v>
      </c>
      <c r="G3587" t="n">
        <v>3775</v>
      </c>
      <c r="H3587" t="s">
        <v>133</v>
      </c>
    </row>
    <row r="3588">
      <c r="A3588" s="85" t="n">
        <v>43525</v>
      </c>
      <c r="B3588"/>
      <c r="C3588"/>
      <c r="D3588" t="s">
        <v>136</v>
      </c>
      <c r="E3588" t="s">
        <v>163</v>
      </c>
      <c r="F3588" t="n">
        <v>26645.4</v>
      </c>
      <c r="G3588" t="n">
        <v>187</v>
      </c>
      <c r="H3588" t="s">
        <v>130</v>
      </c>
    </row>
    <row r="3589">
      <c r="A3589" s="85" t="n">
        <v>42917</v>
      </c>
      <c r="B3589"/>
      <c r="C3589"/>
      <c r="D3589" t="s">
        <v>162</v>
      </c>
      <c r="E3589" t="s">
        <v>163</v>
      </c>
      <c r="F3589" t="n">
        <v>56246.38</v>
      </c>
      <c r="G3589" t="n">
        <v>638</v>
      </c>
      <c r="H3589" t="s">
        <v>134</v>
      </c>
    </row>
    <row r="3590">
      <c r="A3590" s="85" t="n">
        <v>42979</v>
      </c>
      <c r="B3590"/>
      <c r="C3590"/>
      <c r="D3590" t="s">
        <v>155</v>
      </c>
      <c r="E3590" t="s">
        <v>163</v>
      </c>
      <c r="F3590" t="n">
        <v>6455.37</v>
      </c>
      <c r="G3590" t="n">
        <v>153</v>
      </c>
      <c r="H3590" t="s">
        <v>119</v>
      </c>
    </row>
    <row r="3591">
      <c r="A3591" s="85" t="n">
        <v>42736</v>
      </c>
      <c r="B3591"/>
      <c r="C3591"/>
      <c r="D3591" t="s">
        <v>136</v>
      </c>
      <c r="E3591" t="s">
        <v>163</v>
      </c>
      <c r="F3591" t="n">
        <v>71989.88</v>
      </c>
      <c r="G3591" t="n">
        <v>762</v>
      </c>
      <c r="H3591" t="s">
        <v>119</v>
      </c>
    </row>
    <row r="3592">
      <c r="A3592" s="85" t="n">
        <v>42705</v>
      </c>
      <c r="B3592"/>
      <c r="C3592"/>
      <c r="D3592" t="s">
        <v>137</v>
      </c>
      <c r="E3592" t="s">
        <v>163</v>
      </c>
      <c r="F3592" t="n">
        <v>1636.72</v>
      </c>
      <c r="G3592" t="n">
        <v>11</v>
      </c>
      <c r="H3592" t="s">
        <v>127</v>
      </c>
    </row>
    <row r="3593">
      <c r="A3593" s="85" t="n">
        <v>42430</v>
      </c>
      <c r="B3593"/>
      <c r="C3593"/>
      <c r="D3593" t="s">
        <v>150</v>
      </c>
      <c r="E3593" t="s">
        <v>163</v>
      </c>
      <c r="F3593" t="n">
        <v>1153218.49</v>
      </c>
      <c r="G3593" t="n">
        <v>20219</v>
      </c>
      <c r="H3593" t="s">
        <v>133</v>
      </c>
    </row>
    <row r="3594">
      <c r="A3594" s="85" t="n">
        <v>42675</v>
      </c>
      <c r="B3594"/>
      <c r="C3594"/>
      <c r="D3594" t="s">
        <v>123</v>
      </c>
      <c r="E3594" t="s">
        <v>163</v>
      </c>
      <c r="F3594" t="n">
        <v>118288.38</v>
      </c>
      <c r="G3594" t="n">
        <v>961</v>
      </c>
      <c r="H3594" t="s">
        <v>127</v>
      </c>
    </row>
    <row r="3595">
      <c r="A3595" s="85" t="n">
        <v>43191</v>
      </c>
      <c r="B3595"/>
      <c r="C3595"/>
      <c r="D3595" t="s">
        <v>155</v>
      </c>
      <c r="E3595" t="s">
        <v>163</v>
      </c>
      <c r="F3595" t="n">
        <v>90</v>
      </c>
      <c r="G3595" t="n">
        <v>2</v>
      </c>
      <c r="H3595" t="s">
        <v>142</v>
      </c>
    </row>
    <row r="3596">
      <c r="A3596" s="85" t="n">
        <v>43405</v>
      </c>
      <c r="B3596"/>
      <c r="C3596"/>
      <c r="D3596" t="s">
        <v>136</v>
      </c>
      <c r="E3596" t="s">
        <v>163</v>
      </c>
      <c r="F3596" t="n">
        <v>119946.55</v>
      </c>
      <c r="G3596" t="n">
        <v>1250</v>
      </c>
      <c r="H3596" t="s">
        <v>119</v>
      </c>
    </row>
    <row r="3597">
      <c r="A3597" s="85" t="n">
        <v>42614</v>
      </c>
      <c r="B3597"/>
      <c r="C3597"/>
      <c r="D3597" t="s">
        <v>143</v>
      </c>
      <c r="E3597" t="s">
        <v>163</v>
      </c>
      <c r="F3597" t="n">
        <v>687096.46</v>
      </c>
      <c r="G3597" t="n">
        <v>545</v>
      </c>
      <c r="H3597" t="s">
        <v>142</v>
      </c>
    </row>
    <row r="3598">
      <c r="A3598" s="85" t="n">
        <v>43191</v>
      </c>
      <c r="B3598"/>
      <c r="C3598"/>
      <c r="D3598" t="s">
        <v>152</v>
      </c>
      <c r="E3598" t="s">
        <v>163</v>
      </c>
      <c r="F3598" t="n">
        <v>5386.92</v>
      </c>
      <c r="G3598" t="n">
        <v>6</v>
      </c>
      <c r="H3598" t="s">
        <v>127</v>
      </c>
    </row>
    <row r="3599">
      <c r="A3599" s="85" t="n">
        <v>43405</v>
      </c>
      <c r="B3599"/>
      <c r="C3599"/>
      <c r="D3599" t="s">
        <v>135</v>
      </c>
      <c r="E3599" t="s">
        <v>163</v>
      </c>
      <c r="F3599" t="n">
        <v>774843.89</v>
      </c>
      <c r="G3599" t="n">
        <v>5765</v>
      </c>
      <c r="H3599" t="s">
        <v>119</v>
      </c>
    </row>
    <row r="3600">
      <c r="A3600" s="85" t="n">
        <v>42767</v>
      </c>
      <c r="B3600"/>
      <c r="C3600"/>
      <c r="D3600" t="s">
        <v>154</v>
      </c>
      <c r="E3600" t="s">
        <v>163</v>
      </c>
      <c r="F3600" t="n">
        <v>55551.63</v>
      </c>
      <c r="G3600" t="n">
        <v>694</v>
      </c>
      <c r="H3600" t="s">
        <v>134</v>
      </c>
    </row>
    <row r="3601">
      <c r="A3601" s="85" t="n">
        <v>42705</v>
      </c>
      <c r="B3601"/>
      <c r="C3601"/>
      <c r="D3601" t="s">
        <v>140</v>
      </c>
      <c r="E3601" t="s">
        <v>163</v>
      </c>
      <c r="F3601" t="n">
        <v>23518.44</v>
      </c>
      <c r="G3601" t="n">
        <v>69</v>
      </c>
      <c r="H3601" t="s">
        <v>124</v>
      </c>
    </row>
    <row r="3602">
      <c r="A3602" s="85" t="n">
        <v>43405</v>
      </c>
      <c r="B3602"/>
      <c r="C3602"/>
      <c r="D3602" t="s">
        <v>150</v>
      </c>
      <c r="E3602" t="s">
        <v>163</v>
      </c>
      <c r="F3602" t="n">
        <v>50275.89</v>
      </c>
      <c r="G3602" t="n">
        <v>893</v>
      </c>
      <c r="H3602" t="s">
        <v>130</v>
      </c>
    </row>
    <row r="3603">
      <c r="A3603" s="85" t="n">
        <v>42401</v>
      </c>
      <c r="B3603"/>
      <c r="C3603"/>
      <c r="D3603" t="s">
        <v>145</v>
      </c>
      <c r="E3603" t="s">
        <v>163</v>
      </c>
      <c r="F3603" t="n">
        <v>372</v>
      </c>
      <c r="G3603" t="n">
        <v>3</v>
      </c>
      <c r="H3603" t="s">
        <v>133</v>
      </c>
    </row>
    <row r="3604">
      <c r="A3604" s="85" t="n">
        <v>43282</v>
      </c>
      <c r="B3604"/>
      <c r="C3604"/>
      <c r="D3604" t="s">
        <v>135</v>
      </c>
      <c r="E3604" t="s">
        <v>163</v>
      </c>
      <c r="F3604" t="n">
        <v>3977413.89</v>
      </c>
      <c r="G3604" t="n">
        <v>39466</v>
      </c>
      <c r="H3604" t="s">
        <v>121</v>
      </c>
    </row>
    <row r="3605">
      <c r="A3605" s="85" t="n">
        <v>43556</v>
      </c>
      <c r="B3605"/>
      <c r="C3605"/>
      <c r="D3605" t="s">
        <v>149</v>
      </c>
      <c r="E3605" t="s">
        <v>163</v>
      </c>
      <c r="F3605" t="n">
        <v>2910050.55</v>
      </c>
      <c r="G3605" t="n">
        <v>11468</v>
      </c>
      <c r="H3605" t="s">
        <v>124</v>
      </c>
    </row>
    <row r="3606">
      <c r="A3606" s="85" t="n">
        <v>43221</v>
      </c>
      <c r="B3606"/>
      <c r="C3606"/>
      <c r="D3606" t="s">
        <v>136</v>
      </c>
      <c r="E3606" t="s">
        <v>163</v>
      </c>
      <c r="F3606" t="n">
        <v>1640.86</v>
      </c>
      <c r="G3606" t="n">
        <v>16</v>
      </c>
      <c r="H3606" t="s">
        <v>125</v>
      </c>
    </row>
    <row r="3607">
      <c r="A3607" s="85" t="n">
        <v>42614</v>
      </c>
      <c r="B3607"/>
      <c r="C3607"/>
      <c r="D3607" t="s">
        <v>154</v>
      </c>
      <c r="E3607" t="s">
        <v>163</v>
      </c>
      <c r="F3607" t="n">
        <v>90383.48</v>
      </c>
      <c r="G3607" t="n">
        <v>1231</v>
      </c>
      <c r="H3607" t="s">
        <v>119</v>
      </c>
    </row>
    <row r="3608">
      <c r="A3608" s="85" t="n">
        <v>43282</v>
      </c>
      <c r="B3608"/>
      <c r="C3608"/>
      <c r="D3608" t="s">
        <v>152</v>
      </c>
      <c r="E3608" t="s">
        <v>163</v>
      </c>
      <c r="F3608" t="n">
        <v>328.42</v>
      </c>
      <c r="G3608" t="n">
        <v>5</v>
      </c>
      <c r="H3608" t="s">
        <v>119</v>
      </c>
    </row>
    <row r="3609">
      <c r="A3609" s="85" t="n">
        <v>43405</v>
      </c>
      <c r="B3609"/>
      <c r="C3609"/>
      <c r="D3609" t="s">
        <v>162</v>
      </c>
      <c r="E3609" t="s">
        <v>163</v>
      </c>
      <c r="F3609" t="n">
        <v>50142.48</v>
      </c>
      <c r="G3609" t="n">
        <v>588</v>
      </c>
      <c r="H3609" t="s">
        <v>119</v>
      </c>
    </row>
    <row r="3610">
      <c r="A3610" s="85" t="n">
        <v>43132</v>
      </c>
      <c r="B3610"/>
      <c r="C3610"/>
      <c r="D3610" t="s">
        <v>162</v>
      </c>
      <c r="E3610" t="s">
        <v>163</v>
      </c>
      <c r="F3610" t="n">
        <v>123182.11</v>
      </c>
      <c r="G3610" t="n">
        <v>1409</v>
      </c>
      <c r="H3610" t="s">
        <v>133</v>
      </c>
    </row>
    <row r="3611">
      <c r="A3611" s="85" t="n">
        <v>42736</v>
      </c>
      <c r="B3611"/>
      <c r="C3611"/>
      <c r="D3611" t="s">
        <v>123</v>
      </c>
      <c r="E3611" t="s">
        <v>163</v>
      </c>
      <c r="F3611" t="n">
        <v>2357580.18</v>
      </c>
      <c r="G3611" t="n">
        <v>2823</v>
      </c>
      <c r="H3611" t="s">
        <v>121</v>
      </c>
    </row>
    <row r="3612">
      <c r="A3612" s="85" t="n">
        <v>43282</v>
      </c>
      <c r="B3612"/>
      <c r="C3612"/>
      <c r="D3612" t="s">
        <v>135</v>
      </c>
      <c r="E3612" t="s">
        <v>163</v>
      </c>
      <c r="F3612" t="n">
        <v>353965.01</v>
      </c>
      <c r="G3612" t="n">
        <v>5212</v>
      </c>
      <c r="H3612" t="s">
        <v>127</v>
      </c>
    </row>
    <row r="3613">
      <c r="A3613" s="85" t="n">
        <v>42675</v>
      </c>
      <c r="B3613"/>
      <c r="C3613"/>
      <c r="D3613" t="s">
        <v>135</v>
      </c>
      <c r="E3613" t="s">
        <v>163</v>
      </c>
      <c r="F3613" t="n">
        <v>227013.38</v>
      </c>
      <c r="G3613" t="n">
        <v>2481</v>
      </c>
      <c r="H3613" t="s">
        <v>133</v>
      </c>
    </row>
    <row r="3614">
      <c r="A3614" s="85" t="n">
        <v>43221</v>
      </c>
      <c r="B3614"/>
      <c r="C3614"/>
      <c r="D3614" t="s">
        <v>123</v>
      </c>
      <c r="E3614" t="s">
        <v>163</v>
      </c>
      <c r="F3614" t="n">
        <v>266.5</v>
      </c>
      <c r="G3614" t="n">
        <v>1</v>
      </c>
      <c r="H3614" t="s">
        <v>125</v>
      </c>
    </row>
    <row r="3615">
      <c r="A3615" s="85" t="n">
        <v>43374</v>
      </c>
      <c r="B3615"/>
      <c r="C3615"/>
      <c r="D3615" t="s">
        <v>137</v>
      </c>
      <c r="E3615" t="s">
        <v>163</v>
      </c>
      <c r="F3615" t="n">
        <v>964</v>
      </c>
      <c r="G3615" t="n">
        <v>1</v>
      </c>
      <c r="H3615" t="s">
        <v>121</v>
      </c>
    </row>
    <row r="3616">
      <c r="A3616" s="85" t="n">
        <v>43221</v>
      </c>
      <c r="B3616"/>
      <c r="C3616"/>
      <c r="D3616" t="s">
        <v>158</v>
      </c>
      <c r="E3616" t="s">
        <v>163</v>
      </c>
      <c r="F3616" t="n">
        <v>125845.59</v>
      </c>
      <c r="G3616" t="n">
        <v>29</v>
      </c>
      <c r="H3616" t="s">
        <v>119</v>
      </c>
    </row>
    <row r="3617">
      <c r="A3617" s="85" t="n">
        <v>43344</v>
      </c>
      <c r="B3617"/>
      <c r="C3617"/>
      <c r="D3617" t="s">
        <v>152</v>
      </c>
      <c r="E3617" t="s">
        <v>163</v>
      </c>
      <c r="F3617" t="n">
        <v>47045</v>
      </c>
      <c r="G3617" t="n">
        <v>66</v>
      </c>
      <c r="H3617" t="s">
        <v>134</v>
      </c>
    </row>
    <row r="3618">
      <c r="A3618" s="85" t="n">
        <v>42917</v>
      </c>
      <c r="B3618"/>
      <c r="C3618"/>
      <c r="D3618" t="s">
        <v>153</v>
      </c>
      <c r="E3618" t="s">
        <v>163</v>
      </c>
      <c r="F3618" t="n">
        <v>121142.94</v>
      </c>
      <c r="G3618" t="n">
        <v>1383</v>
      </c>
      <c r="H3618" t="s">
        <v>134</v>
      </c>
    </row>
    <row r="3619">
      <c r="A3619" s="85" t="n">
        <v>42948</v>
      </c>
      <c r="B3619"/>
      <c r="C3619"/>
      <c r="D3619" t="s">
        <v>149</v>
      </c>
      <c r="E3619" t="s">
        <v>163</v>
      </c>
      <c r="F3619" t="n">
        <v>198662.44</v>
      </c>
      <c r="G3619" t="n">
        <v>1159</v>
      </c>
      <c r="H3619" t="s">
        <v>130</v>
      </c>
    </row>
    <row r="3620">
      <c r="A3620" s="85" t="n">
        <v>42856</v>
      </c>
      <c r="B3620"/>
      <c r="C3620"/>
      <c r="D3620" t="s">
        <v>161</v>
      </c>
      <c r="E3620" t="s">
        <v>163</v>
      </c>
      <c r="F3620" t="n">
        <v>37586.05</v>
      </c>
      <c r="G3620" t="n">
        <v>1233</v>
      </c>
      <c r="H3620" t="s">
        <v>121</v>
      </c>
    </row>
    <row r="3621">
      <c r="A3621" s="85" t="n">
        <v>42705</v>
      </c>
      <c r="B3621"/>
      <c r="C3621"/>
      <c r="D3621" t="s">
        <v>148</v>
      </c>
      <c r="E3621" t="s">
        <v>163</v>
      </c>
      <c r="F3621" t="n">
        <v>26482.64</v>
      </c>
      <c r="G3621" t="n">
        <v>23</v>
      </c>
      <c r="H3621" t="s">
        <v>121</v>
      </c>
    </row>
    <row r="3622">
      <c r="A3622" s="85" t="n">
        <v>43344</v>
      </c>
      <c r="B3622"/>
      <c r="C3622"/>
      <c r="D3622" t="s">
        <v>126</v>
      </c>
      <c r="E3622" t="s">
        <v>163</v>
      </c>
      <c r="F3622" t="n">
        <v>2631477.79</v>
      </c>
      <c r="G3622" t="n">
        <v>27163</v>
      </c>
      <c r="H3622" t="s">
        <v>127</v>
      </c>
    </row>
    <row r="3623">
      <c r="A3623" s="85" t="n">
        <v>43586</v>
      </c>
      <c r="B3623"/>
      <c r="C3623"/>
      <c r="D3623" t="s">
        <v>129</v>
      </c>
      <c r="E3623" t="s">
        <v>163</v>
      </c>
      <c r="F3623" t="n">
        <v>12793.21</v>
      </c>
      <c r="G3623" t="n">
        <v>167</v>
      </c>
      <c r="H3623" t="s">
        <v>130</v>
      </c>
    </row>
    <row r="3624">
      <c r="A3624" s="85" t="n">
        <v>42795</v>
      </c>
      <c r="B3624"/>
      <c r="C3624"/>
      <c r="D3624" t="s">
        <v>139</v>
      </c>
      <c r="E3624" t="s">
        <v>163</v>
      </c>
      <c r="F3624" t="n">
        <v>37456.63</v>
      </c>
      <c r="G3624" t="n">
        <v>92</v>
      </c>
      <c r="H3624" t="s">
        <v>130</v>
      </c>
    </row>
    <row r="3625">
      <c r="A3625" s="85" t="n">
        <v>42856</v>
      </c>
      <c r="B3625"/>
      <c r="C3625"/>
      <c r="D3625" t="s">
        <v>143</v>
      </c>
      <c r="E3625" t="s">
        <v>163</v>
      </c>
      <c r="F3625" t="n">
        <v>180</v>
      </c>
      <c r="G3625" t="n">
        <v>2</v>
      </c>
      <c r="H3625" t="s">
        <v>134</v>
      </c>
    </row>
    <row r="3626">
      <c r="A3626" s="85" t="n">
        <v>43040</v>
      </c>
      <c r="B3626"/>
      <c r="C3626"/>
      <c r="D3626" t="s">
        <v>150</v>
      </c>
      <c r="E3626" t="s">
        <v>163</v>
      </c>
      <c r="F3626" t="n">
        <v>1579361.23</v>
      </c>
      <c r="G3626" t="n">
        <v>36857</v>
      </c>
      <c r="H3626" t="s">
        <v>127</v>
      </c>
    </row>
    <row r="3627">
      <c r="A3627" s="85" t="n">
        <v>42522</v>
      </c>
      <c r="B3627"/>
      <c r="C3627"/>
      <c r="D3627" t="s">
        <v>140</v>
      </c>
      <c r="E3627" t="s">
        <v>163</v>
      </c>
      <c r="F3627" t="n">
        <v>34621.38</v>
      </c>
      <c r="G3627" t="n">
        <v>129</v>
      </c>
      <c r="H3627" t="s">
        <v>119</v>
      </c>
    </row>
    <row r="3628">
      <c r="A3628" s="85" t="n">
        <v>42401</v>
      </c>
      <c r="B3628"/>
      <c r="C3628"/>
      <c r="D3628" t="s">
        <v>150</v>
      </c>
      <c r="E3628" t="s">
        <v>163</v>
      </c>
      <c r="F3628" t="n">
        <v>811454.96</v>
      </c>
      <c r="G3628" t="n">
        <v>14024</v>
      </c>
      <c r="H3628" t="s">
        <v>133</v>
      </c>
    </row>
    <row r="3629">
      <c r="A3629" s="85" t="n">
        <v>43556</v>
      </c>
      <c r="B3629"/>
      <c r="C3629"/>
      <c r="D3629" t="s">
        <v>153</v>
      </c>
      <c r="E3629" t="s">
        <v>163</v>
      </c>
      <c r="F3629" t="n">
        <v>577157.66</v>
      </c>
      <c r="G3629" t="n">
        <v>7954</v>
      </c>
      <c r="H3629" t="s">
        <v>127</v>
      </c>
    </row>
    <row r="3630">
      <c r="A3630" s="85" t="n">
        <v>42430</v>
      </c>
      <c r="B3630"/>
      <c r="C3630"/>
      <c r="D3630" t="s">
        <v>153</v>
      </c>
      <c r="E3630" t="s">
        <v>163</v>
      </c>
      <c r="F3630" t="n">
        <v>96440.75</v>
      </c>
      <c r="G3630" t="n">
        <v>649</v>
      </c>
      <c r="H3630" t="s">
        <v>124</v>
      </c>
    </row>
    <row r="3631">
      <c r="A3631" s="85" t="n">
        <v>42917</v>
      </c>
      <c r="B3631"/>
      <c r="C3631"/>
      <c r="D3631" t="s">
        <v>161</v>
      </c>
      <c r="E3631" t="s">
        <v>163</v>
      </c>
      <c r="F3631" t="n">
        <v>153998.65</v>
      </c>
      <c r="G3631" t="n">
        <v>5177</v>
      </c>
      <c r="H3631" t="s">
        <v>142</v>
      </c>
    </row>
    <row r="3632">
      <c r="A3632" s="85" t="n">
        <v>43556</v>
      </c>
      <c r="B3632"/>
      <c r="C3632"/>
      <c r="D3632" t="s">
        <v>139</v>
      </c>
      <c r="E3632" t="s">
        <v>163</v>
      </c>
      <c r="F3632" t="n">
        <v>568796.65</v>
      </c>
      <c r="G3632" t="n">
        <v>1063</v>
      </c>
      <c r="H3632" t="s">
        <v>124</v>
      </c>
    </row>
    <row r="3633">
      <c r="A3633" s="85" t="n">
        <v>42948</v>
      </c>
      <c r="B3633"/>
      <c r="C3633"/>
      <c r="D3633" t="s">
        <v>123</v>
      </c>
      <c r="E3633" t="s">
        <v>163</v>
      </c>
      <c r="F3633" t="n">
        <v>3125729.92</v>
      </c>
      <c r="G3633" t="n">
        <v>2883</v>
      </c>
      <c r="H3633" t="s">
        <v>121</v>
      </c>
    </row>
    <row r="3634">
      <c r="A3634" s="85" t="n">
        <v>43070</v>
      </c>
      <c r="B3634"/>
      <c r="C3634"/>
      <c r="D3634" t="s">
        <v>160</v>
      </c>
      <c r="E3634" t="s">
        <v>163</v>
      </c>
      <c r="F3634" t="n">
        <v>8268365.15</v>
      </c>
      <c r="G3634" t="n">
        <v>23470</v>
      </c>
      <c r="H3634" t="s">
        <v>121</v>
      </c>
    </row>
    <row r="3635">
      <c r="A3635" s="85" t="n">
        <v>42552</v>
      </c>
      <c r="B3635"/>
      <c r="C3635"/>
      <c r="D3635" t="s">
        <v>149</v>
      </c>
      <c r="E3635" t="s">
        <v>163</v>
      </c>
      <c r="F3635" t="n">
        <v>298986.18</v>
      </c>
      <c r="G3635" t="n">
        <v>3271</v>
      </c>
      <c r="H3635" t="s">
        <v>142</v>
      </c>
    </row>
    <row r="3636">
      <c r="A3636" s="85" t="n">
        <v>43556</v>
      </c>
      <c r="B3636"/>
      <c r="C3636"/>
      <c r="D3636" t="s">
        <v>148</v>
      </c>
      <c r="E3636" t="s">
        <v>163</v>
      </c>
      <c r="F3636" t="n">
        <v>1793.8</v>
      </c>
      <c r="G3636" t="n">
        <v>4</v>
      </c>
      <c r="H3636" t="s">
        <v>134</v>
      </c>
    </row>
    <row r="3637">
      <c r="A3637" s="85" t="n">
        <v>43070</v>
      </c>
      <c r="B3637"/>
      <c r="C3637"/>
      <c r="D3637" t="s">
        <v>139</v>
      </c>
      <c r="E3637" t="s">
        <v>163</v>
      </c>
      <c r="F3637" t="n">
        <v>192392.33</v>
      </c>
      <c r="G3637" t="n">
        <v>511</v>
      </c>
      <c r="H3637" t="s">
        <v>119</v>
      </c>
    </row>
    <row r="3638">
      <c r="A3638" s="85" t="n">
        <v>43344</v>
      </c>
      <c r="B3638"/>
      <c r="C3638"/>
      <c r="D3638" t="s">
        <v>149</v>
      </c>
      <c r="E3638" t="s">
        <v>163</v>
      </c>
      <c r="F3638" t="n">
        <v>341674.94</v>
      </c>
      <c r="G3638" t="n">
        <v>3771</v>
      </c>
      <c r="H3638" t="s">
        <v>142</v>
      </c>
    </row>
    <row r="3639">
      <c r="A3639" s="85" t="n">
        <v>42736</v>
      </c>
      <c r="B3639"/>
      <c r="C3639"/>
      <c r="D3639" t="s">
        <v>145</v>
      </c>
      <c r="E3639" t="s">
        <v>163</v>
      </c>
      <c r="F3639" t="n">
        <v>158502.96</v>
      </c>
      <c r="G3639" t="n">
        <v>925</v>
      </c>
      <c r="H3639" t="s">
        <v>142</v>
      </c>
    </row>
    <row r="3640">
      <c r="A3640" s="85" t="n">
        <v>43101</v>
      </c>
      <c r="B3640"/>
      <c r="C3640"/>
      <c r="D3640" t="s">
        <v>140</v>
      </c>
      <c r="E3640" t="s">
        <v>163</v>
      </c>
      <c r="F3640" t="n">
        <v>932.64</v>
      </c>
      <c r="G3640" t="n">
        <v>4</v>
      </c>
      <c r="H3640" t="s">
        <v>134</v>
      </c>
    </row>
    <row r="3641">
      <c r="A3641" s="85" t="n">
        <v>43374</v>
      </c>
      <c r="B3641"/>
      <c r="C3641"/>
      <c r="D3641" t="s">
        <v>135</v>
      </c>
      <c r="E3641" t="s">
        <v>163</v>
      </c>
      <c r="F3641" t="n">
        <v>3868709.87</v>
      </c>
      <c r="G3641" t="n">
        <v>38746</v>
      </c>
      <c r="H3641" t="s">
        <v>121</v>
      </c>
    </row>
    <row r="3642">
      <c r="A3642" s="85" t="n">
        <v>42917</v>
      </c>
      <c r="B3642"/>
      <c r="C3642"/>
      <c r="D3642" t="s">
        <v>162</v>
      </c>
      <c r="E3642" t="s">
        <v>163</v>
      </c>
      <c r="F3642" t="n">
        <v>7806.05</v>
      </c>
      <c r="G3642" t="n">
        <v>65</v>
      </c>
      <c r="H3642" t="s">
        <v>130</v>
      </c>
    </row>
    <row r="3643">
      <c r="A3643" s="85" t="n">
        <v>43525</v>
      </c>
      <c r="B3643"/>
      <c r="C3643"/>
      <c r="D3643" t="s">
        <v>150</v>
      </c>
      <c r="E3643" t="s">
        <v>163</v>
      </c>
      <c r="F3643" t="n">
        <v>1093.24</v>
      </c>
      <c r="G3643" t="n">
        <v>30</v>
      </c>
      <c r="H3643" t="s">
        <v>142</v>
      </c>
    </row>
    <row r="3644">
      <c r="A3644" s="85" t="n">
        <v>42705</v>
      </c>
      <c r="B3644"/>
      <c r="C3644"/>
      <c r="D3644" t="s">
        <v>152</v>
      </c>
      <c r="E3644" t="s">
        <v>163</v>
      </c>
      <c r="F3644" t="n">
        <v>6627.61</v>
      </c>
      <c r="G3644" t="n">
        <v>6</v>
      </c>
      <c r="H3644" t="s">
        <v>127</v>
      </c>
    </row>
    <row r="3645">
      <c r="A3645" s="85" t="n">
        <v>43556</v>
      </c>
      <c r="B3645"/>
      <c r="C3645"/>
      <c r="D3645" t="s">
        <v>126</v>
      </c>
      <c r="E3645" t="s">
        <v>163</v>
      </c>
      <c r="F3645" t="n">
        <v>25120136.11</v>
      </c>
      <c r="G3645" t="n">
        <v>278070</v>
      </c>
      <c r="H3645" t="s">
        <v>121</v>
      </c>
    </row>
    <row r="3646">
      <c r="A3646" s="85" t="n">
        <v>43040</v>
      </c>
      <c r="B3646"/>
      <c r="C3646"/>
      <c r="D3646" t="s">
        <v>129</v>
      </c>
      <c r="E3646" t="s">
        <v>163</v>
      </c>
      <c r="F3646" t="n">
        <v>138159.88</v>
      </c>
      <c r="G3646" t="n">
        <v>477</v>
      </c>
      <c r="H3646" t="s">
        <v>124</v>
      </c>
    </row>
    <row r="3647">
      <c r="A3647" s="85" t="n">
        <v>43586</v>
      </c>
      <c r="B3647"/>
      <c r="C3647"/>
      <c r="D3647" t="s">
        <v>153</v>
      </c>
      <c r="E3647" t="s">
        <v>163</v>
      </c>
      <c r="F3647" t="n">
        <v>168005.17</v>
      </c>
      <c r="G3647" t="n">
        <v>1921</v>
      </c>
      <c r="H3647" t="s">
        <v>119</v>
      </c>
    </row>
    <row r="3648">
      <c r="A3648" s="85" t="n">
        <v>42583</v>
      </c>
      <c r="B3648"/>
      <c r="C3648"/>
      <c r="D3648" t="s">
        <v>156</v>
      </c>
      <c r="E3648" t="s">
        <v>163</v>
      </c>
      <c r="F3648" t="n">
        <v>23513.25</v>
      </c>
      <c r="G3648" t="n">
        <v>573</v>
      </c>
      <c r="H3648" t="s">
        <v>130</v>
      </c>
    </row>
    <row r="3649">
      <c r="A3649" s="85" t="n">
        <v>42614</v>
      </c>
      <c r="B3649"/>
      <c r="C3649"/>
      <c r="D3649" t="s">
        <v>159</v>
      </c>
      <c r="E3649" t="s">
        <v>163</v>
      </c>
      <c r="F3649" t="n">
        <v>3180.1</v>
      </c>
      <c r="G3649" t="n">
        <v>20</v>
      </c>
      <c r="H3649" t="s">
        <v>121</v>
      </c>
    </row>
    <row r="3650">
      <c r="A3650" s="85" t="n">
        <v>42401</v>
      </c>
      <c r="B3650"/>
      <c r="C3650"/>
      <c r="D3650" t="s">
        <v>154</v>
      </c>
      <c r="E3650" t="s">
        <v>163</v>
      </c>
      <c r="F3650" t="n">
        <v>34943.48</v>
      </c>
      <c r="G3650" t="n">
        <v>899</v>
      </c>
      <c r="H3650" t="s">
        <v>142</v>
      </c>
    </row>
    <row r="3651">
      <c r="A3651" s="85" t="n">
        <v>42736</v>
      </c>
      <c r="B3651"/>
      <c r="C3651"/>
      <c r="D3651" t="s">
        <v>135</v>
      </c>
      <c r="E3651" t="s">
        <v>163</v>
      </c>
      <c r="F3651" t="n">
        <v>272388.69</v>
      </c>
      <c r="G3651" t="n">
        <v>1635</v>
      </c>
      <c r="H3651" t="s">
        <v>134</v>
      </c>
    </row>
    <row r="3652">
      <c r="A3652" s="85" t="n">
        <v>42979</v>
      </c>
      <c r="B3652"/>
      <c r="C3652"/>
      <c r="D3652" t="s">
        <v>136</v>
      </c>
      <c r="E3652" t="s">
        <v>163</v>
      </c>
      <c r="F3652" t="n">
        <v>229.22</v>
      </c>
      <c r="G3652" t="n">
        <v>1</v>
      </c>
      <c r="H3652" t="s">
        <v>142</v>
      </c>
    </row>
    <row r="3653">
      <c r="A3653" s="85" t="n">
        <v>43191</v>
      </c>
      <c r="B3653"/>
      <c r="C3653"/>
      <c r="D3653" t="s">
        <v>149</v>
      </c>
      <c r="E3653" t="s">
        <v>163</v>
      </c>
      <c r="F3653" t="n">
        <v>1878685.34</v>
      </c>
      <c r="G3653" t="n">
        <v>14201</v>
      </c>
      <c r="H3653" t="s">
        <v>119</v>
      </c>
    </row>
    <row r="3654">
      <c r="A3654" s="85" t="n">
        <v>42583</v>
      </c>
      <c r="B3654"/>
      <c r="C3654"/>
      <c r="D3654" t="s">
        <v>129</v>
      </c>
      <c r="E3654" t="s">
        <v>163</v>
      </c>
      <c r="F3654" t="n">
        <v>147194.28</v>
      </c>
      <c r="G3654" t="n">
        <v>760</v>
      </c>
      <c r="H3654" t="s">
        <v>133</v>
      </c>
    </row>
    <row r="3655">
      <c r="A3655" s="85" t="n">
        <v>42979</v>
      </c>
      <c r="B3655"/>
      <c r="C3655"/>
      <c r="D3655" t="s">
        <v>129</v>
      </c>
      <c r="E3655" t="s">
        <v>163</v>
      </c>
      <c r="F3655" t="n">
        <v>400759.32</v>
      </c>
      <c r="G3655" t="n">
        <v>6670</v>
      </c>
      <c r="H3655" t="s">
        <v>142</v>
      </c>
    </row>
    <row r="3656">
      <c r="A3656" s="85" t="n">
        <v>43221</v>
      </c>
      <c r="B3656"/>
      <c r="C3656"/>
      <c r="D3656" t="s">
        <v>126</v>
      </c>
      <c r="E3656" t="s">
        <v>163</v>
      </c>
      <c r="F3656" t="n">
        <v>2319903</v>
      </c>
      <c r="G3656" t="n">
        <v>34281</v>
      </c>
      <c r="H3656" t="s">
        <v>119</v>
      </c>
    </row>
    <row r="3657">
      <c r="A3657" s="85" t="n">
        <v>43556</v>
      </c>
      <c r="B3657"/>
      <c r="C3657"/>
      <c r="D3657" t="s">
        <v>136</v>
      </c>
      <c r="E3657" t="s">
        <v>163</v>
      </c>
      <c r="F3657" t="n">
        <v>387023.4</v>
      </c>
      <c r="G3657" t="n">
        <v>2294</v>
      </c>
      <c r="H3657" t="s">
        <v>124</v>
      </c>
    </row>
    <row r="3658">
      <c r="A3658" s="85" t="n">
        <v>42795</v>
      </c>
      <c r="B3658"/>
      <c r="C3658"/>
      <c r="D3658" t="s">
        <v>126</v>
      </c>
      <c r="E3658" t="s">
        <v>163</v>
      </c>
      <c r="F3658" t="n">
        <v>652138.93</v>
      </c>
      <c r="G3658" t="n">
        <v>7571</v>
      </c>
      <c r="H3658" t="s">
        <v>134</v>
      </c>
    </row>
    <row r="3659">
      <c r="A3659" s="85" t="n">
        <v>43101</v>
      </c>
      <c r="B3659"/>
      <c r="C3659"/>
      <c r="D3659" t="s">
        <v>152</v>
      </c>
      <c r="E3659" t="s">
        <v>163</v>
      </c>
      <c r="F3659" t="n">
        <v>4032162.09</v>
      </c>
      <c r="G3659" t="n">
        <v>3775</v>
      </c>
      <c r="H3659" t="s">
        <v>121</v>
      </c>
    </row>
    <row r="3660">
      <c r="A3660" s="85" t="n">
        <v>42887</v>
      </c>
      <c r="B3660"/>
      <c r="C3660"/>
      <c r="D3660" t="s">
        <v>156</v>
      </c>
      <c r="E3660" t="s">
        <v>163</v>
      </c>
      <c r="F3660" t="n">
        <v>37211.24</v>
      </c>
      <c r="G3660" t="n">
        <v>764</v>
      </c>
      <c r="H3660" t="s">
        <v>130</v>
      </c>
    </row>
    <row r="3661">
      <c r="A3661" s="85" t="n">
        <v>43009</v>
      </c>
      <c r="B3661"/>
      <c r="C3661"/>
      <c r="D3661" t="s">
        <v>129</v>
      </c>
      <c r="E3661" t="s">
        <v>163</v>
      </c>
      <c r="F3661" t="n">
        <v>592364.42</v>
      </c>
      <c r="G3661" t="n">
        <v>5770</v>
      </c>
      <c r="H3661" t="s">
        <v>127</v>
      </c>
    </row>
    <row r="3662">
      <c r="A3662" s="85" t="n">
        <v>43556</v>
      </c>
      <c r="B3662"/>
      <c r="C3662"/>
      <c r="D3662" t="s">
        <v>150</v>
      </c>
      <c r="E3662" t="s">
        <v>163</v>
      </c>
      <c r="F3662" t="n">
        <v>35692.61</v>
      </c>
      <c r="G3662" t="n">
        <v>781</v>
      </c>
      <c r="H3662" t="s">
        <v>130</v>
      </c>
    </row>
    <row r="3663">
      <c r="A3663" s="85" t="n">
        <v>42583</v>
      </c>
      <c r="B3663"/>
      <c r="C3663"/>
      <c r="D3663" t="s">
        <v>145</v>
      </c>
      <c r="E3663" t="s">
        <v>163</v>
      </c>
      <c r="F3663" t="n">
        <v>80</v>
      </c>
      <c r="G3663" t="n">
        <v>1</v>
      </c>
      <c r="H3663" t="s">
        <v>119</v>
      </c>
    </row>
    <row r="3664">
      <c r="A3664" s="85" t="n">
        <v>42887</v>
      </c>
      <c r="B3664"/>
      <c r="C3664"/>
      <c r="D3664" t="s">
        <v>148</v>
      </c>
      <c r="E3664" t="s">
        <v>163</v>
      </c>
      <c r="F3664" t="n">
        <v>5172.7</v>
      </c>
      <c r="G3664" t="n">
        <v>15</v>
      </c>
      <c r="H3664" t="s">
        <v>121</v>
      </c>
    </row>
    <row r="3665">
      <c r="A3665" s="85" t="n">
        <v>42705</v>
      </c>
      <c r="B3665"/>
      <c r="C3665"/>
      <c r="D3665" t="s">
        <v>153</v>
      </c>
      <c r="E3665" t="s">
        <v>163</v>
      </c>
      <c r="F3665" t="n">
        <v>38704.65</v>
      </c>
      <c r="G3665" t="n">
        <v>702</v>
      </c>
      <c r="H3665" t="s">
        <v>130</v>
      </c>
    </row>
    <row r="3666">
      <c r="A3666" s="85" t="n">
        <v>42705</v>
      </c>
      <c r="B3666"/>
      <c r="C3666"/>
      <c r="D3666" t="s">
        <v>136</v>
      </c>
      <c r="E3666" t="s">
        <v>163</v>
      </c>
      <c r="F3666" t="n">
        <v>101284.75</v>
      </c>
      <c r="G3666" t="n">
        <v>1151</v>
      </c>
      <c r="H3666" t="s">
        <v>119</v>
      </c>
    </row>
    <row r="3667">
      <c r="A3667" s="85" t="n">
        <v>42948</v>
      </c>
      <c r="B3667"/>
      <c r="C3667"/>
      <c r="D3667" t="s">
        <v>145</v>
      </c>
      <c r="E3667" t="s">
        <v>163</v>
      </c>
      <c r="F3667" t="n">
        <v>39875</v>
      </c>
      <c r="G3667" t="n">
        <v>125</v>
      </c>
      <c r="H3667" t="s">
        <v>134</v>
      </c>
    </row>
    <row r="3668">
      <c r="A3668" s="85" t="n">
        <v>43435</v>
      </c>
      <c r="B3668"/>
      <c r="C3668"/>
      <c r="D3668" t="s">
        <v>126</v>
      </c>
      <c r="E3668" t="s">
        <v>163</v>
      </c>
      <c r="F3668" t="n">
        <v>4208043.72</v>
      </c>
      <c r="G3668" t="n">
        <v>42561</v>
      </c>
      <c r="H3668" t="s">
        <v>133</v>
      </c>
    </row>
    <row r="3669">
      <c r="A3669" s="85" t="n">
        <v>43466</v>
      </c>
      <c r="B3669"/>
      <c r="C3669"/>
      <c r="D3669" t="s">
        <v>139</v>
      </c>
      <c r="E3669" t="s">
        <v>163</v>
      </c>
      <c r="F3669" t="n">
        <v>1197144.66</v>
      </c>
      <c r="G3669" t="n">
        <v>2487</v>
      </c>
      <c r="H3669" t="s">
        <v>133</v>
      </c>
    </row>
    <row r="3670">
      <c r="A3670" s="85" t="n">
        <v>43435</v>
      </c>
      <c r="B3670"/>
      <c r="C3670"/>
      <c r="D3670" t="s">
        <v>140</v>
      </c>
      <c r="E3670" t="s">
        <v>163</v>
      </c>
      <c r="F3670" t="n">
        <v>6905.01</v>
      </c>
      <c r="G3670" t="n">
        <v>18</v>
      </c>
      <c r="H3670" t="s">
        <v>125</v>
      </c>
    </row>
    <row r="3671">
      <c r="A3671" s="85" t="n">
        <v>42491</v>
      </c>
      <c r="B3671"/>
      <c r="C3671"/>
      <c r="D3671" t="s">
        <v>129</v>
      </c>
      <c r="E3671" t="s">
        <v>163</v>
      </c>
      <c r="F3671" t="n">
        <v>3862373.9</v>
      </c>
      <c r="G3671" t="n">
        <v>19504</v>
      </c>
      <c r="H3671" t="s">
        <v>121</v>
      </c>
    </row>
    <row r="3672">
      <c r="A3672" s="85" t="n">
        <v>42795</v>
      </c>
      <c r="B3672"/>
      <c r="C3672"/>
      <c r="D3672" t="s">
        <v>156</v>
      </c>
      <c r="E3672" t="s">
        <v>163</v>
      </c>
      <c r="F3672" t="n">
        <v>1695022.43</v>
      </c>
      <c r="G3672" t="n">
        <v>28928</v>
      </c>
      <c r="H3672" t="s">
        <v>142</v>
      </c>
    </row>
    <row r="3673">
      <c r="A3673" s="85" t="n">
        <v>42675</v>
      </c>
      <c r="B3673"/>
      <c r="C3673"/>
      <c r="D3673" t="s">
        <v>150</v>
      </c>
      <c r="E3673" t="s">
        <v>163</v>
      </c>
      <c r="F3673" t="n">
        <v>2767.36</v>
      </c>
      <c r="G3673" t="n">
        <v>83</v>
      </c>
      <c r="H3673" t="s">
        <v>125</v>
      </c>
    </row>
    <row r="3674">
      <c r="A3674" s="85" t="n">
        <v>43374</v>
      </c>
      <c r="B3674"/>
      <c r="C3674"/>
      <c r="D3674" t="s">
        <v>153</v>
      </c>
      <c r="E3674" t="s">
        <v>163</v>
      </c>
      <c r="F3674" t="n">
        <v>4644.55</v>
      </c>
      <c r="G3674" t="n">
        <v>87</v>
      </c>
      <c r="H3674" t="s">
        <v>125</v>
      </c>
    </row>
    <row r="3675">
      <c r="A3675" s="85" t="n">
        <v>43556</v>
      </c>
      <c r="B3675"/>
      <c r="C3675"/>
      <c r="D3675" t="s">
        <v>123</v>
      </c>
      <c r="E3675" t="s">
        <v>163</v>
      </c>
      <c r="F3675" t="n">
        <v>88157.46</v>
      </c>
      <c r="G3675" t="n">
        <v>39</v>
      </c>
      <c r="H3675" t="s">
        <v>119</v>
      </c>
    </row>
    <row r="3676">
      <c r="A3676" s="85" t="n">
        <v>42826</v>
      </c>
      <c r="B3676"/>
      <c r="C3676"/>
      <c r="D3676" t="s">
        <v>139</v>
      </c>
      <c r="E3676" t="s">
        <v>163</v>
      </c>
      <c r="F3676" t="n">
        <v>5921441.26</v>
      </c>
      <c r="G3676" t="n">
        <v>15862</v>
      </c>
      <c r="H3676" t="s">
        <v>121</v>
      </c>
    </row>
    <row r="3677">
      <c r="A3677" s="85" t="n">
        <v>42826</v>
      </c>
      <c r="B3677"/>
      <c r="C3677"/>
      <c r="D3677" t="s">
        <v>152</v>
      </c>
      <c r="E3677" t="s">
        <v>163</v>
      </c>
      <c r="F3677" t="n">
        <v>4525348.28</v>
      </c>
      <c r="G3677" t="n">
        <v>3630</v>
      </c>
      <c r="H3677" t="s">
        <v>121</v>
      </c>
    </row>
    <row r="3678">
      <c r="A3678" s="85" t="n">
        <v>43313</v>
      </c>
      <c r="B3678"/>
      <c r="C3678"/>
      <c r="D3678" t="s">
        <v>150</v>
      </c>
      <c r="E3678" t="s">
        <v>163</v>
      </c>
      <c r="F3678" t="n">
        <v>551059.07</v>
      </c>
      <c r="G3678" t="n">
        <v>15399</v>
      </c>
      <c r="H3678" t="s">
        <v>134</v>
      </c>
    </row>
    <row r="3679">
      <c r="A3679" s="85" t="n">
        <v>42767</v>
      </c>
      <c r="B3679"/>
      <c r="C3679"/>
      <c r="D3679" t="s">
        <v>126</v>
      </c>
      <c r="E3679" t="s">
        <v>163</v>
      </c>
      <c r="F3679" t="n">
        <v>2095836.81</v>
      </c>
      <c r="G3679" t="n">
        <v>28037</v>
      </c>
      <c r="H3679" t="s">
        <v>119</v>
      </c>
    </row>
    <row r="3680">
      <c r="A3680" s="85" t="n">
        <v>43191</v>
      </c>
      <c r="B3680"/>
      <c r="C3680"/>
      <c r="D3680" t="s">
        <v>145</v>
      </c>
      <c r="E3680" t="s">
        <v>163</v>
      </c>
      <c r="F3680" t="n">
        <v>850</v>
      </c>
      <c r="G3680" t="n">
        <v>8</v>
      </c>
      <c r="H3680" t="s">
        <v>119</v>
      </c>
    </row>
    <row r="3681">
      <c r="A3681" s="85" t="n">
        <v>43221</v>
      </c>
      <c r="B3681"/>
      <c r="C3681"/>
      <c r="D3681" t="s">
        <v>145</v>
      </c>
      <c r="E3681" t="s">
        <v>163</v>
      </c>
      <c r="F3681" t="n">
        <v>3194.51</v>
      </c>
      <c r="G3681" t="n">
        <v>12</v>
      </c>
      <c r="H3681" t="s">
        <v>125</v>
      </c>
    </row>
    <row r="3682">
      <c r="A3682" s="85" t="n">
        <v>42705</v>
      </c>
      <c r="B3682"/>
      <c r="C3682"/>
      <c r="D3682" t="s">
        <v>123</v>
      </c>
      <c r="E3682" t="s">
        <v>163</v>
      </c>
      <c r="F3682" t="n">
        <v>113519.76</v>
      </c>
      <c r="G3682" t="n">
        <v>982</v>
      </c>
      <c r="H3682" t="s">
        <v>127</v>
      </c>
    </row>
    <row r="3683">
      <c r="A3683" s="85" t="n">
        <v>42370</v>
      </c>
      <c r="B3683"/>
      <c r="C3683"/>
      <c r="D3683" t="s">
        <v>159</v>
      </c>
      <c r="E3683" t="s">
        <v>163</v>
      </c>
      <c r="F3683" t="n">
        <v>276636.9</v>
      </c>
      <c r="G3683" t="n">
        <v>5240</v>
      </c>
      <c r="H3683" t="s">
        <v>142</v>
      </c>
    </row>
    <row r="3684">
      <c r="A3684" s="85" t="n">
        <v>42826</v>
      </c>
      <c r="B3684"/>
      <c r="C3684"/>
      <c r="D3684" t="s">
        <v>154</v>
      </c>
      <c r="E3684" t="s">
        <v>163</v>
      </c>
      <c r="F3684" t="n">
        <v>85768.2</v>
      </c>
      <c r="G3684" t="n">
        <v>1264</v>
      </c>
      <c r="H3684" t="s">
        <v>119</v>
      </c>
    </row>
    <row r="3685">
      <c r="A3685" s="85" t="n">
        <v>43525</v>
      </c>
      <c r="B3685"/>
      <c r="C3685"/>
      <c r="D3685" t="s">
        <v>154</v>
      </c>
      <c r="E3685" t="s">
        <v>163</v>
      </c>
      <c r="F3685" t="n">
        <v>960259.72</v>
      </c>
      <c r="G3685" t="n">
        <v>11025</v>
      </c>
      <c r="H3685" t="s">
        <v>133</v>
      </c>
    </row>
    <row r="3686">
      <c r="A3686" s="85" t="n">
        <v>43101</v>
      </c>
      <c r="B3686"/>
      <c r="C3686"/>
      <c r="D3686" t="s">
        <v>160</v>
      </c>
      <c r="E3686" t="s">
        <v>163</v>
      </c>
      <c r="F3686" t="n">
        <v>1124156.31</v>
      </c>
      <c r="G3686" t="n">
        <v>6649</v>
      </c>
      <c r="H3686" t="s">
        <v>134</v>
      </c>
    </row>
    <row r="3687">
      <c r="A3687" s="85" t="n">
        <v>43160</v>
      </c>
      <c r="B3687"/>
      <c r="C3687"/>
      <c r="D3687" t="s">
        <v>140</v>
      </c>
      <c r="E3687" t="s">
        <v>163</v>
      </c>
      <c r="F3687" t="n">
        <v>807778.26</v>
      </c>
      <c r="G3687" t="n">
        <v>2305</v>
      </c>
      <c r="H3687" t="s">
        <v>127</v>
      </c>
    </row>
    <row r="3688">
      <c r="A3688" s="85" t="n">
        <v>43497</v>
      </c>
      <c r="B3688"/>
      <c r="C3688"/>
      <c r="D3688" t="s">
        <v>162</v>
      </c>
      <c r="E3688" t="s">
        <v>163</v>
      </c>
      <c r="F3688" t="n">
        <v>18558.91</v>
      </c>
      <c r="G3688" t="n">
        <v>246</v>
      </c>
      <c r="H3688" t="s">
        <v>124</v>
      </c>
    </row>
    <row r="3689">
      <c r="A3689" s="85" t="n">
        <v>43344</v>
      </c>
      <c r="B3689"/>
      <c r="C3689"/>
      <c r="D3689" t="s">
        <v>145</v>
      </c>
      <c r="E3689" t="s">
        <v>163</v>
      </c>
      <c r="F3689" t="n">
        <v>146886.04</v>
      </c>
      <c r="G3689" t="n">
        <v>632</v>
      </c>
      <c r="H3689" t="s">
        <v>142</v>
      </c>
    </row>
    <row r="3690">
      <c r="A3690" s="85" t="n">
        <v>42736</v>
      </c>
      <c r="B3690"/>
      <c r="C3690"/>
      <c r="D3690" t="s">
        <v>160</v>
      </c>
      <c r="E3690" t="s">
        <v>163</v>
      </c>
      <c r="F3690" t="n">
        <v>24471004.11</v>
      </c>
      <c r="G3690" t="n">
        <v>83454</v>
      </c>
      <c r="H3690" t="s">
        <v>142</v>
      </c>
    </row>
    <row r="3691">
      <c r="A3691" s="85" t="n">
        <v>43586</v>
      </c>
      <c r="B3691"/>
      <c r="C3691"/>
      <c r="D3691" t="s">
        <v>149</v>
      </c>
      <c r="E3691" t="s">
        <v>163</v>
      </c>
      <c r="F3691" t="n">
        <v>6689138.71</v>
      </c>
      <c r="G3691" t="n">
        <v>47204</v>
      </c>
      <c r="H3691" t="s">
        <v>127</v>
      </c>
    </row>
    <row r="3692">
      <c r="A3692" s="85" t="n">
        <v>42583</v>
      </c>
      <c r="B3692"/>
      <c r="C3692"/>
      <c r="D3692" t="s">
        <v>155</v>
      </c>
      <c r="E3692" t="s">
        <v>163</v>
      </c>
      <c r="F3692" t="n">
        <v>2630.69</v>
      </c>
      <c r="G3692" t="n">
        <v>41</v>
      </c>
      <c r="H3692" t="s">
        <v>130</v>
      </c>
    </row>
    <row r="3693">
      <c r="A3693" s="85" t="n">
        <v>42522</v>
      </c>
      <c r="B3693"/>
      <c r="C3693"/>
      <c r="D3693" t="s">
        <v>162</v>
      </c>
      <c r="E3693" t="s">
        <v>163</v>
      </c>
      <c r="F3693" t="n">
        <v>974447.91</v>
      </c>
      <c r="G3693" t="n">
        <v>11741</v>
      </c>
      <c r="H3693" t="s">
        <v>121</v>
      </c>
    </row>
    <row r="3694">
      <c r="A3694" s="85" t="n">
        <v>42675</v>
      </c>
      <c r="B3694"/>
      <c r="C3694"/>
      <c r="D3694" t="s">
        <v>149</v>
      </c>
      <c r="E3694" t="s">
        <v>163</v>
      </c>
      <c r="F3694" t="n">
        <v>7034216.9</v>
      </c>
      <c r="G3694" t="n">
        <v>60852</v>
      </c>
      <c r="H3694" t="s">
        <v>127</v>
      </c>
    </row>
    <row r="3695">
      <c r="A3695" s="85" t="n">
        <v>42795</v>
      </c>
      <c r="B3695"/>
      <c r="C3695"/>
      <c r="D3695" t="s">
        <v>149</v>
      </c>
      <c r="E3695" t="s">
        <v>163</v>
      </c>
      <c r="F3695" t="n">
        <v>343095.7</v>
      </c>
      <c r="G3695" t="n">
        <v>3991</v>
      </c>
      <c r="H3695" t="s">
        <v>142</v>
      </c>
    </row>
    <row r="3696">
      <c r="A3696" s="85" t="n">
        <v>43435</v>
      </c>
      <c r="B3696"/>
      <c r="C3696"/>
      <c r="D3696" t="s">
        <v>140</v>
      </c>
      <c r="E3696" t="s">
        <v>163</v>
      </c>
      <c r="F3696" t="n">
        <v>177592.27</v>
      </c>
      <c r="G3696" t="n">
        <v>197</v>
      </c>
      <c r="H3696" t="s">
        <v>119</v>
      </c>
    </row>
    <row r="3697">
      <c r="A3697" s="85" t="n">
        <v>42705</v>
      </c>
      <c r="B3697"/>
      <c r="C3697"/>
      <c r="D3697" t="s">
        <v>140</v>
      </c>
      <c r="E3697" t="s">
        <v>163</v>
      </c>
      <c r="F3697" t="n">
        <v>76343.3</v>
      </c>
      <c r="G3697" t="n">
        <v>356</v>
      </c>
      <c r="H3697" t="s">
        <v>133</v>
      </c>
    </row>
    <row r="3698">
      <c r="A3698" s="85" t="n">
        <v>43405</v>
      </c>
      <c r="B3698"/>
      <c r="C3698"/>
      <c r="D3698" t="s">
        <v>140</v>
      </c>
      <c r="E3698" t="s">
        <v>163</v>
      </c>
      <c r="F3698" t="n">
        <v>220783.1</v>
      </c>
      <c r="G3698" t="n">
        <v>292</v>
      </c>
      <c r="H3698" t="s">
        <v>119</v>
      </c>
    </row>
    <row r="3699">
      <c r="A3699" s="85" t="n">
        <v>43221</v>
      </c>
      <c r="B3699"/>
      <c r="C3699"/>
      <c r="D3699" t="s">
        <v>162</v>
      </c>
      <c r="E3699" t="s">
        <v>163</v>
      </c>
      <c r="F3699" t="n">
        <v>6376.83</v>
      </c>
      <c r="G3699" t="n">
        <v>69</v>
      </c>
      <c r="H3699" t="s">
        <v>130</v>
      </c>
    </row>
    <row r="3700">
      <c r="A3700" s="85" t="n">
        <v>43101</v>
      </c>
      <c r="B3700"/>
      <c r="C3700"/>
      <c r="D3700" t="s">
        <v>149</v>
      </c>
      <c r="E3700" t="s">
        <v>163</v>
      </c>
      <c r="F3700" t="n">
        <v>1813056.64</v>
      </c>
      <c r="G3700" t="n">
        <v>8220</v>
      </c>
      <c r="H3700" t="s">
        <v>124</v>
      </c>
    </row>
    <row r="3701">
      <c r="A3701" s="85" t="n">
        <v>43132</v>
      </c>
      <c r="B3701"/>
      <c r="C3701"/>
      <c r="D3701" t="s">
        <v>153</v>
      </c>
      <c r="E3701" t="s">
        <v>163</v>
      </c>
      <c r="F3701" t="n">
        <v>111788.82</v>
      </c>
      <c r="G3701" t="n">
        <v>1639</v>
      </c>
      <c r="H3701" t="s">
        <v>119</v>
      </c>
    </row>
    <row r="3702">
      <c r="A3702" s="85" t="n">
        <v>43221</v>
      </c>
      <c r="B3702"/>
      <c r="C3702"/>
      <c r="D3702" t="s">
        <v>154</v>
      </c>
      <c r="E3702" t="s">
        <v>163</v>
      </c>
      <c r="F3702" t="n">
        <v>708834.99</v>
      </c>
      <c r="G3702" t="n">
        <v>8391</v>
      </c>
      <c r="H3702" t="s">
        <v>133</v>
      </c>
    </row>
    <row r="3703">
      <c r="A3703" s="85" t="n">
        <v>42767</v>
      </c>
      <c r="B3703"/>
      <c r="C3703"/>
      <c r="D3703" t="s">
        <v>148</v>
      </c>
      <c r="E3703" t="s">
        <v>163</v>
      </c>
      <c r="F3703" t="n">
        <v>1710</v>
      </c>
      <c r="G3703" t="n">
        <v>11</v>
      </c>
      <c r="H3703" t="s">
        <v>125</v>
      </c>
    </row>
    <row r="3704">
      <c r="A3704" s="85" t="n">
        <v>43160</v>
      </c>
      <c r="B3704"/>
      <c r="C3704"/>
      <c r="D3704" t="s">
        <v>158</v>
      </c>
      <c r="E3704" t="s">
        <v>163</v>
      </c>
      <c r="F3704" t="n">
        <v>8608.8</v>
      </c>
      <c r="G3704" t="n">
        <v>1</v>
      </c>
      <c r="H3704" t="s">
        <v>127</v>
      </c>
    </row>
    <row r="3705">
      <c r="A3705" s="85" t="n">
        <v>42522</v>
      </c>
      <c r="B3705"/>
      <c r="C3705"/>
      <c r="D3705" t="s">
        <v>136</v>
      </c>
      <c r="E3705" t="s">
        <v>163</v>
      </c>
      <c r="F3705" t="n">
        <v>164416.65</v>
      </c>
      <c r="G3705" t="n">
        <v>1291</v>
      </c>
      <c r="H3705" t="s">
        <v>124</v>
      </c>
    </row>
    <row r="3706">
      <c r="A3706" s="85" t="n">
        <v>43009</v>
      </c>
      <c r="B3706"/>
      <c r="C3706"/>
      <c r="D3706" t="s">
        <v>136</v>
      </c>
      <c r="E3706" t="s">
        <v>163</v>
      </c>
      <c r="F3706" t="n">
        <v>276649.23</v>
      </c>
      <c r="G3706" t="n">
        <v>1701</v>
      </c>
      <c r="H3706" t="s">
        <v>124</v>
      </c>
    </row>
    <row r="3707">
      <c r="A3707" s="85" t="n">
        <v>42583</v>
      </c>
      <c r="B3707"/>
      <c r="C3707"/>
      <c r="D3707" t="s">
        <v>150</v>
      </c>
      <c r="E3707" t="s">
        <v>163</v>
      </c>
      <c r="F3707" t="n">
        <v>1439832.71</v>
      </c>
      <c r="G3707" t="n">
        <v>32116</v>
      </c>
      <c r="H3707" t="s">
        <v>127</v>
      </c>
    </row>
    <row r="3708">
      <c r="A3708" s="85" t="n">
        <v>43374</v>
      </c>
      <c r="B3708"/>
      <c r="C3708"/>
      <c r="D3708" t="s">
        <v>147</v>
      </c>
      <c r="E3708" t="s">
        <v>163</v>
      </c>
      <c r="F3708" t="n">
        <v>454.23</v>
      </c>
      <c r="G3708" t="n">
        <v>3</v>
      </c>
      <c r="H3708" t="s">
        <v>127</v>
      </c>
    </row>
    <row r="3709">
      <c r="A3709" s="85" t="n">
        <v>43525</v>
      </c>
      <c r="B3709"/>
      <c r="C3709"/>
      <c r="D3709" t="s">
        <v>149</v>
      </c>
      <c r="E3709" t="s">
        <v>163</v>
      </c>
      <c r="F3709" t="n">
        <v>54188444.63</v>
      </c>
      <c r="G3709" t="n">
        <v>372540</v>
      </c>
      <c r="H3709" t="s">
        <v>121</v>
      </c>
    </row>
    <row r="3710">
      <c r="A3710" s="85" t="n">
        <v>42767</v>
      </c>
      <c r="B3710"/>
      <c r="C3710"/>
      <c r="D3710" t="s">
        <v>139</v>
      </c>
      <c r="E3710" t="s">
        <v>163</v>
      </c>
      <c r="F3710" t="n">
        <v>119.94</v>
      </c>
      <c r="G3710" t="n">
        <v>3</v>
      </c>
      <c r="H3710" t="s">
        <v>142</v>
      </c>
    </row>
    <row r="3711">
      <c r="A3711" s="85" t="n">
        <v>43160</v>
      </c>
      <c r="B3711"/>
      <c r="C3711"/>
      <c r="D3711" t="s">
        <v>154</v>
      </c>
      <c r="E3711" t="s">
        <v>163</v>
      </c>
      <c r="F3711" t="n">
        <v>4007982.1</v>
      </c>
      <c r="G3711" t="n">
        <v>54242</v>
      </c>
      <c r="H3711" t="s">
        <v>121</v>
      </c>
    </row>
    <row r="3712">
      <c r="A3712" s="85" t="n">
        <v>42430</v>
      </c>
      <c r="B3712"/>
      <c r="C3712"/>
      <c r="D3712" t="s">
        <v>162</v>
      </c>
      <c r="E3712" t="s">
        <v>163</v>
      </c>
      <c r="F3712" t="n">
        <v>9849.26</v>
      </c>
      <c r="G3712" t="n">
        <v>122</v>
      </c>
      <c r="H3712" t="s">
        <v>124</v>
      </c>
    </row>
    <row r="3713">
      <c r="A3713" s="85" t="n">
        <v>43405</v>
      </c>
      <c r="B3713"/>
      <c r="C3713"/>
      <c r="D3713" t="s">
        <v>149</v>
      </c>
      <c r="E3713" t="s">
        <v>163</v>
      </c>
      <c r="F3713" t="n">
        <v>9712587.44</v>
      </c>
      <c r="G3713" t="n">
        <v>68953</v>
      </c>
      <c r="H3713" t="s">
        <v>127</v>
      </c>
    </row>
    <row r="3714">
      <c r="A3714" s="85" t="n">
        <v>42736</v>
      </c>
      <c r="B3714"/>
      <c r="C3714"/>
      <c r="D3714" t="s">
        <v>154</v>
      </c>
      <c r="E3714" t="s">
        <v>163</v>
      </c>
      <c r="F3714" t="n">
        <v>52710.85</v>
      </c>
      <c r="G3714" t="n">
        <v>659</v>
      </c>
      <c r="H3714" t="s">
        <v>134</v>
      </c>
    </row>
    <row r="3715">
      <c r="A3715" s="85" t="n">
        <v>42856</v>
      </c>
      <c r="B3715"/>
      <c r="C3715"/>
      <c r="D3715" t="s">
        <v>154</v>
      </c>
      <c r="E3715" t="s">
        <v>163</v>
      </c>
      <c r="F3715" t="n">
        <v>1013.16</v>
      </c>
      <c r="G3715" t="n">
        <v>9</v>
      </c>
      <c r="H3715" t="s">
        <v>125</v>
      </c>
    </row>
    <row r="3716">
      <c r="A3716" s="85" t="n">
        <v>43160</v>
      </c>
      <c r="B3716"/>
      <c r="C3716"/>
      <c r="D3716" t="s">
        <v>147</v>
      </c>
      <c r="E3716" t="s">
        <v>163</v>
      </c>
      <c r="F3716" t="n">
        <v>812.72</v>
      </c>
      <c r="G3716" t="n">
        <v>8</v>
      </c>
      <c r="H3716" t="s">
        <v>127</v>
      </c>
    </row>
    <row r="3717">
      <c r="A3717" s="85" t="n">
        <v>43132</v>
      </c>
      <c r="B3717"/>
      <c r="C3717"/>
      <c r="D3717" t="s">
        <v>154</v>
      </c>
      <c r="E3717" t="s">
        <v>163</v>
      </c>
      <c r="F3717" t="n">
        <v>10902.63</v>
      </c>
      <c r="G3717" t="n">
        <v>116</v>
      </c>
      <c r="H3717" t="s">
        <v>130</v>
      </c>
    </row>
    <row r="3718">
      <c r="A3718" s="85" t="n">
        <v>43466</v>
      </c>
      <c r="B3718"/>
      <c r="C3718"/>
      <c r="D3718" t="s">
        <v>150</v>
      </c>
      <c r="E3718" t="s">
        <v>163</v>
      </c>
      <c r="F3718" t="n">
        <v>400149.04</v>
      </c>
      <c r="G3718" t="n">
        <v>16939</v>
      </c>
      <c r="H3718" t="s">
        <v>119</v>
      </c>
    </row>
    <row r="3719">
      <c r="A3719" s="85" t="n">
        <v>43101</v>
      </c>
      <c r="B3719"/>
      <c r="C3719"/>
      <c r="D3719" t="s">
        <v>136</v>
      </c>
      <c r="E3719" t="s">
        <v>163</v>
      </c>
      <c r="F3719" t="n">
        <v>21665.21</v>
      </c>
      <c r="G3719" t="n">
        <v>140</v>
      </c>
      <c r="H3719" t="s">
        <v>130</v>
      </c>
    </row>
    <row r="3720">
      <c r="A3720" s="85" t="n">
        <v>42461</v>
      </c>
      <c r="B3720"/>
      <c r="C3720"/>
      <c r="D3720" t="s">
        <v>154</v>
      </c>
      <c r="E3720" t="s">
        <v>163</v>
      </c>
      <c r="F3720" t="n">
        <v>65209.9</v>
      </c>
      <c r="G3720" t="n">
        <v>1755</v>
      </c>
      <c r="H3720" t="s">
        <v>142</v>
      </c>
    </row>
    <row r="3721">
      <c r="A3721" s="85" t="n">
        <v>42887</v>
      </c>
      <c r="B3721"/>
      <c r="C3721"/>
      <c r="D3721" t="s">
        <v>153</v>
      </c>
      <c r="E3721" t="s">
        <v>163</v>
      </c>
      <c r="F3721" t="n">
        <v>2527439.17</v>
      </c>
      <c r="G3721" t="n">
        <v>28901</v>
      </c>
      <c r="H3721" t="s">
        <v>121</v>
      </c>
    </row>
    <row r="3722">
      <c r="A3722" s="85" t="n">
        <v>42370</v>
      </c>
      <c r="B3722"/>
      <c r="C3722"/>
      <c r="D3722" t="s">
        <v>123</v>
      </c>
      <c r="E3722" t="s">
        <v>163</v>
      </c>
      <c r="F3722" t="n">
        <v>1947724.68</v>
      </c>
      <c r="G3722" t="n">
        <v>2985</v>
      </c>
      <c r="H3722" t="s">
        <v>121</v>
      </c>
    </row>
    <row r="3723">
      <c r="A3723" s="85" t="n">
        <v>43617</v>
      </c>
      <c r="B3723"/>
      <c r="C3723"/>
      <c r="D3723" t="s">
        <v>153</v>
      </c>
      <c r="E3723" t="s">
        <v>163</v>
      </c>
      <c r="F3723" t="n">
        <v>290348.98</v>
      </c>
      <c r="G3723" t="n">
        <v>2958</v>
      </c>
      <c r="H3723" t="s">
        <v>133</v>
      </c>
    </row>
    <row r="3724">
      <c r="A3724" s="85" t="n">
        <v>42948</v>
      </c>
      <c r="B3724"/>
      <c r="C3724"/>
      <c r="D3724" t="s">
        <v>136</v>
      </c>
      <c r="E3724" t="s">
        <v>163</v>
      </c>
      <c r="F3724" t="n">
        <v>8.54</v>
      </c>
      <c r="G3724" t="n">
        <v>1</v>
      </c>
      <c r="H3724" t="s">
        <v>142</v>
      </c>
    </row>
    <row r="3725">
      <c r="A3725" s="85" t="n">
        <v>42979</v>
      </c>
      <c r="B3725"/>
      <c r="C3725"/>
      <c r="D3725" t="s">
        <v>136</v>
      </c>
      <c r="E3725" t="s">
        <v>163</v>
      </c>
      <c r="F3725" t="n">
        <v>1948159.59</v>
      </c>
      <c r="G3725" t="n">
        <v>13225</v>
      </c>
      <c r="H3725" t="s">
        <v>133</v>
      </c>
    </row>
    <row r="3726">
      <c r="A3726" s="85" t="n">
        <v>42583</v>
      </c>
      <c r="B3726"/>
      <c r="C3726"/>
      <c r="D3726" t="s">
        <v>136</v>
      </c>
      <c r="E3726" t="s">
        <v>163</v>
      </c>
      <c r="F3726" t="n">
        <v>2054.77</v>
      </c>
      <c r="G3726" t="n">
        <v>18</v>
      </c>
      <c r="H3726" t="s">
        <v>125</v>
      </c>
    </row>
    <row r="3727">
      <c r="A3727" s="85" t="n">
        <v>43160</v>
      </c>
      <c r="B3727"/>
      <c r="C3727"/>
      <c r="D3727" t="s">
        <v>152</v>
      </c>
      <c r="E3727" t="s">
        <v>163</v>
      </c>
      <c r="F3727" t="n">
        <v>100766.44</v>
      </c>
      <c r="G3727" t="n">
        <v>120</v>
      </c>
      <c r="H3727" t="s">
        <v>133</v>
      </c>
    </row>
    <row r="3728">
      <c r="A3728" s="85" t="n">
        <v>42675</v>
      </c>
      <c r="B3728"/>
      <c r="C3728"/>
      <c r="D3728" t="s">
        <v>161</v>
      </c>
      <c r="E3728" t="s">
        <v>163</v>
      </c>
      <c r="F3728" t="n">
        <v>25229.5</v>
      </c>
      <c r="G3728" t="n">
        <v>836</v>
      </c>
      <c r="H3728" t="s">
        <v>121</v>
      </c>
    </row>
    <row r="3729">
      <c r="A3729" s="85" t="n">
        <v>43040</v>
      </c>
      <c r="B3729"/>
      <c r="C3729"/>
      <c r="D3729" t="s">
        <v>148</v>
      </c>
      <c r="E3729" t="s">
        <v>163</v>
      </c>
      <c r="F3729" t="n">
        <v>2511.32</v>
      </c>
      <c r="G3729" t="n">
        <v>6</v>
      </c>
      <c r="H3729" t="s">
        <v>134</v>
      </c>
    </row>
    <row r="3730">
      <c r="A3730" s="85" t="n">
        <v>43282</v>
      </c>
      <c r="B3730"/>
      <c r="C3730"/>
      <c r="D3730" t="s">
        <v>153</v>
      </c>
      <c r="E3730" t="s">
        <v>163</v>
      </c>
      <c r="F3730" t="n">
        <v>612946.25</v>
      </c>
      <c r="G3730" t="n">
        <v>7923</v>
      </c>
      <c r="H3730" t="s">
        <v>127</v>
      </c>
    </row>
    <row r="3731">
      <c r="A3731" s="85" t="n">
        <v>43282</v>
      </c>
      <c r="B3731"/>
      <c r="C3731"/>
      <c r="D3731" t="s">
        <v>139</v>
      </c>
      <c r="E3731" t="s">
        <v>163</v>
      </c>
      <c r="F3731" t="n">
        <v>2068.75</v>
      </c>
      <c r="G3731" t="n">
        <v>7</v>
      </c>
      <c r="H3731" t="s">
        <v>142</v>
      </c>
    </row>
    <row r="3732">
      <c r="A3732" s="85" t="n">
        <v>42979</v>
      </c>
      <c r="B3732"/>
      <c r="C3732"/>
      <c r="D3732" t="s">
        <v>126</v>
      </c>
      <c r="E3732" t="s">
        <v>163</v>
      </c>
      <c r="F3732" t="n">
        <v>2613334.02</v>
      </c>
      <c r="G3732" t="n">
        <v>30744</v>
      </c>
      <c r="H3732" t="s">
        <v>119</v>
      </c>
    </row>
    <row r="3733">
      <c r="A3733" s="85" t="n">
        <v>43132</v>
      </c>
      <c r="B3733"/>
      <c r="C3733"/>
      <c r="D3733" t="s">
        <v>150</v>
      </c>
      <c r="E3733" t="s">
        <v>163</v>
      </c>
      <c r="F3733" t="n">
        <v>11770313.51</v>
      </c>
      <c r="G3733" t="n">
        <v>293312</v>
      </c>
      <c r="H3733" t="s">
        <v>121</v>
      </c>
    </row>
    <row r="3734">
      <c r="A3734" s="85" t="n">
        <v>43009</v>
      </c>
      <c r="B3734"/>
      <c r="C3734"/>
      <c r="D3734" t="s">
        <v>145</v>
      </c>
      <c r="E3734" t="s">
        <v>163</v>
      </c>
      <c r="F3734" t="n">
        <v>152657.02</v>
      </c>
      <c r="G3734" t="n">
        <v>363</v>
      </c>
      <c r="H3734" t="s">
        <v>127</v>
      </c>
    </row>
    <row r="3735">
      <c r="A3735" s="85" t="n">
        <v>43344</v>
      </c>
      <c r="B3735"/>
      <c r="C3735"/>
      <c r="D3735" t="s">
        <v>153</v>
      </c>
      <c r="E3735" t="s">
        <v>163</v>
      </c>
      <c r="F3735" t="n">
        <v>589809.26</v>
      </c>
      <c r="G3735" t="n">
        <v>5973</v>
      </c>
      <c r="H3735" t="s">
        <v>127</v>
      </c>
    </row>
    <row r="3736">
      <c r="A3736" s="85" t="n">
        <v>42370</v>
      </c>
      <c r="B3736"/>
      <c r="C3736"/>
      <c r="D3736" t="s">
        <v>156</v>
      </c>
      <c r="E3736" t="s">
        <v>163</v>
      </c>
      <c r="F3736" t="n">
        <v>22399.77</v>
      </c>
      <c r="G3736" t="n">
        <v>526</v>
      </c>
      <c r="H3736" t="s">
        <v>130</v>
      </c>
    </row>
    <row r="3737">
      <c r="A3737" s="85" t="n">
        <v>42705</v>
      </c>
      <c r="B3737"/>
      <c r="C3737"/>
      <c r="D3737" t="s">
        <v>123</v>
      </c>
      <c r="E3737" t="s">
        <v>163</v>
      </c>
      <c r="F3737" t="n">
        <v>147981.46</v>
      </c>
      <c r="G3737" t="n">
        <v>118</v>
      </c>
      <c r="H3737" t="s">
        <v>124</v>
      </c>
    </row>
    <row r="3738">
      <c r="A3738" s="85" t="n">
        <v>43313</v>
      </c>
      <c r="B3738"/>
      <c r="C3738"/>
      <c r="D3738" t="s">
        <v>135</v>
      </c>
      <c r="E3738" t="s">
        <v>163</v>
      </c>
      <c r="F3738" t="n">
        <v>450372.61</v>
      </c>
      <c r="G3738" t="n">
        <v>6334</v>
      </c>
      <c r="H3738" t="s">
        <v>127</v>
      </c>
    </row>
    <row r="3739">
      <c r="A3739" s="85" t="n">
        <v>43070</v>
      </c>
      <c r="B3739"/>
      <c r="C3739"/>
      <c r="D3739" t="s">
        <v>147</v>
      </c>
      <c r="E3739" t="s">
        <v>163</v>
      </c>
      <c r="F3739" t="n">
        <v>6710.75</v>
      </c>
      <c r="G3739" t="n">
        <v>46</v>
      </c>
      <c r="H3739" t="s">
        <v>133</v>
      </c>
    </row>
    <row r="3740">
      <c r="A3740" s="85" t="n">
        <v>43221</v>
      </c>
      <c r="B3740"/>
      <c r="C3740"/>
      <c r="D3740" t="s">
        <v>126</v>
      </c>
      <c r="E3740" t="s">
        <v>163</v>
      </c>
      <c r="F3740" t="n">
        <v>24794440.31</v>
      </c>
      <c r="G3740" t="n">
        <v>298617</v>
      </c>
      <c r="H3740" t="s">
        <v>121</v>
      </c>
    </row>
    <row r="3741">
      <c r="A3741" s="85" t="n">
        <v>43221</v>
      </c>
      <c r="B3741"/>
      <c r="C3741"/>
      <c r="D3741" t="s">
        <v>156</v>
      </c>
      <c r="E3741" t="s">
        <v>163</v>
      </c>
      <c r="F3741" t="n">
        <v>17813.85</v>
      </c>
      <c r="G3741" t="n">
        <v>472</v>
      </c>
      <c r="H3741" t="s">
        <v>130</v>
      </c>
    </row>
    <row r="3742">
      <c r="A3742" s="85" t="n">
        <v>43405</v>
      </c>
      <c r="B3742"/>
      <c r="C3742"/>
      <c r="D3742" t="s">
        <v>145</v>
      </c>
      <c r="E3742" t="s">
        <v>163</v>
      </c>
      <c r="F3742" t="n">
        <v>7399.75</v>
      </c>
      <c r="G3742" t="n">
        <v>23</v>
      </c>
      <c r="H3742" t="s">
        <v>130</v>
      </c>
    </row>
    <row r="3743">
      <c r="A3743" s="85" t="n">
        <v>43101</v>
      </c>
      <c r="B3743"/>
      <c r="C3743"/>
      <c r="D3743" t="s">
        <v>155</v>
      </c>
      <c r="E3743" t="s">
        <v>163</v>
      </c>
      <c r="F3743" t="n">
        <v>8441.67</v>
      </c>
      <c r="G3743" t="n">
        <v>127</v>
      </c>
      <c r="H3743" t="s">
        <v>124</v>
      </c>
    </row>
    <row r="3744">
      <c r="A3744" s="85" t="n">
        <v>42826</v>
      </c>
      <c r="B3744"/>
      <c r="C3744"/>
      <c r="D3744" t="s">
        <v>145</v>
      </c>
      <c r="E3744" t="s">
        <v>163</v>
      </c>
      <c r="F3744" t="n">
        <v>2087.76</v>
      </c>
      <c r="G3744" t="n">
        <v>8</v>
      </c>
      <c r="H3744" t="s">
        <v>130</v>
      </c>
    </row>
    <row r="3745">
      <c r="A3745" s="85" t="n">
        <v>42430</v>
      </c>
      <c r="B3745"/>
      <c r="C3745"/>
      <c r="D3745" t="s">
        <v>153</v>
      </c>
      <c r="E3745" t="s">
        <v>163</v>
      </c>
      <c r="F3745" t="n">
        <v>17520.46</v>
      </c>
      <c r="G3745" t="n">
        <v>414</v>
      </c>
      <c r="H3745" t="s">
        <v>130</v>
      </c>
    </row>
    <row r="3746">
      <c r="A3746" s="85" t="n">
        <v>43282</v>
      </c>
      <c r="B3746"/>
      <c r="C3746"/>
      <c r="D3746" t="s">
        <v>136</v>
      </c>
      <c r="E3746" t="s">
        <v>163</v>
      </c>
      <c r="F3746" t="n">
        <v>267024.44</v>
      </c>
      <c r="G3746" t="n">
        <v>3197</v>
      </c>
      <c r="H3746" t="s">
        <v>134</v>
      </c>
    </row>
    <row r="3747">
      <c r="A3747" s="85" t="n">
        <v>42552</v>
      </c>
      <c r="B3747"/>
      <c r="C3747"/>
      <c r="D3747" t="s">
        <v>123</v>
      </c>
      <c r="E3747" t="s">
        <v>163</v>
      </c>
      <c r="F3747" t="n">
        <v>14.7</v>
      </c>
      <c r="G3747" t="n">
        <v>4</v>
      </c>
      <c r="H3747" t="s">
        <v>125</v>
      </c>
    </row>
    <row r="3748">
      <c r="A3748" s="85" t="n">
        <v>42856</v>
      </c>
      <c r="B3748"/>
      <c r="C3748"/>
      <c r="D3748" t="s">
        <v>135</v>
      </c>
      <c r="E3748" t="s">
        <v>163</v>
      </c>
      <c r="F3748" t="n">
        <v>26.78</v>
      </c>
      <c r="G3748" t="n">
        <v>1</v>
      </c>
      <c r="H3748" t="s">
        <v>142</v>
      </c>
    </row>
    <row r="3749">
      <c r="A3749" s="85" t="n">
        <v>43556</v>
      </c>
      <c r="B3749"/>
      <c r="C3749"/>
      <c r="D3749" t="s">
        <v>136</v>
      </c>
      <c r="E3749" t="s">
        <v>163</v>
      </c>
      <c r="F3749" t="n">
        <v>367459.81</v>
      </c>
      <c r="G3749" t="n">
        <v>4186</v>
      </c>
      <c r="H3749" t="s">
        <v>134</v>
      </c>
    </row>
    <row r="3750">
      <c r="A3750" s="85" t="n">
        <v>42644</v>
      </c>
      <c r="B3750"/>
      <c r="C3750"/>
      <c r="D3750" t="s">
        <v>149</v>
      </c>
      <c r="E3750" t="s">
        <v>163</v>
      </c>
      <c r="F3750" t="n">
        <v>1670638.76</v>
      </c>
      <c r="G3750" t="n">
        <v>12554</v>
      </c>
      <c r="H3750" t="s">
        <v>134</v>
      </c>
    </row>
    <row r="3751">
      <c r="A3751" s="85" t="n">
        <v>42583</v>
      </c>
      <c r="B3751"/>
      <c r="C3751"/>
      <c r="D3751" t="s">
        <v>135</v>
      </c>
      <c r="E3751" t="s">
        <v>163</v>
      </c>
      <c r="F3751" t="n">
        <v>327693.59</v>
      </c>
      <c r="G3751" t="n">
        <v>1025</v>
      </c>
      <c r="H3751" t="s">
        <v>124</v>
      </c>
    </row>
    <row r="3752">
      <c r="A3752" s="85" t="n">
        <v>43617</v>
      </c>
      <c r="B3752"/>
      <c r="C3752"/>
      <c r="D3752" t="s">
        <v>123</v>
      </c>
      <c r="E3752" t="s">
        <v>163</v>
      </c>
      <c r="F3752" t="n">
        <v>422518.75</v>
      </c>
      <c r="G3752" t="n">
        <v>238</v>
      </c>
      <c r="H3752" t="s">
        <v>124</v>
      </c>
    </row>
    <row r="3753">
      <c r="A3753" s="85" t="n">
        <v>42948</v>
      </c>
      <c r="B3753"/>
      <c r="C3753"/>
      <c r="D3753" t="s">
        <v>150</v>
      </c>
      <c r="E3753" t="s">
        <v>163</v>
      </c>
      <c r="F3753" t="n">
        <v>11188567.43</v>
      </c>
      <c r="G3753" t="n">
        <v>257136</v>
      </c>
      <c r="H3753" t="s">
        <v>121</v>
      </c>
    </row>
    <row r="3754">
      <c r="A3754" s="85" t="n">
        <v>42795</v>
      </c>
      <c r="B3754"/>
      <c r="C3754"/>
      <c r="D3754" t="s">
        <v>140</v>
      </c>
      <c r="E3754" t="s">
        <v>163</v>
      </c>
      <c r="F3754" t="n">
        <v>16487.46</v>
      </c>
      <c r="G3754" t="n">
        <v>53</v>
      </c>
      <c r="H3754" t="s">
        <v>130</v>
      </c>
    </row>
    <row r="3755">
      <c r="A3755" s="85" t="n">
        <v>42979</v>
      </c>
      <c r="B3755"/>
      <c r="C3755"/>
      <c r="D3755" t="s">
        <v>150</v>
      </c>
      <c r="E3755" t="s">
        <v>163</v>
      </c>
      <c r="F3755" t="n">
        <v>13034577.69</v>
      </c>
      <c r="G3755" t="n">
        <v>356775</v>
      </c>
      <c r="H3755" t="s">
        <v>121</v>
      </c>
    </row>
    <row r="3756">
      <c r="A3756" s="85" t="n">
        <v>43497</v>
      </c>
      <c r="B3756"/>
      <c r="C3756"/>
      <c r="D3756" t="s">
        <v>153</v>
      </c>
      <c r="E3756" t="s">
        <v>163</v>
      </c>
      <c r="F3756" t="n">
        <v>230631.34</v>
      </c>
      <c r="G3756" t="n">
        <v>2309</v>
      </c>
      <c r="H3756" t="s">
        <v>134</v>
      </c>
    </row>
    <row r="3757">
      <c r="A3757" s="85" t="n">
        <v>42644</v>
      </c>
      <c r="B3757"/>
      <c r="C3757"/>
      <c r="D3757" t="s">
        <v>153</v>
      </c>
      <c r="E3757" t="s">
        <v>163</v>
      </c>
      <c r="F3757" t="n">
        <v>6405.93</v>
      </c>
      <c r="G3757" t="n">
        <v>161</v>
      </c>
      <c r="H3757" t="s">
        <v>125</v>
      </c>
    </row>
    <row r="3758">
      <c r="A3758" s="85" t="n">
        <v>43221</v>
      </c>
      <c r="B3758"/>
      <c r="C3758"/>
      <c r="D3758" t="s">
        <v>162</v>
      </c>
      <c r="E3758" t="s">
        <v>163</v>
      </c>
      <c r="F3758" t="n">
        <v>30056.29</v>
      </c>
      <c r="G3758" t="n">
        <v>908</v>
      </c>
      <c r="H3758" t="s">
        <v>142</v>
      </c>
    </row>
    <row r="3759">
      <c r="A3759" s="85" t="n">
        <v>42795</v>
      </c>
      <c r="B3759"/>
      <c r="C3759"/>
      <c r="D3759" t="s">
        <v>140</v>
      </c>
      <c r="E3759" t="s">
        <v>163</v>
      </c>
      <c r="F3759" t="n">
        <v>73966.75</v>
      </c>
      <c r="G3759" t="n">
        <v>391</v>
      </c>
      <c r="H3759" t="s">
        <v>121</v>
      </c>
    </row>
    <row r="3760">
      <c r="A3760" s="85" t="n">
        <v>43070</v>
      </c>
      <c r="B3760"/>
      <c r="C3760"/>
      <c r="D3760" t="s">
        <v>140</v>
      </c>
      <c r="E3760" t="s">
        <v>163</v>
      </c>
      <c r="F3760" t="n">
        <v>16792.42</v>
      </c>
      <c r="G3760" t="n">
        <v>51</v>
      </c>
      <c r="H3760" t="s">
        <v>130</v>
      </c>
    </row>
    <row r="3761">
      <c r="A3761" s="85" t="n">
        <v>43101</v>
      </c>
      <c r="B3761"/>
      <c r="C3761"/>
      <c r="D3761" t="s">
        <v>158</v>
      </c>
      <c r="E3761" t="s">
        <v>163</v>
      </c>
      <c r="F3761" t="n">
        <v>402441.4</v>
      </c>
      <c r="G3761" t="n">
        <v>24</v>
      </c>
      <c r="H3761" t="s">
        <v>121</v>
      </c>
    </row>
    <row r="3762">
      <c r="A3762" s="85" t="n">
        <v>42948</v>
      </c>
      <c r="B3762"/>
      <c r="C3762"/>
      <c r="D3762" t="s">
        <v>150</v>
      </c>
      <c r="E3762" t="s">
        <v>163</v>
      </c>
      <c r="F3762" t="n">
        <v>378884.2</v>
      </c>
      <c r="G3762" t="n">
        <v>9449</v>
      </c>
      <c r="H3762" t="s">
        <v>134</v>
      </c>
    </row>
    <row r="3763">
      <c r="A3763" s="85" t="n">
        <v>42644</v>
      </c>
      <c r="B3763"/>
      <c r="C3763"/>
      <c r="D3763" t="s">
        <v>129</v>
      </c>
      <c r="E3763" t="s">
        <v>163</v>
      </c>
      <c r="F3763" t="n">
        <v>368138.66</v>
      </c>
      <c r="G3763" t="n">
        <v>12079</v>
      </c>
      <c r="H3763" t="s">
        <v>127</v>
      </c>
    </row>
    <row r="3764">
      <c r="A3764" s="85" t="n">
        <v>42795</v>
      </c>
      <c r="B3764"/>
      <c r="C3764"/>
      <c r="D3764" t="s">
        <v>162</v>
      </c>
      <c r="E3764" t="s">
        <v>163</v>
      </c>
      <c r="F3764" t="n">
        <v>1459.73</v>
      </c>
      <c r="G3764" t="n">
        <v>22</v>
      </c>
      <c r="H3764" t="s">
        <v>125</v>
      </c>
    </row>
    <row r="3765">
      <c r="A3765" s="85" t="n">
        <v>43221</v>
      </c>
      <c r="B3765"/>
      <c r="C3765"/>
      <c r="D3765" t="s">
        <v>123</v>
      </c>
      <c r="E3765" t="s">
        <v>163</v>
      </c>
      <c r="F3765" t="n">
        <v>177.39</v>
      </c>
      <c r="G3765" t="n">
        <v>11</v>
      </c>
      <c r="H3765" t="s">
        <v>130</v>
      </c>
    </row>
    <row r="3766">
      <c r="A3766" s="85" t="n">
        <v>42401</v>
      </c>
      <c r="B3766"/>
      <c r="C3766"/>
      <c r="D3766" t="s">
        <v>123</v>
      </c>
      <c r="E3766" t="s">
        <v>163</v>
      </c>
      <c r="F3766" t="n">
        <v>52694.42</v>
      </c>
      <c r="G3766" t="n">
        <v>33</v>
      </c>
      <c r="H3766" t="s">
        <v>119</v>
      </c>
    </row>
    <row r="3767">
      <c r="A3767" s="85" t="n">
        <v>43374</v>
      </c>
      <c r="B3767"/>
      <c r="C3767"/>
      <c r="D3767" t="s">
        <v>139</v>
      </c>
      <c r="E3767" t="s">
        <v>163</v>
      </c>
      <c r="F3767" t="n">
        <v>85.64</v>
      </c>
      <c r="G3767" t="n">
        <v>1</v>
      </c>
      <c r="H3767" t="s">
        <v>142</v>
      </c>
    </row>
    <row r="3768">
      <c r="A3768" s="85" t="n">
        <v>42461</v>
      </c>
      <c r="B3768"/>
      <c r="C3768"/>
      <c r="D3768" t="s">
        <v>150</v>
      </c>
      <c r="E3768" t="s">
        <v>163</v>
      </c>
      <c r="F3768" t="n">
        <v>3209.63</v>
      </c>
      <c r="G3768" t="n">
        <v>114</v>
      </c>
      <c r="H3768" t="s">
        <v>125</v>
      </c>
    </row>
    <row r="3769">
      <c r="A3769" s="85" t="n">
        <v>43586</v>
      </c>
      <c r="B3769"/>
      <c r="C3769"/>
      <c r="D3769" t="s">
        <v>162</v>
      </c>
      <c r="E3769" t="s">
        <v>163</v>
      </c>
      <c r="F3769" t="n">
        <v>101853.64</v>
      </c>
      <c r="G3769" t="n">
        <v>1183</v>
      </c>
      <c r="H3769" t="s">
        <v>134</v>
      </c>
    </row>
    <row r="3770">
      <c r="A3770" s="85" t="n">
        <v>42795</v>
      </c>
      <c r="B3770"/>
      <c r="C3770"/>
      <c r="D3770" t="s">
        <v>129</v>
      </c>
      <c r="E3770" t="s">
        <v>163</v>
      </c>
      <c r="F3770" t="n">
        <v>160350.37</v>
      </c>
      <c r="G3770" t="n">
        <v>627</v>
      </c>
      <c r="H3770" t="s">
        <v>119</v>
      </c>
    </row>
    <row r="3771">
      <c r="A3771" s="85" t="n">
        <v>43252</v>
      </c>
      <c r="B3771"/>
      <c r="C3771"/>
      <c r="D3771" t="s">
        <v>148</v>
      </c>
      <c r="E3771" t="s">
        <v>163</v>
      </c>
      <c r="F3771" t="n">
        <v>574127.53</v>
      </c>
      <c r="G3771" t="n">
        <v>7804</v>
      </c>
      <c r="H3771" t="s">
        <v>142</v>
      </c>
    </row>
    <row r="3772">
      <c r="A3772" s="85" t="n">
        <v>43221</v>
      </c>
      <c r="B3772"/>
      <c r="C3772"/>
      <c r="D3772" t="s">
        <v>139</v>
      </c>
      <c r="E3772" t="s">
        <v>163</v>
      </c>
      <c r="F3772" t="n">
        <v>22825.36</v>
      </c>
      <c r="G3772" t="n">
        <v>53</v>
      </c>
      <c r="H3772" t="s">
        <v>130</v>
      </c>
    </row>
    <row r="3773">
      <c r="A3773" s="85" t="n">
        <v>42370</v>
      </c>
      <c r="B3773"/>
      <c r="C3773"/>
      <c r="D3773" t="s">
        <v>149</v>
      </c>
      <c r="E3773" t="s">
        <v>163</v>
      </c>
      <c r="F3773" t="n">
        <v>31559.22</v>
      </c>
      <c r="G3773" t="n">
        <v>164</v>
      </c>
      <c r="H3773" t="s">
        <v>125</v>
      </c>
    </row>
    <row r="3774">
      <c r="A3774" s="85" t="n">
        <v>42979</v>
      </c>
      <c r="B3774"/>
      <c r="C3774"/>
      <c r="D3774" t="s">
        <v>154</v>
      </c>
      <c r="E3774" t="s">
        <v>163</v>
      </c>
      <c r="F3774" t="n">
        <v>104859.85</v>
      </c>
      <c r="G3774" t="n">
        <v>1379</v>
      </c>
      <c r="H3774" t="s">
        <v>134</v>
      </c>
    </row>
    <row r="3775">
      <c r="A3775" s="85" t="n">
        <v>43101</v>
      </c>
      <c r="B3775"/>
      <c r="C3775"/>
      <c r="D3775" t="s">
        <v>135</v>
      </c>
      <c r="E3775" t="s">
        <v>163</v>
      </c>
      <c r="F3775" t="n">
        <v>10587.24</v>
      </c>
      <c r="G3775" t="n">
        <v>145</v>
      </c>
      <c r="H3775" t="s">
        <v>130</v>
      </c>
    </row>
    <row r="3776">
      <c r="A3776" s="85" t="n">
        <v>42461</v>
      </c>
      <c r="B3776"/>
      <c r="C3776"/>
      <c r="D3776" t="s">
        <v>153</v>
      </c>
      <c r="E3776" t="s">
        <v>163</v>
      </c>
      <c r="F3776" t="n">
        <v>468519.07</v>
      </c>
      <c r="G3776" t="n">
        <v>8746</v>
      </c>
      <c r="H3776" t="s">
        <v>142</v>
      </c>
    </row>
    <row r="3777">
      <c r="A3777" s="85" t="n">
        <v>42856</v>
      </c>
      <c r="B3777"/>
      <c r="C3777"/>
      <c r="D3777" t="s">
        <v>153</v>
      </c>
      <c r="E3777" t="s">
        <v>163</v>
      </c>
      <c r="F3777" t="n">
        <v>193232.77</v>
      </c>
      <c r="G3777" t="n">
        <v>698</v>
      </c>
      <c r="H3777" t="s">
        <v>124</v>
      </c>
    </row>
    <row r="3778">
      <c r="A3778" s="85" t="n">
        <v>43313</v>
      </c>
      <c r="B3778"/>
      <c r="C3778"/>
      <c r="D3778" t="s">
        <v>135</v>
      </c>
      <c r="E3778" t="s">
        <v>163</v>
      </c>
      <c r="F3778" t="n">
        <v>170</v>
      </c>
      <c r="G3778" t="n">
        <v>2</v>
      </c>
      <c r="H3778" t="s">
        <v>125</v>
      </c>
    </row>
    <row r="3779">
      <c r="A3779" s="85" t="n">
        <v>42826</v>
      </c>
      <c r="B3779"/>
      <c r="C3779"/>
      <c r="D3779" t="s">
        <v>154</v>
      </c>
      <c r="E3779" t="s">
        <v>163</v>
      </c>
      <c r="F3779" t="n">
        <v>57322.55</v>
      </c>
      <c r="G3779" t="n">
        <v>1632</v>
      </c>
      <c r="H3779" t="s">
        <v>142</v>
      </c>
    </row>
    <row r="3780">
      <c r="A3780" s="85" t="n">
        <v>43009</v>
      </c>
      <c r="B3780"/>
      <c r="C3780"/>
      <c r="D3780" t="s">
        <v>139</v>
      </c>
      <c r="E3780" t="s">
        <v>163</v>
      </c>
      <c r="F3780" t="n">
        <v>247600.67</v>
      </c>
      <c r="G3780" t="n">
        <v>670</v>
      </c>
      <c r="H3780" t="s">
        <v>134</v>
      </c>
    </row>
    <row r="3781">
      <c r="A3781" s="85" t="n">
        <v>42767</v>
      </c>
      <c r="B3781"/>
      <c r="C3781"/>
      <c r="D3781" t="s">
        <v>140</v>
      </c>
      <c r="E3781" t="s">
        <v>163</v>
      </c>
      <c r="F3781" t="n">
        <v>57709.51</v>
      </c>
      <c r="G3781" t="n">
        <v>305</v>
      </c>
      <c r="H3781" t="s">
        <v>121</v>
      </c>
    </row>
    <row r="3782">
      <c r="A3782" s="85" t="n">
        <v>43586</v>
      </c>
      <c r="B3782"/>
      <c r="C3782"/>
      <c r="D3782" t="s">
        <v>140</v>
      </c>
      <c r="E3782" t="s">
        <v>163</v>
      </c>
      <c r="F3782" t="n">
        <v>667058.61</v>
      </c>
      <c r="G3782" t="n">
        <v>1715</v>
      </c>
      <c r="H3782" t="s">
        <v>127</v>
      </c>
    </row>
    <row r="3783">
      <c r="A3783" s="85" t="n">
        <v>42917</v>
      </c>
      <c r="B3783"/>
      <c r="C3783"/>
      <c r="D3783" t="s">
        <v>150</v>
      </c>
      <c r="E3783" t="s">
        <v>163</v>
      </c>
      <c r="F3783" t="n">
        <v>321010.55</v>
      </c>
      <c r="G3783" t="n">
        <v>14526</v>
      </c>
      <c r="H3783" t="s">
        <v>119</v>
      </c>
    </row>
    <row r="3784">
      <c r="A3784" s="85" t="n">
        <v>42675</v>
      </c>
      <c r="B3784"/>
      <c r="C3784"/>
      <c r="D3784" t="s">
        <v>153</v>
      </c>
      <c r="E3784" t="s">
        <v>163</v>
      </c>
      <c r="F3784" t="n">
        <v>1821289.65</v>
      </c>
      <c r="G3784" t="n">
        <v>20027</v>
      </c>
      <c r="H3784" t="s">
        <v>121</v>
      </c>
    </row>
    <row r="3785">
      <c r="A3785" s="85" t="n">
        <v>43497</v>
      </c>
      <c r="B3785"/>
      <c r="C3785"/>
      <c r="D3785" t="s">
        <v>149</v>
      </c>
      <c r="E3785" t="s">
        <v>163</v>
      </c>
      <c r="F3785" t="n">
        <v>2072702.57</v>
      </c>
      <c r="G3785" t="n">
        <v>16148</v>
      </c>
      <c r="H3785" t="s">
        <v>119</v>
      </c>
    </row>
    <row r="3786">
      <c r="A3786" s="85" t="n">
        <v>42795</v>
      </c>
      <c r="B3786"/>
      <c r="C3786"/>
      <c r="D3786" t="s">
        <v>140</v>
      </c>
      <c r="E3786" t="s">
        <v>163</v>
      </c>
      <c r="F3786" t="n">
        <v>45197.96</v>
      </c>
      <c r="G3786" t="n">
        <v>209</v>
      </c>
      <c r="H3786" t="s">
        <v>119</v>
      </c>
    </row>
    <row r="3787">
      <c r="A3787" s="85" t="n">
        <v>43617</v>
      </c>
      <c r="B3787"/>
      <c r="C3787"/>
      <c r="D3787" t="s">
        <v>153</v>
      </c>
      <c r="E3787" t="s">
        <v>163</v>
      </c>
      <c r="F3787" t="n">
        <v>533133.92</v>
      </c>
      <c r="G3787" t="n">
        <v>6592</v>
      </c>
      <c r="H3787" t="s">
        <v>127</v>
      </c>
    </row>
    <row r="3788">
      <c r="A3788" s="85" t="n">
        <v>42826</v>
      </c>
      <c r="B3788"/>
      <c r="C3788"/>
      <c r="D3788" t="s">
        <v>129</v>
      </c>
      <c r="E3788" t="s">
        <v>163</v>
      </c>
      <c r="F3788" t="n">
        <v>9618.91</v>
      </c>
      <c r="G3788" t="n">
        <v>129</v>
      </c>
      <c r="H3788" t="s">
        <v>130</v>
      </c>
    </row>
    <row r="3789">
      <c r="A3789" s="85" t="n">
        <v>42917</v>
      </c>
      <c r="B3789"/>
      <c r="C3789"/>
      <c r="D3789" t="s">
        <v>140</v>
      </c>
      <c r="E3789" t="s">
        <v>163</v>
      </c>
      <c r="F3789" t="n">
        <v>53170.48</v>
      </c>
      <c r="G3789" t="n">
        <v>289</v>
      </c>
      <c r="H3789" t="s">
        <v>121</v>
      </c>
    </row>
    <row r="3790">
      <c r="A3790" s="85" t="n">
        <v>43586</v>
      </c>
      <c r="B3790"/>
      <c r="C3790"/>
      <c r="D3790" t="s">
        <v>161</v>
      </c>
      <c r="E3790" t="s">
        <v>163</v>
      </c>
      <c r="F3790" t="n">
        <v>84451.2</v>
      </c>
      <c r="G3790" t="n">
        <v>2822</v>
      </c>
      <c r="H3790" t="s">
        <v>121</v>
      </c>
    </row>
    <row r="3791">
      <c r="A3791" s="85" t="n">
        <v>42430</v>
      </c>
      <c r="B3791"/>
      <c r="C3791"/>
      <c r="D3791" t="s">
        <v>154</v>
      </c>
      <c r="E3791" t="s">
        <v>163</v>
      </c>
      <c r="F3791" t="n">
        <v>50027.79</v>
      </c>
      <c r="G3791" t="n">
        <v>1452</v>
      </c>
      <c r="H3791" t="s">
        <v>142</v>
      </c>
    </row>
    <row r="3792">
      <c r="A3792" s="85" t="n">
        <v>43101</v>
      </c>
      <c r="B3792"/>
      <c r="C3792"/>
      <c r="D3792" t="s">
        <v>140</v>
      </c>
      <c r="E3792" t="s">
        <v>163</v>
      </c>
      <c r="F3792" t="n">
        <v>56707.7</v>
      </c>
      <c r="G3792" t="n">
        <v>185</v>
      </c>
      <c r="H3792" t="s">
        <v>119</v>
      </c>
    </row>
    <row r="3793">
      <c r="A3793" s="85" t="n">
        <v>43586</v>
      </c>
      <c r="B3793"/>
      <c r="C3793"/>
      <c r="D3793" t="s">
        <v>153</v>
      </c>
      <c r="E3793" t="s">
        <v>163</v>
      </c>
      <c r="F3793" t="n">
        <v>56805.71</v>
      </c>
      <c r="G3793" t="n">
        <v>906</v>
      </c>
      <c r="H3793" t="s">
        <v>130</v>
      </c>
    </row>
    <row r="3794">
      <c r="A3794" s="85" t="n">
        <v>42522</v>
      </c>
      <c r="B3794"/>
      <c r="C3794"/>
      <c r="D3794" t="s">
        <v>136</v>
      </c>
      <c r="E3794" t="s">
        <v>163</v>
      </c>
      <c r="F3794" t="n">
        <v>34919.07</v>
      </c>
      <c r="G3794" t="n">
        <v>201</v>
      </c>
      <c r="H3794" t="s">
        <v>130</v>
      </c>
    </row>
    <row r="3795">
      <c r="A3795" s="85" t="n">
        <v>42614</v>
      </c>
      <c r="B3795"/>
      <c r="C3795"/>
      <c r="D3795" t="s">
        <v>126</v>
      </c>
      <c r="E3795" t="s">
        <v>163</v>
      </c>
      <c r="F3795" t="n">
        <v>2207816.32</v>
      </c>
      <c r="G3795" t="n">
        <v>26476</v>
      </c>
      <c r="H3795" t="s">
        <v>119</v>
      </c>
    </row>
    <row r="3796">
      <c r="A3796" s="85" t="n">
        <v>42614</v>
      </c>
      <c r="B3796"/>
      <c r="C3796"/>
      <c r="D3796" t="s">
        <v>147</v>
      </c>
      <c r="E3796" t="s">
        <v>163</v>
      </c>
      <c r="F3796" t="n">
        <v>995.58</v>
      </c>
      <c r="G3796" t="n">
        <v>4</v>
      </c>
      <c r="H3796" t="s">
        <v>134</v>
      </c>
    </row>
    <row r="3797">
      <c r="A3797" s="85" t="n">
        <v>42795</v>
      </c>
      <c r="B3797"/>
      <c r="C3797"/>
      <c r="D3797" t="s">
        <v>135</v>
      </c>
      <c r="E3797" t="s">
        <v>163</v>
      </c>
      <c r="F3797" t="n">
        <v>17038.23</v>
      </c>
      <c r="G3797" t="n">
        <v>240</v>
      </c>
      <c r="H3797" t="s">
        <v>130</v>
      </c>
    </row>
    <row r="3798">
      <c r="A3798" s="85" t="n">
        <v>42705</v>
      </c>
      <c r="B3798"/>
      <c r="C3798"/>
      <c r="D3798" t="s">
        <v>135</v>
      </c>
      <c r="E3798" t="s">
        <v>163</v>
      </c>
      <c r="F3798" t="n">
        <v>334847.05</v>
      </c>
      <c r="G3798" t="n">
        <v>4598</v>
      </c>
      <c r="H3798" t="s">
        <v>127</v>
      </c>
    </row>
    <row r="3799">
      <c r="A3799" s="85" t="n">
        <v>42887</v>
      </c>
      <c r="B3799"/>
      <c r="C3799"/>
      <c r="D3799" t="s">
        <v>154</v>
      </c>
      <c r="E3799" t="s">
        <v>163</v>
      </c>
      <c r="F3799" t="n">
        <v>121880.07</v>
      </c>
      <c r="G3799" t="n">
        <v>1617</v>
      </c>
      <c r="H3799" t="s">
        <v>134</v>
      </c>
    </row>
    <row r="3800">
      <c r="A3800" s="85" t="n">
        <v>43191</v>
      </c>
      <c r="B3800"/>
      <c r="C3800"/>
      <c r="D3800" t="s">
        <v>150</v>
      </c>
      <c r="E3800" t="s">
        <v>163</v>
      </c>
      <c r="F3800" t="n">
        <v>446142.81</v>
      </c>
      <c r="G3800" t="n">
        <v>12225</v>
      </c>
      <c r="H3800" t="s">
        <v>134</v>
      </c>
    </row>
    <row r="3801">
      <c r="A3801" s="85" t="n">
        <v>42887</v>
      </c>
      <c r="B3801"/>
      <c r="C3801"/>
      <c r="D3801" t="s">
        <v>147</v>
      </c>
      <c r="E3801" t="s">
        <v>163</v>
      </c>
      <c r="F3801" t="n">
        <v>475.15</v>
      </c>
      <c r="G3801" t="n">
        <v>5</v>
      </c>
      <c r="H3801" t="s">
        <v>134</v>
      </c>
    </row>
    <row r="3802">
      <c r="A3802" s="85" t="n">
        <v>43374</v>
      </c>
      <c r="B3802"/>
      <c r="C3802"/>
      <c r="D3802" t="s">
        <v>159</v>
      </c>
      <c r="E3802" t="s">
        <v>163</v>
      </c>
      <c r="F3802" t="n">
        <v>3929</v>
      </c>
      <c r="G3802" t="n">
        <v>36</v>
      </c>
      <c r="H3802" t="s">
        <v>125</v>
      </c>
    </row>
    <row r="3803">
      <c r="A3803" s="85" t="n">
        <v>42705</v>
      </c>
      <c r="B3803"/>
      <c r="C3803"/>
      <c r="D3803" t="s">
        <v>162</v>
      </c>
      <c r="E3803" t="s">
        <v>163</v>
      </c>
      <c r="F3803" t="n">
        <v>1049.24</v>
      </c>
      <c r="G3803" t="n">
        <v>21</v>
      </c>
      <c r="H3803" t="s">
        <v>125</v>
      </c>
    </row>
    <row r="3804">
      <c r="A3804" s="85" t="n">
        <v>42461</v>
      </c>
      <c r="B3804"/>
      <c r="C3804"/>
      <c r="D3804" t="s">
        <v>147</v>
      </c>
      <c r="E3804" t="s">
        <v>163</v>
      </c>
      <c r="F3804" t="n">
        <v>4375.85</v>
      </c>
      <c r="G3804" t="n">
        <v>46</v>
      </c>
      <c r="H3804" t="s">
        <v>133</v>
      </c>
    </row>
    <row r="3805">
      <c r="A3805" s="85" t="n">
        <v>42522</v>
      </c>
      <c r="B3805"/>
      <c r="C3805"/>
      <c r="D3805" t="s">
        <v>152</v>
      </c>
      <c r="E3805" t="s">
        <v>163</v>
      </c>
      <c r="F3805" t="n">
        <v>69767.86</v>
      </c>
      <c r="G3805" t="n">
        <v>42</v>
      </c>
      <c r="H3805" t="s">
        <v>124</v>
      </c>
    </row>
    <row r="3806">
      <c r="A3806" s="85" t="n">
        <v>43009</v>
      </c>
      <c r="B3806"/>
      <c r="C3806"/>
      <c r="D3806" t="s">
        <v>158</v>
      </c>
      <c r="E3806" t="s">
        <v>163</v>
      </c>
      <c r="F3806" t="n">
        <v>168372</v>
      </c>
      <c r="G3806" t="n">
        <v>41</v>
      </c>
      <c r="H3806" t="s">
        <v>121</v>
      </c>
    </row>
    <row r="3807">
      <c r="A3807" s="85" t="n">
        <v>43344</v>
      </c>
      <c r="B3807"/>
      <c r="C3807"/>
      <c r="D3807" t="s">
        <v>139</v>
      </c>
      <c r="E3807" t="s">
        <v>163</v>
      </c>
      <c r="F3807" t="n">
        <v>159759.76</v>
      </c>
      <c r="G3807" t="n">
        <v>420</v>
      </c>
      <c r="H3807" t="s">
        <v>119</v>
      </c>
    </row>
    <row r="3808">
      <c r="A3808" s="85" t="n">
        <v>43405</v>
      </c>
      <c r="B3808"/>
      <c r="C3808"/>
      <c r="D3808" t="s">
        <v>126</v>
      </c>
      <c r="E3808" t="s">
        <v>163</v>
      </c>
      <c r="F3808" t="n">
        <v>49.55</v>
      </c>
      <c r="G3808" t="n">
        <v>5</v>
      </c>
      <c r="H3808" t="s">
        <v>142</v>
      </c>
    </row>
    <row r="3809">
      <c r="A3809" s="85" t="n">
        <v>42705</v>
      </c>
      <c r="B3809"/>
      <c r="C3809"/>
      <c r="D3809" t="s">
        <v>136</v>
      </c>
      <c r="E3809" t="s">
        <v>163</v>
      </c>
      <c r="F3809" t="n">
        <v>1758476.34</v>
      </c>
      <c r="G3809" t="n">
        <v>12300</v>
      </c>
      <c r="H3809" t="s">
        <v>133</v>
      </c>
    </row>
    <row r="3810">
      <c r="A3810" s="85" t="n">
        <v>42430</v>
      </c>
      <c r="B3810"/>
      <c r="C3810"/>
      <c r="D3810" t="s">
        <v>154</v>
      </c>
      <c r="E3810" t="s">
        <v>163</v>
      </c>
      <c r="F3810" t="n">
        <v>73091.23</v>
      </c>
      <c r="G3810" t="n">
        <v>1036</v>
      </c>
      <c r="H3810" t="s">
        <v>119</v>
      </c>
    </row>
    <row r="3811">
      <c r="A3811" s="85" t="n">
        <v>42826</v>
      </c>
      <c r="B3811"/>
      <c r="C3811"/>
      <c r="D3811" t="s">
        <v>140</v>
      </c>
      <c r="E3811" t="s">
        <v>163</v>
      </c>
      <c r="F3811" t="n">
        <v>12440.55</v>
      </c>
      <c r="G3811" t="n">
        <v>670</v>
      </c>
      <c r="H3811" t="s">
        <v>142</v>
      </c>
    </row>
    <row r="3812">
      <c r="A3812" s="85" t="n">
        <v>42430</v>
      </c>
      <c r="B3812"/>
      <c r="C3812"/>
      <c r="D3812" t="s">
        <v>139</v>
      </c>
      <c r="E3812" t="s">
        <v>163</v>
      </c>
      <c r="F3812" t="n">
        <v>45679.14</v>
      </c>
      <c r="G3812" t="n">
        <v>80</v>
      </c>
      <c r="H3812" t="s">
        <v>130</v>
      </c>
    </row>
    <row r="3813">
      <c r="A3813" s="85" t="n">
        <v>42522</v>
      </c>
      <c r="B3813"/>
      <c r="C3813"/>
      <c r="D3813" t="s">
        <v>154</v>
      </c>
      <c r="E3813" t="s">
        <v>163</v>
      </c>
      <c r="F3813" t="n">
        <v>81229.08</v>
      </c>
      <c r="G3813" t="n">
        <v>1262</v>
      </c>
      <c r="H3813" t="s">
        <v>119</v>
      </c>
    </row>
    <row r="3814">
      <c r="A3814" s="85" t="n">
        <v>43556</v>
      </c>
      <c r="B3814"/>
      <c r="C3814"/>
      <c r="D3814" t="s">
        <v>154</v>
      </c>
      <c r="E3814" t="s">
        <v>163</v>
      </c>
      <c r="F3814" t="n">
        <v>901.18</v>
      </c>
      <c r="G3814" t="n">
        <v>7</v>
      </c>
      <c r="H3814" t="s">
        <v>125</v>
      </c>
    </row>
    <row r="3815">
      <c r="A3815" s="85" t="n">
        <v>42948</v>
      </c>
      <c r="B3815"/>
      <c r="C3815"/>
      <c r="D3815" t="s">
        <v>149</v>
      </c>
      <c r="E3815" t="s">
        <v>163</v>
      </c>
      <c r="F3815" t="n">
        <v>5392983.94</v>
      </c>
      <c r="G3815" t="n">
        <v>34291</v>
      </c>
      <c r="H3815" t="s">
        <v>133</v>
      </c>
    </row>
    <row r="3816">
      <c r="A3816" s="85" t="n">
        <v>42491</v>
      </c>
      <c r="B3816"/>
      <c r="C3816"/>
      <c r="D3816" t="s">
        <v>156</v>
      </c>
      <c r="E3816" t="s">
        <v>163</v>
      </c>
      <c r="F3816" t="n">
        <v>8709.7</v>
      </c>
      <c r="G3816" t="n">
        <v>173</v>
      </c>
      <c r="H3816" t="s">
        <v>125</v>
      </c>
    </row>
    <row r="3817">
      <c r="A3817" s="85" t="n">
        <v>43374</v>
      </c>
      <c r="B3817"/>
      <c r="C3817"/>
      <c r="D3817" t="s">
        <v>153</v>
      </c>
      <c r="E3817" t="s">
        <v>163</v>
      </c>
      <c r="F3817" t="n">
        <v>103976.32</v>
      </c>
      <c r="G3817" t="n">
        <v>1296</v>
      </c>
      <c r="H3817" t="s">
        <v>119</v>
      </c>
    </row>
    <row r="3818">
      <c r="A3818" s="85" t="n">
        <v>43040</v>
      </c>
      <c r="B3818"/>
      <c r="C3818"/>
      <c r="D3818" t="s">
        <v>156</v>
      </c>
      <c r="E3818" t="s">
        <v>163</v>
      </c>
      <c r="F3818" t="n">
        <v>247082.22</v>
      </c>
      <c r="G3818" t="n">
        <v>4658</v>
      </c>
      <c r="H3818" t="s">
        <v>127</v>
      </c>
    </row>
    <row r="3819">
      <c r="A3819" s="85" t="n">
        <v>42614</v>
      </c>
      <c r="B3819"/>
      <c r="C3819"/>
      <c r="D3819" t="s">
        <v>155</v>
      </c>
      <c r="E3819" t="s">
        <v>163</v>
      </c>
      <c r="F3819" t="n">
        <v>13012.06</v>
      </c>
      <c r="G3819" t="n">
        <v>184</v>
      </c>
      <c r="H3819" t="s">
        <v>124</v>
      </c>
    </row>
    <row r="3820">
      <c r="A3820" s="85" t="n">
        <v>43313</v>
      </c>
      <c r="B3820"/>
      <c r="C3820"/>
      <c r="D3820" t="s">
        <v>151</v>
      </c>
      <c r="E3820" t="s">
        <v>163</v>
      </c>
      <c r="F3820" t="n">
        <v>1298.26</v>
      </c>
      <c r="G3820" t="n">
        <v>21</v>
      </c>
      <c r="H3820" t="s">
        <v>121</v>
      </c>
    </row>
    <row r="3821">
      <c r="A3821" s="85" t="n">
        <v>42826</v>
      </c>
      <c r="B3821"/>
      <c r="C3821"/>
      <c r="D3821" t="s">
        <v>151</v>
      </c>
      <c r="E3821" t="s">
        <v>163</v>
      </c>
      <c r="F3821" t="n">
        <v>165.41</v>
      </c>
      <c r="G3821" t="n">
        <v>3</v>
      </c>
      <c r="H3821" t="s">
        <v>121</v>
      </c>
    </row>
    <row r="3822">
      <c r="A3822" s="85" t="n">
        <v>42767</v>
      </c>
      <c r="B3822"/>
      <c r="C3822"/>
      <c r="D3822" t="s">
        <v>123</v>
      </c>
      <c r="E3822" t="s">
        <v>163</v>
      </c>
      <c r="F3822" t="n">
        <v>4640</v>
      </c>
      <c r="G3822" t="n">
        <v>2</v>
      </c>
      <c r="H3822" t="s">
        <v>125</v>
      </c>
    </row>
    <row r="3823">
      <c r="A3823" s="85" t="n">
        <v>42370</v>
      </c>
      <c r="B3823"/>
      <c r="C3823"/>
      <c r="D3823" t="s">
        <v>140</v>
      </c>
      <c r="E3823" t="s">
        <v>163</v>
      </c>
      <c r="F3823" t="n">
        <v>352231.2</v>
      </c>
      <c r="G3823" t="n">
        <v>1056</v>
      </c>
      <c r="H3823" t="s">
        <v>127</v>
      </c>
    </row>
    <row r="3824">
      <c r="A3824" s="85" t="n">
        <v>43313</v>
      </c>
      <c r="B3824"/>
      <c r="C3824"/>
      <c r="D3824" t="s">
        <v>158</v>
      </c>
      <c r="E3824" t="s">
        <v>163</v>
      </c>
      <c r="F3824" t="n">
        <v>24653.86</v>
      </c>
      <c r="G3824" t="n">
        <v>9</v>
      </c>
      <c r="H3824" t="s">
        <v>119</v>
      </c>
    </row>
    <row r="3825">
      <c r="A3825" s="85" t="n">
        <v>43556</v>
      </c>
      <c r="B3825"/>
      <c r="C3825"/>
      <c r="D3825" t="s">
        <v>160</v>
      </c>
      <c r="E3825" t="s">
        <v>163</v>
      </c>
      <c r="F3825" t="n">
        <v>2223.96</v>
      </c>
      <c r="G3825" t="n">
        <v>5</v>
      </c>
      <c r="H3825" t="s">
        <v>127</v>
      </c>
    </row>
    <row r="3826">
      <c r="A3826" s="85" t="n">
        <v>43160</v>
      </c>
      <c r="B3826"/>
      <c r="C3826"/>
      <c r="D3826" t="s">
        <v>150</v>
      </c>
      <c r="E3826" t="s">
        <v>163</v>
      </c>
      <c r="F3826" t="n">
        <v>45420.29</v>
      </c>
      <c r="G3826" t="n">
        <v>1039</v>
      </c>
      <c r="H3826" t="s">
        <v>130</v>
      </c>
    </row>
    <row r="3827">
      <c r="A3827" s="85" t="n">
        <v>42887</v>
      </c>
      <c r="B3827"/>
      <c r="C3827"/>
      <c r="D3827" t="s">
        <v>129</v>
      </c>
      <c r="E3827" t="s">
        <v>163</v>
      </c>
      <c r="F3827" t="n">
        <v>218789.35</v>
      </c>
      <c r="G3827" t="n">
        <v>1243</v>
      </c>
      <c r="H3827" t="s">
        <v>133</v>
      </c>
    </row>
    <row r="3828">
      <c r="A3828" s="85" t="n">
        <v>43344</v>
      </c>
      <c r="B3828"/>
      <c r="C3828"/>
      <c r="D3828" t="s">
        <v>123</v>
      </c>
      <c r="E3828" t="s">
        <v>163</v>
      </c>
      <c r="F3828" t="n">
        <v>415046.58</v>
      </c>
      <c r="G3828" t="n">
        <v>248</v>
      </c>
      <c r="H3828" t="s">
        <v>124</v>
      </c>
    </row>
    <row r="3829">
      <c r="A3829" s="85" t="n">
        <v>42644</v>
      </c>
      <c r="B3829"/>
      <c r="C3829"/>
      <c r="D3829" t="s">
        <v>129</v>
      </c>
      <c r="E3829" t="s">
        <v>163</v>
      </c>
      <c r="F3829" t="n">
        <v>72871.78</v>
      </c>
      <c r="G3829" t="n">
        <v>280</v>
      </c>
      <c r="H3829" t="s">
        <v>124</v>
      </c>
    </row>
    <row r="3830">
      <c r="A3830" s="85" t="n">
        <v>43132</v>
      </c>
      <c r="B3830"/>
      <c r="C3830"/>
      <c r="D3830" t="s">
        <v>148</v>
      </c>
      <c r="E3830" t="s">
        <v>163</v>
      </c>
      <c r="F3830" t="n">
        <v>1066</v>
      </c>
      <c r="G3830" t="n">
        <v>13</v>
      </c>
      <c r="H3830" t="s">
        <v>125</v>
      </c>
    </row>
    <row r="3831">
      <c r="A3831" s="85" t="n">
        <v>42430</v>
      </c>
      <c r="B3831"/>
      <c r="C3831"/>
      <c r="D3831" t="s">
        <v>148</v>
      </c>
      <c r="E3831" t="s">
        <v>163</v>
      </c>
      <c r="F3831" t="n">
        <v>356458.99</v>
      </c>
      <c r="G3831" t="n">
        <v>3780</v>
      </c>
      <c r="H3831" t="s">
        <v>142</v>
      </c>
    </row>
    <row r="3832">
      <c r="A3832" s="85" t="n">
        <v>42826</v>
      </c>
      <c r="B3832"/>
      <c r="C3832"/>
      <c r="D3832" t="s">
        <v>148</v>
      </c>
      <c r="E3832" t="s">
        <v>163</v>
      </c>
      <c r="F3832" t="n">
        <v>2397</v>
      </c>
      <c r="G3832" t="n">
        <v>11</v>
      </c>
      <c r="H3832" t="s">
        <v>125</v>
      </c>
    </row>
    <row r="3833">
      <c r="A3833" s="85" t="n">
        <v>42948</v>
      </c>
      <c r="B3833"/>
      <c r="C3833"/>
      <c r="D3833" t="s">
        <v>145</v>
      </c>
      <c r="E3833" t="s">
        <v>163</v>
      </c>
      <c r="F3833" t="n">
        <v>2191.61</v>
      </c>
      <c r="G3833" t="n">
        <v>5</v>
      </c>
      <c r="H3833" t="s">
        <v>130</v>
      </c>
    </row>
    <row r="3834">
      <c r="A3834" s="85" t="n">
        <v>43101</v>
      </c>
      <c r="B3834"/>
      <c r="C3834"/>
      <c r="D3834" t="s">
        <v>159</v>
      </c>
      <c r="E3834" t="s">
        <v>163</v>
      </c>
      <c r="F3834" t="n">
        <v>420</v>
      </c>
      <c r="G3834" t="n">
        <v>1</v>
      </c>
      <c r="H3834" t="s">
        <v>134</v>
      </c>
    </row>
    <row r="3835">
      <c r="A3835" s="85" t="n">
        <v>43525</v>
      </c>
      <c r="B3835"/>
      <c r="C3835"/>
      <c r="D3835" t="s">
        <v>123</v>
      </c>
      <c r="E3835" t="s">
        <v>163</v>
      </c>
      <c r="F3835" t="n">
        <v>175632.75</v>
      </c>
      <c r="G3835" t="n">
        <v>74</v>
      </c>
      <c r="H3835" t="s">
        <v>119</v>
      </c>
    </row>
    <row r="3836">
      <c r="A3836" s="85" t="n">
        <v>43556</v>
      </c>
      <c r="B3836"/>
      <c r="C3836"/>
      <c r="D3836" t="s">
        <v>126</v>
      </c>
      <c r="E3836" t="s">
        <v>163</v>
      </c>
      <c r="F3836" t="n">
        <v>6368.23</v>
      </c>
      <c r="G3836" t="n">
        <v>55</v>
      </c>
      <c r="H3836" t="s">
        <v>125</v>
      </c>
    </row>
    <row r="3837">
      <c r="A3837" s="85" t="n">
        <v>43282</v>
      </c>
      <c r="B3837"/>
      <c r="C3837"/>
      <c r="D3837" t="s">
        <v>161</v>
      </c>
      <c r="E3837" t="s">
        <v>163</v>
      </c>
      <c r="F3837" t="n">
        <v>40140.05</v>
      </c>
      <c r="G3837" t="n">
        <v>1291</v>
      </c>
      <c r="H3837" t="s">
        <v>121</v>
      </c>
    </row>
    <row r="3838">
      <c r="A3838" s="85" t="n">
        <v>43221</v>
      </c>
      <c r="B3838"/>
      <c r="C3838"/>
      <c r="D3838" t="s">
        <v>143</v>
      </c>
      <c r="E3838" t="s">
        <v>163</v>
      </c>
      <c r="F3838" t="n">
        <v>203932.09</v>
      </c>
      <c r="G3838" t="n">
        <v>104</v>
      </c>
      <c r="H3838" t="s">
        <v>142</v>
      </c>
    </row>
    <row r="3839">
      <c r="A3839" s="85" t="n">
        <v>43282</v>
      </c>
      <c r="B3839"/>
      <c r="C3839"/>
      <c r="D3839" t="s">
        <v>149</v>
      </c>
      <c r="E3839" t="s">
        <v>163</v>
      </c>
      <c r="F3839" t="n">
        <v>162694.35</v>
      </c>
      <c r="G3839" t="n">
        <v>1495</v>
      </c>
      <c r="H3839" t="s">
        <v>130</v>
      </c>
    </row>
    <row r="3840">
      <c r="A3840" s="85" t="n">
        <v>42705</v>
      </c>
      <c r="B3840"/>
      <c r="C3840"/>
      <c r="D3840" t="s">
        <v>149</v>
      </c>
      <c r="E3840" t="s">
        <v>163</v>
      </c>
      <c r="F3840" t="n">
        <v>46832040.94</v>
      </c>
      <c r="G3840" t="n">
        <v>409161</v>
      </c>
      <c r="H3840" t="s">
        <v>121</v>
      </c>
    </row>
    <row r="3841">
      <c r="A3841" s="85" t="n">
        <v>42705</v>
      </c>
      <c r="B3841"/>
      <c r="C3841"/>
      <c r="D3841" t="s">
        <v>156</v>
      </c>
      <c r="E3841" t="s">
        <v>163</v>
      </c>
      <c r="F3841" t="n">
        <v>50</v>
      </c>
      <c r="G3841" t="n">
        <v>1</v>
      </c>
      <c r="H3841" t="s">
        <v>124</v>
      </c>
    </row>
    <row r="3842">
      <c r="A3842" s="85" t="n">
        <v>42705</v>
      </c>
      <c r="B3842"/>
      <c r="C3842"/>
      <c r="D3842" t="s">
        <v>139</v>
      </c>
      <c r="E3842" t="s">
        <v>163</v>
      </c>
      <c r="F3842" t="n">
        <v>286891.71</v>
      </c>
      <c r="G3842" t="n">
        <v>858</v>
      </c>
      <c r="H3842" t="s">
        <v>134</v>
      </c>
    </row>
    <row r="3843">
      <c r="A3843" s="85" t="n">
        <v>42979</v>
      </c>
      <c r="B3843"/>
      <c r="C3843"/>
      <c r="D3843" t="s">
        <v>154</v>
      </c>
      <c r="E3843" t="s">
        <v>163</v>
      </c>
      <c r="F3843" t="n">
        <v>769046.19</v>
      </c>
      <c r="G3843" t="n">
        <v>9225</v>
      </c>
      <c r="H3843" t="s">
        <v>127</v>
      </c>
    </row>
    <row r="3844">
      <c r="A3844" s="85" t="n">
        <v>42370</v>
      </c>
      <c r="B3844"/>
      <c r="C3844"/>
      <c r="D3844" t="s">
        <v>160</v>
      </c>
      <c r="E3844" t="s">
        <v>163</v>
      </c>
      <c r="F3844" t="n">
        <v>241468.21</v>
      </c>
      <c r="G3844" t="n">
        <v>679</v>
      </c>
      <c r="H3844" t="s">
        <v>134</v>
      </c>
    </row>
    <row r="3845">
      <c r="A3845" s="85" t="n">
        <v>42856</v>
      </c>
      <c r="B3845"/>
      <c r="C3845"/>
      <c r="D3845" t="s">
        <v>129</v>
      </c>
      <c r="E3845" t="s">
        <v>163</v>
      </c>
      <c r="F3845" t="n">
        <v>3728664.71</v>
      </c>
      <c r="G3845" t="n">
        <v>20641</v>
      </c>
      <c r="H3845" t="s">
        <v>121</v>
      </c>
    </row>
    <row r="3846">
      <c r="A3846" s="85" t="n">
        <v>43466</v>
      </c>
      <c r="B3846"/>
      <c r="C3846"/>
      <c r="D3846" t="s">
        <v>156</v>
      </c>
      <c r="E3846" t="s">
        <v>163</v>
      </c>
      <c r="F3846" t="n">
        <v>15764.44</v>
      </c>
      <c r="G3846" t="n">
        <v>475</v>
      </c>
      <c r="H3846" t="s">
        <v>130</v>
      </c>
    </row>
    <row r="3847">
      <c r="A3847" s="85" t="n">
        <v>43556</v>
      </c>
      <c r="B3847"/>
      <c r="C3847"/>
      <c r="D3847" t="s">
        <v>147</v>
      </c>
      <c r="E3847" t="s">
        <v>163</v>
      </c>
      <c r="F3847" t="n">
        <v>20125.81</v>
      </c>
      <c r="G3847" t="n">
        <v>162</v>
      </c>
      <c r="H3847" t="s">
        <v>134</v>
      </c>
    </row>
    <row r="3848">
      <c r="A3848" s="85" t="n">
        <v>43525</v>
      </c>
      <c r="B3848"/>
      <c r="C3848"/>
      <c r="D3848" t="s">
        <v>153</v>
      </c>
      <c r="E3848" t="s">
        <v>163</v>
      </c>
      <c r="F3848" t="n">
        <v>263083.73</v>
      </c>
      <c r="G3848" t="n">
        <v>3022</v>
      </c>
      <c r="H3848" t="s">
        <v>134</v>
      </c>
    </row>
    <row r="3849">
      <c r="A3849" s="85" t="n">
        <v>43466</v>
      </c>
      <c r="B3849"/>
      <c r="C3849"/>
      <c r="D3849" t="s">
        <v>147</v>
      </c>
      <c r="E3849" t="s">
        <v>163</v>
      </c>
      <c r="F3849" t="n">
        <v>6362.69</v>
      </c>
      <c r="G3849" t="n">
        <v>18</v>
      </c>
      <c r="H3849" t="s">
        <v>124</v>
      </c>
    </row>
    <row r="3850">
      <c r="A3850" s="85" t="n">
        <v>42948</v>
      </c>
      <c r="B3850"/>
      <c r="C3850"/>
      <c r="D3850" t="s">
        <v>136</v>
      </c>
      <c r="E3850" t="s">
        <v>163</v>
      </c>
      <c r="F3850" t="n">
        <v>1675049.52</v>
      </c>
      <c r="G3850" t="n">
        <v>10970</v>
      </c>
      <c r="H3850" t="s">
        <v>133</v>
      </c>
    </row>
    <row r="3851">
      <c r="A3851" s="85" t="n">
        <v>43466</v>
      </c>
      <c r="B3851"/>
      <c r="C3851"/>
      <c r="D3851" t="s">
        <v>139</v>
      </c>
      <c r="E3851" t="s">
        <v>163</v>
      </c>
      <c r="F3851" t="n">
        <v>23598.09</v>
      </c>
      <c r="G3851" t="n">
        <v>51</v>
      </c>
      <c r="H3851" t="s">
        <v>130</v>
      </c>
    </row>
    <row r="3852">
      <c r="A3852" s="85" t="n">
        <v>43586</v>
      </c>
      <c r="B3852"/>
      <c r="C3852"/>
      <c r="D3852" t="s">
        <v>150</v>
      </c>
      <c r="E3852" t="s">
        <v>163</v>
      </c>
      <c r="F3852" t="n">
        <v>2666.85</v>
      </c>
      <c r="G3852" t="n">
        <v>63</v>
      </c>
      <c r="H3852" t="s">
        <v>125</v>
      </c>
    </row>
    <row r="3853">
      <c r="A3853" s="85" t="n">
        <v>43040</v>
      </c>
      <c r="B3853"/>
      <c r="C3853"/>
      <c r="D3853" t="s">
        <v>154</v>
      </c>
      <c r="E3853" t="s">
        <v>163</v>
      </c>
      <c r="F3853" t="n">
        <v>88711.86</v>
      </c>
      <c r="G3853" t="n">
        <v>1122</v>
      </c>
      <c r="H3853" t="s">
        <v>134</v>
      </c>
    </row>
    <row r="3854">
      <c r="A3854" s="85" t="n">
        <v>43252</v>
      </c>
      <c r="B3854"/>
      <c r="C3854"/>
      <c r="D3854" t="s">
        <v>136</v>
      </c>
      <c r="E3854" t="s">
        <v>163</v>
      </c>
      <c r="F3854" t="n">
        <v>33714.21</v>
      </c>
      <c r="G3854" t="n">
        <v>304</v>
      </c>
      <c r="H3854" t="s">
        <v>130</v>
      </c>
    </row>
    <row r="3855">
      <c r="A3855" s="85" t="n">
        <v>42370</v>
      </c>
      <c r="B3855"/>
      <c r="C3855"/>
      <c r="D3855" t="s">
        <v>154</v>
      </c>
      <c r="E3855" t="s">
        <v>163</v>
      </c>
      <c r="F3855" t="n">
        <v>4197587.66</v>
      </c>
      <c r="G3855" t="n">
        <v>49967</v>
      </c>
      <c r="H3855" t="s">
        <v>121</v>
      </c>
    </row>
    <row r="3856">
      <c r="A3856" s="85" t="n">
        <v>42705</v>
      </c>
      <c r="B3856"/>
      <c r="C3856"/>
      <c r="D3856" t="s">
        <v>145</v>
      </c>
      <c r="E3856" t="s">
        <v>163</v>
      </c>
      <c r="F3856" t="n">
        <v>8630.98</v>
      </c>
      <c r="G3856" t="n">
        <v>12</v>
      </c>
      <c r="H3856" t="s">
        <v>130</v>
      </c>
    </row>
    <row r="3857">
      <c r="A3857" s="85" t="n">
        <v>43160</v>
      </c>
      <c r="B3857"/>
      <c r="C3857"/>
      <c r="D3857" t="s">
        <v>153</v>
      </c>
      <c r="E3857" t="s">
        <v>163</v>
      </c>
      <c r="F3857" t="n">
        <v>180236.38</v>
      </c>
      <c r="G3857" t="n">
        <v>954</v>
      </c>
      <c r="H3857" t="s">
        <v>124</v>
      </c>
    </row>
    <row r="3858">
      <c r="A3858" s="85" t="n">
        <v>42736</v>
      </c>
      <c r="B3858"/>
      <c r="C3858"/>
      <c r="D3858" t="s">
        <v>145</v>
      </c>
      <c r="E3858" t="s">
        <v>163</v>
      </c>
      <c r="F3858" t="n">
        <v>35544.89</v>
      </c>
      <c r="G3858" t="n">
        <v>129</v>
      </c>
      <c r="H3858" t="s">
        <v>134</v>
      </c>
    </row>
    <row r="3859">
      <c r="A3859" s="85" t="n">
        <v>43525</v>
      </c>
      <c r="B3859"/>
      <c r="C3859"/>
      <c r="D3859" t="s">
        <v>150</v>
      </c>
      <c r="E3859" t="s">
        <v>163</v>
      </c>
      <c r="F3859" t="n">
        <v>669859.24</v>
      </c>
      <c r="G3859" t="n">
        <v>26773</v>
      </c>
      <c r="H3859" t="s">
        <v>119</v>
      </c>
    </row>
    <row r="3860">
      <c r="A3860" s="85" t="n">
        <v>43221</v>
      </c>
      <c r="B3860"/>
      <c r="C3860"/>
      <c r="D3860" t="s">
        <v>139</v>
      </c>
      <c r="E3860" t="s">
        <v>163</v>
      </c>
      <c r="F3860" t="n">
        <v>2155.33</v>
      </c>
      <c r="G3860" t="n">
        <v>7</v>
      </c>
      <c r="H3860" t="s">
        <v>125</v>
      </c>
    </row>
    <row r="3861">
      <c r="A3861" s="85" t="n">
        <v>42948</v>
      </c>
      <c r="B3861"/>
      <c r="C3861"/>
      <c r="D3861" t="s">
        <v>123</v>
      </c>
      <c r="E3861" t="s">
        <v>163</v>
      </c>
      <c r="F3861" t="n">
        <v>169468.9</v>
      </c>
      <c r="G3861" t="n">
        <v>137</v>
      </c>
      <c r="H3861" t="s">
        <v>124</v>
      </c>
    </row>
    <row r="3862">
      <c r="A3862" s="85" t="n">
        <v>42430</v>
      </c>
      <c r="B3862"/>
      <c r="C3862"/>
      <c r="D3862" t="s">
        <v>136</v>
      </c>
      <c r="E3862" t="s">
        <v>163</v>
      </c>
      <c r="F3862" t="n">
        <v>6635158.74</v>
      </c>
      <c r="G3862" t="n">
        <v>50218</v>
      </c>
      <c r="H3862" t="s">
        <v>121</v>
      </c>
    </row>
    <row r="3863">
      <c r="A3863" s="85" t="n">
        <v>42491</v>
      </c>
      <c r="B3863"/>
      <c r="C3863"/>
      <c r="D3863" t="s">
        <v>158</v>
      </c>
      <c r="E3863" t="s">
        <v>163</v>
      </c>
      <c r="F3863" t="n">
        <v>691162.81</v>
      </c>
      <c r="G3863" t="n">
        <v>8</v>
      </c>
      <c r="H3863" t="s">
        <v>119</v>
      </c>
    </row>
    <row r="3864">
      <c r="A3864" s="85" t="n">
        <v>42461</v>
      </c>
      <c r="B3864"/>
      <c r="C3864"/>
      <c r="D3864" t="s">
        <v>150</v>
      </c>
      <c r="E3864" t="s">
        <v>163</v>
      </c>
      <c r="F3864" t="n">
        <v>14934645.98</v>
      </c>
      <c r="G3864" t="n">
        <v>338860</v>
      </c>
      <c r="H3864" t="s">
        <v>121</v>
      </c>
    </row>
    <row r="3865">
      <c r="A3865" s="85" t="n">
        <v>42856</v>
      </c>
      <c r="B3865"/>
      <c r="C3865"/>
      <c r="D3865" t="s">
        <v>129</v>
      </c>
      <c r="E3865" t="s">
        <v>163</v>
      </c>
      <c r="F3865" t="n">
        <v>309594.96</v>
      </c>
      <c r="G3865" t="n">
        <v>5563</v>
      </c>
      <c r="H3865" t="s">
        <v>142</v>
      </c>
    </row>
    <row r="3866">
      <c r="A3866" s="85" t="n">
        <v>42826</v>
      </c>
      <c r="B3866"/>
      <c r="C3866"/>
      <c r="D3866" t="s">
        <v>150</v>
      </c>
      <c r="E3866" t="s">
        <v>163</v>
      </c>
      <c r="F3866" t="n">
        <v>489766.96</v>
      </c>
      <c r="G3866" t="n">
        <v>8117</v>
      </c>
      <c r="H3866" t="s">
        <v>124</v>
      </c>
    </row>
    <row r="3867">
      <c r="A3867" s="85" t="n">
        <v>43405</v>
      </c>
      <c r="B3867"/>
      <c r="C3867"/>
      <c r="D3867" t="s">
        <v>150</v>
      </c>
      <c r="E3867" t="s">
        <v>163</v>
      </c>
      <c r="F3867" t="n">
        <v>839.95</v>
      </c>
      <c r="G3867" t="n">
        <v>29</v>
      </c>
      <c r="H3867" t="s">
        <v>142</v>
      </c>
    </row>
    <row r="3868">
      <c r="A3868" s="85" t="n">
        <v>43101</v>
      </c>
      <c r="B3868"/>
      <c r="C3868"/>
      <c r="D3868" t="s">
        <v>129</v>
      </c>
      <c r="E3868" t="s">
        <v>163</v>
      </c>
      <c r="F3868" t="n">
        <v>251546.12</v>
      </c>
      <c r="G3868" t="n">
        <v>4465</v>
      </c>
      <c r="H3868" t="s">
        <v>142</v>
      </c>
    </row>
    <row r="3869">
      <c r="A3869" s="85" t="n">
        <v>42491</v>
      </c>
      <c r="B3869"/>
      <c r="C3869"/>
      <c r="D3869" t="s">
        <v>137</v>
      </c>
      <c r="E3869" t="s">
        <v>163</v>
      </c>
      <c r="F3869" t="n">
        <v>0.11</v>
      </c>
      <c r="G3869" t="n">
        <v>1</v>
      </c>
      <c r="H3869" t="s">
        <v>125</v>
      </c>
    </row>
    <row r="3870">
      <c r="A3870" s="85" t="n">
        <v>42491</v>
      </c>
      <c r="B3870"/>
      <c r="C3870"/>
      <c r="D3870" t="s">
        <v>139</v>
      </c>
      <c r="E3870" t="s">
        <v>163</v>
      </c>
      <c r="F3870" t="n">
        <v>6626890.28</v>
      </c>
      <c r="G3870" t="n">
        <v>19310</v>
      </c>
      <c r="H3870" t="s">
        <v>121</v>
      </c>
    </row>
    <row r="3871">
      <c r="A3871" s="85" t="n">
        <v>42522</v>
      </c>
      <c r="B3871"/>
      <c r="C3871"/>
      <c r="D3871" t="s">
        <v>145</v>
      </c>
      <c r="E3871" t="s">
        <v>163</v>
      </c>
      <c r="F3871" t="n">
        <v>142771.94</v>
      </c>
      <c r="G3871" t="n">
        <v>752</v>
      </c>
      <c r="H3871" t="s">
        <v>142</v>
      </c>
    </row>
    <row r="3872">
      <c r="A3872" s="85" t="n">
        <v>42979</v>
      </c>
      <c r="B3872"/>
      <c r="C3872"/>
      <c r="D3872" t="s">
        <v>153</v>
      </c>
      <c r="E3872" t="s">
        <v>163</v>
      </c>
      <c r="F3872" t="n">
        <v>323918.27</v>
      </c>
      <c r="G3872" t="n">
        <v>3724</v>
      </c>
      <c r="H3872" t="s">
        <v>133</v>
      </c>
    </row>
    <row r="3873">
      <c r="A3873" s="85" t="n">
        <v>43221</v>
      </c>
      <c r="B3873"/>
      <c r="C3873"/>
      <c r="D3873" t="s">
        <v>150</v>
      </c>
      <c r="E3873" t="s">
        <v>163</v>
      </c>
      <c r="F3873" t="n">
        <v>751419.92</v>
      </c>
      <c r="G3873" t="n">
        <v>11999</v>
      </c>
      <c r="H3873" t="s">
        <v>124</v>
      </c>
    </row>
    <row r="3874">
      <c r="A3874" s="85" t="n">
        <v>43313</v>
      </c>
      <c r="B3874"/>
      <c r="C3874"/>
      <c r="D3874" t="s">
        <v>140</v>
      </c>
      <c r="E3874" t="s">
        <v>163</v>
      </c>
      <c r="F3874" t="n">
        <v>114200.43</v>
      </c>
      <c r="G3874" t="n">
        <v>408</v>
      </c>
      <c r="H3874" t="s">
        <v>121</v>
      </c>
    </row>
    <row r="3875">
      <c r="A3875" s="85" t="n">
        <v>43160</v>
      </c>
      <c r="B3875"/>
      <c r="C3875"/>
      <c r="D3875" t="s">
        <v>149</v>
      </c>
      <c r="E3875" t="s">
        <v>163</v>
      </c>
      <c r="F3875" t="n">
        <v>232530.19</v>
      </c>
      <c r="G3875" t="n">
        <v>1616</v>
      </c>
      <c r="H3875" t="s">
        <v>130</v>
      </c>
    </row>
    <row r="3876">
      <c r="A3876" s="85" t="n">
        <v>43070</v>
      </c>
      <c r="B3876"/>
      <c r="C3876"/>
      <c r="D3876" t="s">
        <v>155</v>
      </c>
      <c r="E3876" t="s">
        <v>163</v>
      </c>
      <c r="F3876" t="n">
        <v>288243.73</v>
      </c>
      <c r="G3876" t="n">
        <v>6933</v>
      </c>
      <c r="H3876" t="s">
        <v>134</v>
      </c>
    </row>
    <row r="3877">
      <c r="A3877" s="85" t="n">
        <v>43282</v>
      </c>
      <c r="B3877"/>
      <c r="C3877"/>
      <c r="D3877" t="s">
        <v>156</v>
      </c>
      <c r="E3877" t="s">
        <v>163</v>
      </c>
      <c r="F3877" t="n">
        <v>1463331.96</v>
      </c>
      <c r="G3877" t="n">
        <v>25423</v>
      </c>
      <c r="H3877" t="s">
        <v>142</v>
      </c>
    </row>
    <row r="3878">
      <c r="A3878" s="85" t="n">
        <v>42370</v>
      </c>
      <c r="B3878"/>
      <c r="C3878"/>
      <c r="D3878" t="s">
        <v>145</v>
      </c>
      <c r="E3878" t="s">
        <v>163</v>
      </c>
      <c r="F3878" t="n">
        <v>193182.32</v>
      </c>
      <c r="G3878" t="n">
        <v>1492</v>
      </c>
      <c r="H3878" t="s">
        <v>142</v>
      </c>
    </row>
    <row r="3879">
      <c r="A3879" s="85" t="n">
        <v>43435</v>
      </c>
      <c r="B3879"/>
      <c r="C3879"/>
      <c r="D3879" t="s">
        <v>155</v>
      </c>
      <c r="E3879" t="s">
        <v>163</v>
      </c>
      <c r="F3879" t="n">
        <v>5300.44</v>
      </c>
      <c r="G3879" t="n">
        <v>70</v>
      </c>
      <c r="H3879" t="s">
        <v>119</v>
      </c>
    </row>
    <row r="3880">
      <c r="A3880" s="85" t="n">
        <v>42826</v>
      </c>
      <c r="B3880"/>
      <c r="C3880"/>
      <c r="D3880" t="s">
        <v>123</v>
      </c>
      <c r="E3880" t="s">
        <v>163</v>
      </c>
      <c r="F3880" t="n">
        <v>38064.81</v>
      </c>
      <c r="G3880" t="n">
        <v>28</v>
      </c>
      <c r="H3880" t="s">
        <v>119</v>
      </c>
    </row>
    <row r="3881">
      <c r="A3881" s="85" t="n">
        <v>42491</v>
      </c>
      <c r="B3881"/>
      <c r="C3881"/>
      <c r="D3881" t="s">
        <v>152</v>
      </c>
      <c r="E3881" t="s">
        <v>163</v>
      </c>
      <c r="F3881" t="n">
        <v>2709.87</v>
      </c>
      <c r="G3881" t="n">
        <v>3</v>
      </c>
      <c r="H3881" t="s">
        <v>134</v>
      </c>
    </row>
    <row r="3882">
      <c r="A3882" s="85" t="n">
        <v>42979</v>
      </c>
      <c r="B3882"/>
      <c r="C3882"/>
      <c r="D3882" t="s">
        <v>136</v>
      </c>
      <c r="E3882" t="s">
        <v>163</v>
      </c>
      <c r="F3882" t="n">
        <v>104882.26</v>
      </c>
      <c r="G3882" t="n">
        <v>1026</v>
      </c>
      <c r="H3882" t="s">
        <v>119</v>
      </c>
    </row>
    <row r="3883">
      <c r="A3883" s="85" t="n">
        <v>42552</v>
      </c>
      <c r="B3883"/>
      <c r="C3883"/>
      <c r="D3883" t="s">
        <v>126</v>
      </c>
      <c r="E3883" t="s">
        <v>163</v>
      </c>
      <c r="F3883" t="n">
        <v>3115498.49</v>
      </c>
      <c r="G3883" t="n">
        <v>39001</v>
      </c>
      <c r="H3883" t="s">
        <v>127</v>
      </c>
    </row>
    <row r="3884">
      <c r="A3884" s="85" t="n">
        <v>42675</v>
      </c>
      <c r="B3884"/>
      <c r="C3884"/>
      <c r="D3884" t="s">
        <v>139</v>
      </c>
      <c r="E3884" t="s">
        <v>163</v>
      </c>
      <c r="F3884" t="n">
        <v>98245.24</v>
      </c>
      <c r="G3884" t="n">
        <v>516</v>
      </c>
      <c r="H3884" t="s">
        <v>119</v>
      </c>
    </row>
    <row r="3885">
      <c r="A3885" s="85" t="n">
        <v>43009</v>
      </c>
      <c r="B3885"/>
      <c r="C3885"/>
      <c r="D3885" t="s">
        <v>162</v>
      </c>
      <c r="E3885" t="s">
        <v>163</v>
      </c>
      <c r="F3885" t="n">
        <v>126067.26</v>
      </c>
      <c r="G3885" t="n">
        <v>1452</v>
      </c>
      <c r="H3885" t="s">
        <v>133</v>
      </c>
    </row>
    <row r="3886">
      <c r="A3886" s="85" t="n">
        <v>42767</v>
      </c>
      <c r="B3886"/>
      <c r="C3886"/>
      <c r="D3886" t="s">
        <v>139</v>
      </c>
      <c r="E3886" t="s">
        <v>163</v>
      </c>
      <c r="F3886" t="n">
        <v>892848.27</v>
      </c>
      <c r="G3886" t="n">
        <v>3011</v>
      </c>
      <c r="H3886" t="s">
        <v>127</v>
      </c>
    </row>
    <row r="3887">
      <c r="A3887" s="85" t="n">
        <v>43252</v>
      </c>
      <c r="B3887"/>
      <c r="C3887"/>
      <c r="D3887" t="s">
        <v>145</v>
      </c>
      <c r="E3887" t="s">
        <v>163</v>
      </c>
      <c r="F3887" t="n">
        <v>454232.09</v>
      </c>
      <c r="G3887" t="n">
        <v>2708</v>
      </c>
      <c r="H3887" t="s">
        <v>121</v>
      </c>
    </row>
    <row r="3888">
      <c r="A3888" s="85" t="n">
        <v>42430</v>
      </c>
      <c r="B3888"/>
      <c r="C3888"/>
      <c r="D3888" t="s">
        <v>140</v>
      </c>
      <c r="E3888" t="s">
        <v>163</v>
      </c>
      <c r="F3888" t="n">
        <v>1289.14</v>
      </c>
      <c r="G3888" t="n">
        <v>8</v>
      </c>
      <c r="H3888" t="s">
        <v>133</v>
      </c>
    </row>
    <row r="3889">
      <c r="A3889" s="85" t="n">
        <v>42675</v>
      </c>
      <c r="B3889"/>
      <c r="C3889"/>
      <c r="D3889" t="s">
        <v>126</v>
      </c>
      <c r="E3889" t="s">
        <v>163</v>
      </c>
      <c r="F3889" t="n">
        <v>4180679.57</v>
      </c>
      <c r="G3889" t="n">
        <v>40618</v>
      </c>
      <c r="H3889" t="s">
        <v>133</v>
      </c>
    </row>
    <row r="3890">
      <c r="A3890" s="85" t="n">
        <v>43160</v>
      </c>
      <c r="B3890"/>
      <c r="C3890"/>
      <c r="D3890" t="s">
        <v>123</v>
      </c>
      <c r="E3890" t="s">
        <v>163</v>
      </c>
      <c r="F3890" t="n">
        <v>5215109.09</v>
      </c>
      <c r="G3890" t="n">
        <v>3612</v>
      </c>
      <c r="H3890" t="s">
        <v>121</v>
      </c>
    </row>
    <row r="3891">
      <c r="A3891" s="85" t="n">
        <v>42461</v>
      </c>
      <c r="B3891"/>
      <c r="C3891"/>
      <c r="D3891" t="s">
        <v>153</v>
      </c>
      <c r="E3891" t="s">
        <v>163</v>
      </c>
      <c r="F3891" t="n">
        <v>153517.06</v>
      </c>
      <c r="G3891" t="n">
        <v>2148</v>
      </c>
      <c r="H3891" t="s">
        <v>133</v>
      </c>
    </row>
    <row r="3892">
      <c r="A3892" s="85" t="n">
        <v>42826</v>
      </c>
      <c r="B3892"/>
      <c r="C3892"/>
      <c r="D3892" t="s">
        <v>162</v>
      </c>
      <c r="E3892" t="s">
        <v>163</v>
      </c>
      <c r="F3892" t="n">
        <v>108504.98</v>
      </c>
      <c r="G3892" t="n">
        <v>1345</v>
      </c>
      <c r="H3892" t="s">
        <v>133</v>
      </c>
    </row>
    <row r="3893">
      <c r="A3893" s="85" t="n">
        <v>43009</v>
      </c>
      <c r="B3893"/>
      <c r="C3893"/>
      <c r="D3893" t="s">
        <v>155</v>
      </c>
      <c r="E3893" t="s">
        <v>163</v>
      </c>
      <c r="F3893" t="n">
        <v>62.71</v>
      </c>
      <c r="G3893" t="n">
        <v>1</v>
      </c>
      <c r="H3893" t="s">
        <v>142</v>
      </c>
    </row>
    <row r="3894">
      <c r="A3894" s="85" t="n">
        <v>43160</v>
      </c>
      <c r="B3894"/>
      <c r="C3894"/>
      <c r="D3894" t="s">
        <v>139</v>
      </c>
      <c r="E3894" t="s">
        <v>163</v>
      </c>
      <c r="F3894" t="n">
        <v>359.96</v>
      </c>
      <c r="G3894" t="n">
        <v>3</v>
      </c>
      <c r="H3894" t="s">
        <v>142</v>
      </c>
    </row>
    <row r="3895">
      <c r="A3895" s="85" t="n">
        <v>42552</v>
      </c>
      <c r="B3895"/>
      <c r="C3895"/>
      <c r="D3895" t="s">
        <v>123</v>
      </c>
      <c r="E3895" t="s">
        <v>163</v>
      </c>
      <c r="F3895" t="n">
        <v>194578.98</v>
      </c>
      <c r="G3895" t="n">
        <v>1097</v>
      </c>
      <c r="H3895" t="s">
        <v>127</v>
      </c>
    </row>
    <row r="3896">
      <c r="A3896" s="85" t="n">
        <v>42887</v>
      </c>
      <c r="B3896"/>
      <c r="C3896"/>
      <c r="D3896" t="s">
        <v>140</v>
      </c>
      <c r="E3896" t="s">
        <v>163</v>
      </c>
      <c r="F3896" t="n">
        <v>604128.47</v>
      </c>
      <c r="G3896" t="n">
        <v>1670</v>
      </c>
      <c r="H3896" t="s">
        <v>127</v>
      </c>
    </row>
    <row r="3897">
      <c r="A3897" s="85" t="n">
        <v>42552</v>
      </c>
      <c r="B3897"/>
      <c r="C3897"/>
      <c r="D3897" t="s">
        <v>154</v>
      </c>
      <c r="E3897" t="s">
        <v>163</v>
      </c>
      <c r="F3897" t="n">
        <v>682696.49</v>
      </c>
      <c r="G3897" t="n">
        <v>8675</v>
      </c>
      <c r="H3897" t="s">
        <v>133</v>
      </c>
    </row>
    <row r="3898">
      <c r="A3898" s="85" t="n">
        <v>43191</v>
      </c>
      <c r="B3898"/>
      <c r="C3898"/>
      <c r="D3898" t="s">
        <v>150</v>
      </c>
      <c r="E3898" t="s">
        <v>163</v>
      </c>
      <c r="F3898" t="n">
        <v>1495831.43</v>
      </c>
      <c r="G3898" t="n">
        <v>31787</v>
      </c>
      <c r="H3898" t="s">
        <v>127</v>
      </c>
    </row>
    <row r="3899">
      <c r="A3899" s="85" t="n">
        <v>42887</v>
      </c>
      <c r="B3899"/>
      <c r="C3899"/>
      <c r="D3899" t="s">
        <v>140</v>
      </c>
      <c r="E3899" t="s">
        <v>163</v>
      </c>
      <c r="F3899" t="n">
        <v>23694.95</v>
      </c>
      <c r="G3899" t="n">
        <v>54</v>
      </c>
      <c r="H3899" t="s">
        <v>130</v>
      </c>
    </row>
    <row r="3900">
      <c r="A3900" s="85" t="n">
        <v>42795</v>
      </c>
      <c r="B3900"/>
      <c r="C3900"/>
      <c r="D3900" t="s">
        <v>129</v>
      </c>
      <c r="E3900" t="s">
        <v>163</v>
      </c>
      <c r="F3900" t="n">
        <v>281780.79</v>
      </c>
      <c r="G3900" t="n">
        <v>1277</v>
      </c>
      <c r="H3900" t="s">
        <v>133</v>
      </c>
    </row>
    <row r="3901">
      <c r="A3901" s="85" t="n">
        <v>42370</v>
      </c>
      <c r="B3901"/>
      <c r="C3901"/>
      <c r="D3901" t="s">
        <v>162</v>
      </c>
      <c r="E3901" t="s">
        <v>163</v>
      </c>
      <c r="F3901" t="n">
        <v>21512.55</v>
      </c>
      <c r="G3901" t="n">
        <v>770</v>
      </c>
      <c r="H3901" t="s">
        <v>142</v>
      </c>
    </row>
    <row r="3902">
      <c r="A3902" s="85" t="n">
        <v>43070</v>
      </c>
      <c r="B3902"/>
      <c r="C3902"/>
      <c r="D3902" t="s">
        <v>149</v>
      </c>
      <c r="E3902" t="s">
        <v>163</v>
      </c>
      <c r="F3902" t="n">
        <v>8685191.25</v>
      </c>
      <c r="G3902" t="n">
        <v>60665</v>
      </c>
      <c r="H3902" t="s">
        <v>127</v>
      </c>
    </row>
    <row r="3903">
      <c r="A3903" s="85" t="n">
        <v>43374</v>
      </c>
      <c r="B3903"/>
      <c r="C3903"/>
      <c r="D3903" t="s">
        <v>147</v>
      </c>
      <c r="E3903" t="s">
        <v>163</v>
      </c>
      <c r="F3903" t="n">
        <v>42010.27</v>
      </c>
      <c r="G3903" t="n">
        <v>174</v>
      </c>
      <c r="H3903" t="s">
        <v>121</v>
      </c>
    </row>
    <row r="3904">
      <c r="A3904" s="85" t="n">
        <v>42370</v>
      </c>
      <c r="B3904"/>
      <c r="C3904"/>
      <c r="D3904" t="s">
        <v>140</v>
      </c>
      <c r="E3904" t="s">
        <v>163</v>
      </c>
      <c r="F3904" t="n">
        <v>4061.26</v>
      </c>
      <c r="G3904" t="n">
        <v>11</v>
      </c>
      <c r="H3904" t="s">
        <v>125</v>
      </c>
    </row>
    <row r="3905">
      <c r="A3905" s="85" t="n">
        <v>42767</v>
      </c>
      <c r="B3905"/>
      <c r="C3905"/>
      <c r="D3905" t="s">
        <v>153</v>
      </c>
      <c r="E3905" t="s">
        <v>163</v>
      </c>
      <c r="F3905" t="n">
        <v>195201.79</v>
      </c>
      <c r="G3905" t="n">
        <v>2781</v>
      </c>
      <c r="H3905" t="s">
        <v>133</v>
      </c>
    </row>
    <row r="3906">
      <c r="A3906" s="85" t="n">
        <v>43617</v>
      </c>
      <c r="B3906"/>
      <c r="C3906"/>
      <c r="D3906" t="s">
        <v>155</v>
      </c>
      <c r="E3906" t="s">
        <v>163</v>
      </c>
      <c r="F3906" t="n">
        <v>1998.85</v>
      </c>
      <c r="G3906" t="n">
        <v>32</v>
      </c>
      <c r="H3906" t="s">
        <v>130</v>
      </c>
    </row>
    <row r="3907">
      <c r="A3907" s="85" t="n">
        <v>43435</v>
      </c>
      <c r="B3907"/>
      <c r="C3907"/>
      <c r="D3907" t="s">
        <v>154</v>
      </c>
      <c r="E3907" t="s">
        <v>163</v>
      </c>
      <c r="F3907" t="n">
        <v>12653.97</v>
      </c>
      <c r="G3907" t="n">
        <v>119</v>
      </c>
      <c r="H3907" t="s">
        <v>130</v>
      </c>
    </row>
    <row r="3908">
      <c r="A3908" s="85" t="n">
        <v>43374</v>
      </c>
      <c r="B3908"/>
      <c r="C3908"/>
      <c r="D3908" t="s">
        <v>140</v>
      </c>
      <c r="E3908" t="s">
        <v>163</v>
      </c>
      <c r="F3908" t="n">
        <v>298576.88</v>
      </c>
      <c r="G3908" t="n">
        <v>130</v>
      </c>
      <c r="H3908" t="s">
        <v>124</v>
      </c>
    </row>
    <row r="3909">
      <c r="A3909" s="85" t="n">
        <v>42826</v>
      </c>
      <c r="B3909"/>
      <c r="C3909"/>
      <c r="D3909" t="s">
        <v>162</v>
      </c>
      <c r="E3909" t="s">
        <v>163</v>
      </c>
      <c r="F3909" t="n">
        <v>899779.45</v>
      </c>
      <c r="G3909" t="n">
        <v>11367</v>
      </c>
      <c r="H3909" t="s">
        <v>121</v>
      </c>
    </row>
    <row r="3910">
      <c r="A3910" s="85" t="n">
        <v>42491</v>
      </c>
      <c r="B3910"/>
      <c r="C3910"/>
      <c r="D3910" t="s">
        <v>135</v>
      </c>
      <c r="E3910" t="s">
        <v>163</v>
      </c>
      <c r="F3910" t="n">
        <v>696789.66</v>
      </c>
      <c r="G3910" t="n">
        <v>3810</v>
      </c>
      <c r="H3910" t="s">
        <v>119</v>
      </c>
    </row>
    <row r="3911">
      <c r="A3911" s="85" t="n">
        <v>42767</v>
      </c>
      <c r="B3911"/>
      <c r="C3911"/>
      <c r="D3911" t="s">
        <v>140</v>
      </c>
      <c r="E3911" t="s">
        <v>163</v>
      </c>
      <c r="F3911" t="n">
        <v>2130</v>
      </c>
      <c r="G3911" t="n">
        <v>30</v>
      </c>
      <c r="H3911" t="s">
        <v>125</v>
      </c>
    </row>
    <row r="3912">
      <c r="A3912" s="85" t="n">
        <v>43556</v>
      </c>
      <c r="B3912"/>
      <c r="C3912"/>
      <c r="D3912" t="s">
        <v>150</v>
      </c>
      <c r="E3912" t="s">
        <v>163</v>
      </c>
      <c r="F3912" t="n">
        <v>2603619.99</v>
      </c>
      <c r="G3912" t="n">
        <v>47803</v>
      </c>
      <c r="H3912" t="s">
        <v>133</v>
      </c>
    </row>
    <row r="3913">
      <c r="A3913" s="85" t="n">
        <v>42826</v>
      </c>
      <c r="B3913"/>
      <c r="C3913"/>
      <c r="D3913" t="s">
        <v>155</v>
      </c>
      <c r="E3913" t="s">
        <v>163</v>
      </c>
      <c r="F3913" t="n">
        <v>2730.89</v>
      </c>
      <c r="G3913" t="n">
        <v>35</v>
      </c>
      <c r="H3913" t="s">
        <v>130</v>
      </c>
    </row>
    <row r="3914">
      <c r="A3914" s="85" t="n">
        <v>42401</v>
      </c>
      <c r="B3914"/>
      <c r="C3914"/>
      <c r="D3914" t="s">
        <v>150</v>
      </c>
      <c r="E3914" t="s">
        <v>163</v>
      </c>
      <c r="F3914" t="n">
        <v>3353.39</v>
      </c>
      <c r="G3914" t="n">
        <v>73</v>
      </c>
      <c r="H3914" t="s">
        <v>125</v>
      </c>
    </row>
    <row r="3915">
      <c r="A3915" s="85" t="n">
        <v>42370</v>
      </c>
      <c r="B3915"/>
      <c r="C3915"/>
      <c r="D3915" t="s">
        <v>162</v>
      </c>
      <c r="E3915" t="s">
        <v>163</v>
      </c>
      <c r="F3915" t="n">
        <v>663.88</v>
      </c>
      <c r="G3915" t="n">
        <v>11</v>
      </c>
      <c r="H3915" t="s">
        <v>125</v>
      </c>
    </row>
    <row r="3916">
      <c r="A3916" s="85" t="n">
        <v>42705</v>
      </c>
      <c r="B3916"/>
      <c r="C3916"/>
      <c r="D3916" t="s">
        <v>154</v>
      </c>
      <c r="E3916" t="s">
        <v>163</v>
      </c>
      <c r="F3916" t="n">
        <v>4062084.25</v>
      </c>
      <c r="G3916" t="n">
        <v>53387</v>
      </c>
      <c r="H3916" t="s">
        <v>121</v>
      </c>
    </row>
    <row r="3917">
      <c r="A3917" s="85" t="n">
        <v>42491</v>
      </c>
      <c r="B3917"/>
      <c r="C3917"/>
      <c r="D3917" t="s">
        <v>148</v>
      </c>
      <c r="E3917" t="s">
        <v>163</v>
      </c>
      <c r="F3917" t="n">
        <v>7703.62</v>
      </c>
      <c r="G3917" t="n">
        <v>9</v>
      </c>
      <c r="H3917" t="s">
        <v>121</v>
      </c>
    </row>
    <row r="3918">
      <c r="A3918" s="85" t="n">
        <v>42675</v>
      </c>
      <c r="B3918"/>
      <c r="C3918"/>
      <c r="D3918" t="s">
        <v>129</v>
      </c>
      <c r="E3918" t="s">
        <v>163</v>
      </c>
      <c r="F3918" t="n">
        <v>71068.83</v>
      </c>
      <c r="G3918" t="n">
        <v>314</v>
      </c>
      <c r="H3918" t="s">
        <v>124</v>
      </c>
    </row>
    <row r="3919">
      <c r="A3919" s="85" t="n">
        <v>43374</v>
      </c>
      <c r="B3919"/>
      <c r="C3919"/>
      <c r="D3919" t="s">
        <v>152</v>
      </c>
      <c r="E3919" t="s">
        <v>163</v>
      </c>
      <c r="F3919" t="n">
        <v>8007.75</v>
      </c>
      <c r="G3919" t="n">
        <v>8</v>
      </c>
      <c r="H3919" t="s">
        <v>119</v>
      </c>
    </row>
    <row r="3920">
      <c r="A3920" s="85" t="n">
        <v>42705</v>
      </c>
      <c r="B3920"/>
      <c r="C3920"/>
      <c r="D3920" t="s">
        <v>150</v>
      </c>
      <c r="E3920" t="s">
        <v>163</v>
      </c>
      <c r="F3920" t="n">
        <v>335329.25</v>
      </c>
      <c r="G3920" t="n">
        <v>16846</v>
      </c>
      <c r="H3920" t="s">
        <v>119</v>
      </c>
    </row>
    <row r="3921">
      <c r="A3921" s="85" t="n">
        <v>42522</v>
      </c>
      <c r="B3921"/>
      <c r="C3921"/>
      <c r="D3921" t="s">
        <v>159</v>
      </c>
      <c r="E3921" t="s">
        <v>163</v>
      </c>
      <c r="F3921" t="n">
        <v>5170.5</v>
      </c>
      <c r="G3921" t="n">
        <v>21</v>
      </c>
      <c r="H3921" t="s">
        <v>125</v>
      </c>
    </row>
    <row r="3922">
      <c r="A3922" s="85" t="n">
        <v>43497</v>
      </c>
      <c r="B3922"/>
      <c r="C3922"/>
      <c r="D3922" t="s">
        <v>147</v>
      </c>
      <c r="E3922" t="s">
        <v>163</v>
      </c>
      <c r="F3922" t="n">
        <v>87653.17</v>
      </c>
      <c r="G3922" t="n">
        <v>650</v>
      </c>
      <c r="H3922" t="s">
        <v>133</v>
      </c>
    </row>
    <row r="3923">
      <c r="A3923" s="85" t="n">
        <v>43556</v>
      </c>
      <c r="B3923"/>
      <c r="C3923"/>
      <c r="D3923" t="s">
        <v>155</v>
      </c>
      <c r="E3923" t="s">
        <v>163</v>
      </c>
      <c r="F3923" t="n">
        <v>76440.46</v>
      </c>
      <c r="G3923" t="n">
        <v>1215</v>
      </c>
      <c r="H3923" t="s">
        <v>127</v>
      </c>
    </row>
    <row r="3924">
      <c r="A3924" s="85" t="n">
        <v>42736</v>
      </c>
      <c r="B3924"/>
      <c r="C3924"/>
      <c r="D3924" t="s">
        <v>140</v>
      </c>
      <c r="E3924" t="s">
        <v>163</v>
      </c>
      <c r="F3924" t="n">
        <v>12852.87</v>
      </c>
      <c r="G3924" t="n">
        <v>40</v>
      </c>
      <c r="H3924" t="s">
        <v>130</v>
      </c>
    </row>
    <row r="3925">
      <c r="A3925" s="85" t="n">
        <v>43617</v>
      </c>
      <c r="B3925"/>
      <c r="C3925"/>
      <c r="D3925" t="s">
        <v>136</v>
      </c>
      <c r="E3925" t="s">
        <v>163</v>
      </c>
      <c r="F3925" t="n">
        <v>344608.64</v>
      </c>
      <c r="G3925" t="n">
        <v>4336</v>
      </c>
      <c r="H3925" t="s">
        <v>134</v>
      </c>
    </row>
    <row r="3926">
      <c r="A3926" s="85" t="n">
        <v>43497</v>
      </c>
      <c r="B3926"/>
      <c r="C3926"/>
      <c r="D3926" t="s">
        <v>129</v>
      </c>
      <c r="E3926" t="s">
        <v>163</v>
      </c>
      <c r="F3926" t="n">
        <v>3720.09</v>
      </c>
      <c r="G3926" t="n">
        <v>63</v>
      </c>
      <c r="H3926" t="s">
        <v>125</v>
      </c>
    </row>
    <row r="3927">
      <c r="A3927" s="85" t="n">
        <v>43435</v>
      </c>
      <c r="B3927"/>
      <c r="C3927"/>
      <c r="D3927" t="s">
        <v>151</v>
      </c>
      <c r="E3927" t="s">
        <v>163</v>
      </c>
      <c r="F3927" t="n">
        <v>628.38</v>
      </c>
      <c r="G3927" t="n">
        <v>10</v>
      </c>
      <c r="H3927" t="s">
        <v>127</v>
      </c>
    </row>
    <row r="3928">
      <c r="A3928" s="85" t="n">
        <v>43282</v>
      </c>
      <c r="B3928"/>
      <c r="C3928"/>
      <c r="D3928" t="s">
        <v>160</v>
      </c>
      <c r="E3928" t="s">
        <v>163</v>
      </c>
      <c r="F3928" t="n">
        <v>31789151.92</v>
      </c>
      <c r="G3928" t="n">
        <v>115234</v>
      </c>
      <c r="H3928" t="s">
        <v>142</v>
      </c>
    </row>
    <row r="3929">
      <c r="A3929" s="85" t="n">
        <v>43344</v>
      </c>
      <c r="B3929"/>
      <c r="C3929"/>
      <c r="D3929" t="s">
        <v>147</v>
      </c>
      <c r="E3929" t="s">
        <v>163</v>
      </c>
      <c r="F3929" t="n">
        <v>1063.07</v>
      </c>
      <c r="G3929" t="n">
        <v>8</v>
      </c>
      <c r="H3929" t="s">
        <v>134</v>
      </c>
    </row>
    <row r="3930">
      <c r="A3930" s="85" t="n">
        <v>42767</v>
      </c>
      <c r="B3930"/>
      <c r="C3930"/>
      <c r="D3930" t="s">
        <v>139</v>
      </c>
      <c r="E3930" t="s">
        <v>163</v>
      </c>
      <c r="F3930" t="n">
        <v>5539616.05</v>
      </c>
      <c r="G3930" t="n">
        <v>16660</v>
      </c>
      <c r="H3930" t="s">
        <v>121</v>
      </c>
    </row>
    <row r="3931">
      <c r="A3931" s="85" t="n">
        <v>42795</v>
      </c>
      <c r="B3931"/>
      <c r="C3931"/>
      <c r="D3931" t="s">
        <v>162</v>
      </c>
      <c r="E3931" t="s">
        <v>163</v>
      </c>
      <c r="F3931" t="n">
        <v>12829.61</v>
      </c>
      <c r="G3931" t="n">
        <v>198</v>
      </c>
      <c r="H3931" t="s">
        <v>124</v>
      </c>
    </row>
    <row r="3932">
      <c r="A3932" s="85" t="n">
        <v>42430</v>
      </c>
      <c r="B3932"/>
      <c r="C3932"/>
      <c r="D3932" t="s">
        <v>145</v>
      </c>
      <c r="E3932" t="s">
        <v>163</v>
      </c>
      <c r="F3932" t="n">
        <v>5443.7</v>
      </c>
      <c r="G3932" t="n">
        <v>22</v>
      </c>
      <c r="H3932" t="s">
        <v>125</v>
      </c>
    </row>
    <row r="3933">
      <c r="A3933" s="85" t="n">
        <v>43374</v>
      </c>
      <c r="B3933"/>
      <c r="C3933"/>
      <c r="D3933" t="s">
        <v>158</v>
      </c>
      <c r="E3933" t="s">
        <v>163</v>
      </c>
      <c r="F3933" t="n">
        <v>411921.21</v>
      </c>
      <c r="G3933" t="n">
        <v>53</v>
      </c>
      <c r="H3933" t="s">
        <v>121</v>
      </c>
    </row>
    <row r="3934">
      <c r="A3934" s="85" t="n">
        <v>43497</v>
      </c>
      <c r="B3934"/>
      <c r="C3934"/>
      <c r="D3934" t="s">
        <v>126</v>
      </c>
      <c r="E3934" t="s">
        <v>163</v>
      </c>
      <c r="F3934" t="n">
        <v>1051075.72</v>
      </c>
      <c r="G3934" t="n">
        <v>8068</v>
      </c>
      <c r="H3934" t="s">
        <v>124</v>
      </c>
    </row>
    <row r="3935">
      <c r="A3935" s="85" t="n">
        <v>43252</v>
      </c>
      <c r="B3935"/>
      <c r="C3935"/>
      <c r="D3935" t="s">
        <v>148</v>
      </c>
      <c r="E3935" t="s">
        <v>163</v>
      </c>
      <c r="F3935" t="n">
        <v>7417.13</v>
      </c>
      <c r="G3935" t="n">
        <v>44</v>
      </c>
      <c r="H3935" t="s">
        <v>121</v>
      </c>
    </row>
    <row r="3936">
      <c r="A3936" s="85" t="n">
        <v>42767</v>
      </c>
      <c r="B3936"/>
      <c r="C3936"/>
      <c r="D3936" t="s">
        <v>150</v>
      </c>
      <c r="E3936" t="s">
        <v>163</v>
      </c>
      <c r="F3936" t="n">
        <v>367209.89</v>
      </c>
      <c r="G3936" t="n">
        <v>8994</v>
      </c>
      <c r="H3936" t="s">
        <v>134</v>
      </c>
    </row>
    <row r="3937">
      <c r="A3937" s="85" t="n">
        <v>43525</v>
      </c>
      <c r="B3937"/>
      <c r="C3937"/>
      <c r="D3937" t="s">
        <v>123</v>
      </c>
      <c r="E3937" t="s">
        <v>163</v>
      </c>
      <c r="F3937" t="n">
        <v>854.82</v>
      </c>
      <c r="G3937" t="n">
        <v>18</v>
      </c>
      <c r="H3937" t="s">
        <v>130</v>
      </c>
    </row>
    <row r="3938">
      <c r="A3938" s="85" t="n">
        <v>42644</v>
      </c>
      <c r="B3938"/>
      <c r="C3938"/>
      <c r="D3938" t="s">
        <v>135</v>
      </c>
      <c r="E3938" t="s">
        <v>163</v>
      </c>
      <c r="F3938" t="n">
        <v>366</v>
      </c>
      <c r="G3938" t="n">
        <v>3</v>
      </c>
      <c r="H3938" t="s">
        <v>125</v>
      </c>
    </row>
    <row r="3939">
      <c r="A3939" s="85" t="n">
        <v>42948</v>
      </c>
      <c r="B3939"/>
      <c r="C3939"/>
      <c r="D3939" t="s">
        <v>148</v>
      </c>
      <c r="E3939" t="s">
        <v>163</v>
      </c>
      <c r="F3939" t="n">
        <v>3946.36</v>
      </c>
      <c r="G3939" t="n">
        <v>8</v>
      </c>
      <c r="H3939" t="s">
        <v>134</v>
      </c>
    </row>
    <row r="3940">
      <c r="A3940" s="85" t="n">
        <v>42826</v>
      </c>
      <c r="B3940"/>
      <c r="C3940"/>
      <c r="D3940" t="s">
        <v>155</v>
      </c>
      <c r="E3940" t="s">
        <v>163</v>
      </c>
      <c r="F3940" t="n">
        <v>5633.31</v>
      </c>
      <c r="G3940" t="n">
        <v>72</v>
      </c>
      <c r="H3940" t="s">
        <v>124</v>
      </c>
    </row>
    <row r="3941">
      <c r="A3941" s="85" t="n">
        <v>42795</v>
      </c>
      <c r="B3941"/>
      <c r="C3941"/>
      <c r="D3941" t="s">
        <v>158</v>
      </c>
      <c r="E3941" t="s">
        <v>163</v>
      </c>
      <c r="F3941" t="n">
        <v>85470.11</v>
      </c>
      <c r="G3941" t="n">
        <v>5</v>
      </c>
      <c r="H3941" t="s">
        <v>133</v>
      </c>
    </row>
    <row r="3942">
      <c r="A3942" s="85" t="n">
        <v>43040</v>
      </c>
      <c r="B3942"/>
      <c r="C3942"/>
      <c r="D3942" t="s">
        <v>154</v>
      </c>
      <c r="E3942" t="s">
        <v>163</v>
      </c>
      <c r="F3942" t="n">
        <v>103289.67</v>
      </c>
      <c r="G3942" t="n">
        <v>1411</v>
      </c>
      <c r="H3942" t="s">
        <v>119</v>
      </c>
    </row>
    <row r="3943">
      <c r="A3943" s="85" t="n">
        <v>43313</v>
      </c>
      <c r="B3943"/>
      <c r="C3943"/>
      <c r="D3943" t="s">
        <v>136</v>
      </c>
      <c r="E3943" t="s">
        <v>163</v>
      </c>
      <c r="F3943" t="n">
        <v>37068.32</v>
      </c>
      <c r="G3943" t="n">
        <v>204</v>
      </c>
      <c r="H3943" t="s">
        <v>130</v>
      </c>
    </row>
    <row r="3944">
      <c r="A3944" s="85" t="n">
        <v>43344</v>
      </c>
      <c r="B3944"/>
      <c r="C3944"/>
      <c r="D3944" t="s">
        <v>150</v>
      </c>
      <c r="E3944" t="s">
        <v>163</v>
      </c>
      <c r="F3944" t="n">
        <v>389603.08</v>
      </c>
      <c r="G3944" t="n">
        <v>16736</v>
      </c>
      <c r="H3944" t="s">
        <v>119</v>
      </c>
    </row>
    <row r="3945">
      <c r="A3945" s="85" t="n">
        <v>43374</v>
      </c>
      <c r="B3945"/>
      <c r="C3945"/>
      <c r="D3945" t="s">
        <v>148</v>
      </c>
      <c r="E3945" t="s">
        <v>163</v>
      </c>
      <c r="F3945" t="n">
        <v>5740.16</v>
      </c>
      <c r="G3945" t="n">
        <v>11</v>
      </c>
      <c r="H3945" t="s">
        <v>121</v>
      </c>
    </row>
    <row r="3946">
      <c r="A3946" s="85" t="n">
        <v>43101</v>
      </c>
      <c r="B3946"/>
      <c r="C3946"/>
      <c r="D3946" t="s">
        <v>135</v>
      </c>
      <c r="E3946" t="s">
        <v>163</v>
      </c>
      <c r="F3946" t="n">
        <v>259755.43</v>
      </c>
      <c r="G3946" t="n">
        <v>3639</v>
      </c>
      <c r="H3946" t="s">
        <v>127</v>
      </c>
    </row>
    <row r="3947">
      <c r="A3947" s="85" t="n">
        <v>43556</v>
      </c>
      <c r="B3947"/>
      <c r="C3947"/>
      <c r="D3947" t="s">
        <v>153</v>
      </c>
      <c r="E3947" t="s">
        <v>163</v>
      </c>
      <c r="F3947" t="n">
        <v>55219.74</v>
      </c>
      <c r="G3947" t="n">
        <v>843</v>
      </c>
      <c r="H3947" t="s">
        <v>130</v>
      </c>
    </row>
    <row r="3948">
      <c r="A3948" s="85" t="n">
        <v>43405</v>
      </c>
      <c r="B3948"/>
      <c r="C3948"/>
      <c r="D3948" t="s">
        <v>148</v>
      </c>
      <c r="E3948" t="s">
        <v>163</v>
      </c>
      <c r="F3948" t="n">
        <v>1678.4</v>
      </c>
      <c r="G3948" t="n">
        <v>29</v>
      </c>
      <c r="H3948" t="s">
        <v>125</v>
      </c>
    </row>
    <row r="3949">
      <c r="A3949" s="85" t="n">
        <v>42917</v>
      </c>
      <c r="B3949"/>
      <c r="C3949"/>
      <c r="D3949" t="s">
        <v>147</v>
      </c>
      <c r="E3949" t="s">
        <v>163</v>
      </c>
      <c r="F3949" t="n">
        <v>54261.72</v>
      </c>
      <c r="G3949" t="n">
        <v>148</v>
      </c>
      <c r="H3949" t="s">
        <v>121</v>
      </c>
    </row>
    <row r="3950">
      <c r="A3950" s="85" t="n">
        <v>42370</v>
      </c>
      <c r="B3950"/>
      <c r="C3950"/>
      <c r="D3950" t="s">
        <v>155</v>
      </c>
      <c r="E3950" t="s">
        <v>163</v>
      </c>
      <c r="F3950" t="n">
        <v>22620.72</v>
      </c>
      <c r="G3950" t="n">
        <v>628</v>
      </c>
      <c r="H3950" t="s">
        <v>134</v>
      </c>
    </row>
    <row r="3951">
      <c r="A3951" s="85" t="n">
        <v>42370</v>
      </c>
      <c r="B3951"/>
      <c r="C3951"/>
      <c r="D3951" t="s">
        <v>147</v>
      </c>
      <c r="E3951" t="s">
        <v>163</v>
      </c>
      <c r="F3951" t="n">
        <v>181.16</v>
      </c>
      <c r="G3951" t="n">
        <v>2</v>
      </c>
      <c r="H3951" t="s">
        <v>119</v>
      </c>
    </row>
    <row r="3952">
      <c r="A3952" s="85" t="n">
        <v>43435</v>
      </c>
      <c r="B3952"/>
      <c r="C3952"/>
      <c r="D3952" t="s">
        <v>139</v>
      </c>
      <c r="E3952" t="s">
        <v>163</v>
      </c>
      <c r="F3952" t="n">
        <v>1098468.47</v>
      </c>
      <c r="G3952" t="n">
        <v>2998</v>
      </c>
      <c r="H3952" t="s">
        <v>127</v>
      </c>
    </row>
    <row r="3953">
      <c r="A3953" s="85" t="n">
        <v>42887</v>
      </c>
      <c r="B3953"/>
      <c r="C3953"/>
      <c r="D3953" t="s">
        <v>139</v>
      </c>
      <c r="E3953" t="s">
        <v>163</v>
      </c>
      <c r="F3953" t="n">
        <v>7518624.05</v>
      </c>
      <c r="G3953" t="n">
        <v>28514</v>
      </c>
      <c r="H3953" t="s">
        <v>121</v>
      </c>
    </row>
    <row r="3954">
      <c r="A3954" s="85" t="n">
        <v>43405</v>
      </c>
      <c r="B3954"/>
      <c r="C3954"/>
      <c r="D3954" t="s">
        <v>150</v>
      </c>
      <c r="E3954" t="s">
        <v>163</v>
      </c>
      <c r="F3954" t="n">
        <v>656552.12</v>
      </c>
      <c r="G3954" t="n">
        <v>18529</v>
      </c>
      <c r="H3954" t="s">
        <v>134</v>
      </c>
    </row>
    <row r="3955">
      <c r="A3955" s="85" t="n">
        <v>43160</v>
      </c>
      <c r="B3955"/>
      <c r="C3955"/>
      <c r="D3955" t="s">
        <v>160</v>
      </c>
      <c r="E3955" t="s">
        <v>163</v>
      </c>
      <c r="F3955" t="n">
        <v>38877164.68</v>
      </c>
      <c r="G3955" t="n">
        <v>96260</v>
      </c>
      <c r="H3955" t="s">
        <v>142</v>
      </c>
    </row>
    <row r="3956">
      <c r="A3956" s="85" t="n">
        <v>42614</v>
      </c>
      <c r="B3956"/>
      <c r="C3956"/>
      <c r="D3956" t="s">
        <v>156</v>
      </c>
      <c r="E3956" t="s">
        <v>163</v>
      </c>
      <c r="F3956" t="n">
        <v>4.4</v>
      </c>
      <c r="G3956" t="n">
        <v>1</v>
      </c>
      <c r="H3956" t="s">
        <v>133</v>
      </c>
    </row>
    <row r="3957">
      <c r="A3957" s="85" t="n">
        <v>42887</v>
      </c>
      <c r="B3957"/>
      <c r="C3957"/>
      <c r="D3957" t="s">
        <v>149</v>
      </c>
      <c r="E3957" t="s">
        <v>163</v>
      </c>
      <c r="F3957" t="n">
        <v>6585347.59</v>
      </c>
      <c r="G3957" t="n">
        <v>47257</v>
      </c>
      <c r="H3957" t="s">
        <v>133</v>
      </c>
    </row>
    <row r="3958">
      <c r="A3958" s="85" t="n">
        <v>42370</v>
      </c>
      <c r="B3958"/>
      <c r="C3958"/>
      <c r="D3958" t="s">
        <v>158</v>
      </c>
      <c r="E3958" t="s">
        <v>163</v>
      </c>
      <c r="F3958" t="n">
        <v>5688.32</v>
      </c>
      <c r="G3958" t="n">
        <v>1</v>
      </c>
      <c r="H3958" t="s">
        <v>124</v>
      </c>
    </row>
    <row r="3959">
      <c r="A3959" s="85" t="n">
        <v>43313</v>
      </c>
      <c r="B3959"/>
      <c r="C3959"/>
      <c r="D3959" t="s">
        <v>136</v>
      </c>
      <c r="E3959" t="s">
        <v>163</v>
      </c>
      <c r="F3959" t="n">
        <v>1474466.04</v>
      </c>
      <c r="G3959" t="n">
        <v>11345</v>
      </c>
      <c r="H3959" t="s">
        <v>133</v>
      </c>
    </row>
    <row r="3960">
      <c r="A3960" s="85" t="n">
        <v>43525</v>
      </c>
      <c r="B3960"/>
      <c r="C3960"/>
      <c r="D3960" t="s">
        <v>136</v>
      </c>
      <c r="E3960" t="s">
        <v>163</v>
      </c>
      <c r="F3960" t="n">
        <v>117472.48</v>
      </c>
      <c r="G3960" t="n">
        <v>1248</v>
      </c>
      <c r="H3960" t="s">
        <v>119</v>
      </c>
    </row>
    <row r="3961">
      <c r="A3961" s="85" t="n">
        <v>42856</v>
      </c>
      <c r="B3961"/>
      <c r="C3961"/>
      <c r="D3961" t="s">
        <v>150</v>
      </c>
      <c r="E3961" t="s">
        <v>163</v>
      </c>
      <c r="F3961" t="n">
        <v>11281873.63</v>
      </c>
      <c r="G3961" t="n">
        <v>293261</v>
      </c>
      <c r="H3961" t="s">
        <v>121</v>
      </c>
    </row>
    <row r="3962">
      <c r="A3962" s="85" t="n">
        <v>43101</v>
      </c>
      <c r="B3962"/>
      <c r="C3962"/>
      <c r="D3962" t="s">
        <v>162</v>
      </c>
      <c r="E3962" t="s">
        <v>163</v>
      </c>
      <c r="F3962" t="n">
        <v>101626.04</v>
      </c>
      <c r="G3962" t="n">
        <v>1234</v>
      </c>
      <c r="H3962" t="s">
        <v>133</v>
      </c>
    </row>
    <row r="3963">
      <c r="A3963" s="85" t="n">
        <v>43525</v>
      </c>
      <c r="B3963"/>
      <c r="C3963"/>
      <c r="D3963" t="s">
        <v>129</v>
      </c>
      <c r="E3963" t="s">
        <v>163</v>
      </c>
      <c r="F3963" t="n">
        <v>4733052.62</v>
      </c>
      <c r="G3963" t="n">
        <v>27134</v>
      </c>
      <c r="H3963" t="s">
        <v>121</v>
      </c>
    </row>
    <row r="3964">
      <c r="A3964" s="85" t="n">
        <v>43132</v>
      </c>
      <c r="B3964"/>
      <c r="C3964"/>
      <c r="D3964" t="s">
        <v>126</v>
      </c>
      <c r="E3964" t="s">
        <v>163</v>
      </c>
      <c r="F3964" t="n">
        <v>4454340.99</v>
      </c>
      <c r="G3964" t="n">
        <v>48760</v>
      </c>
      <c r="H3964" t="s">
        <v>133</v>
      </c>
    </row>
    <row r="3965">
      <c r="A3965" s="85" t="n">
        <v>42767</v>
      </c>
      <c r="B3965"/>
      <c r="C3965"/>
      <c r="D3965" t="s">
        <v>129</v>
      </c>
      <c r="E3965" t="s">
        <v>163</v>
      </c>
      <c r="F3965" t="n">
        <v>5976.59</v>
      </c>
      <c r="G3965" t="n">
        <v>80</v>
      </c>
      <c r="H3965" t="s">
        <v>125</v>
      </c>
    </row>
    <row r="3966">
      <c r="A3966" s="85" t="n">
        <v>42461</v>
      </c>
      <c r="B3966"/>
      <c r="C3966"/>
      <c r="D3966" t="s">
        <v>139</v>
      </c>
      <c r="E3966" t="s">
        <v>163</v>
      </c>
      <c r="F3966" t="n">
        <v>35517.2</v>
      </c>
      <c r="G3966" t="n">
        <v>85</v>
      </c>
      <c r="H3966" t="s">
        <v>130</v>
      </c>
    </row>
    <row r="3967">
      <c r="A3967" s="85" t="n">
        <v>43252</v>
      </c>
      <c r="B3967"/>
      <c r="C3967"/>
      <c r="D3967" t="s">
        <v>149</v>
      </c>
      <c r="E3967" t="s">
        <v>163</v>
      </c>
      <c r="F3967" t="n">
        <v>3515482.66</v>
      </c>
      <c r="G3967" t="n">
        <v>17662</v>
      </c>
      <c r="H3967" t="s">
        <v>124</v>
      </c>
    </row>
    <row r="3968">
      <c r="A3968" s="85" t="n">
        <v>42948</v>
      </c>
      <c r="B3968"/>
      <c r="C3968"/>
      <c r="D3968" t="s">
        <v>145</v>
      </c>
      <c r="E3968" t="s">
        <v>163</v>
      </c>
      <c r="F3968" t="n">
        <v>3970</v>
      </c>
      <c r="G3968" t="n">
        <v>15</v>
      </c>
      <c r="H3968" t="s">
        <v>119</v>
      </c>
    </row>
    <row r="3969">
      <c r="A3969" s="85" t="n">
        <v>42491</v>
      </c>
      <c r="B3969"/>
      <c r="C3969"/>
      <c r="D3969" t="s">
        <v>148</v>
      </c>
      <c r="E3969" t="s">
        <v>163</v>
      </c>
      <c r="F3969" t="n">
        <v>1844</v>
      </c>
      <c r="G3969" t="n">
        <v>3</v>
      </c>
      <c r="H3969" t="s">
        <v>125</v>
      </c>
    </row>
    <row r="3970">
      <c r="A3970" s="85" t="n">
        <v>43344</v>
      </c>
      <c r="B3970"/>
      <c r="C3970"/>
      <c r="D3970" t="s">
        <v>162</v>
      </c>
      <c r="E3970" t="s">
        <v>163</v>
      </c>
      <c r="F3970" t="n">
        <v>40361.76</v>
      </c>
      <c r="G3970" t="n">
        <v>471</v>
      </c>
      <c r="H3970" t="s">
        <v>119</v>
      </c>
    </row>
    <row r="3971">
      <c r="A3971" s="85" t="n">
        <v>42795</v>
      </c>
      <c r="B3971"/>
      <c r="C3971"/>
      <c r="D3971" t="s">
        <v>143</v>
      </c>
      <c r="E3971" t="s">
        <v>163</v>
      </c>
      <c r="F3971" t="n">
        <v>1033115.11</v>
      </c>
      <c r="G3971" t="n">
        <v>751</v>
      </c>
      <c r="H3971" t="s">
        <v>121</v>
      </c>
    </row>
    <row r="3972">
      <c r="A3972" s="85" t="n">
        <v>42979</v>
      </c>
      <c r="B3972"/>
      <c r="C3972"/>
      <c r="D3972" t="s">
        <v>148</v>
      </c>
      <c r="E3972" t="s">
        <v>163</v>
      </c>
      <c r="F3972" t="n">
        <v>4305.12</v>
      </c>
      <c r="G3972" t="n">
        <v>8</v>
      </c>
      <c r="H3972" t="s">
        <v>134</v>
      </c>
    </row>
    <row r="3973">
      <c r="A3973" s="85" t="n">
        <v>43191</v>
      </c>
      <c r="B3973"/>
      <c r="C3973"/>
      <c r="D3973" t="s">
        <v>129</v>
      </c>
      <c r="E3973" t="s">
        <v>163</v>
      </c>
      <c r="F3973" t="n">
        <v>3795734.89</v>
      </c>
      <c r="G3973" t="n">
        <v>20685</v>
      </c>
      <c r="H3973" t="s">
        <v>121</v>
      </c>
    </row>
    <row r="3974">
      <c r="A3974" s="85" t="n">
        <v>42430</v>
      </c>
      <c r="B3974"/>
      <c r="C3974"/>
      <c r="D3974" t="s">
        <v>150</v>
      </c>
      <c r="E3974" t="s">
        <v>163</v>
      </c>
      <c r="F3974" t="n">
        <v>129367.8</v>
      </c>
      <c r="G3974" t="n">
        <v>2778</v>
      </c>
      <c r="H3974" t="s">
        <v>134</v>
      </c>
    </row>
    <row r="3975">
      <c r="A3975" s="85" t="n">
        <v>42370</v>
      </c>
      <c r="B3975"/>
      <c r="C3975"/>
      <c r="D3975" t="s">
        <v>123</v>
      </c>
      <c r="E3975" t="s">
        <v>163</v>
      </c>
      <c r="F3975" t="n">
        <v>1960</v>
      </c>
      <c r="G3975" t="n">
        <v>1</v>
      </c>
      <c r="H3975" t="s">
        <v>125</v>
      </c>
    </row>
    <row r="3976">
      <c r="A3976" s="85" t="n">
        <v>43344</v>
      </c>
      <c r="B3976"/>
      <c r="C3976"/>
      <c r="D3976" t="s">
        <v>159</v>
      </c>
      <c r="E3976" t="s">
        <v>163</v>
      </c>
      <c r="F3976" t="n">
        <v>552437.8</v>
      </c>
      <c r="G3976" t="n">
        <v>4924</v>
      </c>
      <c r="H3976" t="s">
        <v>142</v>
      </c>
    </row>
    <row r="3977">
      <c r="A3977" s="85" t="n">
        <v>42917</v>
      </c>
      <c r="B3977"/>
      <c r="C3977"/>
      <c r="D3977" t="s">
        <v>135</v>
      </c>
      <c r="E3977" t="s">
        <v>163</v>
      </c>
      <c r="F3977" t="n">
        <v>524.68</v>
      </c>
      <c r="G3977" t="n">
        <v>2</v>
      </c>
      <c r="H3977" t="s">
        <v>125</v>
      </c>
    </row>
    <row r="3978">
      <c r="A3978" s="85" t="n">
        <v>42826</v>
      </c>
      <c r="B3978"/>
      <c r="C3978"/>
      <c r="D3978" t="s">
        <v>140</v>
      </c>
      <c r="E3978" t="s">
        <v>163</v>
      </c>
      <c r="F3978" t="n">
        <v>61675.46</v>
      </c>
      <c r="G3978" t="n">
        <v>464</v>
      </c>
      <c r="H3978" t="s">
        <v>121</v>
      </c>
    </row>
    <row r="3979">
      <c r="A3979" s="85" t="n">
        <v>43466</v>
      </c>
      <c r="B3979"/>
      <c r="C3979"/>
      <c r="D3979" t="s">
        <v>139</v>
      </c>
      <c r="E3979" t="s">
        <v>163</v>
      </c>
      <c r="F3979" t="n">
        <v>303349.77</v>
      </c>
      <c r="G3979" t="n">
        <v>806</v>
      </c>
      <c r="H3979" t="s">
        <v>134</v>
      </c>
    </row>
    <row r="3980">
      <c r="A3980" s="85" t="n">
        <v>42522</v>
      </c>
      <c r="B3980"/>
      <c r="C3980"/>
      <c r="D3980" t="s">
        <v>123</v>
      </c>
      <c r="E3980" t="s">
        <v>163</v>
      </c>
      <c r="F3980" t="n">
        <v>36534.86</v>
      </c>
      <c r="G3980" t="n">
        <v>39</v>
      </c>
      <c r="H3980" t="s">
        <v>119</v>
      </c>
    </row>
    <row r="3981">
      <c r="A3981" s="85" t="n">
        <v>42370</v>
      </c>
      <c r="B3981"/>
      <c r="C3981"/>
      <c r="D3981" t="s">
        <v>161</v>
      </c>
      <c r="E3981" t="s">
        <v>163</v>
      </c>
      <c r="F3981" t="n">
        <v>8720.8</v>
      </c>
      <c r="G3981" t="n">
        <v>282</v>
      </c>
      <c r="H3981" t="s">
        <v>121</v>
      </c>
    </row>
    <row r="3982">
      <c r="A3982" s="85" t="n">
        <v>43070</v>
      </c>
      <c r="B3982"/>
      <c r="C3982"/>
      <c r="D3982" t="s">
        <v>126</v>
      </c>
      <c r="E3982" t="s">
        <v>163</v>
      </c>
      <c r="F3982" t="n">
        <v>2884863</v>
      </c>
      <c r="G3982" t="n">
        <v>39431</v>
      </c>
      <c r="H3982" t="s">
        <v>119</v>
      </c>
    </row>
    <row r="3983">
      <c r="A3983" s="85" t="n">
        <v>42736</v>
      </c>
      <c r="B3983"/>
      <c r="C3983"/>
      <c r="D3983" t="s">
        <v>140</v>
      </c>
      <c r="E3983" t="s">
        <v>163</v>
      </c>
      <c r="F3983" t="n">
        <v>7285.04</v>
      </c>
      <c r="G3983" t="n">
        <v>49</v>
      </c>
      <c r="H3983" t="s">
        <v>124</v>
      </c>
    </row>
    <row r="3984">
      <c r="A3984" s="85" t="n">
        <v>42370</v>
      </c>
      <c r="B3984"/>
      <c r="C3984"/>
      <c r="D3984" t="s">
        <v>126</v>
      </c>
      <c r="E3984" t="s">
        <v>163</v>
      </c>
      <c r="F3984" t="n">
        <v>-62.84</v>
      </c>
      <c r="G3984" t="n">
        <v>3</v>
      </c>
      <c r="H3984" t="s">
        <v>142</v>
      </c>
    </row>
    <row r="3985">
      <c r="A3985" s="85" t="n">
        <v>43556</v>
      </c>
      <c r="B3985"/>
      <c r="C3985"/>
      <c r="D3985" t="s">
        <v>148</v>
      </c>
      <c r="E3985" t="s">
        <v>163</v>
      </c>
      <c r="F3985" t="n">
        <v>1973.18</v>
      </c>
      <c r="G3985" t="n">
        <v>8</v>
      </c>
      <c r="H3985" t="s">
        <v>121</v>
      </c>
    </row>
    <row r="3986">
      <c r="A3986" s="85" t="n">
        <v>42917</v>
      </c>
      <c r="B3986"/>
      <c r="C3986"/>
      <c r="D3986" t="s">
        <v>139</v>
      </c>
      <c r="E3986" t="s">
        <v>163</v>
      </c>
      <c r="F3986" t="n">
        <v>53.4</v>
      </c>
      <c r="G3986" t="n">
        <v>1</v>
      </c>
      <c r="H3986" t="s">
        <v>142</v>
      </c>
    </row>
    <row r="3987">
      <c r="A3987" s="85" t="n">
        <v>43374</v>
      </c>
      <c r="B3987"/>
      <c r="C3987"/>
      <c r="D3987" t="s">
        <v>149</v>
      </c>
      <c r="E3987" t="s">
        <v>163</v>
      </c>
      <c r="F3987" t="n">
        <v>7921593.05</v>
      </c>
      <c r="G3987" t="n">
        <v>56665</v>
      </c>
      <c r="H3987" t="s">
        <v>127</v>
      </c>
    </row>
    <row r="3988">
      <c r="A3988" s="85" t="n">
        <v>43191</v>
      </c>
      <c r="B3988"/>
      <c r="C3988"/>
      <c r="D3988" t="s">
        <v>161</v>
      </c>
      <c r="E3988" t="s">
        <v>163</v>
      </c>
      <c r="F3988" t="n">
        <v>1445.5</v>
      </c>
      <c r="G3988" t="n">
        <v>48</v>
      </c>
      <c r="H3988" t="s">
        <v>125</v>
      </c>
    </row>
    <row r="3989">
      <c r="A3989" s="85" t="n">
        <v>42826</v>
      </c>
      <c r="B3989"/>
      <c r="C3989"/>
      <c r="D3989" t="s">
        <v>143</v>
      </c>
      <c r="E3989" t="s">
        <v>163</v>
      </c>
      <c r="F3989" t="n">
        <v>270</v>
      </c>
      <c r="G3989" t="n">
        <v>3</v>
      </c>
      <c r="H3989" t="s">
        <v>119</v>
      </c>
    </row>
    <row r="3990">
      <c r="A3990" s="85" t="n">
        <v>43435</v>
      </c>
      <c r="B3990"/>
      <c r="C3990"/>
      <c r="D3990" t="s">
        <v>150</v>
      </c>
      <c r="E3990" t="s">
        <v>163</v>
      </c>
      <c r="F3990" t="n">
        <v>879.09</v>
      </c>
      <c r="G3990" t="n">
        <v>38</v>
      </c>
      <c r="H3990" t="s">
        <v>142</v>
      </c>
    </row>
    <row r="3991">
      <c r="A3991" s="85" t="n">
        <v>43132</v>
      </c>
      <c r="B3991"/>
      <c r="C3991"/>
      <c r="D3991" t="s">
        <v>162</v>
      </c>
      <c r="E3991" t="s">
        <v>163</v>
      </c>
      <c r="F3991" t="n">
        <v>26297.12</v>
      </c>
      <c r="G3991" t="n">
        <v>740</v>
      </c>
      <c r="H3991" t="s">
        <v>142</v>
      </c>
    </row>
    <row r="3992">
      <c r="A3992" s="85" t="n">
        <v>43070</v>
      </c>
      <c r="B3992"/>
      <c r="C3992"/>
      <c r="D3992" t="s">
        <v>139</v>
      </c>
      <c r="E3992" t="s">
        <v>163</v>
      </c>
      <c r="F3992" t="n">
        <v>7324213.71</v>
      </c>
      <c r="G3992" t="n">
        <v>18201</v>
      </c>
      <c r="H3992" t="s">
        <v>121</v>
      </c>
    </row>
    <row r="3993">
      <c r="A3993" s="85" t="n">
        <v>43617</v>
      </c>
      <c r="B3993"/>
      <c r="C3993"/>
      <c r="D3993" t="s">
        <v>162</v>
      </c>
      <c r="E3993" t="s">
        <v>163</v>
      </c>
      <c r="F3993" t="n">
        <v>172926.17</v>
      </c>
      <c r="G3993" t="n">
        <v>2201</v>
      </c>
      <c r="H3993" t="s">
        <v>127</v>
      </c>
    </row>
    <row r="3994">
      <c r="A3994" s="85" t="n">
        <v>43009</v>
      </c>
      <c r="B3994"/>
      <c r="C3994"/>
      <c r="D3994" t="s">
        <v>143</v>
      </c>
      <c r="E3994" t="s">
        <v>163</v>
      </c>
      <c r="F3994" t="n">
        <v>953887.82</v>
      </c>
      <c r="G3994" t="n">
        <v>661</v>
      </c>
      <c r="H3994" t="s">
        <v>121</v>
      </c>
    </row>
    <row r="3995">
      <c r="A3995" s="85" t="n">
        <v>42948</v>
      </c>
      <c r="B3995"/>
      <c r="C3995"/>
      <c r="D3995" t="s">
        <v>161</v>
      </c>
      <c r="E3995" t="s">
        <v>163</v>
      </c>
      <c r="F3995" t="n">
        <v>95102.95</v>
      </c>
      <c r="G3995" t="n">
        <v>3133</v>
      </c>
      <c r="H3995" t="s">
        <v>142</v>
      </c>
    </row>
    <row r="3996">
      <c r="A3996" s="85" t="n">
        <v>43344</v>
      </c>
      <c r="B3996"/>
      <c r="C3996"/>
      <c r="D3996" t="s">
        <v>135</v>
      </c>
      <c r="E3996" t="s">
        <v>163</v>
      </c>
      <c r="F3996" t="n">
        <v>378911.05</v>
      </c>
      <c r="G3996" t="n">
        <v>3328</v>
      </c>
      <c r="H3996" t="s">
        <v>134</v>
      </c>
    </row>
    <row r="3997">
      <c r="A3997" s="85" t="n">
        <v>42767</v>
      </c>
      <c r="B3997"/>
      <c r="C3997"/>
      <c r="D3997" t="s">
        <v>140</v>
      </c>
      <c r="E3997" t="s">
        <v>163</v>
      </c>
      <c r="F3997" t="n">
        <v>82569.41</v>
      </c>
      <c r="G3997" t="n">
        <v>283</v>
      </c>
      <c r="H3997" t="s">
        <v>133</v>
      </c>
    </row>
    <row r="3998">
      <c r="A3998" s="85" t="n">
        <v>43586</v>
      </c>
      <c r="B3998"/>
      <c r="C3998"/>
      <c r="D3998" t="s">
        <v>147</v>
      </c>
      <c r="E3998" t="s">
        <v>163</v>
      </c>
      <c r="F3998" t="n">
        <v>212252</v>
      </c>
      <c r="G3998" t="n">
        <v>1280</v>
      </c>
      <c r="H3998" t="s">
        <v>133</v>
      </c>
    </row>
    <row r="3999">
      <c r="A3999" s="85" t="n">
        <v>42614</v>
      </c>
      <c r="B3999"/>
      <c r="C3999"/>
      <c r="D3999" t="s">
        <v>150</v>
      </c>
      <c r="E3999" t="s">
        <v>163</v>
      </c>
      <c r="F3999" t="n">
        <v>1326.89</v>
      </c>
      <c r="G3999" t="n">
        <v>28</v>
      </c>
      <c r="H3999" t="s">
        <v>142</v>
      </c>
    </row>
    <row r="4000">
      <c r="A4000" s="85" t="n">
        <v>42887</v>
      </c>
      <c r="B4000"/>
      <c r="C4000"/>
      <c r="D4000" t="s">
        <v>139</v>
      </c>
      <c r="E4000" t="s">
        <v>163</v>
      </c>
      <c r="F4000" t="n">
        <v>52089.19</v>
      </c>
      <c r="G4000" t="n">
        <v>119</v>
      </c>
      <c r="H4000" t="s">
        <v>130</v>
      </c>
    </row>
    <row r="4001">
      <c r="A4001" s="85" t="n">
        <v>43252</v>
      </c>
      <c r="B4001"/>
      <c r="C4001"/>
      <c r="D4001" t="s">
        <v>140</v>
      </c>
      <c r="E4001" t="s">
        <v>163</v>
      </c>
      <c r="F4001" t="n">
        <v>2127.43</v>
      </c>
      <c r="G4001" t="n">
        <v>15</v>
      </c>
      <c r="H4001" t="s">
        <v>134</v>
      </c>
    </row>
    <row r="4002">
      <c r="A4002" s="85" t="n">
        <v>42948</v>
      </c>
      <c r="B4002"/>
      <c r="C4002"/>
      <c r="D4002" t="s">
        <v>135</v>
      </c>
      <c r="E4002" t="s">
        <v>163</v>
      </c>
      <c r="F4002" t="n">
        <v>276591.64</v>
      </c>
      <c r="G4002" t="n">
        <v>2653</v>
      </c>
      <c r="H4002" t="s">
        <v>133</v>
      </c>
    </row>
    <row r="4003">
      <c r="A4003" s="85" t="n">
        <v>43132</v>
      </c>
      <c r="B4003"/>
      <c r="C4003"/>
      <c r="D4003" t="s">
        <v>123</v>
      </c>
      <c r="E4003" t="s">
        <v>163</v>
      </c>
      <c r="F4003" t="n">
        <v>131324.26</v>
      </c>
      <c r="G4003" t="n">
        <v>562</v>
      </c>
      <c r="H4003" t="s">
        <v>127</v>
      </c>
    </row>
    <row r="4004">
      <c r="A4004" s="85" t="n">
        <v>42795</v>
      </c>
      <c r="B4004"/>
      <c r="C4004"/>
      <c r="D4004" t="s">
        <v>150</v>
      </c>
      <c r="E4004" t="s">
        <v>163</v>
      </c>
      <c r="F4004" t="n">
        <v>2087.12</v>
      </c>
      <c r="G4004" t="n">
        <v>51</v>
      </c>
      <c r="H4004" t="s">
        <v>142</v>
      </c>
    </row>
    <row r="4005">
      <c r="A4005" s="85" t="n">
        <v>43009</v>
      </c>
      <c r="B4005"/>
      <c r="C4005"/>
      <c r="D4005" t="s">
        <v>147</v>
      </c>
      <c r="E4005" t="s">
        <v>163</v>
      </c>
      <c r="F4005" t="n">
        <v>766.25</v>
      </c>
      <c r="G4005" t="n">
        <v>3</v>
      </c>
      <c r="H4005" t="s">
        <v>127</v>
      </c>
    </row>
    <row r="4006">
      <c r="A4006" s="85" t="n">
        <v>42767</v>
      </c>
      <c r="B4006"/>
      <c r="C4006"/>
      <c r="D4006" t="s">
        <v>150</v>
      </c>
      <c r="E4006" t="s">
        <v>163</v>
      </c>
      <c r="F4006" t="n">
        <v>2598.59</v>
      </c>
      <c r="G4006" t="n">
        <v>115</v>
      </c>
      <c r="H4006" t="s">
        <v>125</v>
      </c>
    </row>
    <row r="4007">
      <c r="A4007" s="85" t="n">
        <v>43556</v>
      </c>
      <c r="B4007"/>
      <c r="C4007"/>
      <c r="D4007" t="s">
        <v>152</v>
      </c>
      <c r="E4007" t="s">
        <v>163</v>
      </c>
      <c r="F4007" t="n">
        <v>98911.27</v>
      </c>
      <c r="G4007" t="n">
        <v>74</v>
      </c>
      <c r="H4007" t="s">
        <v>124</v>
      </c>
    </row>
    <row r="4008">
      <c r="A4008" s="85" t="n">
        <v>43252</v>
      </c>
      <c r="B4008"/>
      <c r="C4008"/>
      <c r="D4008" t="s">
        <v>135</v>
      </c>
      <c r="E4008" t="s">
        <v>163</v>
      </c>
      <c r="F4008" t="n">
        <v>310.34</v>
      </c>
      <c r="G4008" t="n">
        <v>5</v>
      </c>
      <c r="H4008" t="s">
        <v>125</v>
      </c>
    </row>
    <row r="4009">
      <c r="A4009" s="85" t="n">
        <v>42948</v>
      </c>
      <c r="B4009"/>
      <c r="C4009"/>
      <c r="D4009" t="s">
        <v>152</v>
      </c>
      <c r="E4009" t="s">
        <v>163</v>
      </c>
      <c r="F4009" t="n">
        <v>-1650.33</v>
      </c>
      <c r="G4009" t="n">
        <v>8</v>
      </c>
      <c r="H4009" t="s">
        <v>119</v>
      </c>
    </row>
    <row r="4010">
      <c r="A4010" s="85" t="n">
        <v>43040</v>
      </c>
      <c r="B4010"/>
      <c r="C4010"/>
      <c r="D4010" t="s">
        <v>162</v>
      </c>
      <c r="E4010" t="s">
        <v>163</v>
      </c>
      <c r="F4010" t="n">
        <v>6513.52</v>
      </c>
      <c r="G4010" t="n">
        <v>67</v>
      </c>
      <c r="H4010" t="s">
        <v>130</v>
      </c>
    </row>
    <row r="4011">
      <c r="A4011" s="85" t="n">
        <v>42826</v>
      </c>
      <c r="B4011"/>
      <c r="C4011"/>
      <c r="D4011" t="s">
        <v>162</v>
      </c>
      <c r="E4011" t="s">
        <v>163</v>
      </c>
      <c r="F4011" t="n">
        <v>35895.67</v>
      </c>
      <c r="G4011" t="n">
        <v>504</v>
      </c>
      <c r="H4011" t="s">
        <v>119</v>
      </c>
    </row>
    <row r="4012">
      <c r="A4012" s="85" t="n">
        <v>43101</v>
      </c>
      <c r="B4012"/>
      <c r="C4012"/>
      <c r="D4012" t="s">
        <v>126</v>
      </c>
      <c r="E4012" t="s">
        <v>163</v>
      </c>
      <c r="F4012" t="n">
        <v>794850.22</v>
      </c>
      <c r="G4012" t="n">
        <v>7124</v>
      </c>
      <c r="H4012" t="s">
        <v>124</v>
      </c>
    </row>
    <row r="4013">
      <c r="A4013" s="85" t="n">
        <v>42583</v>
      </c>
      <c r="B4013"/>
      <c r="C4013"/>
      <c r="D4013" t="s">
        <v>136</v>
      </c>
      <c r="E4013" t="s">
        <v>163</v>
      </c>
      <c r="F4013" t="n">
        <v>30.95</v>
      </c>
      <c r="G4013" t="n">
        <v>1</v>
      </c>
      <c r="H4013" t="s">
        <v>142</v>
      </c>
    </row>
    <row r="4014">
      <c r="A4014" s="85" t="n">
        <v>43132</v>
      </c>
      <c r="B4014"/>
      <c r="C4014"/>
      <c r="D4014" t="s">
        <v>151</v>
      </c>
      <c r="E4014" t="s">
        <v>163</v>
      </c>
      <c r="F4014" t="n">
        <v>422.52</v>
      </c>
      <c r="G4014" t="n">
        <v>7</v>
      </c>
      <c r="H4014" t="s">
        <v>127</v>
      </c>
    </row>
    <row r="4015">
      <c r="A4015" s="85" t="n">
        <v>43497</v>
      </c>
      <c r="B4015"/>
      <c r="C4015"/>
      <c r="D4015" t="s">
        <v>162</v>
      </c>
      <c r="E4015" t="s">
        <v>163</v>
      </c>
      <c r="F4015" t="n">
        <v>6750.89</v>
      </c>
      <c r="G4015" t="n">
        <v>72</v>
      </c>
      <c r="H4015" t="s">
        <v>130</v>
      </c>
    </row>
    <row r="4016">
      <c r="A4016" s="85" t="n">
        <v>42370</v>
      </c>
      <c r="B4016"/>
      <c r="C4016"/>
      <c r="D4016" t="s">
        <v>156</v>
      </c>
      <c r="E4016" t="s">
        <v>163</v>
      </c>
      <c r="F4016" t="n">
        <v>96496.38</v>
      </c>
      <c r="G4016" t="n">
        <v>2481</v>
      </c>
      <c r="H4016" t="s">
        <v>127</v>
      </c>
    </row>
    <row r="4017">
      <c r="A4017" s="85" t="n">
        <v>43497</v>
      </c>
      <c r="B4017"/>
      <c r="C4017"/>
      <c r="D4017" t="s">
        <v>149</v>
      </c>
      <c r="E4017" t="s">
        <v>163</v>
      </c>
      <c r="F4017" t="n">
        <v>6340259.7</v>
      </c>
      <c r="G4017" t="n">
        <v>38963</v>
      </c>
      <c r="H4017" t="s">
        <v>133</v>
      </c>
    </row>
    <row r="4018">
      <c r="A4018" s="85" t="n">
        <v>43586</v>
      </c>
      <c r="B4018"/>
      <c r="C4018"/>
      <c r="D4018" t="s">
        <v>139</v>
      </c>
      <c r="E4018" t="s">
        <v>163</v>
      </c>
      <c r="F4018" t="n">
        <v>36857.34</v>
      </c>
      <c r="G4018" t="n">
        <v>86</v>
      </c>
      <c r="H4018" t="s">
        <v>130</v>
      </c>
    </row>
    <row r="4019">
      <c r="A4019" s="85" t="n">
        <v>43617</v>
      </c>
      <c r="B4019"/>
      <c r="C4019"/>
      <c r="D4019" t="s">
        <v>152</v>
      </c>
      <c r="E4019" t="s">
        <v>163</v>
      </c>
      <c r="F4019" t="n">
        <v>114846.2</v>
      </c>
      <c r="G4019" t="n">
        <v>127</v>
      </c>
      <c r="H4019" t="s">
        <v>133</v>
      </c>
    </row>
    <row r="4020">
      <c r="A4020" s="85" t="n">
        <v>42491</v>
      </c>
      <c r="B4020"/>
      <c r="C4020"/>
      <c r="D4020" t="s">
        <v>135</v>
      </c>
      <c r="E4020" t="s">
        <v>163</v>
      </c>
      <c r="F4020" t="n">
        <v>936</v>
      </c>
      <c r="G4020" t="n">
        <v>6</v>
      </c>
      <c r="H4020" t="s">
        <v>125</v>
      </c>
    </row>
    <row r="4021">
      <c r="A4021" s="85" t="n">
        <v>43101</v>
      </c>
      <c r="B4021"/>
      <c r="C4021"/>
      <c r="D4021" t="s">
        <v>162</v>
      </c>
      <c r="E4021" t="s">
        <v>163</v>
      </c>
      <c r="F4021" t="n">
        <v>753.46</v>
      </c>
      <c r="G4021" t="n">
        <v>8</v>
      </c>
      <c r="H4021" t="s">
        <v>125</v>
      </c>
    </row>
    <row r="4022">
      <c r="A4022" s="85" t="n">
        <v>42917</v>
      </c>
      <c r="B4022"/>
      <c r="C4022"/>
      <c r="D4022" t="s">
        <v>154</v>
      </c>
      <c r="E4022" t="s">
        <v>163</v>
      </c>
      <c r="F4022" t="n">
        <v>501.54</v>
      </c>
      <c r="G4022" t="n">
        <v>4</v>
      </c>
      <c r="H4022" t="s">
        <v>125</v>
      </c>
    </row>
    <row r="4023">
      <c r="A4023" s="85" t="n">
        <v>42614</v>
      </c>
      <c r="B4023"/>
      <c r="C4023"/>
      <c r="D4023" t="s">
        <v>123</v>
      </c>
      <c r="E4023" t="s">
        <v>163</v>
      </c>
      <c r="F4023" t="n">
        <v>2805930.37</v>
      </c>
      <c r="G4023" t="n">
        <v>2927</v>
      </c>
      <c r="H4023" t="s">
        <v>121</v>
      </c>
    </row>
    <row r="4024">
      <c r="A4024" s="85" t="n">
        <v>43282</v>
      </c>
      <c r="B4024"/>
      <c r="C4024"/>
      <c r="D4024" t="s">
        <v>153</v>
      </c>
      <c r="E4024" t="s">
        <v>163</v>
      </c>
      <c r="F4024" t="n">
        <v>140265.42</v>
      </c>
      <c r="G4024" t="n">
        <v>1769</v>
      </c>
      <c r="H4024" t="s">
        <v>134</v>
      </c>
    </row>
    <row r="4025">
      <c r="A4025" s="85" t="n">
        <v>42736</v>
      </c>
      <c r="B4025"/>
      <c r="C4025"/>
      <c r="D4025" t="s">
        <v>136</v>
      </c>
      <c r="E4025" t="s">
        <v>163</v>
      </c>
      <c r="F4025" t="n">
        <v>204246.26</v>
      </c>
      <c r="G4025" t="n">
        <v>1298</v>
      </c>
      <c r="H4025" t="s">
        <v>124</v>
      </c>
    </row>
    <row r="4026">
      <c r="A4026" s="85" t="n">
        <v>43101</v>
      </c>
      <c r="B4026"/>
      <c r="C4026"/>
      <c r="D4026" t="s">
        <v>153</v>
      </c>
      <c r="E4026" t="s">
        <v>163</v>
      </c>
      <c r="F4026" t="n">
        <v>1940189.37</v>
      </c>
      <c r="G4026" t="n">
        <v>21013</v>
      </c>
      <c r="H4026" t="s">
        <v>121</v>
      </c>
    </row>
    <row r="4027">
      <c r="A4027" s="85" t="n">
        <v>42826</v>
      </c>
      <c r="B4027"/>
      <c r="C4027"/>
      <c r="D4027" t="s">
        <v>135</v>
      </c>
      <c r="E4027" t="s">
        <v>163</v>
      </c>
      <c r="F4027" t="n">
        <v>728230.22</v>
      </c>
      <c r="G4027" t="n">
        <v>4165</v>
      </c>
      <c r="H4027" t="s">
        <v>119</v>
      </c>
    </row>
    <row r="4028">
      <c r="A4028" s="85" t="n">
        <v>42705</v>
      </c>
      <c r="B4028"/>
      <c r="C4028"/>
      <c r="D4028" t="s">
        <v>152</v>
      </c>
      <c r="E4028" t="s">
        <v>163</v>
      </c>
      <c r="F4028" t="n">
        <v>5333848.17</v>
      </c>
      <c r="G4028" t="n">
        <v>3948</v>
      </c>
      <c r="H4028" t="s">
        <v>121</v>
      </c>
    </row>
    <row r="4029">
      <c r="A4029" s="85" t="n">
        <v>43374</v>
      </c>
      <c r="B4029"/>
      <c r="C4029"/>
      <c r="D4029" t="s">
        <v>145</v>
      </c>
      <c r="E4029" t="s">
        <v>163</v>
      </c>
      <c r="F4029" t="n">
        <v>3964.58</v>
      </c>
      <c r="G4029" t="n">
        <v>8</v>
      </c>
      <c r="H4029" t="s">
        <v>130</v>
      </c>
    </row>
    <row r="4030">
      <c r="A4030" s="85" t="n">
        <v>42767</v>
      </c>
      <c r="B4030"/>
      <c r="C4030"/>
      <c r="D4030" t="s">
        <v>154</v>
      </c>
      <c r="E4030" t="s">
        <v>163</v>
      </c>
      <c r="F4030" t="n">
        <v>80041.93</v>
      </c>
      <c r="G4030" t="n">
        <v>1005</v>
      </c>
      <c r="H4030" t="s">
        <v>119</v>
      </c>
    </row>
    <row r="4031">
      <c r="A4031" s="85" t="n">
        <v>42552</v>
      </c>
      <c r="B4031"/>
      <c r="C4031"/>
      <c r="D4031" t="s">
        <v>155</v>
      </c>
      <c r="E4031" t="s">
        <v>163</v>
      </c>
      <c r="F4031" t="n">
        <v>59007.62</v>
      </c>
      <c r="G4031" t="n">
        <v>1296</v>
      </c>
      <c r="H4031" t="s">
        <v>134</v>
      </c>
    </row>
    <row r="4032">
      <c r="A4032" s="85" t="n">
        <v>42401</v>
      </c>
      <c r="B4032"/>
      <c r="C4032"/>
      <c r="D4032" t="s">
        <v>158</v>
      </c>
      <c r="E4032" t="s">
        <v>163</v>
      </c>
      <c r="F4032" t="n">
        <v>5970.51</v>
      </c>
      <c r="G4032" t="n">
        <v>1</v>
      </c>
      <c r="H4032" t="s">
        <v>124</v>
      </c>
    </row>
    <row r="4033">
      <c r="A4033" s="85" t="n">
        <v>43221</v>
      </c>
      <c r="B4033"/>
      <c r="C4033"/>
      <c r="D4033" t="s">
        <v>152</v>
      </c>
      <c r="E4033" t="s">
        <v>163</v>
      </c>
      <c r="F4033" t="n">
        <v>44771.84</v>
      </c>
      <c r="G4033" t="n">
        <v>52</v>
      </c>
      <c r="H4033" t="s">
        <v>134</v>
      </c>
    </row>
    <row r="4034">
      <c r="A4034" s="85" t="n">
        <v>42675</v>
      </c>
      <c r="B4034"/>
      <c r="C4034"/>
      <c r="D4034" t="s">
        <v>150</v>
      </c>
      <c r="E4034" t="s">
        <v>163</v>
      </c>
      <c r="F4034" t="n">
        <v>1548933.62</v>
      </c>
      <c r="G4034" t="n">
        <v>34690</v>
      </c>
      <c r="H4034" t="s">
        <v>127</v>
      </c>
    </row>
    <row r="4035">
      <c r="A4035" s="85" t="n">
        <v>43497</v>
      </c>
      <c r="B4035"/>
      <c r="C4035"/>
      <c r="D4035" t="s">
        <v>155</v>
      </c>
      <c r="E4035" t="s">
        <v>163</v>
      </c>
      <c r="F4035" t="n">
        <v>71973.24</v>
      </c>
      <c r="G4035" t="n">
        <v>1362</v>
      </c>
      <c r="H4035" t="s">
        <v>127</v>
      </c>
    </row>
    <row r="4036">
      <c r="A4036" s="85" t="n">
        <v>42767</v>
      </c>
      <c r="B4036"/>
      <c r="C4036"/>
      <c r="D4036" t="s">
        <v>129</v>
      </c>
      <c r="E4036" t="s">
        <v>163</v>
      </c>
      <c r="F4036" t="n">
        <v>132309.63</v>
      </c>
      <c r="G4036" t="n">
        <v>497</v>
      </c>
      <c r="H4036" t="s">
        <v>119</v>
      </c>
    </row>
    <row r="4037">
      <c r="A4037" s="85" t="n">
        <v>42614</v>
      </c>
      <c r="B4037"/>
      <c r="C4037"/>
      <c r="D4037" t="s">
        <v>153</v>
      </c>
      <c r="E4037" t="s">
        <v>163</v>
      </c>
      <c r="F4037" t="n">
        <v>201110.23</v>
      </c>
      <c r="G4037" t="n">
        <v>3157</v>
      </c>
      <c r="H4037" t="s">
        <v>133</v>
      </c>
    </row>
    <row r="4038">
      <c r="A4038" s="85" t="n">
        <v>43282</v>
      </c>
      <c r="B4038"/>
      <c r="C4038"/>
      <c r="D4038" t="s">
        <v>158</v>
      </c>
      <c r="E4038" t="s">
        <v>163</v>
      </c>
      <c r="F4038" t="n">
        <v>2323.36</v>
      </c>
      <c r="G4038" t="n">
        <v>1</v>
      </c>
      <c r="H4038" t="s">
        <v>124</v>
      </c>
    </row>
    <row r="4039">
      <c r="A4039" s="85" t="n">
        <v>42887</v>
      </c>
      <c r="B4039"/>
      <c r="C4039"/>
      <c r="D4039" t="s">
        <v>151</v>
      </c>
      <c r="E4039" t="s">
        <v>163</v>
      </c>
      <c r="F4039" t="n">
        <v>55.59</v>
      </c>
      <c r="G4039" t="n">
        <v>1</v>
      </c>
      <c r="H4039" t="s">
        <v>121</v>
      </c>
    </row>
    <row r="4040">
      <c r="A4040" s="85" t="n">
        <v>43191</v>
      </c>
      <c r="B4040"/>
      <c r="C4040"/>
      <c r="D4040" t="s">
        <v>151</v>
      </c>
      <c r="E4040" t="s">
        <v>163</v>
      </c>
      <c r="F4040" t="n">
        <v>67.1</v>
      </c>
      <c r="G4040" t="n">
        <v>1</v>
      </c>
      <c r="H4040" t="s">
        <v>121</v>
      </c>
    </row>
    <row r="4041">
      <c r="A4041" s="85" t="n">
        <v>42826</v>
      </c>
      <c r="B4041"/>
      <c r="C4041"/>
      <c r="D4041" t="s">
        <v>140</v>
      </c>
      <c r="E4041" t="s">
        <v>163</v>
      </c>
      <c r="F4041" t="n">
        <v>15190.6</v>
      </c>
      <c r="G4041" t="n">
        <v>48</v>
      </c>
      <c r="H4041" t="s">
        <v>130</v>
      </c>
    </row>
    <row r="4042">
      <c r="A4042" s="85" t="n">
        <v>43374</v>
      </c>
      <c r="B4042"/>
      <c r="C4042"/>
      <c r="D4042" t="s">
        <v>162</v>
      </c>
      <c r="E4042" t="s">
        <v>163</v>
      </c>
      <c r="F4042" t="n">
        <v>42999.4</v>
      </c>
      <c r="G4042" t="n">
        <v>480</v>
      </c>
      <c r="H4042" t="s">
        <v>119</v>
      </c>
    </row>
    <row r="4043">
      <c r="A4043" s="85" t="n">
        <v>42461</v>
      </c>
      <c r="B4043"/>
      <c r="C4043"/>
      <c r="D4043" t="s">
        <v>149</v>
      </c>
      <c r="E4043" t="s">
        <v>163</v>
      </c>
      <c r="F4043" t="n">
        <v>49749917.01</v>
      </c>
      <c r="G4043" t="n">
        <v>340581</v>
      </c>
      <c r="H4043" t="s">
        <v>121</v>
      </c>
    </row>
    <row r="4044">
      <c r="A4044" s="85" t="n">
        <v>42644</v>
      </c>
      <c r="B4044"/>
      <c r="C4044"/>
      <c r="D4044" t="s">
        <v>126</v>
      </c>
      <c r="E4044" t="s">
        <v>163</v>
      </c>
      <c r="F4044" t="n">
        <v>2863560.17</v>
      </c>
      <c r="G4044" t="n">
        <v>28604</v>
      </c>
      <c r="H4044" t="s">
        <v>127</v>
      </c>
    </row>
    <row r="4045">
      <c r="A4045" s="85" t="n">
        <v>42705</v>
      </c>
      <c r="B4045"/>
      <c r="C4045"/>
      <c r="D4045" t="s">
        <v>162</v>
      </c>
      <c r="E4045" t="s">
        <v>163</v>
      </c>
      <c r="F4045" t="n">
        <v>276763.67</v>
      </c>
      <c r="G4045" t="n">
        <v>4473</v>
      </c>
      <c r="H4045" t="s">
        <v>127</v>
      </c>
    </row>
    <row r="4046">
      <c r="A4046" s="85" t="n">
        <v>42644</v>
      </c>
      <c r="B4046"/>
      <c r="C4046"/>
      <c r="D4046" t="s">
        <v>154</v>
      </c>
      <c r="E4046" t="s">
        <v>163</v>
      </c>
      <c r="F4046" t="n">
        <v>3098903.54</v>
      </c>
      <c r="G4046" t="n">
        <v>38256</v>
      </c>
      <c r="H4046" t="s">
        <v>121</v>
      </c>
    </row>
    <row r="4047">
      <c r="A4047" s="85" t="n">
        <v>43191</v>
      </c>
      <c r="B4047"/>
      <c r="C4047"/>
      <c r="D4047" t="s">
        <v>155</v>
      </c>
      <c r="E4047" t="s">
        <v>163</v>
      </c>
      <c r="F4047" t="n">
        <v>68346.3</v>
      </c>
      <c r="G4047" t="n">
        <v>962</v>
      </c>
      <c r="H4047" t="s">
        <v>127</v>
      </c>
    </row>
    <row r="4048">
      <c r="A4048" s="85" t="n">
        <v>43374</v>
      </c>
      <c r="B4048"/>
      <c r="C4048"/>
      <c r="D4048" t="s">
        <v>126</v>
      </c>
      <c r="E4048" t="s">
        <v>163</v>
      </c>
      <c r="F4048" t="n">
        <v>6633.69</v>
      </c>
      <c r="G4048" t="n">
        <v>47</v>
      </c>
      <c r="H4048" t="s">
        <v>125</v>
      </c>
    </row>
    <row r="4049">
      <c r="A4049" s="85" t="n">
        <v>42491</v>
      </c>
      <c r="B4049"/>
      <c r="C4049"/>
      <c r="D4049" t="s">
        <v>139</v>
      </c>
      <c r="E4049" t="s">
        <v>163</v>
      </c>
      <c r="F4049" t="n">
        <v>122391.18</v>
      </c>
      <c r="G4049" t="n">
        <v>391</v>
      </c>
      <c r="H4049" t="s">
        <v>119</v>
      </c>
    </row>
    <row r="4050">
      <c r="A4050" s="85" t="n">
        <v>42887</v>
      </c>
      <c r="B4050"/>
      <c r="C4050"/>
      <c r="D4050" t="s">
        <v>162</v>
      </c>
      <c r="E4050" t="s">
        <v>163</v>
      </c>
      <c r="F4050" t="n">
        <v>33227.21</v>
      </c>
      <c r="G4050" t="n">
        <v>1088</v>
      </c>
      <c r="H4050" t="s">
        <v>142</v>
      </c>
    </row>
    <row r="4051">
      <c r="A4051" s="85" t="n">
        <v>43344</v>
      </c>
      <c r="B4051"/>
      <c r="C4051"/>
      <c r="D4051" t="s">
        <v>135</v>
      </c>
      <c r="E4051" t="s">
        <v>163</v>
      </c>
      <c r="F4051" t="n">
        <v>20976</v>
      </c>
      <c r="G4051" t="n">
        <v>11</v>
      </c>
      <c r="H4051" t="s">
        <v>142</v>
      </c>
    </row>
    <row r="4052">
      <c r="A4052" s="85" t="n">
        <v>43525</v>
      </c>
      <c r="B4052"/>
      <c r="C4052"/>
      <c r="D4052" t="s">
        <v>159</v>
      </c>
      <c r="E4052" t="s">
        <v>163</v>
      </c>
      <c r="F4052" t="n">
        <v>4920</v>
      </c>
      <c r="G4052" t="n">
        <v>112</v>
      </c>
      <c r="H4052" t="s">
        <v>125</v>
      </c>
    </row>
    <row r="4053">
      <c r="A4053" s="85" t="n">
        <v>43525</v>
      </c>
      <c r="B4053"/>
      <c r="C4053"/>
      <c r="D4053" t="s">
        <v>135</v>
      </c>
      <c r="E4053" t="s">
        <v>163</v>
      </c>
      <c r="F4053" t="n">
        <v>117446.53</v>
      </c>
      <c r="G4053" t="n">
        <v>1144</v>
      </c>
      <c r="H4053" t="s">
        <v>124</v>
      </c>
    </row>
    <row r="4054">
      <c r="A4054" s="85" t="n">
        <v>43497</v>
      </c>
      <c r="B4054"/>
      <c r="C4054"/>
      <c r="D4054" t="s">
        <v>145</v>
      </c>
      <c r="E4054" t="s">
        <v>163</v>
      </c>
      <c r="F4054" t="n">
        <v>1275</v>
      </c>
      <c r="G4054" t="n">
        <v>10</v>
      </c>
      <c r="H4054" t="s">
        <v>119</v>
      </c>
    </row>
    <row r="4055">
      <c r="A4055" s="85" t="n">
        <v>42430</v>
      </c>
      <c r="B4055"/>
      <c r="C4055"/>
      <c r="D4055" t="s">
        <v>148</v>
      </c>
      <c r="E4055" t="s">
        <v>163</v>
      </c>
      <c r="F4055" t="n">
        <v>5167.62</v>
      </c>
      <c r="G4055" t="n">
        <v>6</v>
      </c>
      <c r="H4055" t="s">
        <v>134</v>
      </c>
    </row>
    <row r="4056">
      <c r="A4056" s="85" t="n">
        <v>42826</v>
      </c>
      <c r="B4056"/>
      <c r="C4056"/>
      <c r="D4056" t="s">
        <v>140</v>
      </c>
      <c r="E4056" t="s">
        <v>163</v>
      </c>
      <c r="F4056" t="n">
        <v>2232.68</v>
      </c>
      <c r="G4056" t="n">
        <v>15</v>
      </c>
      <c r="H4056" t="s">
        <v>134</v>
      </c>
    </row>
    <row r="4057">
      <c r="A4057" s="85" t="n">
        <v>43313</v>
      </c>
      <c r="B4057"/>
      <c r="C4057"/>
      <c r="D4057" t="s">
        <v>126</v>
      </c>
      <c r="E4057" t="s">
        <v>163</v>
      </c>
      <c r="F4057" t="n">
        <v>71178.33</v>
      </c>
      <c r="G4057" t="n">
        <v>687</v>
      </c>
      <c r="H4057" t="s">
        <v>130</v>
      </c>
    </row>
    <row r="4058">
      <c r="A4058" s="85" t="n">
        <v>42917</v>
      </c>
      <c r="B4058"/>
      <c r="C4058"/>
      <c r="D4058" t="s">
        <v>145</v>
      </c>
      <c r="E4058" t="s">
        <v>163</v>
      </c>
      <c r="F4058" t="n">
        <v>3718.9</v>
      </c>
      <c r="G4058" t="n">
        <v>17</v>
      </c>
      <c r="H4058" t="s">
        <v>124</v>
      </c>
    </row>
    <row r="4059">
      <c r="A4059" s="85" t="n">
        <v>42856</v>
      </c>
      <c r="B4059"/>
      <c r="C4059"/>
      <c r="D4059" t="s">
        <v>123</v>
      </c>
      <c r="E4059" t="s">
        <v>163</v>
      </c>
      <c r="F4059" t="n">
        <v>372869.96</v>
      </c>
      <c r="G4059" t="n">
        <v>508</v>
      </c>
      <c r="H4059" t="s">
        <v>133</v>
      </c>
    </row>
    <row r="4060">
      <c r="A4060" s="85" t="n">
        <v>43466</v>
      </c>
      <c r="B4060"/>
      <c r="C4060"/>
      <c r="D4060" t="s">
        <v>139</v>
      </c>
      <c r="E4060" t="s">
        <v>163</v>
      </c>
      <c r="F4060" t="n">
        <v>5183930.84</v>
      </c>
      <c r="G4060" t="n">
        <v>12354</v>
      </c>
      <c r="H4060" t="s">
        <v>121</v>
      </c>
    </row>
    <row r="4061">
      <c r="A4061" s="85" t="n">
        <v>42675</v>
      </c>
      <c r="B4061"/>
      <c r="C4061"/>
      <c r="D4061" t="s">
        <v>126</v>
      </c>
      <c r="E4061" t="s">
        <v>163</v>
      </c>
      <c r="F4061" t="n">
        <v>1929782.33</v>
      </c>
      <c r="G4061" t="n">
        <v>29428</v>
      </c>
      <c r="H4061" t="s">
        <v>119</v>
      </c>
    </row>
    <row r="4062">
      <c r="A4062" s="85" t="n">
        <v>42430</v>
      </c>
      <c r="B4062"/>
      <c r="C4062"/>
      <c r="D4062" t="s">
        <v>136</v>
      </c>
      <c r="E4062" t="s">
        <v>163</v>
      </c>
      <c r="F4062" t="n">
        <v>142655.3</v>
      </c>
      <c r="G4062" t="n">
        <v>784</v>
      </c>
      <c r="H4062" t="s">
        <v>134</v>
      </c>
    </row>
    <row r="4063">
      <c r="A4063" s="85" t="n">
        <v>43282</v>
      </c>
      <c r="B4063"/>
      <c r="C4063"/>
      <c r="D4063" t="s">
        <v>151</v>
      </c>
      <c r="E4063" t="s">
        <v>163</v>
      </c>
      <c r="F4063" t="n">
        <v>58.89</v>
      </c>
      <c r="G4063" t="n">
        <v>1</v>
      </c>
      <c r="H4063" t="s">
        <v>124</v>
      </c>
    </row>
    <row r="4064">
      <c r="A4064" s="85" t="n">
        <v>43586</v>
      </c>
      <c r="B4064"/>
      <c r="C4064"/>
      <c r="D4064" t="s">
        <v>153</v>
      </c>
      <c r="E4064" t="s">
        <v>163</v>
      </c>
      <c r="F4064" t="n">
        <v>1007074.66</v>
      </c>
      <c r="G4064" t="n">
        <v>19268</v>
      </c>
      <c r="H4064" t="s">
        <v>142</v>
      </c>
    </row>
    <row r="4065">
      <c r="A4065" s="85" t="n">
        <v>43466</v>
      </c>
      <c r="B4065"/>
      <c r="C4065"/>
      <c r="D4065" t="s">
        <v>145</v>
      </c>
      <c r="E4065" t="s">
        <v>163</v>
      </c>
      <c r="F4065" t="n">
        <v>850</v>
      </c>
      <c r="G4065" t="n">
        <v>6</v>
      </c>
      <c r="H4065" t="s">
        <v>119</v>
      </c>
    </row>
    <row r="4066">
      <c r="A4066" s="85" t="n">
        <v>43160</v>
      </c>
      <c r="B4066"/>
      <c r="C4066"/>
      <c r="D4066" t="s">
        <v>126</v>
      </c>
      <c r="E4066" t="s">
        <v>163</v>
      </c>
      <c r="F4066" t="n">
        <v>6587.83</v>
      </c>
      <c r="G4066" t="n">
        <v>80</v>
      </c>
      <c r="H4066" t="s">
        <v>125</v>
      </c>
    </row>
    <row r="4067">
      <c r="A4067" s="85" t="n">
        <v>43191</v>
      </c>
      <c r="B4067"/>
      <c r="C4067"/>
      <c r="D4067" t="s">
        <v>126</v>
      </c>
      <c r="E4067" t="s">
        <v>163</v>
      </c>
      <c r="F4067" t="n">
        <v>3793109.66</v>
      </c>
      <c r="G4067" t="n">
        <v>37717</v>
      </c>
      <c r="H4067" t="s">
        <v>133</v>
      </c>
    </row>
    <row r="4068">
      <c r="A4068" s="85" t="n">
        <v>42826</v>
      </c>
      <c r="B4068"/>
      <c r="C4068"/>
      <c r="D4068" t="s">
        <v>129</v>
      </c>
      <c r="E4068" t="s">
        <v>163</v>
      </c>
      <c r="F4068" t="n">
        <v>3753225.65</v>
      </c>
      <c r="G4068" t="n">
        <v>20326</v>
      </c>
      <c r="H4068" t="s">
        <v>121</v>
      </c>
    </row>
    <row r="4069">
      <c r="A4069" s="85" t="n">
        <v>43313</v>
      </c>
      <c r="B4069"/>
      <c r="C4069"/>
      <c r="D4069" t="s">
        <v>143</v>
      </c>
      <c r="E4069" t="s">
        <v>163</v>
      </c>
      <c r="F4069" t="n">
        <v>528106.45</v>
      </c>
      <c r="G4069" t="n">
        <v>191</v>
      </c>
      <c r="H4069" t="s">
        <v>142</v>
      </c>
    </row>
    <row r="4070">
      <c r="A4070" s="85" t="n">
        <v>43101</v>
      </c>
      <c r="B4070"/>
      <c r="C4070"/>
      <c r="D4070" t="s">
        <v>149</v>
      </c>
      <c r="E4070" t="s">
        <v>163</v>
      </c>
      <c r="F4070" t="n">
        <v>2028908.31</v>
      </c>
      <c r="G4070" t="n">
        <v>16145</v>
      </c>
      <c r="H4070" t="s">
        <v>134</v>
      </c>
    </row>
    <row r="4071">
      <c r="A4071" s="85" t="n">
        <v>43282</v>
      </c>
      <c r="B4071"/>
      <c r="C4071"/>
      <c r="D4071" t="s">
        <v>129</v>
      </c>
      <c r="E4071" t="s">
        <v>163</v>
      </c>
      <c r="F4071" t="n">
        <v>145276.25</v>
      </c>
      <c r="G4071" t="n">
        <v>575</v>
      </c>
      <c r="H4071" t="s">
        <v>119</v>
      </c>
    </row>
    <row r="4072">
      <c r="A4072" s="85" t="n">
        <v>43101</v>
      </c>
      <c r="B4072"/>
      <c r="C4072"/>
      <c r="D4072" t="s">
        <v>150</v>
      </c>
      <c r="E4072" t="s">
        <v>163</v>
      </c>
      <c r="F4072" t="n">
        <v>342564.25</v>
      </c>
      <c r="G4072" t="n">
        <v>10380</v>
      </c>
      <c r="H4072" t="s">
        <v>134</v>
      </c>
    </row>
    <row r="4073">
      <c r="A4073" s="85" t="n">
        <v>43252</v>
      </c>
      <c r="B4073"/>
      <c r="C4073"/>
      <c r="D4073" t="s">
        <v>152</v>
      </c>
      <c r="E4073" t="s">
        <v>163</v>
      </c>
      <c r="F4073" t="n">
        <v>215816.38</v>
      </c>
      <c r="G4073" t="n">
        <v>164</v>
      </c>
      <c r="H4073" t="s">
        <v>124</v>
      </c>
    </row>
    <row r="4074">
      <c r="A4074" s="85" t="n">
        <v>42979</v>
      </c>
      <c r="B4074"/>
      <c r="C4074"/>
      <c r="D4074" t="s">
        <v>129</v>
      </c>
      <c r="E4074" t="s">
        <v>163</v>
      </c>
      <c r="F4074" t="n">
        <v>119700.36</v>
      </c>
      <c r="G4074" t="n">
        <v>458</v>
      </c>
      <c r="H4074" t="s">
        <v>119</v>
      </c>
    </row>
    <row r="4075">
      <c r="A4075" s="85" t="n">
        <v>42491</v>
      </c>
      <c r="B4075"/>
      <c r="C4075"/>
      <c r="D4075" t="s">
        <v>135</v>
      </c>
      <c r="E4075" t="s">
        <v>163</v>
      </c>
      <c r="F4075" t="n">
        <v>2870966.29</v>
      </c>
      <c r="G4075" t="n">
        <v>32012</v>
      </c>
      <c r="H4075" t="s">
        <v>121</v>
      </c>
    </row>
    <row r="4076">
      <c r="A4076" s="85" t="n">
        <v>42826</v>
      </c>
      <c r="B4076"/>
      <c r="C4076"/>
      <c r="D4076" t="s">
        <v>126</v>
      </c>
      <c r="E4076" t="s">
        <v>163</v>
      </c>
      <c r="F4076" t="n">
        <v>23137784.08</v>
      </c>
      <c r="G4076" t="n">
        <v>269130</v>
      </c>
      <c r="H4076" t="s">
        <v>121</v>
      </c>
    </row>
    <row r="4077">
      <c r="A4077" s="85" t="n">
        <v>43497</v>
      </c>
      <c r="B4077"/>
      <c r="C4077"/>
      <c r="D4077" t="s">
        <v>148</v>
      </c>
      <c r="E4077" t="s">
        <v>163</v>
      </c>
      <c r="F4077" t="n">
        <v>1076.28</v>
      </c>
      <c r="G4077" t="n">
        <v>3</v>
      </c>
      <c r="H4077" t="s">
        <v>134</v>
      </c>
    </row>
    <row r="4078">
      <c r="A4078" s="85" t="n">
        <v>42856</v>
      </c>
      <c r="B4078"/>
      <c r="C4078"/>
      <c r="D4078" t="s">
        <v>162</v>
      </c>
      <c r="E4078" t="s">
        <v>163</v>
      </c>
      <c r="F4078" t="n">
        <v>983355.15</v>
      </c>
      <c r="G4078" t="n">
        <v>11986</v>
      </c>
      <c r="H4078" t="s">
        <v>121</v>
      </c>
    </row>
    <row r="4079">
      <c r="A4079" s="85" t="n">
        <v>42491</v>
      </c>
      <c r="B4079"/>
      <c r="C4079"/>
      <c r="D4079" t="s">
        <v>145</v>
      </c>
      <c r="E4079" t="s">
        <v>163</v>
      </c>
      <c r="F4079" t="n">
        <v>14010.16</v>
      </c>
      <c r="G4079" t="n">
        <v>64</v>
      </c>
      <c r="H4079" t="s">
        <v>134</v>
      </c>
    </row>
    <row r="4080">
      <c r="A4080" s="85" t="n">
        <v>43556</v>
      </c>
      <c r="B4080"/>
      <c r="C4080"/>
      <c r="D4080" t="s">
        <v>129</v>
      </c>
      <c r="E4080" t="s">
        <v>163</v>
      </c>
      <c r="F4080" t="n">
        <v>1643.98</v>
      </c>
      <c r="G4080" t="n">
        <v>39</v>
      </c>
      <c r="H4080" t="s">
        <v>125</v>
      </c>
    </row>
    <row r="4081">
      <c r="A4081" s="85" t="n">
        <v>43040</v>
      </c>
      <c r="B4081"/>
      <c r="C4081"/>
      <c r="D4081" t="s">
        <v>150</v>
      </c>
      <c r="E4081" t="s">
        <v>163</v>
      </c>
      <c r="F4081" t="n">
        <v>326537.79</v>
      </c>
      <c r="G4081" t="n">
        <v>15586</v>
      </c>
      <c r="H4081" t="s">
        <v>119</v>
      </c>
    </row>
    <row r="4082">
      <c r="A4082" s="85" t="n">
        <v>43132</v>
      </c>
      <c r="B4082"/>
      <c r="C4082"/>
      <c r="D4082" t="s">
        <v>126</v>
      </c>
      <c r="E4082" t="s">
        <v>163</v>
      </c>
      <c r="F4082" t="n">
        <v>2363306.62</v>
      </c>
      <c r="G4082" t="n">
        <v>27253</v>
      </c>
      <c r="H4082" t="s">
        <v>127</v>
      </c>
    </row>
    <row r="4083">
      <c r="A4083" s="85" t="n">
        <v>43374</v>
      </c>
      <c r="B4083"/>
      <c r="C4083"/>
      <c r="D4083" t="s">
        <v>152</v>
      </c>
      <c r="E4083" t="s">
        <v>163</v>
      </c>
      <c r="F4083" t="n">
        <v>172472.74</v>
      </c>
      <c r="G4083" t="n">
        <v>101</v>
      </c>
      <c r="H4083" t="s">
        <v>124</v>
      </c>
    </row>
    <row r="4084">
      <c r="A4084" s="85" t="n">
        <v>42795</v>
      </c>
      <c r="B4084"/>
      <c r="C4084"/>
      <c r="D4084" t="s">
        <v>136</v>
      </c>
      <c r="E4084" t="s">
        <v>163</v>
      </c>
      <c r="F4084" t="n">
        <v>1142367.11</v>
      </c>
      <c r="G4084" t="n">
        <v>8632</v>
      </c>
      <c r="H4084" t="s">
        <v>127</v>
      </c>
    </row>
    <row r="4085">
      <c r="A4085" s="85" t="n">
        <v>43556</v>
      </c>
      <c r="B4085"/>
      <c r="C4085"/>
      <c r="D4085" t="s">
        <v>145</v>
      </c>
      <c r="E4085" t="s">
        <v>163</v>
      </c>
      <c r="F4085" t="n">
        <v>47070.26</v>
      </c>
      <c r="G4085" t="n">
        <v>174</v>
      </c>
      <c r="H4085" t="s">
        <v>134</v>
      </c>
    </row>
    <row r="4086">
      <c r="A4086" s="85" t="n">
        <v>43617</v>
      </c>
      <c r="B4086"/>
      <c r="C4086"/>
      <c r="D4086" t="s">
        <v>145</v>
      </c>
      <c r="E4086" t="s">
        <v>163</v>
      </c>
      <c r="F4086" t="n">
        <v>11092.43</v>
      </c>
      <c r="G4086" t="n">
        <v>44</v>
      </c>
      <c r="H4086" t="s">
        <v>133</v>
      </c>
    </row>
    <row r="4087">
      <c r="A4087" s="85" t="n">
        <v>42522</v>
      </c>
      <c r="B4087"/>
      <c r="C4087"/>
      <c r="D4087" t="s">
        <v>135</v>
      </c>
      <c r="E4087" t="s">
        <v>163</v>
      </c>
      <c r="F4087" t="n">
        <v>491817.86</v>
      </c>
      <c r="G4087" t="n">
        <v>888</v>
      </c>
      <c r="H4087" t="s">
        <v>124</v>
      </c>
    </row>
    <row r="4088">
      <c r="A4088" s="85" t="n">
        <v>42979</v>
      </c>
      <c r="B4088"/>
      <c r="C4088"/>
      <c r="D4088" t="s">
        <v>143</v>
      </c>
      <c r="E4088" t="s">
        <v>163</v>
      </c>
      <c r="F4088" t="n">
        <v>436639.61</v>
      </c>
      <c r="G4088" t="n">
        <v>289</v>
      </c>
      <c r="H4088" t="s">
        <v>142</v>
      </c>
    </row>
    <row r="4089">
      <c r="A4089" s="85" t="n">
        <v>42705</v>
      </c>
      <c r="B4089"/>
      <c r="C4089"/>
      <c r="D4089" t="s">
        <v>136</v>
      </c>
      <c r="E4089" t="s">
        <v>163</v>
      </c>
      <c r="F4089" t="n">
        <v>32004.66</v>
      </c>
      <c r="G4089" t="n">
        <v>256</v>
      </c>
      <c r="H4089" t="s">
        <v>130</v>
      </c>
    </row>
    <row r="4090">
      <c r="A4090" s="85" t="n">
        <v>43132</v>
      </c>
      <c r="B4090"/>
      <c r="C4090"/>
      <c r="D4090" t="s">
        <v>136</v>
      </c>
      <c r="E4090" t="s">
        <v>163</v>
      </c>
      <c r="F4090" t="n">
        <v>16326.16</v>
      </c>
      <c r="G4090" t="n">
        <v>125</v>
      </c>
      <c r="H4090" t="s">
        <v>130</v>
      </c>
    </row>
    <row r="4091">
      <c r="A4091" s="85" t="n">
        <v>42370</v>
      </c>
      <c r="B4091"/>
      <c r="C4091"/>
      <c r="D4091" t="s">
        <v>129</v>
      </c>
      <c r="E4091" t="s">
        <v>163</v>
      </c>
      <c r="F4091" t="n">
        <v>135835.76</v>
      </c>
      <c r="G4091" t="n">
        <v>506</v>
      </c>
      <c r="H4091" t="s">
        <v>119</v>
      </c>
    </row>
    <row r="4092">
      <c r="A4092" s="85" t="n">
        <v>42979</v>
      </c>
      <c r="B4092"/>
      <c r="C4092"/>
      <c r="D4092" t="s">
        <v>136</v>
      </c>
      <c r="E4092" t="s">
        <v>163</v>
      </c>
      <c r="F4092" t="n">
        <v>1315943.13</v>
      </c>
      <c r="G4092" t="n">
        <v>9876</v>
      </c>
      <c r="H4092" t="s">
        <v>127</v>
      </c>
    </row>
    <row r="4093">
      <c r="A4093" s="85" t="n">
        <v>42736</v>
      </c>
      <c r="B4093"/>
      <c r="C4093"/>
      <c r="D4093" t="s">
        <v>161</v>
      </c>
      <c r="E4093" t="s">
        <v>163</v>
      </c>
      <c r="F4093" t="n">
        <v>6155</v>
      </c>
      <c r="G4093" t="n">
        <v>202</v>
      </c>
      <c r="H4093" t="s">
        <v>134</v>
      </c>
    </row>
    <row r="4094">
      <c r="A4094" s="85" t="n">
        <v>42767</v>
      </c>
      <c r="B4094"/>
      <c r="C4094"/>
      <c r="D4094" t="s">
        <v>139</v>
      </c>
      <c r="E4094" t="s">
        <v>163</v>
      </c>
      <c r="F4094" t="n">
        <v>4359.18</v>
      </c>
      <c r="G4094" t="n">
        <v>12</v>
      </c>
      <c r="H4094" t="s">
        <v>125</v>
      </c>
    </row>
    <row r="4095">
      <c r="A4095" s="85" t="n">
        <v>43497</v>
      </c>
      <c r="B4095"/>
      <c r="C4095"/>
      <c r="D4095" t="s">
        <v>136</v>
      </c>
      <c r="E4095" t="s">
        <v>163</v>
      </c>
      <c r="F4095" t="n">
        <v>329872.53</v>
      </c>
      <c r="G4095" t="n">
        <v>3722</v>
      </c>
      <c r="H4095" t="s">
        <v>134</v>
      </c>
    </row>
    <row r="4096">
      <c r="A4096" s="85" t="n">
        <v>42826</v>
      </c>
      <c r="B4096"/>
      <c r="C4096"/>
      <c r="D4096" t="s">
        <v>139</v>
      </c>
      <c r="E4096" t="s">
        <v>163</v>
      </c>
      <c r="F4096" t="n">
        <v>1357194.07</v>
      </c>
      <c r="G4096" t="n">
        <v>3210</v>
      </c>
      <c r="H4096" t="s">
        <v>133</v>
      </c>
    </row>
    <row r="4097">
      <c r="A4097" s="85" t="n">
        <v>42705</v>
      </c>
      <c r="B4097"/>
      <c r="C4097"/>
      <c r="D4097" t="s">
        <v>139</v>
      </c>
      <c r="E4097" t="s">
        <v>163</v>
      </c>
      <c r="F4097" t="n">
        <v>30011.85</v>
      </c>
      <c r="G4097" t="n">
        <v>126</v>
      </c>
      <c r="H4097" t="s">
        <v>130</v>
      </c>
    </row>
    <row r="4098">
      <c r="A4098" s="85" t="n">
        <v>43586</v>
      </c>
      <c r="B4098"/>
      <c r="C4098"/>
      <c r="D4098" t="s">
        <v>135</v>
      </c>
      <c r="E4098" t="s">
        <v>163</v>
      </c>
      <c r="F4098" t="n">
        <v>549811.1</v>
      </c>
      <c r="G4098" t="n">
        <v>5434</v>
      </c>
      <c r="H4098" t="s">
        <v>119</v>
      </c>
    </row>
    <row r="4099">
      <c r="A4099" s="85" t="n">
        <v>42430</v>
      </c>
      <c r="B4099"/>
      <c r="C4099"/>
      <c r="D4099" t="s">
        <v>123</v>
      </c>
      <c r="E4099" t="s">
        <v>163</v>
      </c>
      <c r="F4099" t="n">
        <v>8256.8</v>
      </c>
      <c r="G4099" t="n">
        <v>57</v>
      </c>
      <c r="H4099" t="s">
        <v>134</v>
      </c>
    </row>
    <row r="4100">
      <c r="A4100" s="85" t="n">
        <v>43313</v>
      </c>
      <c r="B4100"/>
      <c r="C4100"/>
      <c r="D4100" t="s">
        <v>162</v>
      </c>
      <c r="E4100" t="s">
        <v>163</v>
      </c>
      <c r="F4100" t="n">
        <v>174864.74</v>
      </c>
      <c r="G4100" t="n">
        <v>2024</v>
      </c>
      <c r="H4100" t="s">
        <v>133</v>
      </c>
    </row>
    <row r="4101">
      <c r="A4101" s="85" t="n">
        <v>42552</v>
      </c>
      <c r="B4101"/>
      <c r="C4101"/>
      <c r="D4101" t="s">
        <v>139</v>
      </c>
      <c r="E4101" t="s">
        <v>163</v>
      </c>
      <c r="F4101" t="n">
        <v>7470368.53</v>
      </c>
      <c r="G4101" t="n">
        <v>22996</v>
      </c>
      <c r="H4101" t="s">
        <v>121</v>
      </c>
    </row>
    <row r="4102">
      <c r="A4102" s="85" t="n">
        <v>43252</v>
      </c>
      <c r="B4102"/>
      <c r="C4102"/>
      <c r="D4102" t="s">
        <v>139</v>
      </c>
      <c r="E4102" t="s">
        <v>163</v>
      </c>
      <c r="F4102" t="n">
        <v>36710.82</v>
      </c>
      <c r="G4102" t="n">
        <v>96</v>
      </c>
      <c r="H4102" t="s">
        <v>130</v>
      </c>
    </row>
    <row r="4103">
      <c r="A4103" s="85" t="n">
        <v>43101</v>
      </c>
      <c r="B4103"/>
      <c r="C4103"/>
      <c r="D4103" t="s">
        <v>123</v>
      </c>
      <c r="E4103" t="s">
        <v>163</v>
      </c>
      <c r="F4103" t="n">
        <v>150263.53</v>
      </c>
      <c r="G4103" t="n">
        <v>150</v>
      </c>
      <c r="H4103" t="s">
        <v>134</v>
      </c>
    </row>
    <row r="4104">
      <c r="A4104" s="85" t="n">
        <v>42795</v>
      </c>
      <c r="B4104"/>
      <c r="C4104"/>
      <c r="D4104" t="s">
        <v>162</v>
      </c>
      <c r="E4104" t="s">
        <v>163</v>
      </c>
      <c r="F4104" t="n">
        <v>143605.83</v>
      </c>
      <c r="G4104" t="n">
        <v>1607</v>
      </c>
      <c r="H4104" t="s">
        <v>133</v>
      </c>
    </row>
    <row r="4105">
      <c r="A4105" s="85" t="n">
        <v>43221</v>
      </c>
      <c r="B4105"/>
      <c r="C4105"/>
      <c r="D4105" t="s">
        <v>136</v>
      </c>
      <c r="E4105" t="s">
        <v>163</v>
      </c>
      <c r="F4105" t="n">
        <v>20345.89</v>
      </c>
      <c r="G4105" t="n">
        <v>154</v>
      </c>
      <c r="H4105" t="s">
        <v>130</v>
      </c>
    </row>
    <row r="4106">
      <c r="A4106" s="85" t="n">
        <v>42795</v>
      </c>
      <c r="B4106"/>
      <c r="C4106"/>
      <c r="D4106" t="s">
        <v>150</v>
      </c>
      <c r="E4106" t="s">
        <v>163</v>
      </c>
      <c r="F4106" t="n">
        <v>418664.79</v>
      </c>
      <c r="G4106" t="n">
        <v>20118</v>
      </c>
      <c r="H4106" t="s">
        <v>119</v>
      </c>
    </row>
    <row r="4107">
      <c r="A4107" s="85" t="n">
        <v>43466</v>
      </c>
      <c r="B4107"/>
      <c r="C4107"/>
      <c r="D4107" t="s">
        <v>145</v>
      </c>
      <c r="E4107" t="s">
        <v>163</v>
      </c>
      <c r="F4107" t="n">
        <v>400229.48</v>
      </c>
      <c r="G4107" t="n">
        <v>894</v>
      </c>
      <c r="H4107" t="s">
        <v>121</v>
      </c>
    </row>
    <row r="4108">
      <c r="A4108" s="85" t="n">
        <v>42522</v>
      </c>
      <c r="B4108"/>
      <c r="C4108"/>
      <c r="D4108" t="s">
        <v>155</v>
      </c>
      <c r="E4108" t="s">
        <v>163</v>
      </c>
      <c r="F4108" t="n">
        <v>37721.87</v>
      </c>
      <c r="G4108" t="n">
        <v>739</v>
      </c>
      <c r="H4108" t="s">
        <v>133</v>
      </c>
    </row>
    <row r="4109">
      <c r="A4109" s="85" t="n">
        <v>42705</v>
      </c>
      <c r="B4109"/>
      <c r="C4109"/>
      <c r="D4109" t="s">
        <v>162</v>
      </c>
      <c r="E4109" t="s">
        <v>163</v>
      </c>
      <c r="F4109" t="n">
        <v>15633.65</v>
      </c>
      <c r="G4109" t="n">
        <v>250</v>
      </c>
      <c r="H4109" t="s">
        <v>124</v>
      </c>
    </row>
    <row r="4110">
      <c r="A4110" s="85" t="n">
        <v>42917</v>
      </c>
      <c r="B4110"/>
      <c r="C4110"/>
      <c r="D4110" t="s">
        <v>161</v>
      </c>
      <c r="E4110" t="s">
        <v>163</v>
      </c>
      <c r="F4110" t="n">
        <v>1077.5</v>
      </c>
      <c r="G4110" t="n">
        <v>37</v>
      </c>
      <c r="H4110" t="s">
        <v>125</v>
      </c>
    </row>
    <row r="4111">
      <c r="A4111" s="85" t="n">
        <v>42614</v>
      </c>
      <c r="B4111"/>
      <c r="C4111"/>
      <c r="D4111" t="s">
        <v>160</v>
      </c>
      <c r="E4111" t="s">
        <v>163</v>
      </c>
      <c r="F4111" t="n">
        <v>6009407.68</v>
      </c>
      <c r="G4111" t="n">
        <v>17276</v>
      </c>
      <c r="H4111" t="s">
        <v>121</v>
      </c>
    </row>
    <row r="4112">
      <c r="A4112" s="85" t="n">
        <v>43525</v>
      </c>
      <c r="B4112"/>
      <c r="C4112"/>
      <c r="D4112" t="s">
        <v>126</v>
      </c>
      <c r="E4112" t="s">
        <v>163</v>
      </c>
      <c r="F4112" t="n">
        <v>1937473.58</v>
      </c>
      <c r="G4112" t="n">
        <v>21898</v>
      </c>
      <c r="H4112" t="s">
        <v>127</v>
      </c>
    </row>
    <row r="4113">
      <c r="A4113" s="85" t="n">
        <v>42917</v>
      </c>
      <c r="B4113"/>
      <c r="C4113"/>
      <c r="D4113" t="s">
        <v>153</v>
      </c>
      <c r="E4113" t="s">
        <v>163</v>
      </c>
      <c r="F4113" t="n">
        <v>1939595.43</v>
      </c>
      <c r="G4113" t="n">
        <v>21464</v>
      </c>
      <c r="H4113" t="s">
        <v>121</v>
      </c>
    </row>
    <row r="4114">
      <c r="A4114" s="85" t="n">
        <v>42979</v>
      </c>
      <c r="B4114"/>
      <c r="C4114"/>
      <c r="D4114" t="s">
        <v>139</v>
      </c>
      <c r="E4114" t="s">
        <v>163</v>
      </c>
      <c r="F4114" t="n">
        <v>7260756.64</v>
      </c>
      <c r="G4114" t="n">
        <v>18286</v>
      </c>
      <c r="H4114" t="s">
        <v>121</v>
      </c>
    </row>
    <row r="4115">
      <c r="A4115" s="85" t="n">
        <v>43160</v>
      </c>
      <c r="B4115"/>
      <c r="C4115"/>
      <c r="D4115" t="s">
        <v>158</v>
      </c>
      <c r="E4115" t="s">
        <v>163</v>
      </c>
      <c r="F4115" t="n">
        <v>114698.48</v>
      </c>
      <c r="G4115" t="n">
        <v>11</v>
      </c>
      <c r="H4115" t="s">
        <v>119</v>
      </c>
    </row>
    <row r="4116">
      <c r="A4116" s="85" t="n">
        <v>42887</v>
      </c>
      <c r="B4116"/>
      <c r="C4116"/>
      <c r="D4116" t="s">
        <v>156</v>
      </c>
      <c r="E4116" t="s">
        <v>163</v>
      </c>
      <c r="F4116" t="n">
        <v>35</v>
      </c>
      <c r="G4116" t="n">
        <v>1</v>
      </c>
      <c r="H4116" t="s">
        <v>133</v>
      </c>
    </row>
    <row r="4117">
      <c r="A4117" s="85" t="n">
        <v>43525</v>
      </c>
      <c r="B4117"/>
      <c r="C4117"/>
      <c r="D4117" t="s">
        <v>152</v>
      </c>
      <c r="E4117" t="s">
        <v>163</v>
      </c>
      <c r="F4117" t="n">
        <v>152515.01</v>
      </c>
      <c r="G4117" t="n">
        <v>156</v>
      </c>
      <c r="H4117" t="s">
        <v>133</v>
      </c>
    </row>
    <row r="4118">
      <c r="A4118" s="85" t="n">
        <v>43344</v>
      </c>
      <c r="B4118"/>
      <c r="C4118"/>
      <c r="D4118" t="s">
        <v>153</v>
      </c>
      <c r="E4118" t="s">
        <v>163</v>
      </c>
      <c r="F4118" t="n">
        <v>180458.08</v>
      </c>
      <c r="G4118" t="n">
        <v>982</v>
      </c>
      <c r="H4118" t="s">
        <v>124</v>
      </c>
    </row>
    <row r="4119">
      <c r="A4119" s="85" t="n">
        <v>42736</v>
      </c>
      <c r="B4119"/>
      <c r="C4119"/>
      <c r="D4119" t="s">
        <v>123</v>
      </c>
      <c r="E4119" t="s">
        <v>163</v>
      </c>
      <c r="F4119" t="n">
        <v>113813.55</v>
      </c>
      <c r="G4119" t="n">
        <v>409</v>
      </c>
      <c r="H4119" t="s">
        <v>133</v>
      </c>
    </row>
    <row r="4120">
      <c r="A4120" s="85" t="n">
        <v>43191</v>
      </c>
      <c r="B4120"/>
      <c r="C4120"/>
      <c r="D4120" t="s">
        <v>139</v>
      </c>
      <c r="E4120" t="s">
        <v>163</v>
      </c>
      <c r="F4120" t="n">
        <v>1129780.74</v>
      </c>
      <c r="G4120" t="n">
        <v>2541</v>
      </c>
      <c r="H4120" t="s">
        <v>133</v>
      </c>
    </row>
    <row r="4121">
      <c r="A4121" s="85" t="n">
        <v>42979</v>
      </c>
      <c r="B4121"/>
      <c r="C4121"/>
      <c r="D4121" t="s">
        <v>143</v>
      </c>
      <c r="E4121" t="s">
        <v>163</v>
      </c>
      <c r="F4121" t="n">
        <v>1099330.73</v>
      </c>
      <c r="G4121" t="n">
        <v>934</v>
      </c>
      <c r="H4121" t="s">
        <v>121</v>
      </c>
    </row>
    <row r="4122">
      <c r="A4122" s="85" t="n">
        <v>42461</v>
      </c>
      <c r="B4122"/>
      <c r="C4122"/>
      <c r="D4122" t="s">
        <v>136</v>
      </c>
      <c r="E4122" t="s">
        <v>163</v>
      </c>
      <c r="F4122" t="n">
        <v>129651.23</v>
      </c>
      <c r="G4122" t="n">
        <v>957</v>
      </c>
      <c r="H4122" t="s">
        <v>119</v>
      </c>
    </row>
    <row r="4123">
      <c r="A4123" s="85" t="n">
        <v>42856</v>
      </c>
      <c r="B4123"/>
      <c r="C4123"/>
      <c r="D4123" t="s">
        <v>126</v>
      </c>
      <c r="E4123" t="s">
        <v>163</v>
      </c>
      <c r="F4123" t="n">
        <v>523447.07</v>
      </c>
      <c r="G4123" t="n">
        <v>5986</v>
      </c>
      <c r="H4123" t="s">
        <v>134</v>
      </c>
    </row>
    <row r="4124">
      <c r="A4124" s="85" t="n">
        <v>42767</v>
      </c>
      <c r="B4124"/>
      <c r="C4124"/>
      <c r="D4124" t="s">
        <v>153</v>
      </c>
      <c r="E4124" t="s">
        <v>163</v>
      </c>
      <c r="F4124" t="n">
        <v>515900.8</v>
      </c>
      <c r="G4124" t="n">
        <v>9297</v>
      </c>
      <c r="H4124" t="s">
        <v>142</v>
      </c>
    </row>
    <row r="4125">
      <c r="A4125" s="85" t="n">
        <v>42461</v>
      </c>
      <c r="B4125"/>
      <c r="C4125"/>
      <c r="D4125" t="s">
        <v>139</v>
      </c>
      <c r="E4125" t="s">
        <v>163</v>
      </c>
      <c r="F4125" t="n">
        <v>272506.99</v>
      </c>
      <c r="G4125" t="n">
        <v>543</v>
      </c>
      <c r="H4125" t="s">
        <v>124</v>
      </c>
    </row>
    <row r="4126">
      <c r="A4126" s="85" t="n">
        <v>42401</v>
      </c>
      <c r="B4126"/>
      <c r="C4126"/>
      <c r="D4126" t="s">
        <v>154</v>
      </c>
      <c r="E4126" t="s">
        <v>163</v>
      </c>
      <c r="F4126" t="n">
        <v>3081210.88</v>
      </c>
      <c r="G4126" t="n">
        <v>38340</v>
      </c>
      <c r="H4126" t="s">
        <v>121</v>
      </c>
    </row>
    <row r="4127">
      <c r="A4127" s="85" t="n">
        <v>43221</v>
      </c>
      <c r="B4127"/>
      <c r="C4127"/>
      <c r="D4127" t="s">
        <v>136</v>
      </c>
      <c r="E4127" t="s">
        <v>163</v>
      </c>
      <c r="F4127" t="n">
        <v>402245.32</v>
      </c>
      <c r="G4127" t="n">
        <v>2608</v>
      </c>
      <c r="H4127" t="s">
        <v>124</v>
      </c>
    </row>
    <row r="4128">
      <c r="A4128" s="85" t="n">
        <v>43282</v>
      </c>
      <c r="B4128"/>
      <c r="C4128"/>
      <c r="D4128" t="s">
        <v>129</v>
      </c>
      <c r="E4128" t="s">
        <v>163</v>
      </c>
      <c r="F4128" t="n">
        <v>3916992.69</v>
      </c>
      <c r="G4128" t="n">
        <v>22975</v>
      </c>
      <c r="H4128" t="s">
        <v>121</v>
      </c>
    </row>
    <row r="4129">
      <c r="A4129" s="85" t="n">
        <v>42491</v>
      </c>
      <c r="B4129"/>
      <c r="C4129"/>
      <c r="D4129" t="s">
        <v>162</v>
      </c>
      <c r="E4129" t="s">
        <v>163</v>
      </c>
      <c r="F4129" t="n">
        <v>86852.45</v>
      </c>
      <c r="G4129" t="n">
        <v>1022</v>
      </c>
      <c r="H4129" t="s">
        <v>133</v>
      </c>
    </row>
    <row r="4130">
      <c r="A4130" s="85" t="n">
        <v>42948</v>
      </c>
      <c r="B4130"/>
      <c r="C4130"/>
      <c r="D4130" t="s">
        <v>153</v>
      </c>
      <c r="E4130" t="s">
        <v>163</v>
      </c>
      <c r="F4130" t="n">
        <v>249879.74</v>
      </c>
      <c r="G4130" t="n">
        <v>3116</v>
      </c>
      <c r="H4130" t="s">
        <v>133</v>
      </c>
    </row>
    <row r="4131">
      <c r="A4131" s="85" t="n">
        <v>43009</v>
      </c>
      <c r="B4131"/>
      <c r="C4131"/>
      <c r="D4131" t="s">
        <v>159</v>
      </c>
      <c r="E4131" t="s">
        <v>163</v>
      </c>
      <c r="F4131" t="n">
        <v>4187.5</v>
      </c>
      <c r="G4131" t="n">
        <v>25</v>
      </c>
      <c r="H4131" t="s">
        <v>125</v>
      </c>
    </row>
    <row r="4132">
      <c r="A4132" s="85" t="n">
        <v>43617</v>
      </c>
      <c r="B4132"/>
      <c r="C4132"/>
      <c r="D4132" t="s">
        <v>135</v>
      </c>
      <c r="E4132" t="s">
        <v>163</v>
      </c>
      <c r="F4132" t="n">
        <v>376252.03</v>
      </c>
      <c r="G4132" t="n">
        <v>3713</v>
      </c>
      <c r="H4132" t="s">
        <v>134</v>
      </c>
    </row>
    <row r="4133">
      <c r="A4133" s="85" t="n">
        <v>42767</v>
      </c>
      <c r="B4133"/>
      <c r="C4133"/>
      <c r="D4133" t="s">
        <v>147</v>
      </c>
      <c r="E4133" t="s">
        <v>163</v>
      </c>
      <c r="F4133" t="n">
        <v>73340.47</v>
      </c>
      <c r="G4133" t="n">
        <v>211</v>
      </c>
      <c r="H4133" t="s">
        <v>121</v>
      </c>
    </row>
    <row r="4134">
      <c r="A4134" s="85" t="n">
        <v>42795</v>
      </c>
      <c r="B4134"/>
      <c r="C4134"/>
      <c r="D4134" t="s">
        <v>162</v>
      </c>
      <c r="E4134" t="s">
        <v>163</v>
      </c>
      <c r="F4134" t="n">
        <v>56577.69</v>
      </c>
      <c r="G4134" t="n">
        <v>666</v>
      </c>
      <c r="H4134" t="s">
        <v>134</v>
      </c>
    </row>
    <row r="4135">
      <c r="A4135" s="85" t="n">
        <v>42614</v>
      </c>
      <c r="B4135"/>
      <c r="C4135"/>
      <c r="D4135" t="s">
        <v>147</v>
      </c>
      <c r="E4135" t="s">
        <v>163</v>
      </c>
      <c r="F4135" t="n">
        <v>3671.39</v>
      </c>
      <c r="G4135" t="n">
        <v>25</v>
      </c>
      <c r="H4135" t="s">
        <v>133</v>
      </c>
    </row>
    <row r="4136">
      <c r="A4136" s="85" t="n">
        <v>43009</v>
      </c>
      <c r="B4136"/>
      <c r="C4136"/>
      <c r="D4136" t="s">
        <v>123</v>
      </c>
      <c r="E4136" t="s">
        <v>163</v>
      </c>
      <c r="F4136" t="n">
        <v>543</v>
      </c>
      <c r="G4136" t="n">
        <v>2</v>
      </c>
      <c r="H4136" t="s">
        <v>125</v>
      </c>
    </row>
    <row r="4137">
      <c r="A4137" s="85" t="n">
        <v>42767</v>
      </c>
      <c r="B4137"/>
      <c r="C4137"/>
      <c r="D4137" t="s">
        <v>162</v>
      </c>
      <c r="E4137" t="s">
        <v>163</v>
      </c>
      <c r="F4137" t="n">
        <v>724.32</v>
      </c>
      <c r="G4137" t="n">
        <v>10</v>
      </c>
      <c r="H4137" t="s">
        <v>125</v>
      </c>
    </row>
    <row r="4138">
      <c r="A4138" s="85" t="n">
        <v>42430</v>
      </c>
      <c r="B4138"/>
      <c r="C4138"/>
      <c r="D4138" t="s">
        <v>155</v>
      </c>
      <c r="E4138" t="s">
        <v>163</v>
      </c>
      <c r="F4138" t="n">
        <v>27476.72</v>
      </c>
      <c r="G4138" t="n">
        <v>664</v>
      </c>
      <c r="H4138" t="s">
        <v>134</v>
      </c>
    </row>
    <row r="4139">
      <c r="A4139" s="85" t="n">
        <v>43282</v>
      </c>
      <c r="B4139"/>
      <c r="C4139"/>
      <c r="D4139" t="s">
        <v>129</v>
      </c>
      <c r="E4139" t="s">
        <v>163</v>
      </c>
      <c r="F4139" t="n">
        <v>330420.21</v>
      </c>
      <c r="G4139" t="n">
        <v>6199</v>
      </c>
      <c r="H4139" t="s">
        <v>142</v>
      </c>
    </row>
    <row r="4140">
      <c r="A4140" s="85" t="n">
        <v>43556</v>
      </c>
      <c r="B4140"/>
      <c r="C4140"/>
      <c r="D4140" t="s">
        <v>126</v>
      </c>
      <c r="E4140" t="s">
        <v>163</v>
      </c>
      <c r="F4140" t="n">
        <v>59499.3</v>
      </c>
      <c r="G4140" t="n">
        <v>568</v>
      </c>
      <c r="H4140" t="s">
        <v>130</v>
      </c>
    </row>
    <row r="4141">
      <c r="A4141" s="85" t="n">
        <v>42644</v>
      </c>
      <c r="B4141"/>
      <c r="C4141"/>
      <c r="D4141" t="s">
        <v>153</v>
      </c>
      <c r="E4141" t="s">
        <v>163</v>
      </c>
      <c r="F4141" t="n">
        <v>500666.97</v>
      </c>
      <c r="G4141" t="n">
        <v>5856</v>
      </c>
      <c r="H4141" t="s">
        <v>127</v>
      </c>
    </row>
    <row r="4142">
      <c r="A4142" s="85" t="n">
        <v>42736</v>
      </c>
      <c r="B4142"/>
      <c r="C4142"/>
      <c r="D4142" t="s">
        <v>135</v>
      </c>
      <c r="E4142" t="s">
        <v>163</v>
      </c>
      <c r="F4142" t="n">
        <v>3144350.91</v>
      </c>
      <c r="G4142" t="n">
        <v>31011</v>
      </c>
      <c r="H4142" t="s">
        <v>121</v>
      </c>
    </row>
    <row r="4143">
      <c r="A4143" s="85" t="n">
        <v>42644</v>
      </c>
      <c r="B4143"/>
      <c r="C4143"/>
      <c r="D4143" t="s">
        <v>140</v>
      </c>
      <c r="E4143" t="s">
        <v>163</v>
      </c>
      <c r="F4143" t="n">
        <v>56370.38</v>
      </c>
      <c r="G4143" t="n">
        <v>318</v>
      </c>
      <c r="H4143" t="s">
        <v>121</v>
      </c>
    </row>
    <row r="4144">
      <c r="A4144" s="85" t="n">
        <v>43405</v>
      </c>
      <c r="B4144"/>
      <c r="C4144"/>
      <c r="D4144" t="s">
        <v>145</v>
      </c>
      <c r="E4144" t="s">
        <v>163</v>
      </c>
      <c r="F4144" t="n">
        <v>1142.88</v>
      </c>
      <c r="G4144" t="n">
        <v>6</v>
      </c>
      <c r="H4144" t="s">
        <v>119</v>
      </c>
    </row>
    <row r="4145">
      <c r="A4145" s="85" t="n">
        <v>42675</v>
      </c>
      <c r="B4145"/>
      <c r="C4145"/>
      <c r="D4145" t="s">
        <v>137</v>
      </c>
      <c r="E4145" t="s">
        <v>163</v>
      </c>
      <c r="F4145" t="n">
        <v>-515.79</v>
      </c>
      <c r="G4145" t="n">
        <v>1</v>
      </c>
      <c r="H4145" t="s">
        <v>133</v>
      </c>
    </row>
    <row r="4146">
      <c r="A4146" s="85" t="n">
        <v>42491</v>
      </c>
      <c r="B4146"/>
      <c r="C4146"/>
      <c r="D4146" t="s">
        <v>149</v>
      </c>
      <c r="E4146" t="s">
        <v>163</v>
      </c>
      <c r="F4146" t="n">
        <v>211198.48</v>
      </c>
      <c r="G4146" t="n">
        <v>1552</v>
      </c>
      <c r="H4146" t="s">
        <v>130</v>
      </c>
    </row>
    <row r="4147">
      <c r="A4147" s="85" t="n">
        <v>42767</v>
      </c>
      <c r="B4147"/>
      <c r="C4147"/>
      <c r="D4147" t="s">
        <v>143</v>
      </c>
      <c r="E4147" t="s">
        <v>163</v>
      </c>
      <c r="F4147" t="n">
        <v>189.5</v>
      </c>
      <c r="G4147" t="n">
        <v>1</v>
      </c>
      <c r="H4147" t="s">
        <v>127</v>
      </c>
    </row>
    <row r="4148">
      <c r="A4148" s="85" t="n">
        <v>42644</v>
      </c>
      <c r="B4148"/>
      <c r="C4148"/>
      <c r="D4148" t="s">
        <v>137</v>
      </c>
      <c r="E4148" t="s">
        <v>163</v>
      </c>
      <c r="F4148" t="n">
        <v>6516.78</v>
      </c>
      <c r="G4148" t="n">
        <v>13</v>
      </c>
      <c r="H4148" t="s">
        <v>121</v>
      </c>
    </row>
    <row r="4149">
      <c r="A4149" s="85" t="n">
        <v>43101</v>
      </c>
      <c r="B4149"/>
      <c r="C4149"/>
      <c r="D4149" t="s">
        <v>126</v>
      </c>
      <c r="E4149" t="s">
        <v>163</v>
      </c>
      <c r="F4149" t="n">
        <v>22563518.71</v>
      </c>
      <c r="G4149" t="n">
        <v>265636</v>
      </c>
      <c r="H4149" t="s">
        <v>121</v>
      </c>
    </row>
    <row r="4150">
      <c r="A4150" s="85" t="n">
        <v>42370</v>
      </c>
      <c r="B4150"/>
      <c r="C4150"/>
      <c r="D4150" t="s">
        <v>162</v>
      </c>
      <c r="E4150" t="s">
        <v>163</v>
      </c>
      <c r="F4150" t="n">
        <v>23912.39</v>
      </c>
      <c r="G4150" t="n">
        <v>304</v>
      </c>
      <c r="H4150" t="s">
        <v>124</v>
      </c>
    </row>
    <row r="4151">
      <c r="A4151" s="85" t="n">
        <v>42614</v>
      </c>
      <c r="B4151"/>
      <c r="C4151"/>
      <c r="D4151" t="s">
        <v>139</v>
      </c>
      <c r="E4151" t="s">
        <v>163</v>
      </c>
      <c r="F4151" t="n">
        <v>204498.33</v>
      </c>
      <c r="G4151" t="n">
        <v>551</v>
      </c>
      <c r="H4151" t="s">
        <v>134</v>
      </c>
    </row>
    <row r="4152">
      <c r="A4152" s="85" t="n">
        <v>42887</v>
      </c>
      <c r="B4152"/>
      <c r="C4152"/>
      <c r="D4152" t="s">
        <v>147</v>
      </c>
      <c r="E4152" t="s">
        <v>163</v>
      </c>
      <c r="F4152" t="n">
        <v>0.87</v>
      </c>
      <c r="G4152" t="n">
        <v>1</v>
      </c>
      <c r="H4152" t="s">
        <v>119</v>
      </c>
    </row>
    <row r="4153">
      <c r="A4153" s="85" t="n">
        <v>42644</v>
      </c>
      <c r="B4153"/>
      <c r="C4153"/>
      <c r="D4153" t="s">
        <v>143</v>
      </c>
      <c r="E4153" t="s">
        <v>163</v>
      </c>
      <c r="F4153" t="n">
        <v>377935.78</v>
      </c>
      <c r="G4153" t="n">
        <v>199</v>
      </c>
      <c r="H4153" t="s">
        <v>142</v>
      </c>
    </row>
    <row r="4154">
      <c r="A4154" s="85" t="n">
        <v>42795</v>
      </c>
      <c r="B4154"/>
      <c r="C4154"/>
      <c r="D4154" t="s">
        <v>145</v>
      </c>
      <c r="E4154" t="s">
        <v>163</v>
      </c>
      <c r="F4154" t="n">
        <v>14782.64</v>
      </c>
      <c r="G4154" t="n">
        <v>54</v>
      </c>
      <c r="H4154" t="s">
        <v>133</v>
      </c>
    </row>
    <row r="4155">
      <c r="A4155" s="85" t="n">
        <v>43556</v>
      </c>
      <c r="B4155"/>
      <c r="C4155"/>
      <c r="D4155" t="s">
        <v>153</v>
      </c>
      <c r="E4155" t="s">
        <v>163</v>
      </c>
      <c r="F4155" t="n">
        <v>2123399.22</v>
      </c>
      <c r="G4155" t="n">
        <v>24345</v>
      </c>
      <c r="H4155" t="s">
        <v>121</v>
      </c>
    </row>
    <row r="4156">
      <c r="A4156" s="85" t="n">
        <v>43617</v>
      </c>
      <c r="B4156"/>
      <c r="C4156"/>
      <c r="D4156" t="s">
        <v>162</v>
      </c>
      <c r="E4156" t="s">
        <v>163</v>
      </c>
      <c r="F4156" t="n">
        <v>27931.33</v>
      </c>
      <c r="G4156" t="n">
        <v>349</v>
      </c>
      <c r="H4156" t="s">
        <v>124</v>
      </c>
    </row>
    <row r="4157">
      <c r="A4157" s="85" t="n">
        <v>43586</v>
      </c>
      <c r="B4157"/>
      <c r="C4157"/>
      <c r="D4157" t="s">
        <v>148</v>
      </c>
      <c r="E4157" t="s">
        <v>163</v>
      </c>
      <c r="F4157" t="n">
        <v>401370.78</v>
      </c>
      <c r="G4157" t="n">
        <v>6255</v>
      </c>
      <c r="H4157" t="s">
        <v>142</v>
      </c>
    </row>
    <row r="4158">
      <c r="A4158" s="85" t="n">
        <v>43374</v>
      </c>
      <c r="B4158"/>
      <c r="C4158"/>
      <c r="D4158" t="s">
        <v>145</v>
      </c>
      <c r="E4158" t="s">
        <v>163</v>
      </c>
      <c r="F4158" t="n">
        <v>413753.56</v>
      </c>
      <c r="G4158" t="n">
        <v>1035</v>
      </c>
      <c r="H4158" t="s">
        <v>121</v>
      </c>
    </row>
    <row r="4159">
      <c r="A4159" s="85" t="n">
        <v>42430</v>
      </c>
      <c r="B4159"/>
      <c r="C4159"/>
      <c r="D4159" t="s">
        <v>123</v>
      </c>
      <c r="E4159" t="s">
        <v>163</v>
      </c>
      <c r="F4159" t="n">
        <v>49950.85</v>
      </c>
      <c r="G4159" t="n">
        <v>186</v>
      </c>
      <c r="H4159" t="s">
        <v>133</v>
      </c>
    </row>
    <row r="4160">
      <c r="A4160" s="85" t="n">
        <v>42522</v>
      </c>
      <c r="B4160"/>
      <c r="C4160"/>
      <c r="D4160" t="s">
        <v>150</v>
      </c>
      <c r="E4160" t="s">
        <v>163</v>
      </c>
      <c r="F4160" t="n">
        <v>1308697.88</v>
      </c>
      <c r="G4160" t="n">
        <v>31956</v>
      </c>
      <c r="H4160" t="s">
        <v>127</v>
      </c>
    </row>
    <row r="4161">
      <c r="A4161" s="85" t="n">
        <v>43191</v>
      </c>
      <c r="B4161"/>
      <c r="C4161"/>
      <c r="D4161" t="s">
        <v>126</v>
      </c>
      <c r="E4161" t="s">
        <v>163</v>
      </c>
      <c r="F4161" t="n">
        <v>69.2</v>
      </c>
      <c r="G4161" t="n">
        <v>7</v>
      </c>
      <c r="H4161" t="s">
        <v>142</v>
      </c>
    </row>
    <row r="4162">
      <c r="A4162" s="85" t="n">
        <v>43374</v>
      </c>
      <c r="B4162"/>
      <c r="C4162"/>
      <c r="D4162" t="s">
        <v>136</v>
      </c>
      <c r="E4162" t="s">
        <v>163</v>
      </c>
      <c r="F4162" t="n">
        <v>97649.68</v>
      </c>
      <c r="G4162" t="n">
        <v>983</v>
      </c>
      <c r="H4162" t="s">
        <v>119</v>
      </c>
    </row>
    <row r="4163">
      <c r="A4163" s="85" t="n">
        <v>43132</v>
      </c>
      <c r="B4163"/>
      <c r="C4163"/>
      <c r="D4163" t="s">
        <v>135</v>
      </c>
      <c r="E4163" t="s">
        <v>163</v>
      </c>
      <c r="F4163" t="n">
        <v>11955.33</v>
      </c>
      <c r="G4163" t="n">
        <v>150</v>
      </c>
      <c r="H4163" t="s">
        <v>130</v>
      </c>
    </row>
    <row r="4164">
      <c r="A4164" s="85" t="n">
        <v>42795</v>
      </c>
      <c r="B4164"/>
      <c r="C4164"/>
      <c r="D4164" t="s">
        <v>152</v>
      </c>
      <c r="E4164" t="s">
        <v>163</v>
      </c>
      <c r="F4164" t="n">
        <v>3852.91</v>
      </c>
      <c r="G4164" t="n">
        <v>5</v>
      </c>
      <c r="H4164" t="s">
        <v>127</v>
      </c>
    </row>
    <row r="4165">
      <c r="A4165" s="85" t="n">
        <v>42795</v>
      </c>
      <c r="B4165"/>
      <c r="C4165"/>
      <c r="D4165" t="s">
        <v>149</v>
      </c>
      <c r="E4165" t="s">
        <v>163</v>
      </c>
      <c r="F4165" t="n">
        <v>27945.37</v>
      </c>
      <c r="G4165" t="n">
        <v>201</v>
      </c>
      <c r="H4165" t="s">
        <v>125</v>
      </c>
    </row>
    <row r="4166">
      <c r="A4166" s="85" t="n">
        <v>42736</v>
      </c>
      <c r="B4166"/>
      <c r="C4166"/>
      <c r="D4166" t="s">
        <v>152</v>
      </c>
      <c r="E4166" t="s">
        <v>163</v>
      </c>
      <c r="F4166" t="n">
        <v>61349.25</v>
      </c>
      <c r="G4166" t="n">
        <v>63</v>
      </c>
      <c r="H4166" t="s">
        <v>133</v>
      </c>
    </row>
    <row r="4167">
      <c r="A4167" s="85" t="n">
        <v>43009</v>
      </c>
      <c r="B4167"/>
      <c r="C4167"/>
      <c r="D4167" t="s">
        <v>153</v>
      </c>
      <c r="E4167" t="s">
        <v>163</v>
      </c>
      <c r="F4167" t="n">
        <v>2060887.64</v>
      </c>
      <c r="G4167" t="n">
        <v>20846</v>
      </c>
      <c r="H4167" t="s">
        <v>121</v>
      </c>
    </row>
    <row r="4168">
      <c r="A4168" s="85" t="n">
        <v>43586</v>
      </c>
      <c r="B4168"/>
      <c r="C4168"/>
      <c r="D4168" t="s">
        <v>129</v>
      </c>
      <c r="E4168" t="s">
        <v>163</v>
      </c>
      <c r="F4168" t="n">
        <v>471112.11</v>
      </c>
      <c r="G4168" t="n">
        <v>7814</v>
      </c>
      <c r="H4168" t="s">
        <v>142</v>
      </c>
    </row>
    <row r="4169">
      <c r="A4169" s="85" t="n">
        <v>42675</v>
      </c>
      <c r="B4169"/>
      <c r="C4169"/>
      <c r="D4169" t="s">
        <v>150</v>
      </c>
      <c r="E4169" t="s">
        <v>163</v>
      </c>
      <c r="F4169" t="n">
        <v>266350.22</v>
      </c>
      <c r="G4169" t="n">
        <v>13093</v>
      </c>
      <c r="H4169" t="s">
        <v>119</v>
      </c>
    </row>
    <row r="4170">
      <c r="A4170" s="85" t="n">
        <v>42887</v>
      </c>
      <c r="B4170"/>
      <c r="C4170"/>
      <c r="D4170" t="s">
        <v>152</v>
      </c>
      <c r="E4170" t="s">
        <v>163</v>
      </c>
      <c r="F4170" t="n">
        <v>9079.27</v>
      </c>
      <c r="G4170" t="n">
        <v>9</v>
      </c>
      <c r="H4170" t="s">
        <v>119</v>
      </c>
    </row>
    <row r="4171">
      <c r="A4171" s="85" t="n">
        <v>42552</v>
      </c>
      <c r="B4171"/>
      <c r="C4171"/>
      <c r="D4171" t="s">
        <v>126</v>
      </c>
      <c r="E4171" t="s">
        <v>163</v>
      </c>
      <c r="F4171" t="n">
        <v>149.68</v>
      </c>
      <c r="G4171" t="n">
        <v>4</v>
      </c>
      <c r="H4171" t="s">
        <v>142</v>
      </c>
    </row>
    <row r="4172">
      <c r="A4172" s="85" t="n">
        <v>42522</v>
      </c>
      <c r="B4172"/>
      <c r="C4172"/>
      <c r="D4172" t="s">
        <v>160</v>
      </c>
      <c r="E4172" t="s">
        <v>163</v>
      </c>
      <c r="F4172" t="n">
        <v>4341744.87</v>
      </c>
      <c r="G4172" t="n">
        <v>12566</v>
      </c>
      <c r="H4172" t="s">
        <v>121</v>
      </c>
    </row>
    <row r="4173">
      <c r="A4173" s="85" t="n">
        <v>42887</v>
      </c>
      <c r="B4173"/>
      <c r="C4173"/>
      <c r="D4173" t="s">
        <v>153</v>
      </c>
      <c r="E4173" t="s">
        <v>163</v>
      </c>
      <c r="F4173" t="n">
        <v>143208.86</v>
      </c>
      <c r="G4173" t="n">
        <v>1832</v>
      </c>
      <c r="H4173" t="s">
        <v>134</v>
      </c>
    </row>
    <row r="4174">
      <c r="A4174" s="85" t="n">
        <v>43191</v>
      </c>
      <c r="B4174"/>
      <c r="C4174"/>
      <c r="D4174" t="s">
        <v>158</v>
      </c>
      <c r="E4174" t="s">
        <v>163</v>
      </c>
      <c r="F4174" t="n">
        <v>81654.12</v>
      </c>
      <c r="G4174" t="n">
        <v>1</v>
      </c>
      <c r="H4174" t="s">
        <v>133</v>
      </c>
    </row>
    <row r="4175">
      <c r="A4175" s="85" t="n">
        <v>43101</v>
      </c>
      <c r="B4175"/>
      <c r="C4175"/>
      <c r="D4175" t="s">
        <v>136</v>
      </c>
      <c r="E4175" t="s">
        <v>163</v>
      </c>
      <c r="F4175" t="n">
        <v>878853.76</v>
      </c>
      <c r="G4175" t="n">
        <v>7065</v>
      </c>
      <c r="H4175" t="s">
        <v>133</v>
      </c>
    </row>
    <row r="4176">
      <c r="A4176" s="85" t="n">
        <v>42401</v>
      </c>
      <c r="B4176"/>
      <c r="C4176"/>
      <c r="D4176" t="s">
        <v>145</v>
      </c>
      <c r="E4176" t="s">
        <v>163</v>
      </c>
      <c r="F4176" t="n">
        <v>11456</v>
      </c>
      <c r="G4176" t="n">
        <v>53</v>
      </c>
      <c r="H4176" t="s">
        <v>134</v>
      </c>
    </row>
    <row r="4177">
      <c r="A4177" s="85" t="n">
        <v>42583</v>
      </c>
      <c r="B4177"/>
      <c r="C4177"/>
      <c r="D4177" t="s">
        <v>139</v>
      </c>
      <c r="E4177" t="s">
        <v>163</v>
      </c>
      <c r="F4177" t="n">
        <v>563.79</v>
      </c>
      <c r="G4177" t="n">
        <v>4</v>
      </c>
      <c r="H4177" t="s">
        <v>125</v>
      </c>
    </row>
    <row r="4178">
      <c r="A4178" s="85" t="n">
        <v>43466</v>
      </c>
      <c r="B4178"/>
      <c r="C4178"/>
      <c r="D4178" t="s">
        <v>140</v>
      </c>
      <c r="E4178" t="s">
        <v>163</v>
      </c>
      <c r="F4178" t="n">
        <v>13368.15</v>
      </c>
      <c r="G4178" t="n">
        <v>796</v>
      </c>
      <c r="H4178" t="s">
        <v>142</v>
      </c>
    </row>
    <row r="4179">
      <c r="A4179" s="85" t="n">
        <v>43586</v>
      </c>
      <c r="B4179"/>
      <c r="C4179"/>
      <c r="D4179" t="s">
        <v>160</v>
      </c>
      <c r="E4179" t="s">
        <v>163</v>
      </c>
      <c r="F4179" t="n">
        <v>356010.09</v>
      </c>
      <c r="G4179" t="n">
        <v>898</v>
      </c>
      <c r="H4179" t="s">
        <v>125</v>
      </c>
    </row>
    <row r="4180">
      <c r="A4180" s="85" t="n">
        <v>42856</v>
      </c>
      <c r="B4180"/>
      <c r="C4180"/>
      <c r="D4180" t="s">
        <v>148</v>
      </c>
      <c r="E4180" t="s">
        <v>163</v>
      </c>
      <c r="F4180" t="n">
        <v>2331.94</v>
      </c>
      <c r="G4180" t="n">
        <v>4</v>
      </c>
      <c r="H4180" t="s">
        <v>134</v>
      </c>
    </row>
    <row r="4181">
      <c r="A4181" s="85" t="n">
        <v>42795</v>
      </c>
      <c r="B4181"/>
      <c r="C4181"/>
      <c r="D4181" t="s">
        <v>140</v>
      </c>
      <c r="E4181" t="s">
        <v>163</v>
      </c>
      <c r="F4181" t="n">
        <v>87287.27</v>
      </c>
      <c r="G4181" t="n">
        <v>396</v>
      </c>
      <c r="H4181" t="s">
        <v>133</v>
      </c>
    </row>
    <row r="4182">
      <c r="A4182" s="85" t="n">
        <v>43221</v>
      </c>
      <c r="B4182"/>
      <c r="C4182"/>
      <c r="D4182" t="s">
        <v>139</v>
      </c>
      <c r="E4182" t="s">
        <v>163</v>
      </c>
      <c r="F4182" t="n">
        <v>169660.58</v>
      </c>
      <c r="G4182" t="n">
        <v>469</v>
      </c>
      <c r="H4182" t="s">
        <v>119</v>
      </c>
    </row>
    <row r="4183">
      <c r="A4183" s="85" t="n">
        <v>43132</v>
      </c>
      <c r="B4183"/>
      <c r="C4183"/>
      <c r="D4183" t="s">
        <v>161</v>
      </c>
      <c r="E4183" t="s">
        <v>163</v>
      </c>
      <c r="F4183" t="n">
        <v>48553.2</v>
      </c>
      <c r="G4183" t="n">
        <v>1570</v>
      </c>
      <c r="H4183" t="s">
        <v>121</v>
      </c>
    </row>
    <row r="4184">
      <c r="A4184" s="85" t="n">
        <v>42583</v>
      </c>
      <c r="B4184"/>
      <c r="C4184"/>
      <c r="D4184" t="s">
        <v>136</v>
      </c>
      <c r="E4184" t="s">
        <v>163</v>
      </c>
      <c r="F4184" t="n">
        <v>1022150.84</v>
      </c>
      <c r="G4184" t="n">
        <v>7000</v>
      </c>
      <c r="H4184" t="s">
        <v>127</v>
      </c>
    </row>
    <row r="4185">
      <c r="A4185" s="85" t="n">
        <v>43191</v>
      </c>
      <c r="B4185"/>
      <c r="C4185"/>
      <c r="D4185" t="s">
        <v>148</v>
      </c>
      <c r="E4185" t="s">
        <v>163</v>
      </c>
      <c r="F4185" t="n">
        <v>3374.84</v>
      </c>
      <c r="G4185" t="n">
        <v>10</v>
      </c>
      <c r="H4185" t="s">
        <v>121</v>
      </c>
    </row>
    <row r="4186">
      <c r="A4186" s="85" t="n">
        <v>42644</v>
      </c>
      <c r="B4186"/>
      <c r="C4186"/>
      <c r="D4186" t="s">
        <v>145</v>
      </c>
      <c r="E4186" t="s">
        <v>163</v>
      </c>
      <c r="F4186" t="n">
        <v>2018.42</v>
      </c>
      <c r="G4186" t="n">
        <v>11</v>
      </c>
      <c r="H4186" t="s">
        <v>124</v>
      </c>
    </row>
    <row r="4187">
      <c r="A4187" s="85" t="n">
        <v>43586</v>
      </c>
      <c r="B4187"/>
      <c r="C4187"/>
      <c r="D4187" t="s">
        <v>159</v>
      </c>
      <c r="E4187" t="s">
        <v>163</v>
      </c>
      <c r="F4187" t="n">
        <v>1811.95</v>
      </c>
      <c r="G4187" t="n">
        <v>30</v>
      </c>
      <c r="H4187" t="s">
        <v>121</v>
      </c>
    </row>
    <row r="4188">
      <c r="A4188" s="85" t="n">
        <v>43009</v>
      </c>
      <c r="B4188"/>
      <c r="C4188"/>
      <c r="D4188" t="s">
        <v>139</v>
      </c>
      <c r="E4188" t="s">
        <v>163</v>
      </c>
      <c r="F4188" t="n">
        <v>6212055.51</v>
      </c>
      <c r="G4188" t="n">
        <v>15337</v>
      </c>
      <c r="H4188" t="s">
        <v>121</v>
      </c>
    </row>
    <row r="4189">
      <c r="A4189" s="85" t="n">
        <v>42614</v>
      </c>
      <c r="B4189"/>
      <c r="C4189"/>
      <c r="D4189" t="s">
        <v>129</v>
      </c>
      <c r="E4189" t="s">
        <v>163</v>
      </c>
      <c r="F4189" t="n">
        <v>355177.23</v>
      </c>
      <c r="G4189" t="n">
        <v>6149</v>
      </c>
      <c r="H4189" t="s">
        <v>142</v>
      </c>
    </row>
    <row r="4190">
      <c r="A4190" s="85" t="n">
        <v>43221</v>
      </c>
      <c r="B4190"/>
      <c r="C4190"/>
      <c r="D4190" t="s">
        <v>126</v>
      </c>
      <c r="E4190" t="s">
        <v>163</v>
      </c>
      <c r="F4190" t="n">
        <v>1326935.46</v>
      </c>
      <c r="G4190" t="n">
        <v>10274</v>
      </c>
      <c r="H4190" t="s">
        <v>124</v>
      </c>
    </row>
    <row r="4191">
      <c r="A4191" s="85" t="n">
        <v>43282</v>
      </c>
      <c r="B4191"/>
      <c r="C4191"/>
      <c r="D4191" t="s">
        <v>123</v>
      </c>
      <c r="E4191" t="s">
        <v>163</v>
      </c>
      <c r="F4191" t="n">
        <v>47.47</v>
      </c>
      <c r="G4191" t="n">
        <v>6</v>
      </c>
      <c r="H4191" t="s">
        <v>130</v>
      </c>
    </row>
    <row r="4192">
      <c r="A4192" s="85" t="n">
        <v>43070</v>
      </c>
      <c r="B4192"/>
      <c r="C4192"/>
      <c r="D4192" t="s">
        <v>139</v>
      </c>
      <c r="E4192" t="s">
        <v>163</v>
      </c>
      <c r="F4192" t="n">
        <v>337544.71</v>
      </c>
      <c r="G4192" t="n">
        <v>829</v>
      </c>
      <c r="H4192" t="s">
        <v>134</v>
      </c>
    </row>
    <row r="4193">
      <c r="A4193" s="85" t="n">
        <v>42522</v>
      </c>
      <c r="B4193"/>
      <c r="C4193"/>
      <c r="D4193" t="s">
        <v>159</v>
      </c>
      <c r="E4193" t="s">
        <v>163</v>
      </c>
      <c r="F4193" t="n">
        <v>1896</v>
      </c>
      <c r="G4193" t="n">
        <v>16</v>
      </c>
      <c r="H4193" t="s">
        <v>121</v>
      </c>
    </row>
    <row r="4194">
      <c r="A4194" s="85" t="n">
        <v>42856</v>
      </c>
      <c r="B4194"/>
      <c r="C4194"/>
      <c r="D4194" t="s">
        <v>159</v>
      </c>
      <c r="E4194" t="s">
        <v>163</v>
      </c>
      <c r="F4194" t="n">
        <v>1928</v>
      </c>
      <c r="G4194" t="n">
        <v>19</v>
      </c>
      <c r="H4194" t="s">
        <v>121</v>
      </c>
    </row>
    <row r="4195">
      <c r="A4195" s="85" t="n">
        <v>42856</v>
      </c>
      <c r="B4195"/>
      <c r="C4195"/>
      <c r="D4195" t="s">
        <v>129</v>
      </c>
      <c r="E4195" t="s">
        <v>163</v>
      </c>
      <c r="F4195" t="n">
        <v>504629.62</v>
      </c>
      <c r="G4195" t="n">
        <v>5685</v>
      </c>
      <c r="H4195" t="s">
        <v>127</v>
      </c>
    </row>
    <row r="4196">
      <c r="A4196" s="85" t="n">
        <v>42430</v>
      </c>
      <c r="B4196"/>
      <c r="C4196"/>
      <c r="D4196" t="s">
        <v>160</v>
      </c>
      <c r="E4196" t="s">
        <v>163</v>
      </c>
      <c r="F4196" t="n">
        <v>259914.21</v>
      </c>
      <c r="G4196" t="n">
        <v>646</v>
      </c>
      <c r="H4196" t="s">
        <v>134</v>
      </c>
    </row>
    <row r="4197">
      <c r="A4197" s="85" t="n">
        <v>42767</v>
      </c>
      <c r="B4197"/>
      <c r="C4197"/>
      <c r="D4197" t="s">
        <v>123</v>
      </c>
      <c r="E4197" t="s">
        <v>163</v>
      </c>
      <c r="F4197" t="n">
        <v>146706.67</v>
      </c>
      <c r="G4197" t="n">
        <v>69</v>
      </c>
      <c r="H4197" t="s">
        <v>124</v>
      </c>
    </row>
    <row r="4198">
      <c r="A4198" s="85" t="n">
        <v>42583</v>
      </c>
      <c r="B4198"/>
      <c r="C4198"/>
      <c r="D4198" t="s">
        <v>135</v>
      </c>
      <c r="E4198" t="s">
        <v>163</v>
      </c>
      <c r="F4198" t="n">
        <v>156</v>
      </c>
      <c r="G4198" t="n">
        <v>2</v>
      </c>
      <c r="H4198" t="s">
        <v>125</v>
      </c>
    </row>
    <row r="4199">
      <c r="A4199" s="85" t="n">
        <v>43221</v>
      </c>
      <c r="B4199"/>
      <c r="C4199"/>
      <c r="D4199" t="s">
        <v>140</v>
      </c>
      <c r="E4199" t="s">
        <v>163</v>
      </c>
      <c r="F4199" t="n">
        <v>115395.68</v>
      </c>
      <c r="G4199" t="n">
        <v>313</v>
      </c>
      <c r="H4199" t="s">
        <v>133</v>
      </c>
    </row>
    <row r="4200">
      <c r="A4200" s="85" t="n">
        <v>43101</v>
      </c>
      <c r="B4200"/>
      <c r="C4200"/>
      <c r="D4200" t="s">
        <v>158</v>
      </c>
      <c r="E4200" t="s">
        <v>163</v>
      </c>
      <c r="F4200" t="n">
        <v>8562</v>
      </c>
      <c r="G4200" t="n">
        <v>1</v>
      </c>
      <c r="H4200" t="s">
        <v>127</v>
      </c>
    </row>
    <row r="4201">
      <c r="A4201" s="85" t="n">
        <v>42370</v>
      </c>
      <c r="B4201"/>
      <c r="C4201"/>
      <c r="D4201" t="s">
        <v>162</v>
      </c>
      <c r="E4201" t="s">
        <v>163</v>
      </c>
      <c r="F4201" t="n">
        <v>5121.96</v>
      </c>
      <c r="G4201" t="n">
        <v>49</v>
      </c>
      <c r="H4201" t="s">
        <v>133</v>
      </c>
    </row>
    <row r="4202">
      <c r="A4202" s="85" t="n">
        <v>42795</v>
      </c>
      <c r="B4202"/>
      <c r="C4202"/>
      <c r="D4202" t="s">
        <v>155</v>
      </c>
      <c r="E4202" t="s">
        <v>163</v>
      </c>
      <c r="F4202" t="n">
        <v>25.75</v>
      </c>
      <c r="G4202" t="n">
        <v>1</v>
      </c>
      <c r="H4202" t="s">
        <v>142</v>
      </c>
    </row>
    <row r="4203">
      <c r="A4203" s="85" t="n">
        <v>43040</v>
      </c>
      <c r="B4203"/>
      <c r="C4203"/>
      <c r="D4203" t="s">
        <v>126</v>
      </c>
      <c r="E4203" t="s">
        <v>163</v>
      </c>
      <c r="F4203" t="n">
        <v>65759.06</v>
      </c>
      <c r="G4203" t="n">
        <v>633</v>
      </c>
      <c r="H4203" t="s">
        <v>130</v>
      </c>
    </row>
    <row r="4204">
      <c r="A4204" s="85" t="n">
        <v>43556</v>
      </c>
      <c r="B4204"/>
      <c r="C4204"/>
      <c r="D4204" t="s">
        <v>123</v>
      </c>
      <c r="E4204" t="s">
        <v>163</v>
      </c>
      <c r="F4204" t="n">
        <v>230749.39</v>
      </c>
      <c r="G4204" t="n">
        <v>236</v>
      </c>
      <c r="H4204" t="s">
        <v>134</v>
      </c>
    </row>
    <row r="4205">
      <c r="A4205" s="85" t="n">
        <v>43466</v>
      </c>
      <c r="B4205"/>
      <c r="C4205"/>
      <c r="D4205" t="s">
        <v>136</v>
      </c>
      <c r="E4205" t="s">
        <v>163</v>
      </c>
      <c r="F4205" t="n">
        <v>82823.61</v>
      </c>
      <c r="G4205" t="n">
        <v>892</v>
      </c>
      <c r="H4205" t="s">
        <v>119</v>
      </c>
    </row>
    <row r="4206">
      <c r="A4206" s="85" t="n">
        <v>43132</v>
      </c>
      <c r="B4206"/>
      <c r="C4206"/>
      <c r="D4206" t="s">
        <v>140</v>
      </c>
      <c r="E4206" t="s">
        <v>163</v>
      </c>
      <c r="F4206" t="n">
        <v>2105.04</v>
      </c>
      <c r="G4206" t="n">
        <v>5</v>
      </c>
      <c r="H4206" t="s">
        <v>125</v>
      </c>
    </row>
    <row r="4207">
      <c r="A4207" s="85" t="n">
        <v>42767</v>
      </c>
      <c r="B4207"/>
      <c r="C4207"/>
      <c r="D4207" t="s">
        <v>129</v>
      </c>
      <c r="E4207" t="s">
        <v>163</v>
      </c>
      <c r="F4207" t="n">
        <v>176839.01</v>
      </c>
      <c r="G4207" t="n">
        <v>1362</v>
      </c>
      <c r="H4207" t="s">
        <v>134</v>
      </c>
    </row>
    <row r="4208">
      <c r="A4208" s="85" t="n">
        <v>43009</v>
      </c>
      <c r="B4208"/>
      <c r="C4208"/>
      <c r="D4208" t="s">
        <v>140</v>
      </c>
      <c r="E4208" t="s">
        <v>163</v>
      </c>
      <c r="F4208" t="n">
        <v>71810.99</v>
      </c>
      <c r="G4208" t="n">
        <v>1351</v>
      </c>
      <c r="H4208" t="s">
        <v>121</v>
      </c>
    </row>
    <row r="4209">
      <c r="A4209" s="85" t="n">
        <v>43405</v>
      </c>
      <c r="B4209"/>
      <c r="C4209"/>
      <c r="D4209" t="s">
        <v>135</v>
      </c>
      <c r="E4209" t="s">
        <v>163</v>
      </c>
      <c r="F4209" t="n">
        <v>459829.47</v>
      </c>
      <c r="G4209" t="n">
        <v>4308</v>
      </c>
      <c r="H4209" t="s">
        <v>133</v>
      </c>
    </row>
    <row r="4210">
      <c r="A4210" s="85" t="n">
        <v>43101</v>
      </c>
      <c r="B4210"/>
      <c r="C4210"/>
      <c r="D4210" t="s">
        <v>139</v>
      </c>
      <c r="E4210" t="s">
        <v>163</v>
      </c>
      <c r="F4210" t="n">
        <v>5306713.44</v>
      </c>
      <c r="G4210" t="n">
        <v>13014</v>
      </c>
      <c r="H4210" t="s">
        <v>121</v>
      </c>
    </row>
    <row r="4211">
      <c r="A4211" s="85" t="n">
        <v>42826</v>
      </c>
      <c r="B4211"/>
      <c r="C4211"/>
      <c r="D4211" t="s">
        <v>140</v>
      </c>
      <c r="E4211" t="s">
        <v>163</v>
      </c>
      <c r="F4211" t="n">
        <v>26080.34</v>
      </c>
      <c r="G4211" t="n">
        <v>84</v>
      </c>
      <c r="H4211" t="s">
        <v>124</v>
      </c>
    </row>
    <row r="4212">
      <c r="A4212" s="85" t="n">
        <v>43525</v>
      </c>
      <c r="B4212"/>
      <c r="C4212"/>
      <c r="D4212" t="s">
        <v>156</v>
      </c>
      <c r="E4212" t="s">
        <v>163</v>
      </c>
      <c r="F4212" t="n">
        <v>320889.69</v>
      </c>
      <c r="G4212" t="n">
        <v>5842</v>
      </c>
      <c r="H4212" t="s">
        <v>127</v>
      </c>
    </row>
    <row r="4213">
      <c r="A4213" s="85" t="n">
        <v>43009</v>
      </c>
      <c r="B4213"/>
      <c r="C4213"/>
      <c r="D4213" t="s">
        <v>140</v>
      </c>
      <c r="E4213" t="s">
        <v>163</v>
      </c>
      <c r="F4213" t="n">
        <v>18642.44</v>
      </c>
      <c r="G4213" t="n">
        <v>42</v>
      </c>
      <c r="H4213" t="s">
        <v>130</v>
      </c>
    </row>
    <row r="4214">
      <c r="A4214" s="85" t="n">
        <v>43405</v>
      </c>
      <c r="B4214"/>
      <c r="C4214"/>
      <c r="D4214" t="s">
        <v>129</v>
      </c>
      <c r="E4214" t="s">
        <v>163</v>
      </c>
      <c r="F4214" t="n">
        <v>13274.24</v>
      </c>
      <c r="G4214" t="n">
        <v>147</v>
      </c>
      <c r="H4214" t="s">
        <v>130</v>
      </c>
    </row>
    <row r="4215">
      <c r="A4215" s="85" t="n">
        <v>43405</v>
      </c>
      <c r="B4215"/>
      <c r="C4215"/>
      <c r="D4215" t="s">
        <v>126</v>
      </c>
      <c r="E4215" t="s">
        <v>163</v>
      </c>
      <c r="F4215" t="n">
        <v>4004406.33</v>
      </c>
      <c r="G4215" t="n">
        <v>39877</v>
      </c>
      <c r="H4215" t="s">
        <v>127</v>
      </c>
    </row>
    <row r="4216">
      <c r="A4216" s="85" t="n">
        <v>42430</v>
      </c>
      <c r="B4216"/>
      <c r="C4216"/>
      <c r="D4216" t="s">
        <v>152</v>
      </c>
      <c r="E4216" t="s">
        <v>163</v>
      </c>
      <c r="F4216" t="n">
        <v>66912.81</v>
      </c>
      <c r="G4216" t="n">
        <v>57</v>
      </c>
      <c r="H4216" t="s">
        <v>124</v>
      </c>
    </row>
    <row r="4217">
      <c r="A4217" s="85" t="n">
        <v>42948</v>
      </c>
      <c r="B4217"/>
      <c r="C4217"/>
      <c r="D4217" t="s">
        <v>153</v>
      </c>
      <c r="E4217" t="s">
        <v>163</v>
      </c>
      <c r="F4217" t="n">
        <v>146309.11</v>
      </c>
      <c r="G4217" t="n">
        <v>1402</v>
      </c>
      <c r="H4217" t="s">
        <v>134</v>
      </c>
    </row>
    <row r="4218">
      <c r="A4218" s="85" t="n">
        <v>43435</v>
      </c>
      <c r="B4218"/>
      <c r="C4218"/>
      <c r="D4218" t="s">
        <v>149</v>
      </c>
      <c r="E4218" t="s">
        <v>163</v>
      </c>
      <c r="F4218" t="n">
        <v>39973566.86</v>
      </c>
      <c r="G4218" t="n">
        <v>281569</v>
      </c>
      <c r="H4218" t="s">
        <v>121</v>
      </c>
    </row>
    <row r="4219">
      <c r="A4219" s="85" t="n">
        <v>42644</v>
      </c>
      <c r="B4219"/>
      <c r="C4219"/>
      <c r="D4219" t="s">
        <v>156</v>
      </c>
      <c r="E4219" t="s">
        <v>163</v>
      </c>
      <c r="F4219" t="n">
        <v>9467.39</v>
      </c>
      <c r="G4219" t="n">
        <v>176</v>
      </c>
      <c r="H4219" t="s">
        <v>125</v>
      </c>
    </row>
    <row r="4220">
      <c r="A4220" s="85" t="n">
        <v>43586</v>
      </c>
      <c r="B4220"/>
      <c r="C4220"/>
      <c r="D4220" t="s">
        <v>145</v>
      </c>
      <c r="E4220" t="s">
        <v>163</v>
      </c>
      <c r="F4220" t="n">
        <v>14285.9</v>
      </c>
      <c r="G4220" t="n">
        <v>68</v>
      </c>
      <c r="H4220" t="s">
        <v>133</v>
      </c>
    </row>
    <row r="4221">
      <c r="A4221" s="85" t="n">
        <v>43525</v>
      </c>
      <c r="B4221"/>
      <c r="C4221"/>
      <c r="D4221" t="s">
        <v>135</v>
      </c>
      <c r="E4221" t="s">
        <v>163</v>
      </c>
      <c r="F4221" t="n">
        <v>478747.96</v>
      </c>
      <c r="G4221" t="n">
        <v>4630</v>
      </c>
      <c r="H4221" t="s">
        <v>134</v>
      </c>
    </row>
    <row r="4222">
      <c r="A4222" s="85" t="n">
        <v>43160</v>
      </c>
      <c r="B4222"/>
      <c r="C4222"/>
      <c r="D4222" t="s">
        <v>156</v>
      </c>
      <c r="E4222" t="s">
        <v>163</v>
      </c>
      <c r="F4222" t="n">
        <v>7964.62</v>
      </c>
      <c r="G4222" t="n">
        <v>151</v>
      </c>
      <c r="H4222" t="s">
        <v>125</v>
      </c>
    </row>
    <row r="4223">
      <c r="A4223" s="85" t="n">
        <v>42614</v>
      </c>
      <c r="B4223"/>
      <c r="C4223"/>
      <c r="D4223" t="s">
        <v>161</v>
      </c>
      <c r="E4223" t="s">
        <v>163</v>
      </c>
      <c r="F4223" t="n">
        <v>163739.4</v>
      </c>
      <c r="G4223" t="n">
        <v>5483</v>
      </c>
      <c r="H4223" t="s">
        <v>142</v>
      </c>
    </row>
    <row r="4224">
      <c r="A4224" s="85" t="n">
        <v>42979</v>
      </c>
      <c r="B4224"/>
      <c r="C4224"/>
      <c r="D4224" t="s">
        <v>136</v>
      </c>
      <c r="E4224" t="s">
        <v>163</v>
      </c>
      <c r="F4224" t="n">
        <v>46001.01</v>
      </c>
      <c r="G4224" t="n">
        <v>261</v>
      </c>
      <c r="H4224" t="s">
        <v>130</v>
      </c>
    </row>
    <row r="4225">
      <c r="A4225" s="85" t="n">
        <v>43160</v>
      </c>
      <c r="B4225"/>
      <c r="C4225"/>
      <c r="D4225" t="s">
        <v>139</v>
      </c>
      <c r="E4225" t="s">
        <v>163</v>
      </c>
      <c r="F4225" t="n">
        <v>1828.62</v>
      </c>
      <c r="G4225" t="n">
        <v>8</v>
      </c>
      <c r="H4225" t="s">
        <v>125</v>
      </c>
    </row>
    <row r="4226">
      <c r="A4226" s="85" t="n">
        <v>43466</v>
      </c>
      <c r="B4226"/>
      <c r="C4226"/>
      <c r="D4226" t="s">
        <v>147</v>
      </c>
      <c r="E4226" t="s">
        <v>163</v>
      </c>
      <c r="F4226" t="n">
        <v>15780.11</v>
      </c>
      <c r="G4226" t="n">
        <v>124</v>
      </c>
      <c r="H4226" t="s">
        <v>133</v>
      </c>
    </row>
    <row r="4227">
      <c r="A4227" s="85" t="n">
        <v>43191</v>
      </c>
      <c r="B4227"/>
      <c r="C4227"/>
      <c r="D4227" t="s">
        <v>135</v>
      </c>
      <c r="E4227" t="s">
        <v>163</v>
      </c>
      <c r="F4227" t="n">
        <v>352935.84</v>
      </c>
      <c r="G4227" t="n">
        <v>2565</v>
      </c>
      <c r="H4227" t="s">
        <v>134</v>
      </c>
    </row>
    <row r="4228">
      <c r="A4228" s="85" t="n">
        <v>42644</v>
      </c>
      <c r="B4228"/>
      <c r="C4228"/>
      <c r="D4228" t="s">
        <v>139</v>
      </c>
      <c r="E4228" t="s">
        <v>163</v>
      </c>
      <c r="F4228" t="n">
        <v>338754.07</v>
      </c>
      <c r="G4228" t="n">
        <v>651</v>
      </c>
      <c r="H4228" t="s">
        <v>124</v>
      </c>
    </row>
    <row r="4229">
      <c r="A4229" s="85" t="n">
        <v>43344</v>
      </c>
      <c r="B4229"/>
      <c r="C4229"/>
      <c r="D4229" t="s">
        <v>135</v>
      </c>
      <c r="E4229" t="s">
        <v>163</v>
      </c>
      <c r="F4229" t="n">
        <v>345014</v>
      </c>
      <c r="G4229" t="n">
        <v>4748</v>
      </c>
      <c r="H4229" t="s">
        <v>127</v>
      </c>
    </row>
    <row r="4230">
      <c r="A4230" s="85" t="n">
        <v>42887</v>
      </c>
      <c r="B4230"/>
      <c r="C4230"/>
      <c r="D4230" t="s">
        <v>156</v>
      </c>
      <c r="E4230" t="s">
        <v>163</v>
      </c>
      <c r="F4230" t="n">
        <v>1775411.21</v>
      </c>
      <c r="G4230" t="n">
        <v>28851</v>
      </c>
      <c r="H4230" t="s">
        <v>142</v>
      </c>
    </row>
    <row r="4231">
      <c r="A4231" s="85" t="n">
        <v>43191</v>
      </c>
      <c r="B4231"/>
      <c r="C4231"/>
      <c r="D4231" t="s">
        <v>140</v>
      </c>
      <c r="E4231" t="s">
        <v>163</v>
      </c>
      <c r="F4231" t="n">
        <v>34417.9</v>
      </c>
      <c r="G4231" t="n">
        <v>112</v>
      </c>
      <c r="H4231" t="s">
        <v>124</v>
      </c>
    </row>
    <row r="4232">
      <c r="A4232" s="85" t="n">
        <v>42887</v>
      </c>
      <c r="B4232"/>
      <c r="C4232"/>
      <c r="D4232" t="s">
        <v>150</v>
      </c>
      <c r="E4232" t="s">
        <v>163</v>
      </c>
      <c r="F4232" t="n">
        <v>584432.99</v>
      </c>
      <c r="G4232" t="n">
        <v>9059</v>
      </c>
      <c r="H4232" t="s">
        <v>124</v>
      </c>
    </row>
    <row r="4233">
      <c r="A4233" s="85" t="n">
        <v>43617</v>
      </c>
      <c r="B4233"/>
      <c r="C4233"/>
      <c r="D4233" t="s">
        <v>135</v>
      </c>
      <c r="E4233" t="s">
        <v>163</v>
      </c>
      <c r="F4233" t="n">
        <v>420988.1</v>
      </c>
      <c r="G4233" t="n">
        <v>3895</v>
      </c>
      <c r="H4233" t="s">
        <v>133</v>
      </c>
    </row>
    <row r="4234">
      <c r="A4234" s="85" t="n">
        <v>42614</v>
      </c>
      <c r="B4234"/>
      <c r="C4234"/>
      <c r="D4234" t="s">
        <v>161</v>
      </c>
      <c r="E4234" t="s">
        <v>163</v>
      </c>
      <c r="F4234" t="n">
        <v>33163.25</v>
      </c>
      <c r="G4234" t="n">
        <v>1090</v>
      </c>
      <c r="H4234" t="s">
        <v>121</v>
      </c>
    </row>
    <row r="4235">
      <c r="A4235" s="85" t="n">
        <v>42856</v>
      </c>
      <c r="B4235"/>
      <c r="C4235"/>
      <c r="D4235" t="s">
        <v>161</v>
      </c>
      <c r="E4235" t="s">
        <v>163</v>
      </c>
      <c r="F4235" t="n">
        <v>-40</v>
      </c>
      <c r="G4235" t="n">
        <v>1</v>
      </c>
      <c r="H4235" t="s">
        <v>127</v>
      </c>
    </row>
    <row r="4236">
      <c r="A4236" s="85" t="n">
        <v>43313</v>
      </c>
      <c r="B4236"/>
      <c r="C4236"/>
      <c r="D4236" t="s">
        <v>149</v>
      </c>
      <c r="E4236" t="s">
        <v>163</v>
      </c>
      <c r="F4236" t="n">
        <v>7842729</v>
      </c>
      <c r="G4236" t="n">
        <v>50369</v>
      </c>
      <c r="H4236" t="s">
        <v>133</v>
      </c>
    </row>
    <row r="4237">
      <c r="A4237" s="85" t="n">
        <v>43617</v>
      </c>
      <c r="B4237"/>
      <c r="C4237"/>
      <c r="D4237" t="s">
        <v>155</v>
      </c>
      <c r="E4237" t="s">
        <v>163</v>
      </c>
      <c r="F4237" t="n">
        <v>77550.06</v>
      </c>
      <c r="G4237" t="n">
        <v>1261</v>
      </c>
      <c r="H4237" t="s">
        <v>127</v>
      </c>
    </row>
    <row r="4238">
      <c r="A4238" s="85" t="n">
        <v>43252</v>
      </c>
      <c r="B4238"/>
      <c r="C4238"/>
      <c r="D4238" t="s">
        <v>135</v>
      </c>
      <c r="E4238" t="s">
        <v>163</v>
      </c>
      <c r="F4238" t="n">
        <v>433234.42</v>
      </c>
      <c r="G4238" t="n">
        <v>3855</v>
      </c>
      <c r="H4238" t="s">
        <v>134</v>
      </c>
    </row>
    <row r="4239">
      <c r="A4239" s="85" t="n">
        <v>42948</v>
      </c>
      <c r="B4239"/>
      <c r="C4239"/>
      <c r="D4239" t="s">
        <v>147</v>
      </c>
      <c r="E4239" t="s">
        <v>163</v>
      </c>
      <c r="F4239" t="n">
        <v>67402.18</v>
      </c>
      <c r="G4239" t="n">
        <v>197</v>
      </c>
      <c r="H4239" t="s">
        <v>121</v>
      </c>
    </row>
    <row r="4240">
      <c r="A4240" s="85" t="n">
        <v>43132</v>
      </c>
      <c r="B4240"/>
      <c r="C4240"/>
      <c r="D4240" t="s">
        <v>129</v>
      </c>
      <c r="E4240" t="s">
        <v>163</v>
      </c>
      <c r="F4240" t="n">
        <v>12652.21</v>
      </c>
      <c r="G4240" t="n">
        <v>146</v>
      </c>
      <c r="H4240" t="s">
        <v>130</v>
      </c>
    </row>
    <row r="4241">
      <c r="A4241" s="85" t="n">
        <v>43221</v>
      </c>
      <c r="B4241"/>
      <c r="C4241"/>
      <c r="D4241" t="s">
        <v>129</v>
      </c>
      <c r="E4241" t="s">
        <v>163</v>
      </c>
      <c r="F4241" t="n">
        <v>284733.53</v>
      </c>
      <c r="G4241" t="n">
        <v>1978</v>
      </c>
      <c r="H4241" t="s">
        <v>134</v>
      </c>
    </row>
    <row r="4242">
      <c r="A4242" s="85" t="n">
        <v>42856</v>
      </c>
      <c r="B4242"/>
      <c r="C4242"/>
      <c r="D4242" t="s">
        <v>155</v>
      </c>
      <c r="E4242" t="s">
        <v>163</v>
      </c>
      <c r="F4242" t="n">
        <v>65605.51</v>
      </c>
      <c r="G4242" t="n">
        <v>968</v>
      </c>
      <c r="H4242" t="s">
        <v>127</v>
      </c>
    </row>
    <row r="4243">
      <c r="A4243" s="85" t="n">
        <v>42887</v>
      </c>
      <c r="B4243"/>
      <c r="C4243"/>
      <c r="D4243" t="s">
        <v>152</v>
      </c>
      <c r="E4243" t="s">
        <v>163</v>
      </c>
      <c r="F4243" t="n">
        <v>5039671.91</v>
      </c>
      <c r="G4243" t="n">
        <v>5156</v>
      </c>
      <c r="H4243" t="s">
        <v>121</v>
      </c>
    </row>
    <row r="4244">
      <c r="A4244" s="85" t="n">
        <v>43132</v>
      </c>
      <c r="B4244"/>
      <c r="C4244"/>
      <c r="D4244" t="s">
        <v>145</v>
      </c>
      <c r="E4244" t="s">
        <v>163</v>
      </c>
      <c r="F4244" t="n">
        <v>2768.65</v>
      </c>
      <c r="G4244" t="n">
        <v>18</v>
      </c>
      <c r="H4244" t="s">
        <v>133</v>
      </c>
    </row>
    <row r="4245">
      <c r="A4245" s="85" t="n">
        <v>43313</v>
      </c>
      <c r="B4245"/>
      <c r="C4245"/>
      <c r="D4245" t="s">
        <v>158</v>
      </c>
      <c r="E4245" t="s">
        <v>163</v>
      </c>
      <c r="F4245" t="n">
        <v>291756.45</v>
      </c>
      <c r="G4245" t="n">
        <v>28</v>
      </c>
      <c r="H4245" t="s">
        <v>121</v>
      </c>
    </row>
    <row r="4246">
      <c r="A4246" s="85" t="n">
        <v>43282</v>
      </c>
      <c r="B4246"/>
      <c r="C4246"/>
      <c r="D4246" t="s">
        <v>135</v>
      </c>
      <c r="E4246" t="s">
        <v>163</v>
      </c>
      <c r="F4246" t="n">
        <v>15445.85</v>
      </c>
      <c r="G4246" t="n">
        <v>191</v>
      </c>
      <c r="H4246" t="s">
        <v>130</v>
      </c>
    </row>
    <row r="4247">
      <c r="A4247" s="85" t="n">
        <v>43009</v>
      </c>
      <c r="B4247"/>
      <c r="C4247"/>
      <c r="D4247" t="s">
        <v>156</v>
      </c>
      <c r="E4247" t="s">
        <v>163</v>
      </c>
      <c r="F4247" t="n">
        <v>1586163.45</v>
      </c>
      <c r="G4247" t="n">
        <v>30649</v>
      </c>
      <c r="H4247" t="s">
        <v>142</v>
      </c>
    </row>
    <row r="4248">
      <c r="A4248" s="85" t="n">
        <v>43221</v>
      </c>
      <c r="B4248"/>
      <c r="C4248"/>
      <c r="D4248" t="s">
        <v>155</v>
      </c>
      <c r="E4248" t="s">
        <v>163</v>
      </c>
      <c r="F4248" t="n">
        <v>21183.43</v>
      </c>
      <c r="G4248" t="n">
        <v>144</v>
      </c>
      <c r="H4248" t="s">
        <v>124</v>
      </c>
    </row>
    <row r="4249">
      <c r="A4249" s="85" t="n">
        <v>42430</v>
      </c>
      <c r="B4249"/>
      <c r="C4249"/>
      <c r="D4249" t="s">
        <v>129</v>
      </c>
      <c r="E4249" t="s">
        <v>163</v>
      </c>
      <c r="F4249" t="n">
        <v>312096.22</v>
      </c>
      <c r="G4249" t="n">
        <v>4226</v>
      </c>
      <c r="H4249" t="s">
        <v>142</v>
      </c>
    </row>
    <row r="4250">
      <c r="A4250" s="85" t="n">
        <v>43221</v>
      </c>
      <c r="B4250"/>
      <c r="C4250"/>
      <c r="D4250" t="s">
        <v>156</v>
      </c>
      <c r="E4250" t="s">
        <v>163</v>
      </c>
      <c r="F4250" t="n">
        <v>5701.29</v>
      </c>
      <c r="G4250" t="n">
        <v>97</v>
      </c>
      <c r="H4250" t="s">
        <v>125</v>
      </c>
    </row>
    <row r="4251">
      <c r="A4251" s="85" t="n">
        <v>42795</v>
      </c>
      <c r="B4251"/>
      <c r="C4251"/>
      <c r="D4251" t="s">
        <v>150</v>
      </c>
      <c r="E4251" t="s">
        <v>163</v>
      </c>
      <c r="F4251" t="n">
        <v>1842450.34</v>
      </c>
      <c r="G4251" t="n">
        <v>39224</v>
      </c>
      <c r="H4251" t="s">
        <v>127</v>
      </c>
    </row>
    <row r="4252">
      <c r="A4252" s="85" t="n">
        <v>43160</v>
      </c>
      <c r="B4252"/>
      <c r="C4252"/>
      <c r="D4252" t="s">
        <v>140</v>
      </c>
      <c r="E4252" t="s">
        <v>163</v>
      </c>
      <c r="F4252" t="n">
        <v>128494.49</v>
      </c>
      <c r="G4252" t="n">
        <v>307</v>
      </c>
      <c r="H4252" t="s">
        <v>119</v>
      </c>
    </row>
    <row r="4253">
      <c r="A4253" s="85" t="n">
        <v>42705</v>
      </c>
      <c r="B4253"/>
      <c r="C4253"/>
      <c r="D4253" t="s">
        <v>156</v>
      </c>
      <c r="E4253" t="s">
        <v>163</v>
      </c>
      <c r="F4253" t="n">
        <v>31191.46</v>
      </c>
      <c r="G4253" t="n">
        <v>757</v>
      </c>
      <c r="H4253" t="s">
        <v>130</v>
      </c>
    </row>
    <row r="4254">
      <c r="A4254" s="85" t="n">
        <v>43497</v>
      </c>
      <c r="B4254"/>
      <c r="C4254"/>
      <c r="D4254" t="s">
        <v>154</v>
      </c>
      <c r="E4254" t="s">
        <v>163</v>
      </c>
      <c r="F4254" t="n">
        <v>522024.4</v>
      </c>
      <c r="G4254" t="n">
        <v>5679</v>
      </c>
      <c r="H4254" t="s">
        <v>127</v>
      </c>
    </row>
    <row r="4255">
      <c r="A4255" s="85" t="n">
        <v>42948</v>
      </c>
      <c r="B4255"/>
      <c r="C4255"/>
      <c r="D4255" t="s">
        <v>153</v>
      </c>
      <c r="E4255" t="s">
        <v>163</v>
      </c>
      <c r="F4255" t="n">
        <v>1953313.3</v>
      </c>
      <c r="G4255" t="n">
        <v>21396</v>
      </c>
      <c r="H4255" t="s">
        <v>121</v>
      </c>
    </row>
    <row r="4256">
      <c r="A4256" s="85" t="n">
        <v>42705</v>
      </c>
      <c r="B4256"/>
      <c r="C4256"/>
      <c r="D4256" t="s">
        <v>123</v>
      </c>
      <c r="E4256" t="s">
        <v>163</v>
      </c>
      <c r="F4256" t="n">
        <v>742740.35</v>
      </c>
      <c r="G4256" t="n">
        <v>530</v>
      </c>
      <c r="H4256" t="s">
        <v>133</v>
      </c>
    </row>
    <row r="4257">
      <c r="A4257" s="85" t="n">
        <v>43040</v>
      </c>
      <c r="B4257"/>
      <c r="C4257"/>
      <c r="D4257" t="s">
        <v>149</v>
      </c>
      <c r="E4257" t="s">
        <v>163</v>
      </c>
      <c r="F4257" t="n">
        <v>7480698.62</v>
      </c>
      <c r="G4257" t="n">
        <v>49307</v>
      </c>
      <c r="H4257" t="s">
        <v>127</v>
      </c>
    </row>
    <row r="4258">
      <c r="A4258" s="85" t="n">
        <v>42767</v>
      </c>
      <c r="B4258"/>
      <c r="C4258"/>
      <c r="D4258" t="s">
        <v>149</v>
      </c>
      <c r="E4258" t="s">
        <v>163</v>
      </c>
      <c r="F4258" t="n">
        <v>206072.06</v>
      </c>
      <c r="G4258" t="n">
        <v>1836</v>
      </c>
      <c r="H4258" t="s">
        <v>130</v>
      </c>
    </row>
    <row r="4259">
      <c r="A4259" s="85" t="n">
        <v>42675</v>
      </c>
      <c r="B4259"/>
      <c r="C4259"/>
      <c r="D4259" t="s">
        <v>153</v>
      </c>
      <c r="E4259" t="s">
        <v>163</v>
      </c>
      <c r="F4259" t="n">
        <v>79643.02</v>
      </c>
      <c r="G4259" t="n">
        <v>939</v>
      </c>
      <c r="H4259" t="s">
        <v>134</v>
      </c>
    </row>
    <row r="4260">
      <c r="A4260" s="85" t="n">
        <v>42430</v>
      </c>
      <c r="B4260"/>
      <c r="C4260"/>
      <c r="D4260" t="s">
        <v>135</v>
      </c>
      <c r="E4260" t="s">
        <v>163</v>
      </c>
      <c r="F4260" t="n">
        <v>2808643.86</v>
      </c>
      <c r="G4260" t="n">
        <v>28156</v>
      </c>
      <c r="H4260" t="s">
        <v>121</v>
      </c>
    </row>
    <row r="4261">
      <c r="A4261" s="85" t="n">
        <v>42917</v>
      </c>
      <c r="B4261"/>
      <c r="C4261"/>
      <c r="D4261" t="s">
        <v>160</v>
      </c>
      <c r="E4261" t="s">
        <v>163</v>
      </c>
      <c r="F4261" t="n">
        <v>26443408.19</v>
      </c>
      <c r="G4261" t="n">
        <v>66054</v>
      </c>
      <c r="H4261" t="s">
        <v>142</v>
      </c>
    </row>
    <row r="4262">
      <c r="A4262" s="85" t="n">
        <v>42430</v>
      </c>
      <c r="B4262"/>
      <c r="C4262"/>
      <c r="D4262" t="s">
        <v>136</v>
      </c>
      <c r="E4262" t="s">
        <v>163</v>
      </c>
      <c r="F4262" t="n">
        <v>734386.76</v>
      </c>
      <c r="G4262" t="n">
        <v>4707</v>
      </c>
      <c r="H4262" t="s">
        <v>133</v>
      </c>
    </row>
    <row r="4263">
      <c r="A4263" s="85" t="n">
        <v>42795</v>
      </c>
      <c r="B4263"/>
      <c r="C4263"/>
      <c r="D4263" t="s">
        <v>152</v>
      </c>
      <c r="E4263" t="s">
        <v>163</v>
      </c>
      <c r="F4263" t="n">
        <v>65520.14</v>
      </c>
      <c r="G4263" t="n">
        <v>62</v>
      </c>
      <c r="H4263" t="s">
        <v>124</v>
      </c>
    </row>
    <row r="4264">
      <c r="A4264" s="85" t="n">
        <v>43586</v>
      </c>
      <c r="B4264"/>
      <c r="C4264"/>
      <c r="D4264" t="s">
        <v>162</v>
      </c>
      <c r="E4264" t="s">
        <v>163</v>
      </c>
      <c r="F4264" t="n">
        <v>182068.27</v>
      </c>
      <c r="G4264" t="n">
        <v>1996</v>
      </c>
      <c r="H4264" t="s">
        <v>133</v>
      </c>
    </row>
    <row r="4265">
      <c r="A4265" s="85" t="n">
        <v>43435</v>
      </c>
      <c r="B4265"/>
      <c r="C4265"/>
      <c r="D4265" t="s">
        <v>129</v>
      </c>
      <c r="E4265" t="s">
        <v>163</v>
      </c>
      <c r="F4265" t="n">
        <v>4007103.43</v>
      </c>
      <c r="G4265" t="n">
        <v>21673</v>
      </c>
      <c r="H4265" t="s">
        <v>121</v>
      </c>
    </row>
    <row r="4266">
      <c r="A4266" s="85" t="n">
        <v>42948</v>
      </c>
      <c r="B4266"/>
      <c r="C4266"/>
      <c r="D4266" t="s">
        <v>136</v>
      </c>
      <c r="E4266" t="s">
        <v>163</v>
      </c>
      <c r="F4266" t="n">
        <v>312994.5</v>
      </c>
      <c r="G4266" t="n">
        <v>2828</v>
      </c>
      <c r="H4266" t="s">
        <v>134</v>
      </c>
    </row>
    <row r="4267">
      <c r="A4267" s="85" t="n">
        <v>43101</v>
      </c>
      <c r="B4267"/>
      <c r="C4267"/>
      <c r="D4267" t="s">
        <v>135</v>
      </c>
      <c r="E4267" t="s">
        <v>163</v>
      </c>
      <c r="F4267" t="n">
        <v>36</v>
      </c>
      <c r="G4267" t="n">
        <v>1</v>
      </c>
      <c r="H4267" t="s">
        <v>125</v>
      </c>
    </row>
    <row r="4268">
      <c r="A4268" s="85" t="n">
        <v>42767</v>
      </c>
      <c r="B4268"/>
      <c r="C4268"/>
      <c r="D4268" t="s">
        <v>149</v>
      </c>
      <c r="E4268" t="s">
        <v>163</v>
      </c>
      <c r="F4268" t="n">
        <v>5825983.9</v>
      </c>
      <c r="G4268" t="n">
        <v>50866</v>
      </c>
      <c r="H4268" t="s">
        <v>127</v>
      </c>
    </row>
    <row r="4269">
      <c r="A4269" s="85" t="n">
        <v>43070</v>
      </c>
      <c r="B4269"/>
      <c r="C4269"/>
      <c r="D4269" t="s">
        <v>153</v>
      </c>
      <c r="E4269" t="s">
        <v>163</v>
      </c>
      <c r="F4269" t="n">
        <v>282673.65</v>
      </c>
      <c r="G4269" t="n">
        <v>4826</v>
      </c>
      <c r="H4269" t="s">
        <v>133</v>
      </c>
    </row>
    <row r="4270">
      <c r="A4270" s="85" t="n">
        <v>42705</v>
      </c>
      <c r="B4270"/>
      <c r="C4270"/>
      <c r="D4270" t="s">
        <v>147</v>
      </c>
      <c r="E4270" t="s">
        <v>163</v>
      </c>
      <c r="F4270" t="n">
        <v>57.5</v>
      </c>
      <c r="G4270" t="n">
        <v>3</v>
      </c>
      <c r="H4270" t="s">
        <v>134</v>
      </c>
    </row>
    <row r="4271">
      <c r="A4271" s="85" t="n">
        <v>43313</v>
      </c>
      <c r="B4271"/>
      <c r="C4271"/>
      <c r="D4271" t="s">
        <v>150</v>
      </c>
      <c r="E4271" t="s">
        <v>163</v>
      </c>
      <c r="F4271" t="n">
        <v>892694.8</v>
      </c>
      <c r="G4271" t="n">
        <v>14104</v>
      </c>
      <c r="H4271" t="s">
        <v>124</v>
      </c>
    </row>
    <row r="4272">
      <c r="A4272" s="85" t="n">
        <v>43586</v>
      </c>
      <c r="B4272"/>
      <c r="C4272"/>
      <c r="D4272" t="s">
        <v>162</v>
      </c>
      <c r="E4272" t="s">
        <v>163</v>
      </c>
      <c r="F4272" t="n">
        <v>46556.74</v>
      </c>
      <c r="G4272" t="n">
        <v>1234</v>
      </c>
      <c r="H4272" t="s">
        <v>142</v>
      </c>
    </row>
    <row r="4273">
      <c r="A4273" s="85" t="n">
        <v>42522</v>
      </c>
      <c r="B4273"/>
      <c r="C4273"/>
      <c r="D4273" t="s">
        <v>152</v>
      </c>
      <c r="E4273" t="s">
        <v>163</v>
      </c>
      <c r="F4273" t="n">
        <v>3588.24</v>
      </c>
      <c r="G4273" t="n">
        <v>5</v>
      </c>
      <c r="H4273" t="s">
        <v>127</v>
      </c>
    </row>
    <row r="4274">
      <c r="A4274" s="85" t="n">
        <v>43586</v>
      </c>
      <c r="B4274"/>
      <c r="C4274"/>
      <c r="D4274" t="s">
        <v>148</v>
      </c>
      <c r="E4274" t="s">
        <v>163</v>
      </c>
      <c r="F4274" t="n">
        <v>10942.18</v>
      </c>
      <c r="G4274" t="n">
        <v>19</v>
      </c>
      <c r="H4274" t="s">
        <v>121</v>
      </c>
    </row>
    <row r="4275">
      <c r="A4275" s="85" t="n">
        <v>43282</v>
      </c>
      <c r="B4275"/>
      <c r="C4275"/>
      <c r="D4275" t="s">
        <v>149</v>
      </c>
      <c r="E4275" t="s">
        <v>163</v>
      </c>
      <c r="F4275" t="n">
        <v>5999431.21</v>
      </c>
      <c r="G4275" t="n">
        <v>41848</v>
      </c>
      <c r="H4275" t="s">
        <v>133</v>
      </c>
    </row>
    <row r="4276">
      <c r="A4276" s="85" t="n">
        <v>43160</v>
      </c>
      <c r="B4276"/>
      <c r="C4276"/>
      <c r="D4276" t="s">
        <v>139</v>
      </c>
      <c r="E4276" t="s">
        <v>163</v>
      </c>
      <c r="F4276" t="n">
        <v>7723607.19</v>
      </c>
      <c r="G4276" t="n">
        <v>20927</v>
      </c>
      <c r="H4276" t="s">
        <v>121</v>
      </c>
    </row>
    <row r="4277">
      <c r="A4277" s="85" t="n">
        <v>42552</v>
      </c>
      <c r="B4277"/>
      <c r="C4277"/>
      <c r="D4277" t="s">
        <v>147</v>
      </c>
      <c r="E4277" t="s">
        <v>163</v>
      </c>
      <c r="F4277" t="n">
        <v>335.6</v>
      </c>
      <c r="G4277" t="n">
        <v>4</v>
      </c>
      <c r="H4277" t="s">
        <v>127</v>
      </c>
    </row>
    <row r="4278">
      <c r="A4278" s="85" t="n">
        <v>43374</v>
      </c>
      <c r="B4278"/>
      <c r="C4278"/>
      <c r="D4278" t="s">
        <v>136</v>
      </c>
      <c r="E4278" t="s">
        <v>163</v>
      </c>
      <c r="F4278" t="n">
        <v>4792005.23</v>
      </c>
      <c r="G4278" t="n">
        <v>44486</v>
      </c>
      <c r="H4278" t="s">
        <v>121</v>
      </c>
    </row>
    <row r="4279">
      <c r="A4279" s="85" t="n">
        <v>42856</v>
      </c>
      <c r="B4279"/>
      <c r="C4279"/>
      <c r="D4279" t="s">
        <v>123</v>
      </c>
      <c r="E4279" t="s">
        <v>163</v>
      </c>
      <c r="F4279" t="n">
        <v>7.72</v>
      </c>
      <c r="G4279" t="n">
        <v>3</v>
      </c>
      <c r="H4279" t="s">
        <v>125</v>
      </c>
    </row>
    <row r="4280">
      <c r="A4280" s="85" t="n">
        <v>42795</v>
      </c>
      <c r="B4280"/>
      <c r="C4280"/>
      <c r="D4280" t="s">
        <v>152</v>
      </c>
      <c r="E4280" t="s">
        <v>163</v>
      </c>
      <c r="F4280" t="n">
        <v>3868.15</v>
      </c>
      <c r="G4280" t="n">
        <v>5</v>
      </c>
      <c r="H4280" t="s">
        <v>119</v>
      </c>
    </row>
    <row r="4281">
      <c r="A4281" s="85" t="n">
        <v>42767</v>
      </c>
      <c r="B4281"/>
      <c r="C4281"/>
      <c r="D4281" t="s">
        <v>161</v>
      </c>
      <c r="E4281" t="s">
        <v>163</v>
      </c>
      <c r="F4281" t="n">
        <v>7417</v>
      </c>
      <c r="G4281" t="n">
        <v>247</v>
      </c>
      <c r="H4281" t="s">
        <v>134</v>
      </c>
    </row>
    <row r="4282">
      <c r="A4282" s="85" t="n">
        <v>42552</v>
      </c>
      <c r="B4282"/>
      <c r="C4282"/>
      <c r="D4282" t="s">
        <v>156</v>
      </c>
      <c r="E4282" t="s">
        <v>163</v>
      </c>
      <c r="F4282" t="n">
        <v>1519213.34</v>
      </c>
      <c r="G4282" t="n">
        <v>25728</v>
      </c>
      <c r="H4282" t="s">
        <v>142</v>
      </c>
    </row>
    <row r="4283">
      <c r="A4283" s="85" t="n">
        <v>42583</v>
      </c>
      <c r="B4283"/>
      <c r="C4283"/>
      <c r="D4283" t="s">
        <v>156</v>
      </c>
      <c r="E4283" t="s">
        <v>163</v>
      </c>
      <c r="F4283" t="n">
        <v>1186373.99</v>
      </c>
      <c r="G4283" t="n">
        <v>20044</v>
      </c>
      <c r="H4283" t="s">
        <v>142</v>
      </c>
    </row>
    <row r="4284">
      <c r="A4284" s="85" t="n">
        <v>42614</v>
      </c>
      <c r="B4284"/>
      <c r="C4284"/>
      <c r="D4284" t="s">
        <v>123</v>
      </c>
      <c r="E4284" t="s">
        <v>163</v>
      </c>
      <c r="F4284" t="n">
        <v>121118.62</v>
      </c>
      <c r="G4284" t="n">
        <v>815</v>
      </c>
      <c r="H4284" t="s">
        <v>127</v>
      </c>
    </row>
    <row r="4285">
      <c r="A4285" s="85" t="n">
        <v>42767</v>
      </c>
      <c r="B4285"/>
      <c r="C4285"/>
      <c r="D4285" t="s">
        <v>150</v>
      </c>
      <c r="E4285" t="s">
        <v>163</v>
      </c>
      <c r="F4285" t="n">
        <v>1394683.57</v>
      </c>
      <c r="G4285" t="n">
        <v>32886</v>
      </c>
      <c r="H4285" t="s">
        <v>127</v>
      </c>
    </row>
    <row r="4286">
      <c r="A4286" s="85" t="n">
        <v>43344</v>
      </c>
      <c r="B4286"/>
      <c r="C4286"/>
      <c r="D4286" t="s">
        <v>140</v>
      </c>
      <c r="E4286" t="s">
        <v>163</v>
      </c>
      <c r="F4286" t="n">
        <v>118439.5</v>
      </c>
      <c r="G4286" t="n">
        <v>104</v>
      </c>
      <c r="H4286" t="s">
        <v>124</v>
      </c>
    </row>
    <row r="4287">
      <c r="A4287" s="85" t="n">
        <v>43466</v>
      </c>
      <c r="B4287"/>
      <c r="C4287"/>
      <c r="D4287" t="s">
        <v>148</v>
      </c>
      <c r="E4287" t="s">
        <v>163</v>
      </c>
      <c r="F4287" t="n">
        <v>1614.42</v>
      </c>
      <c r="G4287" t="n">
        <v>2</v>
      </c>
      <c r="H4287" t="s">
        <v>134</v>
      </c>
    </row>
    <row r="4288">
      <c r="A4288" s="85" t="n">
        <v>42767</v>
      </c>
      <c r="B4288"/>
      <c r="C4288"/>
      <c r="D4288" t="s">
        <v>140</v>
      </c>
      <c r="E4288" t="s">
        <v>163</v>
      </c>
      <c r="F4288" t="n">
        <v>47146.82</v>
      </c>
      <c r="G4288" t="n">
        <v>129</v>
      </c>
      <c r="H4288" t="s">
        <v>119</v>
      </c>
    </row>
    <row r="4289">
      <c r="A4289" s="85" t="n">
        <v>43009</v>
      </c>
      <c r="B4289"/>
      <c r="C4289"/>
      <c r="D4289" t="s">
        <v>126</v>
      </c>
      <c r="E4289" t="s">
        <v>163</v>
      </c>
      <c r="F4289" t="n">
        <v>828119.04</v>
      </c>
      <c r="G4289" t="n">
        <v>7377</v>
      </c>
      <c r="H4289" t="s">
        <v>124</v>
      </c>
    </row>
    <row r="4290">
      <c r="A4290" s="85" t="n">
        <v>42767</v>
      </c>
      <c r="B4290"/>
      <c r="C4290"/>
      <c r="D4290" t="s">
        <v>150</v>
      </c>
      <c r="E4290" t="s">
        <v>163</v>
      </c>
      <c r="F4290" t="n">
        <v>346581.71</v>
      </c>
      <c r="G4290" t="n">
        <v>16439</v>
      </c>
      <c r="H4290" t="s">
        <v>119</v>
      </c>
    </row>
    <row r="4291">
      <c r="A4291" s="85" t="n">
        <v>42552</v>
      </c>
      <c r="B4291"/>
      <c r="C4291"/>
      <c r="D4291" t="s">
        <v>123</v>
      </c>
      <c r="E4291" t="s">
        <v>163</v>
      </c>
      <c r="F4291" t="n">
        <v>82393.19</v>
      </c>
      <c r="G4291" t="n">
        <v>62</v>
      </c>
      <c r="H4291" t="s">
        <v>119</v>
      </c>
    </row>
    <row r="4292">
      <c r="A4292" s="85" t="n">
        <v>43040</v>
      </c>
      <c r="B4292"/>
      <c r="C4292"/>
      <c r="D4292" t="s">
        <v>162</v>
      </c>
      <c r="E4292" t="s">
        <v>163</v>
      </c>
      <c r="F4292" t="n">
        <v>57243.65</v>
      </c>
      <c r="G4292" t="n">
        <v>716</v>
      </c>
      <c r="H4292" t="s">
        <v>134</v>
      </c>
    </row>
    <row r="4293">
      <c r="A4293" s="85" t="n">
        <v>42675</v>
      </c>
      <c r="B4293"/>
      <c r="C4293"/>
      <c r="D4293" t="s">
        <v>135</v>
      </c>
      <c r="E4293" t="s">
        <v>163</v>
      </c>
      <c r="F4293" t="n">
        <v>3404460.96</v>
      </c>
      <c r="G4293" t="n">
        <v>33857</v>
      </c>
      <c r="H4293" t="s">
        <v>121</v>
      </c>
    </row>
    <row r="4294">
      <c r="A4294" s="85" t="n">
        <v>43497</v>
      </c>
      <c r="B4294"/>
      <c r="C4294"/>
      <c r="D4294" t="s">
        <v>136</v>
      </c>
      <c r="E4294" t="s">
        <v>163</v>
      </c>
      <c r="F4294" t="n">
        <v>92421.14</v>
      </c>
      <c r="G4294" t="n">
        <v>998</v>
      </c>
      <c r="H4294" t="s">
        <v>119</v>
      </c>
    </row>
    <row r="4295">
      <c r="A4295" s="85" t="n">
        <v>43160</v>
      </c>
      <c r="B4295"/>
      <c r="C4295"/>
      <c r="D4295" t="s">
        <v>156</v>
      </c>
      <c r="E4295" t="s">
        <v>163</v>
      </c>
      <c r="F4295" t="n">
        <v>23498.76</v>
      </c>
      <c r="G4295" t="n">
        <v>612</v>
      </c>
      <c r="H4295" t="s">
        <v>130</v>
      </c>
    </row>
    <row r="4296">
      <c r="A4296" s="85" t="n">
        <v>43221</v>
      </c>
      <c r="B4296"/>
      <c r="C4296"/>
      <c r="D4296" t="s">
        <v>137</v>
      </c>
      <c r="E4296" t="s">
        <v>163</v>
      </c>
      <c r="F4296" t="n">
        <v>310.4</v>
      </c>
      <c r="G4296" t="n">
        <v>1</v>
      </c>
      <c r="H4296" t="s">
        <v>121</v>
      </c>
    </row>
    <row r="4297">
      <c r="A4297" s="85" t="n">
        <v>43435</v>
      </c>
      <c r="B4297"/>
      <c r="C4297"/>
      <c r="D4297" t="s">
        <v>129</v>
      </c>
      <c r="E4297" t="s">
        <v>163</v>
      </c>
      <c r="F4297" t="n">
        <v>394041.99</v>
      </c>
      <c r="G4297" t="n">
        <v>5876</v>
      </c>
      <c r="H4297" t="s">
        <v>142</v>
      </c>
    </row>
    <row r="4298">
      <c r="A4298" s="85" t="n">
        <v>42856</v>
      </c>
      <c r="B4298"/>
      <c r="C4298"/>
      <c r="D4298" t="s">
        <v>139</v>
      </c>
      <c r="E4298" t="s">
        <v>163</v>
      </c>
      <c r="F4298" t="n">
        <v>314.82</v>
      </c>
      <c r="G4298" t="n">
        <v>4</v>
      </c>
      <c r="H4298" t="s">
        <v>142</v>
      </c>
    </row>
    <row r="4299">
      <c r="A4299" s="85" t="n">
        <v>42736</v>
      </c>
      <c r="B4299"/>
      <c r="C4299"/>
      <c r="D4299" t="s">
        <v>152</v>
      </c>
      <c r="E4299" t="s">
        <v>163</v>
      </c>
      <c r="F4299" t="n">
        <v>4179623.55</v>
      </c>
      <c r="G4299" t="n">
        <v>3591</v>
      </c>
      <c r="H4299" t="s">
        <v>121</v>
      </c>
    </row>
    <row r="4300">
      <c r="A4300" s="85" t="n">
        <v>43132</v>
      </c>
      <c r="B4300"/>
      <c r="C4300"/>
      <c r="D4300" t="s">
        <v>155</v>
      </c>
      <c r="E4300" t="s">
        <v>163</v>
      </c>
      <c r="F4300" t="n">
        <v>6684.47</v>
      </c>
      <c r="G4300" t="n">
        <v>148</v>
      </c>
      <c r="H4300" t="s">
        <v>119</v>
      </c>
    </row>
    <row r="4301">
      <c r="A4301" s="85" t="n">
        <v>43466</v>
      </c>
      <c r="B4301"/>
      <c r="C4301"/>
      <c r="D4301" t="s">
        <v>139</v>
      </c>
      <c r="E4301" t="s">
        <v>163</v>
      </c>
      <c r="F4301" t="n">
        <v>882569.97</v>
      </c>
      <c r="G4301" t="n">
        <v>2334</v>
      </c>
      <c r="H4301" t="s">
        <v>127</v>
      </c>
    </row>
    <row r="4302">
      <c r="A4302" s="85" t="n">
        <v>42705</v>
      </c>
      <c r="B4302"/>
      <c r="C4302"/>
      <c r="D4302" t="s">
        <v>150</v>
      </c>
      <c r="E4302" t="s">
        <v>163</v>
      </c>
      <c r="F4302" t="n">
        <v>2403037.89</v>
      </c>
      <c r="G4302" t="n">
        <v>43844</v>
      </c>
      <c r="H4302" t="s">
        <v>133</v>
      </c>
    </row>
    <row r="4303">
      <c r="A4303" s="85" t="n">
        <v>42552</v>
      </c>
      <c r="B4303"/>
      <c r="C4303"/>
      <c r="D4303" t="s">
        <v>162</v>
      </c>
      <c r="E4303" t="s">
        <v>163</v>
      </c>
      <c r="F4303" t="n">
        <v>35167.48</v>
      </c>
      <c r="G4303" t="n">
        <v>436</v>
      </c>
      <c r="H4303" t="s">
        <v>134</v>
      </c>
    </row>
    <row r="4304">
      <c r="A4304" s="85" t="n">
        <v>42401</v>
      </c>
      <c r="B4304"/>
      <c r="C4304"/>
      <c r="D4304" t="s">
        <v>137</v>
      </c>
      <c r="E4304" t="s">
        <v>163</v>
      </c>
      <c r="F4304" t="n">
        <v>4256.08</v>
      </c>
      <c r="G4304" t="n">
        <v>6</v>
      </c>
      <c r="H4304" t="s">
        <v>121</v>
      </c>
    </row>
    <row r="4305">
      <c r="A4305" s="85" t="n">
        <v>43313</v>
      </c>
      <c r="B4305"/>
      <c r="C4305"/>
      <c r="D4305" t="s">
        <v>139</v>
      </c>
      <c r="E4305" t="s">
        <v>163</v>
      </c>
      <c r="F4305" t="n">
        <v>7730487.85</v>
      </c>
      <c r="G4305" t="n">
        <v>18547</v>
      </c>
      <c r="H4305" t="s">
        <v>121</v>
      </c>
    </row>
    <row r="4306">
      <c r="A4306" s="85" t="n">
        <v>42767</v>
      </c>
      <c r="B4306"/>
      <c r="C4306"/>
      <c r="D4306" t="s">
        <v>147</v>
      </c>
      <c r="E4306" t="s">
        <v>163</v>
      </c>
      <c r="F4306" t="n">
        <v>49.91</v>
      </c>
      <c r="G4306" t="n">
        <v>2</v>
      </c>
      <c r="H4306" t="s">
        <v>124</v>
      </c>
    </row>
    <row r="4307">
      <c r="A4307" s="85" t="n">
        <v>42552</v>
      </c>
      <c r="B4307"/>
      <c r="C4307"/>
      <c r="D4307" t="s">
        <v>152</v>
      </c>
      <c r="E4307" t="s">
        <v>163</v>
      </c>
      <c r="F4307" t="n">
        <v>4997928.47</v>
      </c>
      <c r="G4307" t="n">
        <v>4141</v>
      </c>
      <c r="H4307" t="s">
        <v>121</v>
      </c>
    </row>
    <row r="4308">
      <c r="A4308" s="85" t="n">
        <v>42736</v>
      </c>
      <c r="B4308"/>
      <c r="C4308"/>
      <c r="D4308" t="s">
        <v>148</v>
      </c>
      <c r="E4308" t="s">
        <v>163</v>
      </c>
      <c r="F4308" t="n">
        <v>6958.72</v>
      </c>
      <c r="G4308" t="n">
        <v>4</v>
      </c>
      <c r="H4308" t="s">
        <v>134</v>
      </c>
    </row>
    <row r="4309">
      <c r="A4309" s="85" t="n">
        <v>42522</v>
      </c>
      <c r="B4309"/>
      <c r="C4309"/>
      <c r="D4309" t="s">
        <v>140</v>
      </c>
      <c r="E4309" t="s">
        <v>163</v>
      </c>
      <c r="F4309" t="n">
        <v>65505.49</v>
      </c>
      <c r="G4309" t="n">
        <v>359</v>
      </c>
      <c r="H4309" t="s">
        <v>121</v>
      </c>
    </row>
    <row r="4310">
      <c r="A4310" s="85" t="n">
        <v>42856</v>
      </c>
      <c r="B4310"/>
      <c r="C4310"/>
      <c r="D4310" t="s">
        <v>148</v>
      </c>
      <c r="E4310" t="s">
        <v>163</v>
      </c>
      <c r="F4310" t="n">
        <v>1252</v>
      </c>
      <c r="G4310" t="n">
        <v>11</v>
      </c>
      <c r="H4310" t="s">
        <v>125</v>
      </c>
    </row>
    <row r="4311">
      <c r="A4311" s="85" t="n">
        <v>43556</v>
      </c>
      <c r="B4311"/>
      <c r="C4311"/>
      <c r="D4311" t="s">
        <v>154</v>
      </c>
      <c r="E4311" t="s">
        <v>163</v>
      </c>
      <c r="F4311" t="n">
        <v>4156743.07</v>
      </c>
      <c r="G4311" t="n">
        <v>49944</v>
      </c>
      <c r="H4311" t="s">
        <v>121</v>
      </c>
    </row>
    <row r="4312">
      <c r="A4312" s="85" t="n">
        <v>43313</v>
      </c>
      <c r="B4312"/>
      <c r="C4312"/>
      <c r="D4312" t="s">
        <v>154</v>
      </c>
      <c r="E4312" t="s">
        <v>163</v>
      </c>
      <c r="F4312" t="n">
        <v>888471.35</v>
      </c>
      <c r="G4312" t="n">
        <v>10423</v>
      </c>
      <c r="H4312" t="s">
        <v>133</v>
      </c>
    </row>
    <row r="4313">
      <c r="A4313" s="85" t="n">
        <v>42736</v>
      </c>
      <c r="B4313"/>
      <c r="C4313"/>
      <c r="D4313" t="s">
        <v>162</v>
      </c>
      <c r="E4313" t="s">
        <v>163</v>
      </c>
      <c r="F4313" t="n">
        <v>31032.76</v>
      </c>
      <c r="G4313" t="n">
        <v>389</v>
      </c>
      <c r="H4313" t="s">
        <v>119</v>
      </c>
    </row>
    <row r="4314">
      <c r="A4314" s="85" t="n">
        <v>42917</v>
      </c>
      <c r="B4314"/>
      <c r="C4314"/>
      <c r="D4314" t="s">
        <v>150</v>
      </c>
      <c r="E4314" t="s">
        <v>163</v>
      </c>
      <c r="F4314" t="n">
        <v>2183.57</v>
      </c>
      <c r="G4314" t="n">
        <v>54</v>
      </c>
      <c r="H4314" t="s">
        <v>125</v>
      </c>
    </row>
    <row r="4315">
      <c r="A4315" s="85" t="n">
        <v>42675</v>
      </c>
      <c r="B4315"/>
      <c r="C4315"/>
      <c r="D4315" t="s">
        <v>129</v>
      </c>
      <c r="E4315" t="s">
        <v>163</v>
      </c>
      <c r="F4315" t="n">
        <v>1597.72</v>
      </c>
      <c r="G4315" t="n">
        <v>105</v>
      </c>
      <c r="H4315" t="s">
        <v>125</v>
      </c>
    </row>
    <row r="4316">
      <c r="A4316" s="85" t="n">
        <v>42522</v>
      </c>
      <c r="B4316"/>
      <c r="C4316"/>
      <c r="D4316" t="s">
        <v>139</v>
      </c>
      <c r="E4316" t="s">
        <v>163</v>
      </c>
      <c r="F4316" t="n">
        <v>1013723.23</v>
      </c>
      <c r="G4316" t="n">
        <v>2672</v>
      </c>
      <c r="H4316" t="s">
        <v>127</v>
      </c>
    </row>
    <row r="4317">
      <c r="A4317" s="85" t="n">
        <v>43040</v>
      </c>
      <c r="B4317"/>
      <c r="C4317"/>
      <c r="D4317" t="s">
        <v>151</v>
      </c>
      <c r="E4317" t="s">
        <v>163</v>
      </c>
      <c r="F4317" t="n">
        <v>166.77</v>
      </c>
      <c r="G4317" t="n">
        <v>3</v>
      </c>
      <c r="H4317" t="s">
        <v>121</v>
      </c>
    </row>
    <row r="4318">
      <c r="A4318" s="85" t="n">
        <v>42675</v>
      </c>
      <c r="B4318"/>
      <c r="C4318"/>
      <c r="D4318" t="s">
        <v>154</v>
      </c>
      <c r="E4318" t="s">
        <v>163</v>
      </c>
      <c r="F4318" t="n">
        <v>38067.13</v>
      </c>
      <c r="G4318" t="n">
        <v>1109</v>
      </c>
      <c r="H4318" t="s">
        <v>142</v>
      </c>
    </row>
    <row r="4319">
      <c r="A4319" s="85" t="n">
        <v>42948</v>
      </c>
      <c r="B4319"/>
      <c r="C4319"/>
      <c r="D4319" t="s">
        <v>145</v>
      </c>
      <c r="E4319" t="s">
        <v>163</v>
      </c>
      <c r="F4319" t="n">
        <v>270709.42</v>
      </c>
      <c r="G4319" t="n">
        <v>980</v>
      </c>
      <c r="H4319" t="s">
        <v>121</v>
      </c>
    </row>
    <row r="4320">
      <c r="A4320" s="85" t="n">
        <v>42401</v>
      </c>
      <c r="B4320"/>
      <c r="C4320"/>
      <c r="D4320" t="s">
        <v>129</v>
      </c>
      <c r="E4320" t="s">
        <v>163</v>
      </c>
      <c r="F4320" t="n">
        <v>5221.15</v>
      </c>
      <c r="G4320" t="n">
        <v>65</v>
      </c>
      <c r="H4320" t="s">
        <v>125</v>
      </c>
    </row>
    <row r="4321">
      <c r="A4321" s="85" t="n">
        <v>42887</v>
      </c>
      <c r="B4321"/>
      <c r="C4321"/>
      <c r="D4321" t="s">
        <v>160</v>
      </c>
      <c r="E4321" t="s">
        <v>163</v>
      </c>
      <c r="F4321" t="n">
        <v>499392.77</v>
      </c>
      <c r="G4321" t="n">
        <v>1134</v>
      </c>
      <c r="H4321" t="s">
        <v>125</v>
      </c>
    </row>
    <row r="4322">
      <c r="A4322" s="85" t="n">
        <v>42767</v>
      </c>
      <c r="B4322"/>
      <c r="C4322"/>
      <c r="D4322" t="s">
        <v>150</v>
      </c>
      <c r="E4322" t="s">
        <v>163</v>
      </c>
      <c r="F4322" t="n">
        <v>46144.35</v>
      </c>
      <c r="G4322" t="n">
        <v>997</v>
      </c>
      <c r="H4322" t="s">
        <v>130</v>
      </c>
    </row>
    <row r="4323">
      <c r="A4323" s="85" t="n">
        <v>43132</v>
      </c>
      <c r="B4323"/>
      <c r="C4323"/>
      <c r="D4323" t="s">
        <v>139</v>
      </c>
      <c r="E4323" t="s">
        <v>163</v>
      </c>
      <c r="F4323" t="n">
        <v>916.61</v>
      </c>
      <c r="G4323" t="n">
        <v>3</v>
      </c>
      <c r="H4323" t="s">
        <v>125</v>
      </c>
    </row>
    <row r="4324">
      <c r="A4324" s="85" t="n">
        <v>42401</v>
      </c>
      <c r="B4324"/>
      <c r="C4324"/>
      <c r="D4324" t="s">
        <v>155</v>
      </c>
      <c r="E4324" t="s">
        <v>163</v>
      </c>
      <c r="F4324" t="n">
        <v>647.68</v>
      </c>
      <c r="G4324" t="n">
        <v>12</v>
      </c>
      <c r="H4324" t="s">
        <v>142</v>
      </c>
    </row>
    <row r="4325">
      <c r="A4325" s="85" t="n">
        <v>43282</v>
      </c>
      <c r="B4325"/>
      <c r="C4325"/>
      <c r="D4325" t="s">
        <v>139</v>
      </c>
      <c r="E4325" t="s">
        <v>163</v>
      </c>
      <c r="F4325" t="n">
        <v>634446.78</v>
      </c>
      <c r="G4325" t="n">
        <v>1343</v>
      </c>
      <c r="H4325" t="s">
        <v>124</v>
      </c>
    </row>
    <row r="4326">
      <c r="A4326" s="85" t="n">
        <v>42401</v>
      </c>
      <c r="B4326"/>
      <c r="C4326"/>
      <c r="D4326" t="s">
        <v>150</v>
      </c>
      <c r="E4326" t="s">
        <v>163</v>
      </c>
      <c r="F4326" t="n">
        <v>365593.62</v>
      </c>
      <c r="G4326" t="n">
        <v>5894</v>
      </c>
      <c r="H4326" t="s">
        <v>124</v>
      </c>
    </row>
    <row r="4327">
      <c r="A4327" s="85" t="n">
        <v>43252</v>
      </c>
      <c r="B4327"/>
      <c r="C4327"/>
      <c r="D4327" t="s">
        <v>126</v>
      </c>
      <c r="E4327" t="s">
        <v>163</v>
      </c>
      <c r="F4327" t="n">
        <v>5526112.23</v>
      </c>
      <c r="G4327" t="n">
        <v>63729</v>
      </c>
      <c r="H4327" t="s">
        <v>133</v>
      </c>
    </row>
    <row r="4328">
      <c r="A4328" s="85" t="n">
        <v>42370</v>
      </c>
      <c r="B4328"/>
      <c r="C4328"/>
      <c r="D4328" t="s">
        <v>123</v>
      </c>
      <c r="E4328" t="s">
        <v>163</v>
      </c>
      <c r="F4328" t="n">
        <v>215943.4</v>
      </c>
      <c r="G4328" t="n">
        <v>142</v>
      </c>
      <c r="H4328" t="s">
        <v>124</v>
      </c>
    </row>
    <row r="4329">
      <c r="A4329" s="85" t="n">
        <v>43374</v>
      </c>
      <c r="B4329"/>
      <c r="C4329"/>
      <c r="D4329" t="s">
        <v>151</v>
      </c>
      <c r="E4329" t="s">
        <v>163</v>
      </c>
      <c r="F4329" t="n">
        <v>527.39</v>
      </c>
      <c r="G4329" t="n">
        <v>8</v>
      </c>
      <c r="H4329" t="s">
        <v>133</v>
      </c>
    </row>
    <row r="4330">
      <c r="A4330" s="85" t="n">
        <v>42795</v>
      </c>
      <c r="B4330"/>
      <c r="C4330"/>
      <c r="D4330" t="s">
        <v>140</v>
      </c>
      <c r="E4330" t="s">
        <v>163</v>
      </c>
      <c r="F4330" t="n">
        <v>604639.23</v>
      </c>
      <c r="G4330" t="n">
        <v>1680</v>
      </c>
      <c r="H4330" t="s">
        <v>127</v>
      </c>
    </row>
    <row r="4331">
      <c r="A4331" s="85" t="n">
        <v>42461</v>
      </c>
      <c r="B4331"/>
      <c r="C4331"/>
      <c r="D4331" t="s">
        <v>150</v>
      </c>
      <c r="E4331" t="s">
        <v>163</v>
      </c>
      <c r="F4331" t="n">
        <v>1826092.35</v>
      </c>
      <c r="G4331" t="n">
        <v>31777</v>
      </c>
      <c r="H4331" t="s">
        <v>133</v>
      </c>
    </row>
    <row r="4332">
      <c r="A4332" s="85" t="n">
        <v>43586</v>
      </c>
      <c r="B4332"/>
      <c r="C4332"/>
      <c r="D4332" t="s">
        <v>154</v>
      </c>
      <c r="E4332" t="s">
        <v>163</v>
      </c>
      <c r="F4332" t="n">
        <v>769864.94</v>
      </c>
      <c r="G4332" t="n">
        <v>8434</v>
      </c>
      <c r="H4332" t="s">
        <v>127</v>
      </c>
    </row>
    <row r="4333">
      <c r="A4333" s="85" t="n">
        <v>43191</v>
      </c>
      <c r="B4333"/>
      <c r="C4333"/>
      <c r="D4333" t="s">
        <v>129</v>
      </c>
      <c r="E4333" t="s">
        <v>163</v>
      </c>
      <c r="F4333" t="n">
        <v>18583.33</v>
      </c>
      <c r="G4333" t="n">
        <v>119</v>
      </c>
      <c r="H4333" t="s">
        <v>130</v>
      </c>
    </row>
    <row r="4334">
      <c r="A4334" s="85" t="n">
        <v>42979</v>
      </c>
      <c r="B4334"/>
      <c r="C4334"/>
      <c r="D4334" t="s">
        <v>155</v>
      </c>
      <c r="E4334" t="s">
        <v>163</v>
      </c>
      <c r="F4334" t="n">
        <v>3825.1</v>
      </c>
      <c r="G4334" t="n">
        <v>61</v>
      </c>
      <c r="H4334" t="s">
        <v>130</v>
      </c>
    </row>
    <row r="4335">
      <c r="A4335" s="85" t="n">
        <v>42401</v>
      </c>
      <c r="B4335"/>
      <c r="C4335"/>
      <c r="D4335" t="s">
        <v>129</v>
      </c>
      <c r="E4335" t="s">
        <v>163</v>
      </c>
      <c r="F4335" t="n">
        <v>43338.65</v>
      </c>
      <c r="G4335" t="n">
        <v>290</v>
      </c>
      <c r="H4335" t="s">
        <v>134</v>
      </c>
    </row>
    <row r="4336">
      <c r="A4336" s="85" t="n">
        <v>42522</v>
      </c>
      <c r="B4336"/>
      <c r="C4336"/>
      <c r="D4336" t="s">
        <v>155</v>
      </c>
      <c r="E4336" t="s">
        <v>163</v>
      </c>
      <c r="F4336" t="n">
        <v>1718651.91</v>
      </c>
      <c r="G4336" t="n">
        <v>32215</v>
      </c>
      <c r="H4336" t="s">
        <v>121</v>
      </c>
    </row>
    <row r="4337">
      <c r="A4337" s="85" t="n">
        <v>43070</v>
      </c>
      <c r="B4337"/>
      <c r="C4337"/>
      <c r="D4337" t="s">
        <v>156</v>
      </c>
      <c r="E4337" t="s">
        <v>163</v>
      </c>
      <c r="F4337" t="n">
        <v>1811589.14</v>
      </c>
      <c r="G4337" t="n">
        <v>30768</v>
      </c>
      <c r="H4337" t="s">
        <v>142</v>
      </c>
    </row>
    <row r="4338">
      <c r="A4338" s="85" t="n">
        <v>42826</v>
      </c>
      <c r="B4338"/>
      <c r="C4338"/>
      <c r="D4338" t="s">
        <v>161</v>
      </c>
      <c r="E4338" t="s">
        <v>163</v>
      </c>
      <c r="F4338" t="n">
        <v>45130.1</v>
      </c>
      <c r="G4338" t="n">
        <v>1482</v>
      </c>
      <c r="H4338" t="s">
        <v>121</v>
      </c>
    </row>
    <row r="4339">
      <c r="A4339" s="85" t="n">
        <v>43040</v>
      </c>
      <c r="B4339"/>
      <c r="C4339"/>
      <c r="D4339" t="s">
        <v>136</v>
      </c>
      <c r="E4339" t="s">
        <v>163</v>
      </c>
      <c r="F4339" t="n">
        <v>752.93</v>
      </c>
      <c r="G4339" t="n">
        <v>11</v>
      </c>
      <c r="H4339" t="s">
        <v>125</v>
      </c>
    </row>
    <row r="4340">
      <c r="A4340" s="85" t="n">
        <v>43282</v>
      </c>
      <c r="B4340"/>
      <c r="C4340"/>
      <c r="D4340" t="s">
        <v>123</v>
      </c>
      <c r="E4340" t="s">
        <v>163</v>
      </c>
      <c r="F4340" t="n">
        <v>73506.05</v>
      </c>
      <c r="G4340" t="n">
        <v>34</v>
      </c>
      <c r="H4340" t="s">
        <v>119</v>
      </c>
    </row>
    <row r="4341">
      <c r="A4341" s="85" t="n">
        <v>42522</v>
      </c>
      <c r="B4341"/>
      <c r="C4341"/>
      <c r="D4341" t="s">
        <v>156</v>
      </c>
      <c r="E4341" t="s">
        <v>163</v>
      </c>
      <c r="F4341" t="n">
        <v>-12.92</v>
      </c>
      <c r="G4341" t="n">
        <v>3</v>
      </c>
      <c r="H4341" t="s">
        <v>121</v>
      </c>
    </row>
    <row r="4342">
      <c r="A4342" s="85" t="n">
        <v>43282</v>
      </c>
      <c r="B4342"/>
      <c r="C4342"/>
      <c r="D4342" t="s">
        <v>145</v>
      </c>
      <c r="E4342" t="s">
        <v>163</v>
      </c>
      <c r="F4342" t="n">
        <v>302145.91</v>
      </c>
      <c r="G4342" t="n">
        <v>1516</v>
      </c>
      <c r="H4342" t="s">
        <v>121</v>
      </c>
    </row>
    <row r="4343">
      <c r="A4343" s="85" t="n">
        <v>43252</v>
      </c>
      <c r="B4343"/>
      <c r="C4343"/>
      <c r="D4343" t="s">
        <v>153</v>
      </c>
      <c r="E4343" t="s">
        <v>163</v>
      </c>
      <c r="F4343" t="n">
        <v>790997.19</v>
      </c>
      <c r="G4343" t="n">
        <v>9874</v>
      </c>
      <c r="H4343" t="s">
        <v>127</v>
      </c>
    </row>
    <row r="4344">
      <c r="A4344" s="85" t="n">
        <v>42401</v>
      </c>
      <c r="B4344"/>
      <c r="C4344"/>
      <c r="D4344" t="s">
        <v>160</v>
      </c>
      <c r="E4344" t="s">
        <v>163</v>
      </c>
      <c r="F4344" t="n">
        <v>253991.27</v>
      </c>
      <c r="G4344" t="n">
        <v>719</v>
      </c>
      <c r="H4344" t="s">
        <v>134</v>
      </c>
    </row>
    <row r="4345">
      <c r="A4345" s="85" t="n">
        <v>42583</v>
      </c>
      <c r="B4345"/>
      <c r="C4345"/>
      <c r="D4345" t="s">
        <v>162</v>
      </c>
      <c r="E4345" t="s">
        <v>163</v>
      </c>
      <c r="F4345" t="n">
        <v>24849.64</v>
      </c>
      <c r="G4345" t="n">
        <v>939</v>
      </c>
      <c r="H4345" t="s">
        <v>142</v>
      </c>
    </row>
    <row r="4346">
      <c r="A4346" s="85" t="n">
        <v>43374</v>
      </c>
      <c r="B4346"/>
      <c r="C4346"/>
      <c r="D4346" t="s">
        <v>162</v>
      </c>
      <c r="E4346" t="s">
        <v>163</v>
      </c>
      <c r="F4346" t="n">
        <v>5038.08</v>
      </c>
      <c r="G4346" t="n">
        <v>57</v>
      </c>
      <c r="H4346" t="s">
        <v>130</v>
      </c>
    </row>
    <row r="4347">
      <c r="A4347" s="85" t="n">
        <v>42522</v>
      </c>
      <c r="B4347"/>
      <c r="C4347"/>
      <c r="D4347" t="s">
        <v>152</v>
      </c>
      <c r="E4347" t="s">
        <v>163</v>
      </c>
      <c r="F4347" t="n">
        <v>1131.24</v>
      </c>
      <c r="G4347" t="n">
        <v>2</v>
      </c>
      <c r="H4347" t="s">
        <v>119</v>
      </c>
    </row>
    <row r="4348">
      <c r="A4348" s="85" t="n">
        <v>42522</v>
      </c>
      <c r="B4348"/>
      <c r="C4348"/>
      <c r="D4348" t="s">
        <v>135</v>
      </c>
      <c r="E4348" t="s">
        <v>163</v>
      </c>
      <c r="F4348" t="n">
        <v>2148</v>
      </c>
      <c r="G4348" t="n">
        <v>9</v>
      </c>
      <c r="H4348" t="s">
        <v>125</v>
      </c>
    </row>
    <row r="4349">
      <c r="A4349" s="85" t="n">
        <v>43221</v>
      </c>
      <c r="B4349"/>
      <c r="C4349"/>
      <c r="D4349" t="s">
        <v>126</v>
      </c>
      <c r="E4349" t="s">
        <v>163</v>
      </c>
      <c r="F4349" t="n">
        <v>5719.35</v>
      </c>
      <c r="G4349" t="n">
        <v>54</v>
      </c>
      <c r="H4349" t="s">
        <v>125</v>
      </c>
    </row>
    <row r="4350">
      <c r="A4350" s="85" t="n">
        <v>43344</v>
      </c>
      <c r="B4350"/>
      <c r="C4350"/>
      <c r="D4350" t="s">
        <v>126</v>
      </c>
      <c r="E4350" t="s">
        <v>163</v>
      </c>
      <c r="F4350" t="n">
        <v>52242.51</v>
      </c>
      <c r="G4350" t="n">
        <v>499</v>
      </c>
      <c r="H4350" t="s">
        <v>130</v>
      </c>
    </row>
    <row r="4351">
      <c r="A4351" s="85" t="n">
        <v>43405</v>
      </c>
      <c r="B4351"/>
      <c r="C4351"/>
      <c r="D4351" t="s">
        <v>140</v>
      </c>
      <c r="E4351" t="s">
        <v>163</v>
      </c>
      <c r="F4351" t="n">
        <v>286003.62</v>
      </c>
      <c r="G4351" t="n">
        <v>432</v>
      </c>
      <c r="H4351" t="s">
        <v>133</v>
      </c>
    </row>
    <row r="4352">
      <c r="A4352" s="85" t="n">
        <v>43466</v>
      </c>
      <c r="B4352"/>
      <c r="C4352"/>
      <c r="D4352" t="s">
        <v>162</v>
      </c>
      <c r="E4352" t="s">
        <v>163</v>
      </c>
      <c r="F4352" t="n">
        <v>25255.78</v>
      </c>
      <c r="G4352" t="n">
        <v>925</v>
      </c>
      <c r="H4352" t="s">
        <v>142</v>
      </c>
    </row>
    <row r="4353">
      <c r="A4353" s="85" t="n">
        <v>43525</v>
      </c>
      <c r="B4353"/>
      <c r="C4353"/>
      <c r="D4353" t="s">
        <v>150</v>
      </c>
      <c r="E4353" t="s">
        <v>163</v>
      </c>
      <c r="F4353" t="n">
        <v>40580.18</v>
      </c>
      <c r="G4353" t="n">
        <v>888</v>
      </c>
      <c r="H4353" t="s">
        <v>130</v>
      </c>
    </row>
    <row r="4354">
      <c r="A4354" s="85" t="n">
        <v>43344</v>
      </c>
      <c r="B4354"/>
      <c r="C4354"/>
      <c r="D4354" t="s">
        <v>143</v>
      </c>
      <c r="E4354" t="s">
        <v>163</v>
      </c>
      <c r="F4354" t="n">
        <v>282376.7</v>
      </c>
      <c r="G4354" t="n">
        <v>175</v>
      </c>
      <c r="H4354" t="s">
        <v>142</v>
      </c>
    </row>
    <row r="4355">
      <c r="A4355" s="85" t="n">
        <v>43586</v>
      </c>
      <c r="B4355"/>
      <c r="C4355"/>
      <c r="D4355" t="s">
        <v>140</v>
      </c>
      <c r="E4355" t="s">
        <v>163</v>
      </c>
      <c r="F4355" t="n">
        <v>397134.9</v>
      </c>
      <c r="G4355" t="n">
        <v>414</v>
      </c>
      <c r="H4355" t="s">
        <v>133</v>
      </c>
    </row>
    <row r="4356">
      <c r="A4356" s="85" t="n">
        <v>42491</v>
      </c>
      <c r="B4356"/>
      <c r="C4356"/>
      <c r="D4356" t="s">
        <v>129</v>
      </c>
      <c r="E4356" t="s">
        <v>163</v>
      </c>
      <c r="F4356" t="n">
        <v>18494.77</v>
      </c>
      <c r="G4356" t="n">
        <v>71</v>
      </c>
      <c r="H4356" t="s">
        <v>125</v>
      </c>
    </row>
    <row r="4357">
      <c r="A4357" s="85" t="n">
        <v>42917</v>
      </c>
      <c r="B4357"/>
      <c r="C4357"/>
      <c r="D4357" t="s">
        <v>158</v>
      </c>
      <c r="E4357" t="s">
        <v>163</v>
      </c>
      <c r="F4357" t="n">
        <v>10212.64</v>
      </c>
      <c r="G4357" t="n">
        <v>2</v>
      </c>
      <c r="H4357" t="s">
        <v>124</v>
      </c>
    </row>
    <row r="4358">
      <c r="A4358" s="85" t="n">
        <v>43617</v>
      </c>
      <c r="B4358"/>
      <c r="C4358"/>
      <c r="D4358" t="s">
        <v>123</v>
      </c>
      <c r="E4358" t="s">
        <v>163</v>
      </c>
      <c r="F4358" t="n">
        <v>91509.25</v>
      </c>
      <c r="G4358" t="n">
        <v>41</v>
      </c>
      <c r="H4358" t="s">
        <v>119</v>
      </c>
    </row>
    <row r="4359">
      <c r="A4359" s="85" t="n">
        <v>42430</v>
      </c>
      <c r="B4359"/>
      <c r="C4359"/>
      <c r="D4359" t="s">
        <v>153</v>
      </c>
      <c r="E4359" t="s">
        <v>163</v>
      </c>
      <c r="F4359" t="n">
        <v>421117.16</v>
      </c>
      <c r="G4359" t="n">
        <v>4525</v>
      </c>
      <c r="H4359" t="s">
        <v>127</v>
      </c>
    </row>
    <row r="4360">
      <c r="A4360" s="85" t="n">
        <v>43252</v>
      </c>
      <c r="B4360"/>
      <c r="C4360"/>
      <c r="D4360" t="s">
        <v>129</v>
      </c>
      <c r="E4360" t="s">
        <v>163</v>
      </c>
      <c r="F4360" t="n">
        <v>204657.27</v>
      </c>
      <c r="G4360" t="n">
        <v>780</v>
      </c>
      <c r="H4360" t="s">
        <v>119</v>
      </c>
    </row>
    <row r="4361">
      <c r="A4361" s="85" t="n">
        <v>43586</v>
      </c>
      <c r="B4361"/>
      <c r="C4361"/>
      <c r="D4361" t="s">
        <v>156</v>
      </c>
      <c r="E4361" t="s">
        <v>163</v>
      </c>
      <c r="F4361" t="n">
        <v>318235.24</v>
      </c>
      <c r="G4361" t="n">
        <v>5659</v>
      </c>
      <c r="H4361" t="s">
        <v>127</v>
      </c>
    </row>
    <row r="4362">
      <c r="A4362" s="85" t="n">
        <v>42370</v>
      </c>
      <c r="B4362"/>
      <c r="C4362"/>
      <c r="D4362" t="s">
        <v>152</v>
      </c>
      <c r="E4362" t="s">
        <v>163</v>
      </c>
      <c r="F4362" t="n">
        <v>4270768.12</v>
      </c>
      <c r="G4362" t="n">
        <v>3498</v>
      </c>
      <c r="H4362" t="s">
        <v>121</v>
      </c>
    </row>
    <row r="4363">
      <c r="A4363" s="85" t="n">
        <v>42675</v>
      </c>
      <c r="B4363"/>
      <c r="C4363"/>
      <c r="D4363" t="s">
        <v>159</v>
      </c>
      <c r="E4363" t="s">
        <v>163</v>
      </c>
      <c r="F4363" t="n">
        <v>5231.5</v>
      </c>
      <c r="G4363" t="n">
        <v>20</v>
      </c>
      <c r="H4363" t="s">
        <v>125</v>
      </c>
    </row>
    <row r="4364">
      <c r="A4364" s="85" t="n">
        <v>43405</v>
      </c>
      <c r="B4364"/>
      <c r="C4364"/>
      <c r="D4364" t="s">
        <v>162</v>
      </c>
      <c r="E4364" t="s">
        <v>163</v>
      </c>
      <c r="F4364" t="n">
        <v>1326729.07</v>
      </c>
      <c r="G4364" t="n">
        <v>15119</v>
      </c>
      <c r="H4364" t="s">
        <v>121</v>
      </c>
    </row>
    <row r="4365">
      <c r="A4365" s="85" t="n">
        <v>42979</v>
      </c>
      <c r="B4365"/>
      <c r="C4365"/>
      <c r="D4365" t="s">
        <v>155</v>
      </c>
      <c r="E4365" t="s">
        <v>163</v>
      </c>
      <c r="F4365" t="n">
        <v>250202.25</v>
      </c>
      <c r="G4365" t="n">
        <v>5639</v>
      </c>
      <c r="H4365" t="s">
        <v>134</v>
      </c>
    </row>
    <row r="4366">
      <c r="A4366" s="85" t="n">
        <v>43282</v>
      </c>
      <c r="B4366"/>
      <c r="C4366"/>
      <c r="D4366" t="s">
        <v>156</v>
      </c>
      <c r="E4366" t="s">
        <v>163</v>
      </c>
      <c r="F4366" t="n">
        <v>7207.72</v>
      </c>
      <c r="G4366" t="n">
        <v>131</v>
      </c>
      <c r="H4366" t="s">
        <v>125</v>
      </c>
    </row>
    <row r="4367">
      <c r="A4367" s="85" t="n">
        <v>43160</v>
      </c>
      <c r="B4367"/>
      <c r="C4367"/>
      <c r="D4367" t="s">
        <v>148</v>
      </c>
      <c r="E4367" t="s">
        <v>163</v>
      </c>
      <c r="F4367" t="n">
        <v>8845.78</v>
      </c>
      <c r="G4367" t="n">
        <v>20</v>
      </c>
      <c r="H4367" t="s">
        <v>121</v>
      </c>
    </row>
    <row r="4368">
      <c r="A4368" s="85" t="n">
        <v>42430</v>
      </c>
      <c r="B4368"/>
      <c r="C4368"/>
      <c r="D4368" t="s">
        <v>154</v>
      </c>
      <c r="E4368" t="s">
        <v>163</v>
      </c>
      <c r="F4368" t="n">
        <v>20394.92</v>
      </c>
      <c r="G4368" t="n">
        <v>186</v>
      </c>
      <c r="H4368" t="s">
        <v>130</v>
      </c>
    </row>
    <row r="4369">
      <c r="A4369" s="85" t="n">
        <v>42795</v>
      </c>
      <c r="B4369"/>
      <c r="C4369"/>
      <c r="D4369" t="s">
        <v>154</v>
      </c>
      <c r="E4369" t="s">
        <v>163</v>
      </c>
      <c r="F4369" t="n">
        <v>4097339.54</v>
      </c>
      <c r="G4369" t="n">
        <v>51509</v>
      </c>
      <c r="H4369" t="s">
        <v>121</v>
      </c>
    </row>
    <row r="4370">
      <c r="A4370" s="85" t="n">
        <v>42767</v>
      </c>
      <c r="B4370"/>
      <c r="C4370"/>
      <c r="D4370" t="s">
        <v>126</v>
      </c>
      <c r="E4370" t="s">
        <v>163</v>
      </c>
      <c r="F4370" t="n">
        <v>73223.61</v>
      </c>
      <c r="G4370" t="n">
        <v>862</v>
      </c>
      <c r="H4370" t="s">
        <v>130</v>
      </c>
    </row>
    <row r="4371">
      <c r="A4371" s="85" t="n">
        <v>43435</v>
      </c>
      <c r="B4371"/>
      <c r="C4371"/>
      <c r="D4371" t="s">
        <v>162</v>
      </c>
      <c r="E4371" t="s">
        <v>163</v>
      </c>
      <c r="F4371" t="n">
        <v>28310.3</v>
      </c>
      <c r="G4371" t="n">
        <v>1201</v>
      </c>
      <c r="H4371" t="s">
        <v>142</v>
      </c>
    </row>
    <row r="4372">
      <c r="A4372" s="85" t="n">
        <v>43617</v>
      </c>
      <c r="B4372"/>
      <c r="C4372"/>
      <c r="D4372" t="s">
        <v>162</v>
      </c>
      <c r="E4372" t="s">
        <v>163</v>
      </c>
      <c r="F4372" t="n">
        <v>47897.6</v>
      </c>
      <c r="G4372" t="n">
        <v>545</v>
      </c>
      <c r="H4372" t="s">
        <v>119</v>
      </c>
    </row>
    <row r="4373">
      <c r="A4373" s="85" t="n">
        <v>43009</v>
      </c>
      <c r="B4373"/>
      <c r="C4373"/>
      <c r="D4373" t="s">
        <v>150</v>
      </c>
      <c r="E4373" t="s">
        <v>163</v>
      </c>
      <c r="F4373" t="n">
        <v>1662025.7</v>
      </c>
      <c r="G4373" t="n">
        <v>37803</v>
      </c>
      <c r="H4373" t="s">
        <v>127</v>
      </c>
    </row>
    <row r="4374">
      <c r="A4374" s="85" t="n">
        <v>42979</v>
      </c>
      <c r="B4374"/>
      <c r="C4374"/>
      <c r="D4374" t="s">
        <v>149</v>
      </c>
      <c r="E4374" t="s">
        <v>163</v>
      </c>
      <c r="F4374" t="n">
        <v>27774.32</v>
      </c>
      <c r="G4374" t="n">
        <v>170</v>
      </c>
      <c r="H4374" t="s">
        <v>125</v>
      </c>
    </row>
    <row r="4375">
      <c r="A4375" s="85" t="n">
        <v>43282</v>
      </c>
      <c r="B4375"/>
      <c r="C4375"/>
      <c r="D4375" t="s">
        <v>149</v>
      </c>
      <c r="E4375" t="s">
        <v>163</v>
      </c>
      <c r="F4375" t="n">
        <v>7483268.36</v>
      </c>
      <c r="G4375" t="n">
        <v>70455</v>
      </c>
      <c r="H4375" t="s">
        <v>127</v>
      </c>
    </row>
    <row r="4376">
      <c r="A4376" s="85" t="n">
        <v>43160</v>
      </c>
      <c r="B4376"/>
      <c r="C4376"/>
      <c r="D4376" t="s">
        <v>149</v>
      </c>
      <c r="E4376" t="s">
        <v>163</v>
      </c>
      <c r="F4376" t="n">
        <v>3046406.08</v>
      </c>
      <c r="G4376" t="n">
        <v>25340</v>
      </c>
      <c r="H4376" t="s">
        <v>134</v>
      </c>
    </row>
    <row r="4377">
      <c r="A4377" s="85" t="n">
        <v>42767</v>
      </c>
      <c r="B4377"/>
      <c r="C4377"/>
      <c r="D4377" t="s">
        <v>137</v>
      </c>
      <c r="E4377" t="s">
        <v>163</v>
      </c>
      <c r="F4377" t="n">
        <v>978.76</v>
      </c>
      <c r="G4377" t="n">
        <v>3</v>
      </c>
      <c r="H4377" t="s">
        <v>134</v>
      </c>
    </row>
    <row r="4378">
      <c r="A4378" s="85" t="n">
        <v>42370</v>
      </c>
      <c r="B4378"/>
      <c r="C4378"/>
      <c r="D4378" t="s">
        <v>126</v>
      </c>
      <c r="E4378" t="s">
        <v>163</v>
      </c>
      <c r="F4378" t="n">
        <v>164688.04</v>
      </c>
      <c r="G4378" t="n">
        <v>1673</v>
      </c>
      <c r="H4378" t="s">
        <v>134</v>
      </c>
    </row>
    <row r="4379">
      <c r="A4379" s="85" t="n">
        <v>42430</v>
      </c>
      <c r="B4379"/>
      <c r="C4379"/>
      <c r="D4379" t="s">
        <v>155</v>
      </c>
      <c r="E4379" t="s">
        <v>163</v>
      </c>
      <c r="F4379" t="n">
        <v>1271294.12</v>
      </c>
      <c r="G4379" t="n">
        <v>25178</v>
      </c>
      <c r="H4379" t="s">
        <v>121</v>
      </c>
    </row>
    <row r="4380">
      <c r="A4380" s="85" t="n">
        <v>43160</v>
      </c>
      <c r="B4380"/>
      <c r="C4380"/>
      <c r="D4380" t="s">
        <v>136</v>
      </c>
      <c r="E4380" t="s">
        <v>163</v>
      </c>
      <c r="F4380" t="n">
        <v>6562160.32</v>
      </c>
      <c r="G4380" t="n">
        <v>56239</v>
      </c>
      <c r="H4380" t="s">
        <v>121</v>
      </c>
    </row>
    <row r="4381">
      <c r="A4381" s="85" t="n">
        <v>42461</v>
      </c>
      <c r="B4381"/>
      <c r="C4381"/>
      <c r="D4381" t="s">
        <v>147</v>
      </c>
      <c r="E4381" t="s">
        <v>163</v>
      </c>
      <c r="F4381" t="n">
        <v>78.7</v>
      </c>
      <c r="G4381" t="n">
        <v>3</v>
      </c>
      <c r="H4381" t="s">
        <v>134</v>
      </c>
    </row>
    <row r="4382">
      <c r="A4382" s="85" t="n">
        <v>42614</v>
      </c>
      <c r="B4382"/>
      <c r="C4382"/>
      <c r="D4382" t="s">
        <v>129</v>
      </c>
      <c r="E4382" t="s">
        <v>163</v>
      </c>
      <c r="F4382" t="n">
        <v>73592.17</v>
      </c>
      <c r="G4382" t="n">
        <v>294</v>
      </c>
      <c r="H4382" t="s">
        <v>124</v>
      </c>
    </row>
    <row r="4383">
      <c r="A4383" s="85" t="n">
        <v>43040</v>
      </c>
      <c r="B4383"/>
      <c r="C4383"/>
      <c r="D4383" t="s">
        <v>140</v>
      </c>
      <c r="E4383" t="s">
        <v>163</v>
      </c>
      <c r="F4383" t="n">
        <v>17267.87</v>
      </c>
      <c r="G4383" t="n">
        <v>969</v>
      </c>
      <c r="H4383" t="s">
        <v>142</v>
      </c>
    </row>
    <row r="4384">
      <c r="A4384" s="85" t="n">
        <v>43617</v>
      </c>
      <c r="B4384"/>
      <c r="C4384"/>
      <c r="D4384" t="s">
        <v>140</v>
      </c>
      <c r="E4384" t="s">
        <v>163</v>
      </c>
      <c r="F4384" t="n">
        <v>18102.95</v>
      </c>
      <c r="G4384" t="n">
        <v>753</v>
      </c>
      <c r="H4384" t="s">
        <v>142</v>
      </c>
    </row>
    <row r="4385">
      <c r="A4385" s="85" t="n">
        <v>43252</v>
      </c>
      <c r="B4385"/>
      <c r="C4385"/>
      <c r="D4385" t="s">
        <v>129</v>
      </c>
      <c r="E4385" t="s">
        <v>163</v>
      </c>
      <c r="F4385" t="n">
        <v>17379.06</v>
      </c>
      <c r="G4385" t="n">
        <v>127</v>
      </c>
      <c r="H4385" t="s">
        <v>130</v>
      </c>
    </row>
    <row r="4386">
      <c r="A4386" s="85" t="n">
        <v>43313</v>
      </c>
      <c r="B4386"/>
      <c r="C4386"/>
      <c r="D4386" t="s">
        <v>156</v>
      </c>
      <c r="E4386" t="s">
        <v>163</v>
      </c>
      <c r="F4386" t="n">
        <v>123.65</v>
      </c>
      <c r="G4386" t="n">
        <v>2</v>
      </c>
      <c r="H4386" t="s">
        <v>124</v>
      </c>
    </row>
    <row r="4387">
      <c r="A4387" s="85" t="n">
        <v>43191</v>
      </c>
      <c r="B4387"/>
      <c r="C4387"/>
      <c r="D4387" t="s">
        <v>123</v>
      </c>
      <c r="E4387" t="s">
        <v>163</v>
      </c>
      <c r="F4387" t="n">
        <v>166800.16</v>
      </c>
      <c r="G4387" t="n">
        <v>361</v>
      </c>
      <c r="H4387" t="s">
        <v>133</v>
      </c>
    </row>
    <row r="4388">
      <c r="A4388" s="85" t="n">
        <v>42430</v>
      </c>
      <c r="B4388"/>
      <c r="C4388"/>
      <c r="D4388" t="s">
        <v>136</v>
      </c>
      <c r="E4388" t="s">
        <v>163</v>
      </c>
      <c r="F4388" t="n">
        <v>789949.7</v>
      </c>
      <c r="G4388" t="n">
        <v>5827</v>
      </c>
      <c r="H4388" t="s">
        <v>127</v>
      </c>
    </row>
    <row r="4389">
      <c r="A4389" s="85" t="n">
        <v>43525</v>
      </c>
      <c r="B4389"/>
      <c r="C4389"/>
      <c r="D4389" t="s">
        <v>148</v>
      </c>
      <c r="E4389" t="s">
        <v>163</v>
      </c>
      <c r="F4389" t="n">
        <v>10224.66</v>
      </c>
      <c r="G4389" t="n">
        <v>18</v>
      </c>
      <c r="H4389" t="s">
        <v>121</v>
      </c>
    </row>
    <row r="4390">
      <c r="A4390" s="85" t="n">
        <v>43405</v>
      </c>
      <c r="B4390"/>
      <c r="C4390"/>
      <c r="D4390" t="s">
        <v>136</v>
      </c>
      <c r="E4390" t="s">
        <v>163</v>
      </c>
      <c r="F4390" t="n">
        <v>1156695.96</v>
      </c>
      <c r="G4390" t="n">
        <v>9615</v>
      </c>
      <c r="H4390" t="s">
        <v>127</v>
      </c>
    </row>
    <row r="4391">
      <c r="A4391" s="85" t="n">
        <v>42522</v>
      </c>
      <c r="B4391"/>
      <c r="C4391"/>
      <c r="D4391" t="s">
        <v>162</v>
      </c>
      <c r="E4391" t="s">
        <v>163</v>
      </c>
      <c r="F4391" t="n">
        <v>19006.77</v>
      </c>
      <c r="G4391" t="n">
        <v>719</v>
      </c>
      <c r="H4391" t="s">
        <v>142</v>
      </c>
    </row>
    <row r="4392">
      <c r="A4392" s="85" t="n">
        <v>42370</v>
      </c>
      <c r="B4392"/>
      <c r="C4392"/>
      <c r="D4392" t="s">
        <v>135</v>
      </c>
      <c r="E4392" t="s">
        <v>163</v>
      </c>
      <c r="F4392" t="n">
        <v>863.82</v>
      </c>
      <c r="G4392" t="n">
        <v>8</v>
      </c>
      <c r="H4392" t="s">
        <v>125</v>
      </c>
    </row>
    <row r="4393">
      <c r="A4393" s="85" t="n">
        <v>42856</v>
      </c>
      <c r="B4393"/>
      <c r="C4393"/>
      <c r="D4393" t="s">
        <v>123</v>
      </c>
      <c r="E4393" t="s">
        <v>163</v>
      </c>
      <c r="F4393" t="n">
        <v>157670.29</v>
      </c>
      <c r="G4393" t="n">
        <v>113</v>
      </c>
      <c r="H4393" t="s">
        <v>124</v>
      </c>
    </row>
    <row r="4394">
      <c r="A4394" s="85" t="n">
        <v>43101</v>
      </c>
      <c r="B4394"/>
      <c r="C4394"/>
      <c r="D4394" t="s">
        <v>129</v>
      </c>
      <c r="E4394" t="s">
        <v>163</v>
      </c>
      <c r="F4394" t="n">
        <v>13034.83</v>
      </c>
      <c r="G4394" t="n">
        <v>106</v>
      </c>
      <c r="H4394" t="s">
        <v>130</v>
      </c>
    </row>
    <row r="4395">
      <c r="A4395" s="85" t="n">
        <v>43435</v>
      </c>
      <c r="B4395"/>
      <c r="C4395"/>
      <c r="D4395" t="s">
        <v>126</v>
      </c>
      <c r="E4395" t="s">
        <v>163</v>
      </c>
      <c r="F4395" t="n">
        <v>821110.62</v>
      </c>
      <c r="G4395" t="n">
        <v>9594</v>
      </c>
      <c r="H4395" t="s">
        <v>134</v>
      </c>
    </row>
    <row r="4396">
      <c r="A4396" s="85" t="n">
        <v>42979</v>
      </c>
      <c r="B4396"/>
      <c r="C4396"/>
      <c r="D4396" t="s">
        <v>162</v>
      </c>
      <c r="E4396" t="s">
        <v>163</v>
      </c>
      <c r="F4396" t="n">
        <v>158376.65</v>
      </c>
      <c r="G4396" t="n">
        <v>1813</v>
      </c>
      <c r="H4396" t="s">
        <v>133</v>
      </c>
    </row>
    <row r="4397">
      <c r="A4397" s="85" t="n">
        <v>43160</v>
      </c>
      <c r="B4397"/>
      <c r="C4397"/>
      <c r="D4397" t="s">
        <v>123</v>
      </c>
      <c r="E4397" t="s">
        <v>163</v>
      </c>
      <c r="F4397" t="n">
        <v>274446.96</v>
      </c>
      <c r="G4397" t="n">
        <v>234</v>
      </c>
      <c r="H4397" t="s">
        <v>134</v>
      </c>
    </row>
    <row r="4398">
      <c r="A4398" s="85" t="n">
        <v>42826</v>
      </c>
      <c r="B4398"/>
      <c r="C4398"/>
      <c r="D4398" t="s">
        <v>123</v>
      </c>
      <c r="E4398" t="s">
        <v>163</v>
      </c>
      <c r="F4398" t="n">
        <v>76.39</v>
      </c>
      <c r="G4398" t="n">
        <v>8</v>
      </c>
      <c r="H4398" t="s">
        <v>130</v>
      </c>
    </row>
    <row r="4399">
      <c r="A4399" s="85" t="n">
        <v>42614</v>
      </c>
      <c r="B4399"/>
      <c r="C4399"/>
      <c r="D4399" t="s">
        <v>161</v>
      </c>
      <c r="E4399" t="s">
        <v>163</v>
      </c>
      <c r="F4399" t="n">
        <v>2208.75</v>
      </c>
      <c r="G4399" t="n">
        <v>73</v>
      </c>
      <c r="H4399" t="s">
        <v>125</v>
      </c>
    </row>
    <row r="4400">
      <c r="A4400" s="85" t="n">
        <v>42826</v>
      </c>
      <c r="B4400"/>
      <c r="C4400"/>
      <c r="D4400" t="s">
        <v>147</v>
      </c>
      <c r="E4400" t="s">
        <v>163</v>
      </c>
      <c r="F4400" t="n">
        <v>44.25</v>
      </c>
      <c r="G4400" t="n">
        <v>1</v>
      </c>
      <c r="H4400" t="s">
        <v>134</v>
      </c>
    </row>
    <row r="4401">
      <c r="A4401" s="85" t="n">
        <v>42705</v>
      </c>
      <c r="B4401"/>
      <c r="C4401"/>
      <c r="D4401" t="s">
        <v>150</v>
      </c>
      <c r="E4401" t="s">
        <v>163</v>
      </c>
      <c r="F4401" t="n">
        <v>363442.58</v>
      </c>
      <c r="G4401" t="n">
        <v>10805</v>
      </c>
      <c r="H4401" t="s">
        <v>134</v>
      </c>
    </row>
    <row r="4402">
      <c r="A4402" s="85" t="n">
        <v>43497</v>
      </c>
      <c r="B4402"/>
      <c r="C4402"/>
      <c r="D4402" t="s">
        <v>135</v>
      </c>
      <c r="E4402" t="s">
        <v>163</v>
      </c>
      <c r="F4402" t="n">
        <v>393232.48</v>
      </c>
      <c r="G4402" t="n">
        <v>3724</v>
      </c>
      <c r="H4402" t="s">
        <v>133</v>
      </c>
    </row>
    <row r="4403">
      <c r="A4403" s="85" t="n">
        <v>43374</v>
      </c>
      <c r="B4403"/>
      <c r="C4403"/>
      <c r="D4403" t="s">
        <v>140</v>
      </c>
      <c r="E4403" t="s">
        <v>163</v>
      </c>
      <c r="F4403" t="n">
        <v>250334.53</v>
      </c>
      <c r="G4403" t="n">
        <v>314</v>
      </c>
      <c r="H4403" t="s">
        <v>119</v>
      </c>
    </row>
    <row r="4404">
      <c r="A4404" s="85" t="n">
        <v>43160</v>
      </c>
      <c r="B4404"/>
      <c r="C4404"/>
      <c r="D4404" t="s">
        <v>126</v>
      </c>
      <c r="E4404" t="s">
        <v>163</v>
      </c>
      <c r="F4404" t="n">
        <v>852649.01</v>
      </c>
      <c r="G4404" t="n">
        <v>10563</v>
      </c>
      <c r="H4404" t="s">
        <v>134</v>
      </c>
    </row>
    <row r="4405">
      <c r="A4405" s="85" t="n">
        <v>42826</v>
      </c>
      <c r="B4405"/>
      <c r="C4405"/>
      <c r="D4405" t="s">
        <v>149</v>
      </c>
      <c r="E4405" t="s">
        <v>163</v>
      </c>
      <c r="F4405" t="n">
        <v>2119709.13</v>
      </c>
      <c r="G4405" t="n">
        <v>15564</v>
      </c>
      <c r="H4405" t="s">
        <v>134</v>
      </c>
    </row>
    <row r="4406">
      <c r="A4406" s="85" t="n">
        <v>43435</v>
      </c>
      <c r="B4406"/>
      <c r="C4406"/>
      <c r="D4406" t="s">
        <v>152</v>
      </c>
      <c r="E4406" t="s">
        <v>163</v>
      </c>
      <c r="F4406" t="n">
        <v>136143.51</v>
      </c>
      <c r="G4406" t="n">
        <v>107</v>
      </c>
      <c r="H4406" t="s">
        <v>124</v>
      </c>
    </row>
    <row r="4407">
      <c r="A4407" s="85" t="n">
        <v>42705</v>
      </c>
      <c r="B4407"/>
      <c r="C4407"/>
      <c r="D4407" t="s">
        <v>140</v>
      </c>
      <c r="E4407" t="s">
        <v>163</v>
      </c>
      <c r="F4407" t="n">
        <v>3760.32</v>
      </c>
      <c r="G4407" t="n">
        <v>10</v>
      </c>
      <c r="H4407" t="s">
        <v>125</v>
      </c>
    </row>
    <row r="4408">
      <c r="A4408" s="85" t="n">
        <v>43466</v>
      </c>
      <c r="B4408"/>
      <c r="C4408"/>
      <c r="D4408" t="s">
        <v>161</v>
      </c>
      <c r="E4408" t="s">
        <v>163</v>
      </c>
      <c r="F4408" t="n">
        <v>33069</v>
      </c>
      <c r="G4408" t="n">
        <v>1035</v>
      </c>
      <c r="H4408" t="s">
        <v>121</v>
      </c>
    </row>
    <row r="4409">
      <c r="A4409" s="85" t="n">
        <v>43313</v>
      </c>
      <c r="B4409"/>
      <c r="C4409"/>
      <c r="D4409" t="s">
        <v>161</v>
      </c>
      <c r="E4409" t="s">
        <v>163</v>
      </c>
      <c r="F4409" t="n">
        <v>1810.25</v>
      </c>
      <c r="G4409" t="n">
        <v>59</v>
      </c>
      <c r="H4409" t="s">
        <v>125</v>
      </c>
    </row>
    <row r="4410">
      <c r="A4410" s="85" t="n">
        <v>43435</v>
      </c>
      <c r="B4410"/>
      <c r="C4410"/>
      <c r="D4410" t="s">
        <v>150</v>
      </c>
      <c r="E4410" t="s">
        <v>163</v>
      </c>
      <c r="F4410" t="n">
        <v>30651.2</v>
      </c>
      <c r="G4410" t="n">
        <v>661</v>
      </c>
      <c r="H4410" t="s">
        <v>130</v>
      </c>
    </row>
    <row r="4411">
      <c r="A4411" s="85" t="n">
        <v>43435</v>
      </c>
      <c r="B4411"/>
      <c r="C4411"/>
      <c r="D4411" t="s">
        <v>140</v>
      </c>
      <c r="E4411" t="s">
        <v>163</v>
      </c>
      <c r="F4411" t="n">
        <v>16524.39</v>
      </c>
      <c r="G4411" t="n">
        <v>35</v>
      </c>
      <c r="H4411" t="s">
        <v>130</v>
      </c>
    </row>
    <row r="4412">
      <c r="A4412" s="85" t="n">
        <v>43525</v>
      </c>
      <c r="B4412"/>
      <c r="C4412"/>
      <c r="D4412" t="s">
        <v>153</v>
      </c>
      <c r="E4412" t="s">
        <v>163</v>
      </c>
      <c r="F4412" t="n">
        <v>231739.3</v>
      </c>
      <c r="G4412" t="n">
        <v>1143</v>
      </c>
      <c r="H4412" t="s">
        <v>124</v>
      </c>
    </row>
    <row r="4413">
      <c r="A4413" s="85" t="n">
        <v>43556</v>
      </c>
      <c r="B4413"/>
      <c r="C4413"/>
      <c r="D4413" t="s">
        <v>156</v>
      </c>
      <c r="E4413" t="s">
        <v>163</v>
      </c>
      <c r="F4413" t="n">
        <v>8162.28</v>
      </c>
      <c r="G4413" t="n">
        <v>145</v>
      </c>
      <c r="H4413" t="s">
        <v>125</v>
      </c>
    </row>
    <row r="4414">
      <c r="A4414" s="85" t="n">
        <v>42491</v>
      </c>
      <c r="B4414"/>
      <c r="C4414"/>
      <c r="D4414" t="s">
        <v>149</v>
      </c>
      <c r="E4414" t="s">
        <v>163</v>
      </c>
      <c r="F4414" t="n">
        <v>281816.22</v>
      </c>
      <c r="G4414" t="n">
        <v>2945</v>
      </c>
      <c r="H4414" t="s">
        <v>142</v>
      </c>
    </row>
    <row r="4415">
      <c r="A4415" s="85" t="n">
        <v>43405</v>
      </c>
      <c r="B4415"/>
      <c r="C4415"/>
      <c r="D4415" t="s">
        <v>154</v>
      </c>
      <c r="E4415" t="s">
        <v>163</v>
      </c>
      <c r="F4415" t="n">
        <v>4391715.81</v>
      </c>
      <c r="G4415" t="n">
        <v>53049</v>
      </c>
      <c r="H4415" t="s">
        <v>121</v>
      </c>
    </row>
    <row r="4416">
      <c r="A4416" s="85" t="n">
        <v>42675</v>
      </c>
      <c r="B4416"/>
      <c r="C4416"/>
      <c r="D4416" t="s">
        <v>152</v>
      </c>
      <c r="E4416" t="s">
        <v>163</v>
      </c>
      <c r="F4416" t="n">
        <v>101205.1</v>
      </c>
      <c r="G4416" t="n">
        <v>65</v>
      </c>
      <c r="H4416" t="s">
        <v>124</v>
      </c>
    </row>
    <row r="4417">
      <c r="A4417" s="85" t="n">
        <v>42856</v>
      </c>
      <c r="B4417"/>
      <c r="C4417"/>
      <c r="D4417" t="s">
        <v>139</v>
      </c>
      <c r="E4417" t="s">
        <v>163</v>
      </c>
      <c r="F4417" t="n">
        <v>155960.89</v>
      </c>
      <c r="G4417" t="n">
        <v>427</v>
      </c>
      <c r="H4417" t="s">
        <v>119</v>
      </c>
    </row>
    <row r="4418">
      <c r="A4418" s="85" t="n">
        <v>43101</v>
      </c>
      <c r="B4418"/>
      <c r="C4418"/>
      <c r="D4418" t="s">
        <v>150</v>
      </c>
      <c r="E4418" t="s">
        <v>163</v>
      </c>
      <c r="F4418" t="n">
        <v>40339.29</v>
      </c>
      <c r="G4418" t="n">
        <v>1055</v>
      </c>
      <c r="H4418" t="s">
        <v>130</v>
      </c>
    </row>
    <row r="4419">
      <c r="A4419" s="85" t="n">
        <v>43374</v>
      </c>
      <c r="B4419"/>
      <c r="C4419"/>
      <c r="D4419" t="s">
        <v>126</v>
      </c>
      <c r="E4419" t="s">
        <v>163</v>
      </c>
      <c r="F4419" t="n">
        <v>24407067.42</v>
      </c>
      <c r="G4419" t="n">
        <v>276220</v>
      </c>
      <c r="H4419" t="s">
        <v>121</v>
      </c>
    </row>
    <row r="4420">
      <c r="A4420" s="85" t="n">
        <v>43070</v>
      </c>
      <c r="B4420"/>
      <c r="C4420"/>
      <c r="D4420" t="s">
        <v>145</v>
      </c>
      <c r="E4420" t="s">
        <v>163</v>
      </c>
      <c r="F4420" t="n">
        <v>8025.06</v>
      </c>
      <c r="G4420" t="n">
        <v>79</v>
      </c>
      <c r="H4420" t="s">
        <v>125</v>
      </c>
    </row>
    <row r="4421">
      <c r="A4421" s="85" t="n">
        <v>42795</v>
      </c>
      <c r="B4421"/>
      <c r="C4421"/>
      <c r="D4421" t="s">
        <v>153</v>
      </c>
      <c r="E4421" t="s">
        <v>163</v>
      </c>
      <c r="F4421" t="n">
        <v>10816.78</v>
      </c>
      <c r="G4421" t="n">
        <v>150</v>
      </c>
      <c r="H4421" t="s">
        <v>125</v>
      </c>
    </row>
    <row r="4422">
      <c r="A4422" s="85" t="n">
        <v>42644</v>
      </c>
      <c r="B4422"/>
      <c r="C4422"/>
      <c r="D4422" t="s">
        <v>162</v>
      </c>
      <c r="E4422" t="s">
        <v>163</v>
      </c>
      <c r="F4422" t="n">
        <v>10253.18</v>
      </c>
      <c r="G4422" t="n">
        <v>101</v>
      </c>
      <c r="H4422" t="s">
        <v>130</v>
      </c>
    </row>
    <row r="4423">
      <c r="A4423" s="85" t="n">
        <v>42614</v>
      </c>
      <c r="B4423"/>
      <c r="C4423"/>
      <c r="D4423" t="s">
        <v>126</v>
      </c>
      <c r="E4423" t="s">
        <v>163</v>
      </c>
      <c r="F4423" t="n">
        <v>6919.32</v>
      </c>
      <c r="G4423" t="n">
        <v>61</v>
      </c>
      <c r="H4423" t="s">
        <v>125</v>
      </c>
    </row>
    <row r="4424">
      <c r="A4424" s="85" t="n">
        <v>43160</v>
      </c>
      <c r="B4424"/>
      <c r="C4424"/>
      <c r="D4424" t="s">
        <v>153</v>
      </c>
      <c r="E4424" t="s">
        <v>163</v>
      </c>
      <c r="F4424" t="n">
        <v>2916132.24</v>
      </c>
      <c r="G4424" t="n">
        <v>31287</v>
      </c>
      <c r="H4424" t="s">
        <v>121</v>
      </c>
    </row>
    <row r="4425">
      <c r="A4425" s="85" t="n">
        <v>43617</v>
      </c>
      <c r="B4425"/>
      <c r="C4425"/>
      <c r="D4425" t="s">
        <v>139</v>
      </c>
      <c r="E4425" t="s">
        <v>163</v>
      </c>
      <c r="F4425" t="n">
        <v>184433.66</v>
      </c>
      <c r="G4425" t="n">
        <v>462</v>
      </c>
      <c r="H4425" t="s">
        <v>119</v>
      </c>
    </row>
    <row r="4426">
      <c r="A4426" s="85" t="n">
        <v>42430</v>
      </c>
      <c r="B4426"/>
      <c r="C4426"/>
      <c r="D4426" t="s">
        <v>155</v>
      </c>
      <c r="E4426" t="s">
        <v>163</v>
      </c>
      <c r="F4426" t="n">
        <v>477.47</v>
      </c>
      <c r="G4426" t="n">
        <v>5</v>
      </c>
      <c r="H4426" t="s">
        <v>142</v>
      </c>
    </row>
    <row r="4427">
      <c r="A4427" s="85" t="n">
        <v>43466</v>
      </c>
      <c r="B4427"/>
      <c r="C4427"/>
      <c r="D4427" t="s">
        <v>148</v>
      </c>
      <c r="E4427" t="s">
        <v>163</v>
      </c>
      <c r="F4427" t="n">
        <v>3946.36</v>
      </c>
      <c r="G4427" t="n">
        <v>10</v>
      </c>
      <c r="H4427" t="s">
        <v>121</v>
      </c>
    </row>
    <row r="4428">
      <c r="A4428" s="85" t="n">
        <v>43525</v>
      </c>
      <c r="B4428"/>
      <c r="C4428"/>
      <c r="D4428" t="s">
        <v>149</v>
      </c>
      <c r="E4428" t="s">
        <v>163</v>
      </c>
      <c r="F4428" t="n">
        <v>6026991.24</v>
      </c>
      <c r="G4428" t="n">
        <v>43401</v>
      </c>
      <c r="H4428" t="s">
        <v>127</v>
      </c>
    </row>
    <row r="4429">
      <c r="A4429" s="85" t="n">
        <v>43070</v>
      </c>
      <c r="B4429"/>
      <c r="C4429"/>
      <c r="D4429" t="s">
        <v>162</v>
      </c>
      <c r="E4429" t="s">
        <v>163</v>
      </c>
      <c r="F4429" t="n">
        <v>290770.69</v>
      </c>
      <c r="G4429" t="n">
        <v>3768</v>
      </c>
      <c r="H4429" t="s">
        <v>127</v>
      </c>
    </row>
    <row r="4430">
      <c r="A4430" s="85" t="n">
        <v>42401</v>
      </c>
      <c r="B4430"/>
      <c r="C4430"/>
      <c r="D4430" t="s">
        <v>148</v>
      </c>
      <c r="E4430" t="s">
        <v>163</v>
      </c>
      <c r="F4430" t="n">
        <v>4548.39</v>
      </c>
      <c r="G4430" t="n">
        <v>7</v>
      </c>
      <c r="H4430" t="s">
        <v>134</v>
      </c>
    </row>
    <row r="4431">
      <c r="A4431" s="85" t="n">
        <v>42401</v>
      </c>
      <c r="B4431"/>
      <c r="C4431"/>
      <c r="D4431" t="s">
        <v>162</v>
      </c>
      <c r="E4431" t="s">
        <v>163</v>
      </c>
      <c r="F4431" t="n">
        <v>26221.56</v>
      </c>
      <c r="G4431" t="n">
        <v>304</v>
      </c>
      <c r="H4431" t="s">
        <v>119</v>
      </c>
    </row>
    <row r="4432">
      <c r="A4432" s="85" t="n">
        <v>43252</v>
      </c>
      <c r="B4432"/>
      <c r="C4432"/>
      <c r="D4432" t="s">
        <v>149</v>
      </c>
      <c r="E4432" t="s">
        <v>163</v>
      </c>
      <c r="F4432" t="n">
        <v>24916.66</v>
      </c>
      <c r="G4432" t="n">
        <v>396</v>
      </c>
      <c r="H4432" t="s">
        <v>125</v>
      </c>
    </row>
    <row r="4433">
      <c r="A4433" s="85" t="n">
        <v>43586</v>
      </c>
      <c r="B4433"/>
      <c r="C4433"/>
      <c r="D4433" t="s">
        <v>150</v>
      </c>
      <c r="E4433" t="s">
        <v>163</v>
      </c>
      <c r="F4433" t="n">
        <v>667223.91</v>
      </c>
      <c r="G4433" t="n">
        <v>18989</v>
      </c>
      <c r="H4433" t="s">
        <v>134</v>
      </c>
    </row>
    <row r="4434">
      <c r="A4434" s="85" t="n">
        <v>43282</v>
      </c>
      <c r="B4434"/>
      <c r="C4434"/>
      <c r="D4434" t="s">
        <v>152</v>
      </c>
      <c r="E4434" t="s">
        <v>163</v>
      </c>
      <c r="F4434" t="n">
        <v>49038.17</v>
      </c>
      <c r="G4434" t="n">
        <v>94</v>
      </c>
      <c r="H4434" t="s">
        <v>134</v>
      </c>
    </row>
    <row r="4435">
      <c r="A4435" s="85" t="n">
        <v>42979</v>
      </c>
      <c r="B4435"/>
      <c r="C4435"/>
      <c r="D4435" t="s">
        <v>156</v>
      </c>
      <c r="E4435" t="s">
        <v>163</v>
      </c>
      <c r="F4435" t="n">
        <v>47.02</v>
      </c>
      <c r="G4435" t="n">
        <v>3</v>
      </c>
      <c r="H4435" t="s">
        <v>121</v>
      </c>
    </row>
    <row r="4436">
      <c r="A4436" s="85" t="n">
        <v>43160</v>
      </c>
      <c r="B4436"/>
      <c r="C4436"/>
      <c r="D4436" t="s">
        <v>129</v>
      </c>
      <c r="E4436" t="s">
        <v>163</v>
      </c>
      <c r="F4436" t="n">
        <v>466404.93</v>
      </c>
      <c r="G4436" t="n">
        <v>7493</v>
      </c>
      <c r="H4436" t="s">
        <v>142</v>
      </c>
    </row>
    <row r="4437">
      <c r="A4437" s="85" t="n">
        <v>42614</v>
      </c>
      <c r="B4437"/>
      <c r="C4437"/>
      <c r="D4437" t="s">
        <v>135</v>
      </c>
      <c r="E4437" t="s">
        <v>163</v>
      </c>
      <c r="F4437" t="n">
        <v>266045.57</v>
      </c>
      <c r="G4437" t="n">
        <v>1505</v>
      </c>
      <c r="H4437" t="s">
        <v>134</v>
      </c>
    </row>
    <row r="4438">
      <c r="A4438" s="85" t="n">
        <v>42644</v>
      </c>
      <c r="B4438"/>
      <c r="C4438"/>
      <c r="D4438" t="s">
        <v>136</v>
      </c>
      <c r="E4438" t="s">
        <v>163</v>
      </c>
      <c r="F4438" t="n">
        <v>355727.19</v>
      </c>
      <c r="G4438" t="n">
        <v>2232</v>
      </c>
      <c r="H4438" t="s">
        <v>134</v>
      </c>
    </row>
    <row r="4439">
      <c r="A4439" s="85" t="n">
        <v>43101</v>
      </c>
      <c r="B4439"/>
      <c r="C4439"/>
      <c r="D4439" t="s">
        <v>156</v>
      </c>
      <c r="E4439" t="s">
        <v>163</v>
      </c>
      <c r="F4439" t="n">
        <v>21420.71</v>
      </c>
      <c r="G4439" t="n">
        <v>472</v>
      </c>
      <c r="H4439" t="s">
        <v>130</v>
      </c>
    </row>
    <row r="4440">
      <c r="A4440" s="85" t="n">
        <v>42491</v>
      </c>
      <c r="B4440"/>
      <c r="C4440"/>
      <c r="D4440" t="s">
        <v>145</v>
      </c>
      <c r="E4440" t="s">
        <v>163</v>
      </c>
      <c r="F4440" t="n">
        <v>5640.27</v>
      </c>
      <c r="G4440" t="n">
        <v>23</v>
      </c>
      <c r="H4440" t="s">
        <v>133</v>
      </c>
    </row>
    <row r="4441">
      <c r="A4441" s="85" t="n">
        <v>43221</v>
      </c>
      <c r="B4441"/>
      <c r="C4441"/>
      <c r="D4441" t="s">
        <v>145</v>
      </c>
      <c r="E4441" t="s">
        <v>163</v>
      </c>
      <c r="F4441" t="n">
        <v>1298</v>
      </c>
      <c r="G4441" t="n">
        <v>6</v>
      </c>
      <c r="H4441" t="s">
        <v>124</v>
      </c>
    </row>
    <row r="4442">
      <c r="A4442" s="85" t="n">
        <v>43617</v>
      </c>
      <c r="B4442"/>
      <c r="C4442"/>
      <c r="D4442" t="s">
        <v>126</v>
      </c>
      <c r="E4442" t="s">
        <v>163</v>
      </c>
      <c r="F4442" t="n">
        <v>937714.83</v>
      </c>
      <c r="G4442" t="n">
        <v>10783</v>
      </c>
      <c r="H4442" t="s">
        <v>134</v>
      </c>
    </row>
    <row r="4443">
      <c r="A4443" s="85" t="n">
        <v>42705</v>
      </c>
      <c r="B4443"/>
      <c r="C4443"/>
      <c r="D4443" t="s">
        <v>137</v>
      </c>
      <c r="E4443" t="s">
        <v>163</v>
      </c>
      <c r="F4443" t="n">
        <v>1611.69</v>
      </c>
      <c r="G4443" t="n">
        <v>2</v>
      </c>
      <c r="H4443" t="s">
        <v>133</v>
      </c>
    </row>
    <row r="4444">
      <c r="A4444" s="85" t="n">
        <v>42522</v>
      </c>
      <c r="B4444"/>
      <c r="C4444"/>
      <c r="D4444" t="s">
        <v>148</v>
      </c>
      <c r="E4444" t="s">
        <v>163</v>
      </c>
      <c r="F4444" t="n">
        <v>6810.77</v>
      </c>
      <c r="G4444" t="n">
        <v>12</v>
      </c>
      <c r="H4444" t="s">
        <v>121</v>
      </c>
    </row>
    <row r="4445">
      <c r="A4445" s="85" t="n">
        <v>42856</v>
      </c>
      <c r="B4445"/>
      <c r="C4445"/>
      <c r="D4445" t="s">
        <v>153</v>
      </c>
      <c r="E4445" t="s">
        <v>163</v>
      </c>
      <c r="F4445" t="n">
        <v>70681.56</v>
      </c>
      <c r="G4445" t="n">
        <v>1004</v>
      </c>
      <c r="H4445" t="s">
        <v>119</v>
      </c>
    </row>
    <row r="4446">
      <c r="A4446" s="85" t="n">
        <v>43617</v>
      </c>
      <c r="B4446"/>
      <c r="C4446"/>
      <c r="D4446" t="s">
        <v>136</v>
      </c>
      <c r="E4446" t="s">
        <v>163</v>
      </c>
      <c r="F4446" t="n">
        <v>138731.73</v>
      </c>
      <c r="G4446" t="n">
        <v>1065</v>
      </c>
      <c r="H4446" t="s">
        <v>119</v>
      </c>
    </row>
    <row r="4447">
      <c r="A4447" s="85" t="n">
        <v>43556</v>
      </c>
      <c r="B4447"/>
      <c r="C4447"/>
      <c r="D4447" t="s">
        <v>162</v>
      </c>
      <c r="E4447" t="s">
        <v>163</v>
      </c>
      <c r="F4447" t="n">
        <v>170488.63</v>
      </c>
      <c r="G4447" t="n">
        <v>2165</v>
      </c>
      <c r="H4447" t="s">
        <v>127</v>
      </c>
    </row>
    <row r="4448">
      <c r="A4448" s="85" t="n">
        <v>43435</v>
      </c>
      <c r="B4448"/>
      <c r="C4448"/>
      <c r="D4448" t="s">
        <v>162</v>
      </c>
      <c r="E4448" t="s">
        <v>163</v>
      </c>
      <c r="F4448" t="n">
        <v>294389.03</v>
      </c>
      <c r="G4448" t="n">
        <v>6114</v>
      </c>
      <c r="H4448" t="s">
        <v>127</v>
      </c>
    </row>
    <row r="4449">
      <c r="A4449" s="85" t="n">
        <v>43101</v>
      </c>
      <c r="B4449"/>
      <c r="C4449"/>
      <c r="D4449" t="s">
        <v>145</v>
      </c>
      <c r="E4449" t="s">
        <v>163</v>
      </c>
      <c r="F4449" t="n">
        <v>46248.03</v>
      </c>
      <c r="G4449" t="n">
        <v>181</v>
      </c>
      <c r="H4449" t="s">
        <v>134</v>
      </c>
    </row>
    <row r="4450">
      <c r="A4450" s="85" t="n">
        <v>42522</v>
      </c>
      <c r="B4450"/>
      <c r="C4450"/>
      <c r="D4450" t="s">
        <v>126</v>
      </c>
      <c r="E4450" t="s">
        <v>163</v>
      </c>
      <c r="F4450" t="n">
        <v>8837.75</v>
      </c>
      <c r="G4450" t="n">
        <v>105</v>
      </c>
      <c r="H4450" t="s">
        <v>125</v>
      </c>
    </row>
    <row r="4451">
      <c r="A4451" s="85" t="n">
        <v>43040</v>
      </c>
      <c r="B4451"/>
      <c r="C4451"/>
      <c r="D4451" t="s">
        <v>147</v>
      </c>
      <c r="E4451" t="s">
        <v>163</v>
      </c>
      <c r="F4451" t="n">
        <v>4162.86</v>
      </c>
      <c r="G4451" t="n">
        <v>33</v>
      </c>
      <c r="H4451" t="s">
        <v>133</v>
      </c>
    </row>
    <row r="4452">
      <c r="A4452" s="85" t="n">
        <v>43132</v>
      </c>
      <c r="B4452"/>
      <c r="C4452"/>
      <c r="D4452" t="s">
        <v>152</v>
      </c>
      <c r="E4452" t="s">
        <v>163</v>
      </c>
      <c r="F4452" t="n">
        <v>1994.7</v>
      </c>
      <c r="G4452" t="n">
        <v>1</v>
      </c>
      <c r="H4452" t="s">
        <v>130</v>
      </c>
    </row>
    <row r="4453">
      <c r="A4453" s="85" t="n">
        <v>43040</v>
      </c>
      <c r="B4453"/>
      <c r="C4453"/>
      <c r="D4453" t="s">
        <v>160</v>
      </c>
      <c r="E4453" t="s">
        <v>163</v>
      </c>
      <c r="F4453" t="n">
        <v>29034220.92</v>
      </c>
      <c r="G4453" t="n">
        <v>69432</v>
      </c>
      <c r="H4453" t="s">
        <v>142</v>
      </c>
    </row>
    <row r="4454">
      <c r="A4454" s="85" t="n">
        <v>42795</v>
      </c>
      <c r="B4454"/>
      <c r="C4454"/>
      <c r="D4454" t="s">
        <v>153</v>
      </c>
      <c r="E4454" t="s">
        <v>163</v>
      </c>
      <c r="F4454" t="n">
        <v>42224.1</v>
      </c>
      <c r="G4454" t="n">
        <v>619</v>
      </c>
      <c r="H4454" t="s">
        <v>130</v>
      </c>
    </row>
    <row r="4455">
      <c r="A4455" s="85" t="n">
        <v>43466</v>
      </c>
      <c r="B4455"/>
      <c r="C4455"/>
      <c r="D4455" t="s">
        <v>126</v>
      </c>
      <c r="E4455" t="s">
        <v>163</v>
      </c>
      <c r="F4455" t="n">
        <v>61.5</v>
      </c>
      <c r="G4455" t="n">
        <v>3</v>
      </c>
      <c r="H4455" t="s">
        <v>142</v>
      </c>
    </row>
    <row r="4456">
      <c r="A4456" s="85" t="n">
        <v>42887</v>
      </c>
      <c r="B4456"/>
      <c r="C4456"/>
      <c r="D4456" t="s">
        <v>135</v>
      </c>
      <c r="E4456" t="s">
        <v>163</v>
      </c>
      <c r="F4456" t="n">
        <v>368680.59</v>
      </c>
      <c r="G4456" t="n">
        <v>5159</v>
      </c>
      <c r="H4456" t="s">
        <v>127</v>
      </c>
    </row>
    <row r="4457">
      <c r="A4457" s="85" t="n">
        <v>42552</v>
      </c>
      <c r="B4457"/>
      <c r="C4457"/>
      <c r="D4457" t="s">
        <v>159</v>
      </c>
      <c r="E4457" t="s">
        <v>163</v>
      </c>
      <c r="F4457" t="n">
        <v>4068.3</v>
      </c>
      <c r="G4457" t="n">
        <v>32</v>
      </c>
      <c r="H4457" t="s">
        <v>121</v>
      </c>
    </row>
    <row r="4458">
      <c r="A4458" s="85" t="n">
        <v>43132</v>
      </c>
      <c r="B4458"/>
      <c r="C4458"/>
      <c r="D4458" t="s">
        <v>126</v>
      </c>
      <c r="E4458" t="s">
        <v>163</v>
      </c>
      <c r="F4458" t="n">
        <v>671429.32</v>
      </c>
      <c r="G4458" t="n">
        <v>8424</v>
      </c>
      <c r="H4458" t="s">
        <v>134</v>
      </c>
    </row>
    <row r="4459">
      <c r="A4459" s="85" t="n">
        <v>42614</v>
      </c>
      <c r="B4459"/>
      <c r="C4459"/>
      <c r="D4459" t="s">
        <v>123</v>
      </c>
      <c r="E4459" t="s">
        <v>163</v>
      </c>
      <c r="F4459" t="n">
        <v>82667.07</v>
      </c>
      <c r="G4459" t="n">
        <v>122</v>
      </c>
      <c r="H4459" t="s">
        <v>134</v>
      </c>
    </row>
    <row r="4460">
      <c r="A4460" s="85" t="n">
        <v>43374</v>
      </c>
      <c r="B4460"/>
      <c r="C4460"/>
      <c r="D4460" t="s">
        <v>126</v>
      </c>
      <c r="E4460" t="s">
        <v>163</v>
      </c>
      <c r="F4460" t="n">
        <v>63266.62</v>
      </c>
      <c r="G4460" t="n">
        <v>590</v>
      </c>
      <c r="H4460" t="s">
        <v>130</v>
      </c>
    </row>
    <row r="4461">
      <c r="A4461" s="85" t="n">
        <v>42979</v>
      </c>
      <c r="B4461"/>
      <c r="C4461"/>
      <c r="D4461" t="s">
        <v>123</v>
      </c>
      <c r="E4461" t="s">
        <v>163</v>
      </c>
      <c r="F4461" t="n">
        <v>42053.86</v>
      </c>
      <c r="G4461" t="n">
        <v>46</v>
      </c>
      <c r="H4461" t="s">
        <v>119</v>
      </c>
    </row>
    <row r="4462">
      <c r="A4462" s="85" t="n">
        <v>42948</v>
      </c>
      <c r="B4462"/>
      <c r="C4462"/>
      <c r="D4462" t="s">
        <v>153</v>
      </c>
      <c r="E4462" t="s">
        <v>163</v>
      </c>
      <c r="F4462" t="n">
        <v>146453.02</v>
      </c>
      <c r="G4462" t="n">
        <v>658</v>
      </c>
      <c r="H4462" t="s">
        <v>124</v>
      </c>
    </row>
    <row r="4463">
      <c r="A4463" s="85" t="n">
        <v>43556</v>
      </c>
      <c r="B4463"/>
      <c r="C4463"/>
      <c r="D4463" t="s">
        <v>139</v>
      </c>
      <c r="E4463" t="s">
        <v>163</v>
      </c>
      <c r="F4463" t="n">
        <v>755387.76</v>
      </c>
      <c r="G4463" t="n">
        <v>2055</v>
      </c>
      <c r="H4463" t="s">
        <v>127</v>
      </c>
    </row>
    <row r="4464">
      <c r="A4464" s="85" t="n">
        <v>43617</v>
      </c>
      <c r="B4464"/>
      <c r="C4464"/>
      <c r="D4464" t="s">
        <v>140</v>
      </c>
      <c r="E4464" t="s">
        <v>163</v>
      </c>
      <c r="F4464" t="n">
        <v>178032.39</v>
      </c>
      <c r="G4464" t="n">
        <v>209</v>
      </c>
      <c r="H4464" t="s">
        <v>119</v>
      </c>
    </row>
    <row r="4465">
      <c r="A4465" s="85" t="n">
        <v>42675</v>
      </c>
      <c r="B4465"/>
      <c r="C4465"/>
      <c r="D4465" t="s">
        <v>123</v>
      </c>
      <c r="E4465" t="s">
        <v>163</v>
      </c>
      <c r="F4465" t="n">
        <v>44842.4</v>
      </c>
      <c r="G4465" t="n">
        <v>44</v>
      </c>
      <c r="H4465" t="s">
        <v>119</v>
      </c>
    </row>
    <row r="4466">
      <c r="A4466" s="85" t="n">
        <v>43586</v>
      </c>
      <c r="B4466"/>
      <c r="C4466"/>
      <c r="D4466" t="s">
        <v>149</v>
      </c>
      <c r="E4466" t="s">
        <v>163</v>
      </c>
      <c r="F4466" t="n">
        <v>8495128.88</v>
      </c>
      <c r="G4466" t="n">
        <v>51537</v>
      </c>
      <c r="H4466" t="s">
        <v>133</v>
      </c>
    </row>
    <row r="4467">
      <c r="A4467" s="85" t="n">
        <v>42795</v>
      </c>
      <c r="B4467"/>
      <c r="C4467"/>
      <c r="D4467" t="s">
        <v>152</v>
      </c>
      <c r="E4467" t="s">
        <v>163</v>
      </c>
      <c r="F4467" t="n">
        <v>2047.65</v>
      </c>
      <c r="G4467" t="n">
        <v>1</v>
      </c>
      <c r="H4467" t="s">
        <v>130</v>
      </c>
    </row>
    <row r="4468">
      <c r="A4468" s="85" t="n">
        <v>42736</v>
      </c>
      <c r="B4468"/>
      <c r="C4468"/>
      <c r="D4468" t="s">
        <v>153</v>
      </c>
      <c r="E4468" t="s">
        <v>163</v>
      </c>
      <c r="F4468" t="n">
        <v>141259.47</v>
      </c>
      <c r="G4468" t="n">
        <v>1052</v>
      </c>
      <c r="H4468" t="s">
        <v>119</v>
      </c>
    </row>
    <row r="4469">
      <c r="A4469" s="85" t="n">
        <v>43617</v>
      </c>
      <c r="B4469"/>
      <c r="C4469"/>
      <c r="D4469" t="s">
        <v>154</v>
      </c>
      <c r="E4469" t="s">
        <v>163</v>
      </c>
      <c r="F4469" t="n">
        <v>132117.04</v>
      </c>
      <c r="G4469" t="n">
        <v>1888</v>
      </c>
      <c r="H4469" t="s">
        <v>124</v>
      </c>
    </row>
    <row r="4470">
      <c r="A4470" s="85" t="n">
        <v>43525</v>
      </c>
      <c r="B4470"/>
      <c r="C4470"/>
      <c r="D4470" t="s">
        <v>160</v>
      </c>
      <c r="E4470" t="s">
        <v>163</v>
      </c>
      <c r="F4470" t="n">
        <v>45512943.91</v>
      </c>
      <c r="G4470" t="n">
        <v>123103</v>
      </c>
      <c r="H4470" t="s">
        <v>142</v>
      </c>
    </row>
    <row r="4471">
      <c r="A4471" s="85" t="n">
        <v>43525</v>
      </c>
      <c r="B4471"/>
      <c r="C4471"/>
      <c r="D4471" t="s">
        <v>154</v>
      </c>
      <c r="E4471" t="s">
        <v>163</v>
      </c>
      <c r="F4471" t="n">
        <v>191938.41</v>
      </c>
      <c r="G4471" t="n">
        <v>2375</v>
      </c>
      <c r="H4471" t="s">
        <v>134</v>
      </c>
    </row>
    <row r="4472">
      <c r="A4472" s="85" t="n">
        <v>42552</v>
      </c>
      <c r="B4472"/>
      <c r="C4472"/>
      <c r="D4472" t="s">
        <v>158</v>
      </c>
      <c r="E4472" t="s">
        <v>163</v>
      </c>
      <c r="F4472" t="n">
        <v>74555.94</v>
      </c>
      <c r="G4472" t="n">
        <v>5</v>
      </c>
      <c r="H4472" t="s">
        <v>133</v>
      </c>
    </row>
    <row r="4473">
      <c r="A4473" s="85" t="n">
        <v>43435</v>
      </c>
      <c r="B4473"/>
      <c r="C4473"/>
      <c r="D4473" t="s">
        <v>140</v>
      </c>
      <c r="E4473" t="s">
        <v>163</v>
      </c>
      <c r="F4473" t="n">
        <v>678108.38</v>
      </c>
      <c r="G4473" t="n">
        <v>1853</v>
      </c>
      <c r="H4473" t="s">
        <v>127</v>
      </c>
    </row>
    <row r="4474">
      <c r="A4474" s="85" t="n">
        <v>43313</v>
      </c>
      <c r="B4474"/>
      <c r="C4474"/>
      <c r="D4474" t="s">
        <v>135</v>
      </c>
      <c r="E4474" t="s">
        <v>163</v>
      </c>
      <c r="F4474" t="n">
        <v>432242.29</v>
      </c>
      <c r="G4474" t="n">
        <v>4072</v>
      </c>
      <c r="H4474" t="s">
        <v>133</v>
      </c>
    </row>
    <row r="4475">
      <c r="A4475" s="85" t="n">
        <v>43374</v>
      </c>
      <c r="B4475"/>
      <c r="C4475"/>
      <c r="D4475" t="s">
        <v>135</v>
      </c>
      <c r="E4475" t="s">
        <v>163</v>
      </c>
      <c r="F4475" t="n">
        <v>160351.5</v>
      </c>
      <c r="G4475" t="n">
        <v>1444</v>
      </c>
      <c r="H4475" t="s">
        <v>124</v>
      </c>
    </row>
    <row r="4476">
      <c r="A4476" s="85" t="n">
        <v>42614</v>
      </c>
      <c r="B4476"/>
      <c r="C4476"/>
      <c r="D4476" t="s">
        <v>148</v>
      </c>
      <c r="E4476" t="s">
        <v>163</v>
      </c>
      <c r="F4476" t="n">
        <v>2690.7</v>
      </c>
      <c r="G4476" t="n">
        <v>6</v>
      </c>
      <c r="H4476" t="s">
        <v>134</v>
      </c>
    </row>
    <row r="4477">
      <c r="A4477" s="85" t="n">
        <v>42979</v>
      </c>
      <c r="B4477"/>
      <c r="C4477"/>
      <c r="D4477" t="s">
        <v>126</v>
      </c>
      <c r="E4477" t="s">
        <v>163</v>
      </c>
      <c r="F4477" t="n">
        <v>22.3</v>
      </c>
      <c r="G4477" t="n">
        <v>7</v>
      </c>
      <c r="H4477" t="s">
        <v>142</v>
      </c>
    </row>
    <row r="4478">
      <c r="A4478" s="85" t="n">
        <v>42401</v>
      </c>
      <c r="B4478"/>
      <c r="C4478"/>
      <c r="D4478" t="s">
        <v>160</v>
      </c>
      <c r="E4478" t="s">
        <v>163</v>
      </c>
      <c r="F4478" t="n">
        <v>3987497.21</v>
      </c>
      <c r="G4478" t="n">
        <v>11553</v>
      </c>
      <c r="H4478" t="s">
        <v>121</v>
      </c>
    </row>
    <row r="4479">
      <c r="A4479" s="85" t="n">
        <v>43070</v>
      </c>
      <c r="B4479"/>
      <c r="C4479"/>
      <c r="D4479" t="s">
        <v>129</v>
      </c>
      <c r="E4479" t="s">
        <v>163</v>
      </c>
      <c r="F4479" t="n">
        <v>242832.1</v>
      </c>
      <c r="G4479" t="n">
        <v>1474</v>
      </c>
      <c r="H4479" t="s">
        <v>133</v>
      </c>
    </row>
    <row r="4480">
      <c r="A4480" s="85" t="n">
        <v>42856</v>
      </c>
      <c r="B4480"/>
      <c r="C4480"/>
      <c r="D4480" t="s">
        <v>150</v>
      </c>
      <c r="E4480" t="s">
        <v>163</v>
      </c>
      <c r="F4480" t="n">
        <v>2093.11</v>
      </c>
      <c r="G4480" t="n">
        <v>37</v>
      </c>
      <c r="H4480" t="s">
        <v>142</v>
      </c>
    </row>
    <row r="4481">
      <c r="A4481" s="85" t="n">
        <v>43191</v>
      </c>
      <c r="B4481"/>
      <c r="C4481"/>
      <c r="D4481" t="s">
        <v>149</v>
      </c>
      <c r="E4481" t="s">
        <v>163</v>
      </c>
      <c r="F4481" t="n">
        <v>5330539.82</v>
      </c>
      <c r="G4481" t="n">
        <v>33166</v>
      </c>
      <c r="H4481" t="s">
        <v>133</v>
      </c>
    </row>
    <row r="4482">
      <c r="A4482" s="85" t="n">
        <v>42401</v>
      </c>
      <c r="B4482"/>
      <c r="C4482"/>
      <c r="D4482" t="s">
        <v>145</v>
      </c>
      <c r="E4482" t="s">
        <v>163</v>
      </c>
      <c r="F4482" t="n">
        <v>269887.11</v>
      </c>
      <c r="G4482" t="n">
        <v>4647</v>
      </c>
      <c r="H4482" t="s">
        <v>142</v>
      </c>
    </row>
    <row r="4483">
      <c r="A4483" s="85" t="n">
        <v>43374</v>
      </c>
      <c r="B4483"/>
      <c r="C4483"/>
      <c r="D4483" t="s">
        <v>123</v>
      </c>
      <c r="E4483" t="s">
        <v>163</v>
      </c>
      <c r="F4483" t="n">
        <v>189952.23</v>
      </c>
      <c r="G4483" t="n">
        <v>668</v>
      </c>
      <c r="H4483" t="s">
        <v>127</v>
      </c>
    </row>
    <row r="4484">
      <c r="A4484" s="85" t="n">
        <v>43040</v>
      </c>
      <c r="B4484"/>
      <c r="C4484"/>
      <c r="D4484" t="s">
        <v>140</v>
      </c>
      <c r="E4484" t="s">
        <v>163</v>
      </c>
      <c r="F4484" t="n">
        <v>55690.67</v>
      </c>
      <c r="G4484" t="n">
        <v>289</v>
      </c>
      <c r="H4484" t="s">
        <v>121</v>
      </c>
    </row>
    <row r="4485">
      <c r="A4485" s="85" t="n">
        <v>43191</v>
      </c>
      <c r="B4485"/>
      <c r="C4485"/>
      <c r="D4485" t="s">
        <v>156</v>
      </c>
      <c r="E4485" t="s">
        <v>163</v>
      </c>
      <c r="F4485" t="n">
        <v>18610.73</v>
      </c>
      <c r="G4485" t="n">
        <v>600</v>
      </c>
      <c r="H4485" t="s">
        <v>130</v>
      </c>
    </row>
    <row r="4486">
      <c r="A4486" s="85" t="n">
        <v>42826</v>
      </c>
      <c r="B4486"/>
      <c r="C4486"/>
      <c r="D4486" t="s">
        <v>153</v>
      </c>
      <c r="E4486" t="s">
        <v>163</v>
      </c>
      <c r="F4486" t="n">
        <v>6686.78</v>
      </c>
      <c r="G4486" t="n">
        <v>130</v>
      </c>
      <c r="H4486" t="s">
        <v>125</v>
      </c>
    </row>
    <row r="4487">
      <c r="A4487" s="85" t="n">
        <v>42767</v>
      </c>
      <c r="B4487"/>
      <c r="C4487"/>
      <c r="D4487" t="s">
        <v>160</v>
      </c>
      <c r="E4487" t="s">
        <v>163</v>
      </c>
      <c r="F4487" t="n">
        <v>392582.18</v>
      </c>
      <c r="G4487" t="n">
        <v>962</v>
      </c>
      <c r="H4487" t="s">
        <v>125</v>
      </c>
    </row>
    <row r="4488">
      <c r="A4488" s="85" t="n">
        <v>42979</v>
      </c>
      <c r="B4488"/>
      <c r="C4488"/>
      <c r="D4488" t="s">
        <v>123</v>
      </c>
      <c r="E4488" t="s">
        <v>163</v>
      </c>
      <c r="F4488" t="n">
        <v>2156.68</v>
      </c>
      <c r="G4488" t="n">
        <v>3</v>
      </c>
      <c r="H4488" t="s">
        <v>125</v>
      </c>
    </row>
    <row r="4489">
      <c r="A4489" s="85" t="n">
        <v>42856</v>
      </c>
      <c r="B4489"/>
      <c r="C4489"/>
      <c r="D4489" t="s">
        <v>155</v>
      </c>
      <c r="E4489" t="s">
        <v>163</v>
      </c>
      <c r="F4489" t="n">
        <v>1540284.84</v>
      </c>
      <c r="G4489" t="n">
        <v>30614</v>
      </c>
      <c r="H4489" t="s">
        <v>121</v>
      </c>
    </row>
    <row r="4490">
      <c r="A4490" s="85" t="n">
        <v>43070</v>
      </c>
      <c r="B4490"/>
      <c r="C4490"/>
      <c r="D4490" t="s">
        <v>155</v>
      </c>
      <c r="E4490" t="s">
        <v>163</v>
      </c>
      <c r="F4490" t="n">
        <v>66.06</v>
      </c>
      <c r="G4490" t="n">
        <v>1</v>
      </c>
      <c r="H4490" t="s">
        <v>142</v>
      </c>
    </row>
    <row r="4491">
      <c r="A4491" s="85" t="n">
        <v>42979</v>
      </c>
      <c r="B4491"/>
      <c r="C4491"/>
      <c r="D4491" t="s">
        <v>152</v>
      </c>
      <c r="E4491" t="s">
        <v>163</v>
      </c>
      <c r="F4491" t="n">
        <v>4177.51</v>
      </c>
      <c r="G4491" t="n">
        <v>10</v>
      </c>
      <c r="H4491" t="s">
        <v>127</v>
      </c>
    </row>
    <row r="4492">
      <c r="A4492" s="85" t="n">
        <v>43040</v>
      </c>
      <c r="B4492"/>
      <c r="C4492"/>
      <c r="D4492" t="s">
        <v>151</v>
      </c>
      <c r="E4492" t="s">
        <v>163</v>
      </c>
      <c r="F4492" t="n">
        <v>715.83</v>
      </c>
      <c r="G4492" t="n">
        <v>12</v>
      </c>
      <c r="H4492" t="s">
        <v>127</v>
      </c>
    </row>
    <row r="4493">
      <c r="A4493" s="85" t="n">
        <v>42401</v>
      </c>
      <c r="B4493"/>
      <c r="C4493"/>
      <c r="D4493" t="s">
        <v>150</v>
      </c>
      <c r="E4493" t="s">
        <v>163</v>
      </c>
      <c r="F4493" t="n">
        <v>264.96</v>
      </c>
      <c r="G4493" t="n">
        <v>12</v>
      </c>
      <c r="H4493" t="s">
        <v>142</v>
      </c>
    </row>
    <row r="4494">
      <c r="A4494" s="85" t="n">
        <v>43466</v>
      </c>
      <c r="B4494"/>
      <c r="C4494"/>
      <c r="D4494" t="s">
        <v>149</v>
      </c>
      <c r="E4494" t="s">
        <v>163</v>
      </c>
      <c r="F4494" t="n">
        <v>2746708.57</v>
      </c>
      <c r="G4494" t="n">
        <v>22158</v>
      </c>
      <c r="H4494" t="s">
        <v>134</v>
      </c>
    </row>
    <row r="4495">
      <c r="A4495" s="85" t="n">
        <v>43586</v>
      </c>
      <c r="B4495"/>
      <c r="C4495"/>
      <c r="D4495" t="s">
        <v>123</v>
      </c>
      <c r="E4495" t="s">
        <v>163</v>
      </c>
      <c r="F4495" t="n">
        <v>426411.19</v>
      </c>
      <c r="G4495" t="n">
        <v>566</v>
      </c>
      <c r="H4495" t="s">
        <v>133</v>
      </c>
    </row>
    <row r="4496">
      <c r="A4496" s="85" t="n">
        <v>43221</v>
      </c>
      <c r="B4496"/>
      <c r="C4496"/>
      <c r="D4496" t="s">
        <v>153</v>
      </c>
      <c r="E4496" t="s">
        <v>163</v>
      </c>
      <c r="F4496" t="n">
        <v>24351.93</v>
      </c>
      <c r="G4496" t="n">
        <v>477</v>
      </c>
      <c r="H4496" t="s">
        <v>130</v>
      </c>
    </row>
    <row r="4497">
      <c r="A4497" s="85" t="n">
        <v>43191</v>
      </c>
      <c r="B4497"/>
      <c r="C4497"/>
      <c r="D4497" t="s">
        <v>145</v>
      </c>
      <c r="E4497" t="s">
        <v>163</v>
      </c>
      <c r="F4497" t="n">
        <v>40605.49</v>
      </c>
      <c r="G4497" t="n">
        <v>155</v>
      </c>
      <c r="H4497" t="s">
        <v>134</v>
      </c>
    </row>
    <row r="4498">
      <c r="A4498" s="85" t="n">
        <v>43132</v>
      </c>
      <c r="B4498"/>
      <c r="C4498"/>
      <c r="D4498" t="s">
        <v>150</v>
      </c>
      <c r="E4498" t="s">
        <v>163</v>
      </c>
      <c r="F4498" t="n">
        <v>1816.54</v>
      </c>
      <c r="G4498" t="n">
        <v>68</v>
      </c>
      <c r="H4498" t="s">
        <v>125</v>
      </c>
    </row>
    <row r="4499">
      <c r="A4499" s="85" t="n">
        <v>42675</v>
      </c>
      <c r="B4499"/>
      <c r="C4499"/>
      <c r="D4499" t="s">
        <v>123</v>
      </c>
      <c r="E4499" t="s">
        <v>163</v>
      </c>
      <c r="F4499" t="n">
        <v>367419.39</v>
      </c>
      <c r="G4499" t="n">
        <v>487</v>
      </c>
      <c r="H4499" t="s">
        <v>133</v>
      </c>
    </row>
    <row r="4500">
      <c r="A4500" s="85" t="n">
        <v>43221</v>
      </c>
      <c r="B4500"/>
      <c r="C4500"/>
      <c r="D4500" t="s">
        <v>136</v>
      </c>
      <c r="E4500" t="s">
        <v>163</v>
      </c>
      <c r="F4500" t="n">
        <v>264675.59</v>
      </c>
      <c r="G4500" t="n">
        <v>3617</v>
      </c>
      <c r="H4500" t="s">
        <v>134</v>
      </c>
    </row>
    <row r="4501">
      <c r="A4501" s="85" t="n">
        <v>42614</v>
      </c>
      <c r="B4501"/>
      <c r="C4501"/>
      <c r="D4501" t="s">
        <v>149</v>
      </c>
      <c r="E4501" t="s">
        <v>163</v>
      </c>
      <c r="F4501" t="n">
        <v>7689659.16</v>
      </c>
      <c r="G4501" t="n">
        <v>51115</v>
      </c>
      <c r="H4501" t="s">
        <v>127</v>
      </c>
    </row>
    <row r="4502">
      <c r="A4502" s="85" t="n">
        <v>42675</v>
      </c>
      <c r="B4502"/>
      <c r="C4502"/>
      <c r="D4502" t="s">
        <v>129</v>
      </c>
      <c r="E4502" t="s">
        <v>163</v>
      </c>
      <c r="F4502" t="n">
        <v>154767.03</v>
      </c>
      <c r="G4502" t="n">
        <v>1135</v>
      </c>
      <c r="H4502" t="s">
        <v>134</v>
      </c>
    </row>
    <row r="4503">
      <c r="A4503" s="85" t="n">
        <v>43160</v>
      </c>
      <c r="B4503"/>
      <c r="C4503"/>
      <c r="D4503" t="s">
        <v>154</v>
      </c>
      <c r="E4503" t="s">
        <v>163</v>
      </c>
      <c r="F4503" t="n">
        <v>641038.19</v>
      </c>
      <c r="G4503" t="n">
        <v>7969</v>
      </c>
      <c r="H4503" t="s">
        <v>127</v>
      </c>
    </row>
    <row r="4504">
      <c r="A4504" s="85" t="n">
        <v>42795</v>
      </c>
      <c r="B4504"/>
      <c r="C4504"/>
      <c r="D4504" t="s">
        <v>136</v>
      </c>
      <c r="E4504" t="s">
        <v>163</v>
      </c>
      <c r="F4504" t="n">
        <v>7963862.95</v>
      </c>
      <c r="G4504" t="n">
        <v>66811</v>
      </c>
      <c r="H4504" t="s">
        <v>121</v>
      </c>
    </row>
    <row r="4505">
      <c r="A4505" s="85" t="n">
        <v>43586</v>
      </c>
      <c r="B4505"/>
      <c r="C4505"/>
      <c r="D4505" t="s">
        <v>158</v>
      </c>
      <c r="E4505" t="s">
        <v>163</v>
      </c>
      <c r="F4505" t="n">
        <v>18694.56</v>
      </c>
      <c r="G4505" t="n">
        <v>1</v>
      </c>
      <c r="H4505" t="s">
        <v>124</v>
      </c>
    </row>
    <row r="4506">
      <c r="A4506" s="85" t="n">
        <v>43009</v>
      </c>
      <c r="B4506"/>
      <c r="C4506"/>
      <c r="D4506" t="s">
        <v>137</v>
      </c>
      <c r="E4506" t="s">
        <v>163</v>
      </c>
      <c r="F4506" t="n">
        <v>134.88</v>
      </c>
      <c r="G4506" t="n">
        <v>1</v>
      </c>
      <c r="H4506" t="s">
        <v>121</v>
      </c>
    </row>
    <row r="4507">
      <c r="A4507" s="85" t="n">
        <v>42887</v>
      </c>
      <c r="B4507"/>
      <c r="C4507"/>
      <c r="D4507" t="s">
        <v>159</v>
      </c>
      <c r="E4507" t="s">
        <v>163</v>
      </c>
      <c r="F4507" t="n">
        <v>519223.43</v>
      </c>
      <c r="G4507" t="n">
        <v>7094</v>
      </c>
      <c r="H4507" t="s">
        <v>142</v>
      </c>
    </row>
    <row r="4508">
      <c r="A4508" s="85" t="n">
        <v>43313</v>
      </c>
      <c r="B4508"/>
      <c r="C4508"/>
      <c r="D4508" t="s">
        <v>155</v>
      </c>
      <c r="E4508" t="s">
        <v>163</v>
      </c>
      <c r="F4508" t="n">
        <v>114223.26</v>
      </c>
      <c r="G4508" t="n">
        <v>1666</v>
      </c>
      <c r="H4508" t="s">
        <v>127</v>
      </c>
    </row>
    <row r="4509">
      <c r="A4509" s="85" t="n">
        <v>43009</v>
      </c>
      <c r="B4509"/>
      <c r="C4509"/>
      <c r="D4509" t="s">
        <v>139</v>
      </c>
      <c r="E4509" t="s">
        <v>163</v>
      </c>
      <c r="F4509" t="n">
        <v>412304.84</v>
      </c>
      <c r="G4509" t="n">
        <v>832</v>
      </c>
      <c r="H4509" t="s">
        <v>124</v>
      </c>
    </row>
    <row r="4510">
      <c r="A4510" s="85" t="n">
        <v>42491</v>
      </c>
      <c r="B4510"/>
      <c r="C4510"/>
      <c r="D4510" t="s">
        <v>145</v>
      </c>
      <c r="E4510" t="s">
        <v>163</v>
      </c>
      <c r="F4510" t="n">
        <v>2316.08</v>
      </c>
      <c r="G4510" t="n">
        <v>11</v>
      </c>
      <c r="H4510" t="s">
        <v>124</v>
      </c>
    </row>
    <row r="4511">
      <c r="A4511" s="85" t="n">
        <v>43221</v>
      </c>
      <c r="B4511"/>
      <c r="C4511"/>
      <c r="D4511" t="s">
        <v>139</v>
      </c>
      <c r="E4511" t="s">
        <v>163</v>
      </c>
      <c r="F4511" t="n">
        <v>320649.75</v>
      </c>
      <c r="G4511" t="n">
        <v>844</v>
      </c>
      <c r="H4511" t="s">
        <v>134</v>
      </c>
    </row>
    <row r="4512">
      <c r="A4512" s="85" t="n">
        <v>42705</v>
      </c>
      <c r="B4512"/>
      <c r="C4512"/>
      <c r="D4512" t="s">
        <v>154</v>
      </c>
      <c r="E4512" t="s">
        <v>163</v>
      </c>
      <c r="F4512" t="n">
        <v>958872.87</v>
      </c>
      <c r="G4512" t="n">
        <v>11326</v>
      </c>
      <c r="H4512" t="s">
        <v>133</v>
      </c>
    </row>
    <row r="4513">
      <c r="A4513" s="85" t="n">
        <v>43525</v>
      </c>
      <c r="B4513"/>
      <c r="C4513"/>
      <c r="D4513" t="s">
        <v>126</v>
      </c>
      <c r="E4513" t="s">
        <v>163</v>
      </c>
      <c r="F4513" t="n">
        <v>5726457.73</v>
      </c>
      <c r="G4513" t="n">
        <v>56426</v>
      </c>
      <c r="H4513" t="s">
        <v>133</v>
      </c>
    </row>
    <row r="4514">
      <c r="A4514" s="85" t="n">
        <v>43282</v>
      </c>
      <c r="B4514"/>
      <c r="C4514"/>
      <c r="D4514" t="s">
        <v>123</v>
      </c>
      <c r="E4514" t="s">
        <v>163</v>
      </c>
      <c r="F4514" t="n">
        <v>284910.19</v>
      </c>
      <c r="G4514" t="n">
        <v>456</v>
      </c>
      <c r="H4514" t="s">
        <v>133</v>
      </c>
    </row>
    <row r="4515">
      <c r="A4515" s="85" t="n">
        <v>43101</v>
      </c>
      <c r="B4515"/>
      <c r="C4515"/>
      <c r="D4515" t="s">
        <v>150</v>
      </c>
      <c r="E4515" t="s">
        <v>163</v>
      </c>
      <c r="F4515" t="n">
        <v>509347.82</v>
      </c>
      <c r="G4515" t="n">
        <v>7684</v>
      </c>
      <c r="H4515" t="s">
        <v>124</v>
      </c>
    </row>
    <row r="4516">
      <c r="A4516" s="85" t="n">
        <v>43617</v>
      </c>
      <c r="B4516"/>
      <c r="C4516"/>
      <c r="D4516" t="s">
        <v>153</v>
      </c>
      <c r="E4516" t="s">
        <v>163</v>
      </c>
      <c r="F4516" t="n">
        <v>5878.38</v>
      </c>
      <c r="G4516" t="n">
        <v>91</v>
      </c>
      <c r="H4516" t="s">
        <v>125</v>
      </c>
    </row>
    <row r="4517">
      <c r="A4517" s="85" t="n">
        <v>43282</v>
      </c>
      <c r="B4517"/>
      <c r="C4517"/>
      <c r="D4517" t="s">
        <v>140</v>
      </c>
      <c r="E4517" t="s">
        <v>163</v>
      </c>
      <c r="F4517" t="n">
        <v>91343.81</v>
      </c>
      <c r="G4517" t="n">
        <v>116</v>
      </c>
      <c r="H4517" t="s">
        <v>124</v>
      </c>
    </row>
    <row r="4518">
      <c r="A4518" s="85" t="n">
        <v>42675</v>
      </c>
      <c r="B4518"/>
      <c r="C4518"/>
      <c r="D4518" t="s">
        <v>140</v>
      </c>
      <c r="E4518" t="s">
        <v>163</v>
      </c>
      <c r="F4518" t="n">
        <v>74034.55</v>
      </c>
      <c r="G4518" t="n">
        <v>472</v>
      </c>
      <c r="H4518" t="s">
        <v>133</v>
      </c>
    </row>
    <row r="4519">
      <c r="A4519" s="85" t="n">
        <v>42461</v>
      </c>
      <c r="B4519"/>
      <c r="C4519"/>
      <c r="D4519" t="s">
        <v>126</v>
      </c>
      <c r="E4519" t="s">
        <v>163</v>
      </c>
      <c r="F4519" t="n">
        <v>86.99</v>
      </c>
      <c r="G4519" t="n">
        <v>5</v>
      </c>
      <c r="H4519" t="s">
        <v>142</v>
      </c>
    </row>
    <row r="4520">
      <c r="A4520" s="85" t="n">
        <v>42401</v>
      </c>
      <c r="B4520"/>
      <c r="C4520"/>
      <c r="D4520" t="s">
        <v>150</v>
      </c>
      <c r="E4520" t="s">
        <v>163</v>
      </c>
      <c r="F4520" t="n">
        <v>53917.81</v>
      </c>
      <c r="G4520" t="n">
        <v>983</v>
      </c>
      <c r="H4520" t="s">
        <v>130</v>
      </c>
    </row>
    <row r="4521">
      <c r="A4521" s="85" t="n">
        <v>43221</v>
      </c>
      <c r="B4521"/>
      <c r="C4521"/>
      <c r="D4521" t="s">
        <v>126</v>
      </c>
      <c r="E4521" t="s">
        <v>163</v>
      </c>
      <c r="F4521" t="n">
        <v>698538.71</v>
      </c>
      <c r="G4521" t="n">
        <v>7791</v>
      </c>
      <c r="H4521" t="s">
        <v>134</v>
      </c>
    </row>
    <row r="4522">
      <c r="A4522" s="85" t="n">
        <v>43556</v>
      </c>
      <c r="B4522"/>
      <c r="C4522"/>
      <c r="D4522" t="s">
        <v>159</v>
      </c>
      <c r="E4522" t="s">
        <v>163</v>
      </c>
      <c r="F4522" t="n">
        <v>609937.53</v>
      </c>
      <c r="G4522" t="n">
        <v>7620</v>
      </c>
      <c r="H4522" t="s">
        <v>142</v>
      </c>
    </row>
    <row r="4523">
      <c r="A4523" s="85" t="n">
        <v>42614</v>
      </c>
      <c r="B4523"/>
      <c r="C4523"/>
      <c r="D4523" t="s">
        <v>147</v>
      </c>
      <c r="E4523" t="s">
        <v>163</v>
      </c>
      <c r="F4523" t="n">
        <v>91647.45</v>
      </c>
      <c r="G4523" t="n">
        <v>209</v>
      </c>
      <c r="H4523" t="s">
        <v>121</v>
      </c>
    </row>
    <row r="4524">
      <c r="A4524" s="85" t="n">
        <v>42522</v>
      </c>
      <c r="B4524"/>
      <c r="C4524"/>
      <c r="D4524" t="s">
        <v>160</v>
      </c>
      <c r="E4524" t="s">
        <v>163</v>
      </c>
      <c r="F4524" t="n">
        <v>347658.2</v>
      </c>
      <c r="G4524" t="n">
        <v>858</v>
      </c>
      <c r="H4524" t="s">
        <v>125</v>
      </c>
    </row>
    <row r="4525">
      <c r="A4525" s="85" t="n">
        <v>43132</v>
      </c>
      <c r="B4525"/>
      <c r="C4525"/>
      <c r="D4525" t="s">
        <v>139</v>
      </c>
      <c r="E4525" t="s">
        <v>163</v>
      </c>
      <c r="F4525" t="n">
        <v>1280029.89</v>
      </c>
      <c r="G4525" t="n">
        <v>3220</v>
      </c>
      <c r="H4525" t="s">
        <v>133</v>
      </c>
    </row>
    <row r="4526">
      <c r="A4526" s="85" t="n">
        <v>42583</v>
      </c>
      <c r="B4526"/>
      <c r="C4526"/>
      <c r="D4526" t="s">
        <v>143</v>
      </c>
      <c r="E4526" t="s">
        <v>163</v>
      </c>
      <c r="F4526" t="n">
        <v>596550.05</v>
      </c>
      <c r="G4526" t="n">
        <v>471</v>
      </c>
      <c r="H4526" t="s">
        <v>121</v>
      </c>
    </row>
    <row r="4527">
      <c r="A4527" s="85" t="n">
        <v>43344</v>
      </c>
      <c r="B4527"/>
      <c r="C4527"/>
      <c r="D4527" t="s">
        <v>139</v>
      </c>
      <c r="E4527" t="s">
        <v>163</v>
      </c>
      <c r="F4527" t="n">
        <v>5638553.05</v>
      </c>
      <c r="G4527" t="n">
        <v>13569</v>
      </c>
      <c r="H4527" t="s">
        <v>121</v>
      </c>
    </row>
    <row r="4528">
      <c r="A4528" s="85" t="n">
        <v>43221</v>
      </c>
      <c r="B4528"/>
      <c r="C4528"/>
      <c r="D4528" t="s">
        <v>152</v>
      </c>
      <c r="E4528" t="s">
        <v>163</v>
      </c>
      <c r="F4528" t="n">
        <v>87307.49</v>
      </c>
      <c r="G4528" t="n">
        <v>85</v>
      </c>
      <c r="H4528" t="s">
        <v>133</v>
      </c>
    </row>
    <row r="4529">
      <c r="A4529" s="85" t="n">
        <v>43466</v>
      </c>
      <c r="B4529"/>
      <c r="C4529"/>
      <c r="D4529" t="s">
        <v>149</v>
      </c>
      <c r="E4529" t="s">
        <v>163</v>
      </c>
      <c r="F4529" t="n">
        <v>3120227.24</v>
      </c>
      <c r="G4529" t="n">
        <v>13113</v>
      </c>
      <c r="H4529" t="s">
        <v>124</v>
      </c>
    </row>
    <row r="4530">
      <c r="A4530" s="85" t="n">
        <v>42614</v>
      </c>
      <c r="B4530"/>
      <c r="C4530"/>
      <c r="D4530" t="s">
        <v>140</v>
      </c>
      <c r="E4530" t="s">
        <v>163</v>
      </c>
      <c r="F4530" t="n">
        <v>11293.41</v>
      </c>
      <c r="G4530" t="n">
        <v>746</v>
      </c>
      <c r="H4530" t="s">
        <v>142</v>
      </c>
    </row>
    <row r="4531">
      <c r="A4531" s="85" t="n">
        <v>43556</v>
      </c>
      <c r="B4531"/>
      <c r="C4531"/>
      <c r="D4531" t="s">
        <v>123</v>
      </c>
      <c r="E4531" t="s">
        <v>163</v>
      </c>
      <c r="F4531" t="n">
        <v>344.78</v>
      </c>
      <c r="G4531" t="n">
        <v>6</v>
      </c>
      <c r="H4531" t="s">
        <v>130</v>
      </c>
    </row>
    <row r="4532">
      <c r="A4532" s="85" t="n">
        <v>42917</v>
      </c>
      <c r="B4532"/>
      <c r="C4532"/>
      <c r="D4532" t="s">
        <v>160</v>
      </c>
      <c r="E4532" t="s">
        <v>163</v>
      </c>
      <c r="F4532" t="n">
        <v>910697.97</v>
      </c>
      <c r="G4532" t="n">
        <v>3501</v>
      </c>
      <c r="H4532" t="s">
        <v>134</v>
      </c>
    </row>
    <row r="4533">
      <c r="A4533" s="85" t="n">
        <v>42705</v>
      </c>
      <c r="B4533"/>
      <c r="C4533"/>
      <c r="D4533" t="s">
        <v>149</v>
      </c>
      <c r="E4533" t="s">
        <v>163</v>
      </c>
      <c r="F4533" t="n">
        <v>8202404.41</v>
      </c>
      <c r="G4533" t="n">
        <v>59777</v>
      </c>
      <c r="H4533" t="s">
        <v>127</v>
      </c>
    </row>
    <row r="4534">
      <c r="A4534" s="85" t="n">
        <v>43525</v>
      </c>
      <c r="B4534"/>
      <c r="C4534"/>
      <c r="D4534" t="s">
        <v>139</v>
      </c>
      <c r="E4534" t="s">
        <v>163</v>
      </c>
      <c r="F4534" t="n">
        <v>558407.79</v>
      </c>
      <c r="G4534" t="n">
        <v>1325</v>
      </c>
      <c r="H4534" t="s">
        <v>134</v>
      </c>
    </row>
    <row r="4535">
      <c r="A4535" s="85" t="n">
        <v>42736</v>
      </c>
      <c r="B4535"/>
      <c r="C4535"/>
      <c r="D4535" t="s">
        <v>147</v>
      </c>
      <c r="E4535" t="s">
        <v>163</v>
      </c>
      <c r="F4535" t="n">
        <v>-930.18</v>
      </c>
      <c r="G4535" t="n">
        <v>4</v>
      </c>
      <c r="H4535" t="s">
        <v>119</v>
      </c>
    </row>
    <row r="4536">
      <c r="A4536" s="85" t="n">
        <v>43101</v>
      </c>
      <c r="B4536"/>
      <c r="C4536"/>
      <c r="D4536" t="s">
        <v>152</v>
      </c>
      <c r="E4536" t="s">
        <v>163</v>
      </c>
      <c r="F4536" t="n">
        <v>106459.65</v>
      </c>
      <c r="G4536" t="n">
        <v>71</v>
      </c>
      <c r="H4536" t="s">
        <v>124</v>
      </c>
    </row>
    <row r="4537">
      <c r="A4537" s="85" t="n">
        <v>42856</v>
      </c>
      <c r="B4537"/>
      <c r="C4537"/>
      <c r="D4537" t="s">
        <v>145</v>
      </c>
      <c r="E4537" t="s">
        <v>163</v>
      </c>
      <c r="F4537" t="n">
        <v>25318.89</v>
      </c>
      <c r="G4537" t="n">
        <v>106</v>
      </c>
      <c r="H4537" t="s">
        <v>134</v>
      </c>
    </row>
    <row r="4538">
      <c r="A4538" s="85" t="n">
        <v>42461</v>
      </c>
      <c r="B4538"/>
      <c r="C4538"/>
      <c r="D4538" t="s">
        <v>152</v>
      </c>
      <c r="E4538" t="s">
        <v>163</v>
      </c>
      <c r="F4538" t="n">
        <v>44380.17</v>
      </c>
      <c r="G4538" t="n">
        <v>40</v>
      </c>
      <c r="H4538" t="s">
        <v>124</v>
      </c>
    </row>
    <row r="4539">
      <c r="A4539" s="85" t="n">
        <v>42491</v>
      </c>
      <c r="B4539"/>
      <c r="C4539"/>
      <c r="D4539" t="s">
        <v>153</v>
      </c>
      <c r="E4539" t="s">
        <v>163</v>
      </c>
      <c r="F4539" t="n">
        <v>77949.35</v>
      </c>
      <c r="G4539" t="n">
        <v>460</v>
      </c>
      <c r="H4539" t="s">
        <v>124</v>
      </c>
    </row>
    <row r="4540">
      <c r="A4540" s="85" t="n">
        <v>42675</v>
      </c>
      <c r="B4540"/>
      <c r="C4540"/>
      <c r="D4540" t="s">
        <v>123</v>
      </c>
      <c r="E4540" t="s">
        <v>163</v>
      </c>
      <c r="F4540" t="n">
        <v>2636904.54</v>
      </c>
      <c r="G4540" t="n">
        <v>3457</v>
      </c>
      <c r="H4540" t="s">
        <v>121</v>
      </c>
    </row>
    <row r="4541">
      <c r="A4541" s="85" t="n">
        <v>42887</v>
      </c>
      <c r="B4541"/>
      <c r="C4541"/>
      <c r="D4541" t="s">
        <v>147</v>
      </c>
      <c r="E4541" t="s">
        <v>163</v>
      </c>
      <c r="F4541" t="n">
        <v>25</v>
      </c>
      <c r="G4541" t="n">
        <v>1</v>
      </c>
      <c r="H4541" t="s">
        <v>142</v>
      </c>
    </row>
    <row r="4542">
      <c r="A4542" s="85" t="n">
        <v>42705</v>
      </c>
      <c r="B4542"/>
      <c r="C4542"/>
      <c r="D4542" t="s">
        <v>153</v>
      </c>
      <c r="E4542" t="s">
        <v>163</v>
      </c>
      <c r="F4542" t="n">
        <v>706285.34</v>
      </c>
      <c r="G4542" t="n">
        <v>7497</v>
      </c>
      <c r="H4542" t="s">
        <v>127</v>
      </c>
    </row>
    <row r="4543">
      <c r="A4543" s="85" t="n">
        <v>42614</v>
      </c>
      <c r="B4543"/>
      <c r="C4543"/>
      <c r="D4543" t="s">
        <v>140</v>
      </c>
      <c r="E4543" t="s">
        <v>163</v>
      </c>
      <c r="F4543" t="n">
        <v>385385.93</v>
      </c>
      <c r="G4543" t="n">
        <v>1113</v>
      </c>
      <c r="H4543" t="s">
        <v>121</v>
      </c>
    </row>
    <row r="4544">
      <c r="A4544" s="85" t="n">
        <v>43525</v>
      </c>
      <c r="B4544"/>
      <c r="C4544"/>
      <c r="D4544" t="s">
        <v>152</v>
      </c>
      <c r="E4544" t="s">
        <v>163</v>
      </c>
      <c r="F4544" t="n">
        <v>5376994.3</v>
      </c>
      <c r="G4544" t="n">
        <v>4878</v>
      </c>
      <c r="H4544" t="s">
        <v>121</v>
      </c>
    </row>
    <row r="4545">
      <c r="A4545" s="85" t="n">
        <v>43374</v>
      </c>
      <c r="B4545"/>
      <c r="C4545"/>
      <c r="D4545" t="s">
        <v>150</v>
      </c>
      <c r="E4545" t="s">
        <v>163</v>
      </c>
      <c r="F4545" t="n">
        <v>1587886.92</v>
      </c>
      <c r="G4545" t="n">
        <v>33020</v>
      </c>
      <c r="H4545" t="s">
        <v>127</v>
      </c>
    </row>
    <row r="4546">
      <c r="A4546" s="85" t="n">
        <v>43221</v>
      </c>
      <c r="B4546"/>
      <c r="C4546"/>
      <c r="D4546" t="s">
        <v>137</v>
      </c>
      <c r="E4546" t="s">
        <v>163</v>
      </c>
      <c r="F4546" t="n">
        <v>167.36</v>
      </c>
      <c r="G4546" t="n">
        <v>1</v>
      </c>
      <c r="H4546" t="s">
        <v>127</v>
      </c>
    </row>
    <row r="4547">
      <c r="A4547" s="85" t="n">
        <v>42370</v>
      </c>
      <c r="B4547"/>
      <c r="C4547"/>
      <c r="D4547" t="s">
        <v>150</v>
      </c>
      <c r="E4547" t="s">
        <v>163</v>
      </c>
      <c r="F4547" t="n">
        <v>52345.69</v>
      </c>
      <c r="G4547" t="n">
        <v>971</v>
      </c>
      <c r="H4547" t="s">
        <v>130</v>
      </c>
    </row>
    <row r="4548">
      <c r="A4548" s="85" t="n">
        <v>43009</v>
      </c>
      <c r="B4548"/>
      <c r="C4548"/>
      <c r="D4548" t="s">
        <v>150</v>
      </c>
      <c r="E4548" t="s">
        <v>163</v>
      </c>
      <c r="F4548" t="n">
        <v>2760.28</v>
      </c>
      <c r="G4548" t="n">
        <v>82</v>
      </c>
      <c r="H4548" t="s">
        <v>125</v>
      </c>
    </row>
    <row r="4549">
      <c r="A4549" s="85" t="n">
        <v>42583</v>
      </c>
      <c r="B4549"/>
      <c r="C4549"/>
      <c r="D4549" t="s">
        <v>149</v>
      </c>
      <c r="E4549" t="s">
        <v>163</v>
      </c>
      <c r="F4549" t="n">
        <v>4097514.39</v>
      </c>
      <c r="G4549" t="n">
        <v>26329</v>
      </c>
      <c r="H4549" t="s">
        <v>133</v>
      </c>
    </row>
    <row r="4550">
      <c r="A4550" s="85" t="n">
        <v>43070</v>
      </c>
      <c r="B4550"/>
      <c r="C4550"/>
      <c r="D4550" t="s">
        <v>123</v>
      </c>
      <c r="E4550" t="s">
        <v>163</v>
      </c>
      <c r="F4550" t="n">
        <v>450532.39</v>
      </c>
      <c r="G4550" t="n">
        <v>512</v>
      </c>
      <c r="H4550" t="s">
        <v>133</v>
      </c>
    </row>
    <row r="4551">
      <c r="A4551" s="85" t="n">
        <v>42552</v>
      </c>
      <c r="B4551"/>
      <c r="C4551"/>
      <c r="D4551" t="s">
        <v>137</v>
      </c>
      <c r="E4551" t="s">
        <v>163</v>
      </c>
      <c r="F4551" t="n">
        <v>6260.07</v>
      </c>
      <c r="G4551" t="n">
        <v>15</v>
      </c>
      <c r="H4551" t="s">
        <v>121</v>
      </c>
    </row>
    <row r="4552">
      <c r="A4552" s="85" t="n">
        <v>43221</v>
      </c>
      <c r="B4552"/>
      <c r="C4552"/>
      <c r="D4552" t="s">
        <v>154</v>
      </c>
      <c r="E4552" t="s">
        <v>163</v>
      </c>
      <c r="F4552" t="n">
        <v>109711.8</v>
      </c>
      <c r="G4552" t="n">
        <v>1351</v>
      </c>
      <c r="H4552" t="s">
        <v>134</v>
      </c>
    </row>
    <row r="4553">
      <c r="A4553" s="85" t="n">
        <v>42948</v>
      </c>
      <c r="B4553"/>
      <c r="C4553"/>
      <c r="D4553" t="s">
        <v>129</v>
      </c>
      <c r="E4553" t="s">
        <v>163</v>
      </c>
      <c r="F4553" t="n">
        <v>481883.7</v>
      </c>
      <c r="G4553" t="n">
        <v>5483</v>
      </c>
      <c r="H4553" t="s">
        <v>127</v>
      </c>
    </row>
    <row r="4554">
      <c r="A4554" s="85" t="n">
        <v>43040</v>
      </c>
      <c r="B4554"/>
      <c r="C4554"/>
      <c r="D4554" t="s">
        <v>153</v>
      </c>
      <c r="E4554" t="s">
        <v>163</v>
      </c>
      <c r="F4554" t="n">
        <v>694329.88</v>
      </c>
      <c r="G4554" t="n">
        <v>12019</v>
      </c>
      <c r="H4554" t="s">
        <v>142</v>
      </c>
    </row>
    <row r="4555">
      <c r="A4555" s="85" t="n">
        <v>43132</v>
      </c>
      <c r="B4555"/>
      <c r="C4555"/>
      <c r="D4555" t="s">
        <v>126</v>
      </c>
      <c r="E4555" t="s">
        <v>163</v>
      </c>
      <c r="F4555" t="n">
        <v>928018.32</v>
      </c>
      <c r="G4555" t="n">
        <v>8440</v>
      </c>
      <c r="H4555" t="s">
        <v>124</v>
      </c>
    </row>
    <row r="4556">
      <c r="A4556" s="85" t="n">
        <v>42583</v>
      </c>
      <c r="B4556"/>
      <c r="C4556"/>
      <c r="D4556" t="s">
        <v>147</v>
      </c>
      <c r="E4556" t="s">
        <v>163</v>
      </c>
      <c r="F4556" t="n">
        <v>2443.46</v>
      </c>
      <c r="G4556" t="n">
        <v>16</v>
      </c>
      <c r="H4556" t="s">
        <v>133</v>
      </c>
    </row>
    <row r="4557">
      <c r="A4557" s="85" t="n">
        <v>43374</v>
      </c>
      <c r="B4557"/>
      <c r="C4557"/>
      <c r="D4557" t="s">
        <v>123</v>
      </c>
      <c r="E4557" t="s">
        <v>163</v>
      </c>
      <c r="F4557" t="n">
        <v>361738.07</v>
      </c>
      <c r="G4557" t="n">
        <v>503</v>
      </c>
      <c r="H4557" t="s">
        <v>133</v>
      </c>
    </row>
    <row r="4558">
      <c r="A4558" s="85" t="n">
        <v>43497</v>
      </c>
      <c r="B4558"/>
      <c r="C4558"/>
      <c r="D4558" t="s">
        <v>126</v>
      </c>
      <c r="E4558" t="s">
        <v>163</v>
      </c>
      <c r="F4558" t="n">
        <v>1640547.07</v>
      </c>
      <c r="G4558" t="n">
        <v>17408</v>
      </c>
      <c r="H4558" t="s">
        <v>127</v>
      </c>
    </row>
    <row r="4559">
      <c r="A4559" s="85" t="n">
        <v>43191</v>
      </c>
      <c r="B4559"/>
      <c r="C4559"/>
      <c r="D4559" t="s">
        <v>152</v>
      </c>
      <c r="E4559" t="s">
        <v>163</v>
      </c>
      <c r="F4559" t="n">
        <v>4334852.8</v>
      </c>
      <c r="G4559" t="n">
        <v>4374</v>
      </c>
      <c r="H4559" t="s">
        <v>121</v>
      </c>
    </row>
    <row r="4560">
      <c r="A4560" s="85" t="n">
        <v>43009</v>
      </c>
      <c r="B4560"/>
      <c r="C4560"/>
      <c r="D4560" t="s">
        <v>139</v>
      </c>
      <c r="E4560" t="s">
        <v>163</v>
      </c>
      <c r="F4560" t="n">
        <v>1060.37</v>
      </c>
      <c r="G4560" t="n">
        <v>5</v>
      </c>
      <c r="H4560" t="s">
        <v>142</v>
      </c>
    </row>
    <row r="4561">
      <c r="A4561" s="85" t="n">
        <v>43586</v>
      </c>
      <c r="B4561"/>
      <c r="C4561"/>
      <c r="D4561" t="s">
        <v>147</v>
      </c>
      <c r="E4561" t="s">
        <v>163</v>
      </c>
      <c r="F4561" t="n">
        <v>63325.93</v>
      </c>
      <c r="G4561" t="n">
        <v>180</v>
      </c>
      <c r="H4561" t="s">
        <v>124</v>
      </c>
    </row>
    <row r="4562">
      <c r="A4562" s="85" t="n">
        <v>42948</v>
      </c>
      <c r="B4562"/>
      <c r="C4562"/>
      <c r="D4562" t="s">
        <v>145</v>
      </c>
      <c r="E4562" t="s">
        <v>163</v>
      </c>
      <c r="F4562" t="n">
        <v>7359.01</v>
      </c>
      <c r="G4562" t="n">
        <v>25</v>
      </c>
      <c r="H4562" t="s">
        <v>125</v>
      </c>
    </row>
    <row r="4563">
      <c r="A4563" s="85" t="n">
        <v>43435</v>
      </c>
      <c r="B4563"/>
      <c r="C4563"/>
      <c r="D4563" t="s">
        <v>129</v>
      </c>
      <c r="E4563" t="s">
        <v>163</v>
      </c>
      <c r="F4563" t="n">
        <v>145698.58</v>
      </c>
      <c r="G4563" t="n">
        <v>730</v>
      </c>
      <c r="H4563" t="s">
        <v>124</v>
      </c>
    </row>
    <row r="4564">
      <c r="A4564" s="85" t="n">
        <v>43617</v>
      </c>
      <c r="B4564"/>
      <c r="C4564"/>
      <c r="D4564" t="s">
        <v>129</v>
      </c>
      <c r="E4564" t="s">
        <v>163</v>
      </c>
      <c r="F4564" t="n">
        <v>367290.72</v>
      </c>
      <c r="G4564" t="n">
        <v>6175</v>
      </c>
      <c r="H4564" t="s">
        <v>142</v>
      </c>
    </row>
    <row r="4565">
      <c r="A4565" s="85" t="n">
        <v>43435</v>
      </c>
      <c r="B4565"/>
      <c r="C4565"/>
      <c r="D4565" t="s">
        <v>136</v>
      </c>
      <c r="E4565" t="s">
        <v>163</v>
      </c>
      <c r="F4565" t="n">
        <v>895293.11</v>
      </c>
      <c r="G4565" t="n">
        <v>7657</v>
      </c>
      <c r="H4565" t="s">
        <v>127</v>
      </c>
    </row>
    <row r="4566">
      <c r="A4566" s="85" t="n">
        <v>43132</v>
      </c>
      <c r="B4566"/>
      <c r="C4566"/>
      <c r="D4566" t="s">
        <v>149</v>
      </c>
      <c r="E4566" t="s">
        <v>163</v>
      </c>
      <c r="F4566" t="n">
        <v>341189.33</v>
      </c>
      <c r="G4566" t="n">
        <v>3783</v>
      </c>
      <c r="H4566" t="s">
        <v>142</v>
      </c>
    </row>
    <row r="4567">
      <c r="A4567" s="85" t="n">
        <v>43556</v>
      </c>
      <c r="B4567"/>
      <c r="C4567"/>
      <c r="D4567" t="s">
        <v>145</v>
      </c>
      <c r="E4567" t="s">
        <v>163</v>
      </c>
      <c r="F4567" t="n">
        <v>831.4</v>
      </c>
      <c r="G4567" t="n">
        <v>2</v>
      </c>
      <c r="H4567" t="s">
        <v>130</v>
      </c>
    </row>
    <row r="4568">
      <c r="A4568" s="85" t="n">
        <v>42795</v>
      </c>
      <c r="B4568"/>
      <c r="C4568"/>
      <c r="D4568" t="s">
        <v>145</v>
      </c>
      <c r="E4568" t="s">
        <v>163</v>
      </c>
      <c r="F4568" t="n">
        <v>203399.07</v>
      </c>
      <c r="G4568" t="n">
        <v>889</v>
      </c>
      <c r="H4568" t="s">
        <v>121</v>
      </c>
    </row>
    <row r="4569">
      <c r="A4569" s="85" t="n">
        <v>43617</v>
      </c>
      <c r="B4569"/>
      <c r="C4569"/>
      <c r="D4569" t="s">
        <v>162</v>
      </c>
      <c r="E4569" t="s">
        <v>163</v>
      </c>
      <c r="F4569" t="n">
        <v>6807.01</v>
      </c>
      <c r="G4569" t="n">
        <v>74</v>
      </c>
      <c r="H4569" t="s">
        <v>130</v>
      </c>
    </row>
    <row r="4570">
      <c r="A4570" s="85" t="n">
        <v>42736</v>
      </c>
      <c r="B4570"/>
      <c r="C4570"/>
      <c r="D4570" t="s">
        <v>143</v>
      </c>
      <c r="E4570" t="s">
        <v>163</v>
      </c>
      <c r="F4570" t="n">
        <v>2820</v>
      </c>
      <c r="G4570" t="n">
        <v>8</v>
      </c>
      <c r="H4570" t="s">
        <v>134</v>
      </c>
    </row>
    <row r="4571">
      <c r="A4571" s="85" t="n">
        <v>43009</v>
      </c>
      <c r="B4571"/>
      <c r="C4571"/>
      <c r="D4571" t="s">
        <v>150</v>
      </c>
      <c r="E4571" t="s">
        <v>163</v>
      </c>
      <c r="F4571" t="n">
        <v>313172.21</v>
      </c>
      <c r="G4571" t="n">
        <v>15241</v>
      </c>
      <c r="H4571" t="s">
        <v>119</v>
      </c>
    </row>
    <row r="4572">
      <c r="A4572" s="85" t="n">
        <v>42767</v>
      </c>
      <c r="B4572"/>
      <c r="C4572"/>
      <c r="D4572" t="s">
        <v>155</v>
      </c>
      <c r="E4572" t="s">
        <v>163</v>
      </c>
      <c r="F4572" t="n">
        <v>62565.44</v>
      </c>
      <c r="G4572" t="n">
        <v>1040</v>
      </c>
      <c r="H4572" t="s">
        <v>127</v>
      </c>
    </row>
    <row r="4573">
      <c r="A4573" s="85" t="n">
        <v>42917</v>
      </c>
      <c r="B4573"/>
      <c r="C4573"/>
      <c r="D4573" t="s">
        <v>162</v>
      </c>
      <c r="E4573" t="s">
        <v>163</v>
      </c>
      <c r="F4573" t="n">
        <v>197244.77</v>
      </c>
      <c r="G4573" t="n">
        <v>2629</v>
      </c>
      <c r="H4573" t="s">
        <v>127</v>
      </c>
    </row>
    <row r="4574">
      <c r="A4574" s="85" t="n">
        <v>42522</v>
      </c>
      <c r="B4574"/>
      <c r="C4574"/>
      <c r="D4574" t="s">
        <v>126</v>
      </c>
      <c r="E4574" t="s">
        <v>163</v>
      </c>
      <c r="F4574" t="n">
        <v>22427124.03</v>
      </c>
      <c r="G4574" t="n">
        <v>324253</v>
      </c>
      <c r="H4574" t="s">
        <v>121</v>
      </c>
    </row>
    <row r="4575">
      <c r="A4575" s="85" t="n">
        <v>43344</v>
      </c>
      <c r="B4575"/>
      <c r="C4575"/>
      <c r="D4575" t="s">
        <v>123</v>
      </c>
      <c r="E4575" t="s">
        <v>163</v>
      </c>
      <c r="F4575" t="n">
        <v>3906300.03</v>
      </c>
      <c r="G4575" t="n">
        <v>3719</v>
      </c>
      <c r="H4575" t="s">
        <v>121</v>
      </c>
    </row>
    <row r="4576">
      <c r="A4576" s="85" t="n">
        <v>42522</v>
      </c>
      <c r="B4576"/>
      <c r="C4576"/>
      <c r="D4576" t="s">
        <v>136</v>
      </c>
      <c r="E4576" t="s">
        <v>163</v>
      </c>
      <c r="F4576" t="n">
        <v>83063.67</v>
      </c>
      <c r="G4576" t="n">
        <v>782</v>
      </c>
      <c r="H4576" t="s">
        <v>119</v>
      </c>
    </row>
    <row r="4577">
      <c r="A4577" s="85" t="n">
        <v>42948</v>
      </c>
      <c r="B4577"/>
      <c r="C4577"/>
      <c r="D4577" t="s">
        <v>154</v>
      </c>
      <c r="E4577" t="s">
        <v>163</v>
      </c>
      <c r="F4577" t="n">
        <v>16361.29</v>
      </c>
      <c r="G4577" t="n">
        <v>148</v>
      </c>
      <c r="H4577" t="s">
        <v>130</v>
      </c>
    </row>
    <row r="4578">
      <c r="A4578" s="85" t="n">
        <v>42370</v>
      </c>
      <c r="B4578"/>
      <c r="C4578"/>
      <c r="D4578" t="s">
        <v>129</v>
      </c>
      <c r="E4578" t="s">
        <v>163</v>
      </c>
      <c r="F4578" t="n">
        <v>323742.42</v>
      </c>
      <c r="G4578" t="n">
        <v>5008</v>
      </c>
      <c r="H4578" t="s">
        <v>142</v>
      </c>
    </row>
    <row r="4579">
      <c r="A4579" s="85" t="n">
        <v>43191</v>
      </c>
      <c r="B4579"/>
      <c r="C4579"/>
      <c r="D4579" t="s">
        <v>152</v>
      </c>
      <c r="E4579" t="s">
        <v>163</v>
      </c>
      <c r="F4579" t="n">
        <v>141334.03</v>
      </c>
      <c r="G4579" t="n">
        <v>114</v>
      </c>
      <c r="H4579" t="s">
        <v>124</v>
      </c>
    </row>
    <row r="4580">
      <c r="A4580" s="85" t="n">
        <v>42795</v>
      </c>
      <c r="B4580"/>
      <c r="C4580"/>
      <c r="D4580" t="s">
        <v>123</v>
      </c>
      <c r="E4580" t="s">
        <v>163</v>
      </c>
      <c r="F4580" t="n">
        <v>141508.75</v>
      </c>
      <c r="G4580" t="n">
        <v>181</v>
      </c>
      <c r="H4580" t="s">
        <v>134</v>
      </c>
    </row>
    <row r="4581">
      <c r="A4581" s="85" t="n">
        <v>43132</v>
      </c>
      <c r="B4581"/>
      <c r="C4581"/>
      <c r="D4581" t="s">
        <v>123</v>
      </c>
      <c r="E4581" t="s">
        <v>163</v>
      </c>
      <c r="F4581" t="n">
        <v>398705.04</v>
      </c>
      <c r="G4581" t="n">
        <v>436</v>
      </c>
      <c r="H4581" t="s">
        <v>133</v>
      </c>
    </row>
    <row r="4582">
      <c r="A4582" s="85" t="n">
        <v>42705</v>
      </c>
      <c r="B4582"/>
      <c r="C4582"/>
      <c r="D4582" t="s">
        <v>152</v>
      </c>
      <c r="E4582" t="s">
        <v>163</v>
      </c>
      <c r="F4582" t="n">
        <v>42483.97</v>
      </c>
      <c r="G4582" t="n">
        <v>39</v>
      </c>
      <c r="H4582" t="s">
        <v>134</v>
      </c>
    </row>
    <row r="4583">
      <c r="A4583" s="85" t="n">
        <v>43466</v>
      </c>
      <c r="B4583"/>
      <c r="C4583"/>
      <c r="D4583" t="s">
        <v>151</v>
      </c>
      <c r="E4583" t="s">
        <v>163</v>
      </c>
      <c r="F4583" t="n">
        <v>137.55</v>
      </c>
      <c r="G4583" t="n">
        <v>2</v>
      </c>
      <c r="H4583" t="s">
        <v>133</v>
      </c>
    </row>
    <row r="4584">
      <c r="A4584" s="85" t="n">
        <v>42767</v>
      </c>
      <c r="B4584"/>
      <c r="C4584"/>
      <c r="D4584" t="s">
        <v>126</v>
      </c>
      <c r="E4584" t="s">
        <v>163</v>
      </c>
      <c r="F4584" t="n">
        <v>4160616.66</v>
      </c>
      <c r="G4584" t="n">
        <v>42783</v>
      </c>
      <c r="H4584" t="s">
        <v>133</v>
      </c>
    </row>
    <row r="4585">
      <c r="A4585" s="85" t="n">
        <v>43282</v>
      </c>
      <c r="B4585"/>
      <c r="C4585"/>
      <c r="D4585" t="s">
        <v>123</v>
      </c>
      <c r="E4585" t="s">
        <v>163</v>
      </c>
      <c r="F4585" t="n">
        <v>140580.33</v>
      </c>
      <c r="G4585" t="n">
        <v>180</v>
      </c>
      <c r="H4585" t="s">
        <v>134</v>
      </c>
    </row>
    <row r="4586">
      <c r="A4586" s="85" t="n">
        <v>42767</v>
      </c>
      <c r="B4586"/>
      <c r="C4586"/>
      <c r="D4586" t="s">
        <v>156</v>
      </c>
      <c r="E4586" t="s">
        <v>163</v>
      </c>
      <c r="F4586" t="n">
        <v>22960.44</v>
      </c>
      <c r="G4586" t="n">
        <v>546</v>
      </c>
      <c r="H4586" t="s">
        <v>130</v>
      </c>
    </row>
    <row r="4587">
      <c r="A4587" s="85" t="n">
        <v>42979</v>
      </c>
      <c r="B4587"/>
      <c r="C4587"/>
      <c r="D4587" t="s">
        <v>140</v>
      </c>
      <c r="E4587" t="s">
        <v>163</v>
      </c>
      <c r="F4587" t="n">
        <v>162366.76</v>
      </c>
      <c r="G4587" t="n">
        <v>488</v>
      </c>
      <c r="H4587" t="s">
        <v>133</v>
      </c>
    </row>
    <row r="4588">
      <c r="A4588" s="85" t="n">
        <v>43525</v>
      </c>
      <c r="B4588"/>
      <c r="C4588"/>
      <c r="D4588" t="s">
        <v>149</v>
      </c>
      <c r="E4588" t="s">
        <v>163</v>
      </c>
      <c r="F4588" t="n">
        <v>8467709.05</v>
      </c>
      <c r="G4588" t="n">
        <v>51414</v>
      </c>
      <c r="H4588" t="s">
        <v>133</v>
      </c>
    </row>
    <row r="4589">
      <c r="A4589" s="85" t="n">
        <v>43040</v>
      </c>
      <c r="B4589"/>
      <c r="C4589"/>
      <c r="D4589" t="s">
        <v>123</v>
      </c>
      <c r="E4589" t="s">
        <v>163</v>
      </c>
      <c r="F4589" t="n">
        <v>154931.98</v>
      </c>
      <c r="G4589" t="n">
        <v>154</v>
      </c>
      <c r="H4589" t="s">
        <v>134</v>
      </c>
    </row>
    <row r="4590">
      <c r="A4590" s="85" t="n">
        <v>43586</v>
      </c>
      <c r="B4590"/>
      <c r="C4590"/>
      <c r="D4590" t="s">
        <v>158</v>
      </c>
      <c r="E4590" t="s">
        <v>163</v>
      </c>
      <c r="F4590" t="n">
        <v>48468.65</v>
      </c>
      <c r="G4590" t="n">
        <v>2</v>
      </c>
      <c r="H4590" t="s">
        <v>119</v>
      </c>
    </row>
    <row r="4591">
      <c r="A4591" s="85" t="n">
        <v>42917</v>
      </c>
      <c r="B4591"/>
      <c r="C4591"/>
      <c r="D4591" t="s">
        <v>154</v>
      </c>
      <c r="E4591" t="s">
        <v>163</v>
      </c>
      <c r="F4591" t="n">
        <v>103488.06</v>
      </c>
      <c r="G4591" t="n">
        <v>1393</v>
      </c>
      <c r="H4591" t="s">
        <v>119</v>
      </c>
    </row>
    <row r="4592">
      <c r="A4592" s="85" t="n">
        <v>43221</v>
      </c>
      <c r="B4592"/>
      <c r="C4592"/>
      <c r="D4592" t="s">
        <v>153</v>
      </c>
      <c r="E4592" t="s">
        <v>163</v>
      </c>
      <c r="F4592" t="n">
        <v>280600.21</v>
      </c>
      <c r="G4592" t="n">
        <v>3071</v>
      </c>
      <c r="H4592" t="s">
        <v>133</v>
      </c>
    </row>
    <row r="4593">
      <c r="A4593" s="85" t="n">
        <v>42370</v>
      </c>
      <c r="B4593"/>
      <c r="C4593"/>
      <c r="D4593" t="s">
        <v>152</v>
      </c>
      <c r="E4593" t="s">
        <v>163</v>
      </c>
      <c r="F4593" t="n">
        <v>1400</v>
      </c>
      <c r="G4593" t="n">
        <v>1</v>
      </c>
      <c r="H4593" t="s">
        <v>133</v>
      </c>
    </row>
    <row r="4594">
      <c r="A4594" s="85" t="n">
        <v>43435</v>
      </c>
      <c r="B4594"/>
      <c r="C4594"/>
      <c r="D4594" t="s">
        <v>126</v>
      </c>
      <c r="E4594" t="s">
        <v>163</v>
      </c>
      <c r="F4594" t="n">
        <v>54078.61</v>
      </c>
      <c r="G4594" t="n">
        <v>549</v>
      </c>
      <c r="H4594" t="s">
        <v>130</v>
      </c>
    </row>
    <row r="4595">
      <c r="A4595" s="85" t="n">
        <v>42461</v>
      </c>
      <c r="B4595"/>
      <c r="C4595"/>
      <c r="D4595" t="s">
        <v>149</v>
      </c>
      <c r="E4595" t="s">
        <v>163</v>
      </c>
      <c r="F4595" t="n">
        <v>36132.88</v>
      </c>
      <c r="G4595" t="n">
        <v>214</v>
      </c>
      <c r="H4595" t="s">
        <v>125</v>
      </c>
    </row>
    <row r="4596">
      <c r="A4596" s="85" t="n">
        <v>43525</v>
      </c>
      <c r="B4596"/>
      <c r="C4596"/>
      <c r="D4596" t="s">
        <v>147</v>
      </c>
      <c r="E4596" t="s">
        <v>163</v>
      </c>
      <c r="F4596" t="n">
        <v>1052297.3</v>
      </c>
      <c r="G4596" t="n">
        <v>6105</v>
      </c>
      <c r="H4596" t="s">
        <v>121</v>
      </c>
    </row>
    <row r="4597">
      <c r="A4597" s="85" t="n">
        <v>43344</v>
      </c>
      <c r="B4597"/>
      <c r="C4597"/>
      <c r="D4597" t="s">
        <v>155</v>
      </c>
      <c r="E4597" t="s">
        <v>163</v>
      </c>
      <c r="F4597" t="n">
        <v>68605.13</v>
      </c>
      <c r="G4597" t="n">
        <v>1101</v>
      </c>
      <c r="H4597" t="s">
        <v>133</v>
      </c>
    </row>
    <row r="4598">
      <c r="A4598" s="85" t="n">
        <v>42552</v>
      </c>
      <c r="B4598"/>
      <c r="C4598"/>
      <c r="D4598" t="s">
        <v>154</v>
      </c>
      <c r="E4598" t="s">
        <v>163</v>
      </c>
      <c r="F4598" t="n">
        <v>61677.06</v>
      </c>
      <c r="G4598" t="n">
        <v>895</v>
      </c>
      <c r="H4598" t="s">
        <v>134</v>
      </c>
    </row>
    <row r="4599">
      <c r="A4599" s="85" t="n">
        <v>43101</v>
      </c>
      <c r="B4599"/>
      <c r="C4599"/>
      <c r="D4599" t="s">
        <v>129</v>
      </c>
      <c r="E4599" t="s">
        <v>163</v>
      </c>
      <c r="F4599" t="n">
        <v>162969.63</v>
      </c>
      <c r="G4599" t="n">
        <v>737</v>
      </c>
      <c r="H4599" t="s">
        <v>119</v>
      </c>
    </row>
    <row r="4600">
      <c r="A4600" s="85" t="n">
        <v>42491</v>
      </c>
      <c r="B4600"/>
      <c r="C4600"/>
      <c r="D4600" t="s">
        <v>147</v>
      </c>
      <c r="E4600" t="s">
        <v>163</v>
      </c>
      <c r="F4600" t="n">
        <v>26.4</v>
      </c>
      <c r="G4600" t="n">
        <v>2</v>
      </c>
      <c r="H4600" t="s">
        <v>124</v>
      </c>
    </row>
    <row r="4601">
      <c r="A4601" s="85" t="n">
        <v>42401</v>
      </c>
      <c r="B4601"/>
      <c r="C4601"/>
      <c r="D4601" t="s">
        <v>155</v>
      </c>
      <c r="E4601" t="s">
        <v>163</v>
      </c>
      <c r="F4601" t="n">
        <v>14141.51</v>
      </c>
      <c r="G4601" t="n">
        <v>291</v>
      </c>
      <c r="H4601" t="s">
        <v>119</v>
      </c>
    </row>
    <row r="4602">
      <c r="A4602" s="85" t="n">
        <v>42370</v>
      </c>
      <c r="B4602"/>
      <c r="C4602"/>
      <c r="D4602" t="s">
        <v>153</v>
      </c>
      <c r="E4602" t="s">
        <v>163</v>
      </c>
      <c r="F4602" t="n">
        <v>444399.44</v>
      </c>
      <c r="G4602" t="n">
        <v>5021</v>
      </c>
      <c r="H4602" t="s">
        <v>127</v>
      </c>
    </row>
    <row r="4603">
      <c r="A4603" s="85" t="n">
        <v>42522</v>
      </c>
      <c r="B4603"/>
      <c r="C4603"/>
      <c r="D4603" t="s">
        <v>126</v>
      </c>
      <c r="E4603" t="s">
        <v>163</v>
      </c>
      <c r="F4603" t="n">
        <v>567535.72</v>
      </c>
      <c r="G4603" t="n">
        <v>5437</v>
      </c>
      <c r="H4603" t="s">
        <v>124</v>
      </c>
    </row>
    <row r="4604">
      <c r="A4604" s="85" t="n">
        <v>43191</v>
      </c>
      <c r="B4604"/>
      <c r="C4604"/>
      <c r="D4604" t="s">
        <v>147</v>
      </c>
      <c r="E4604" t="s">
        <v>163</v>
      </c>
      <c r="F4604" t="n">
        <v>3216.12</v>
      </c>
      <c r="G4604" t="n">
        <v>32</v>
      </c>
      <c r="H4604" t="s">
        <v>133</v>
      </c>
    </row>
    <row r="4605">
      <c r="A4605" s="85" t="n">
        <v>43221</v>
      </c>
      <c r="B4605"/>
      <c r="C4605"/>
      <c r="D4605" t="s">
        <v>159</v>
      </c>
      <c r="E4605" t="s">
        <v>163</v>
      </c>
      <c r="F4605" t="n">
        <v>510</v>
      </c>
      <c r="G4605" t="n">
        <v>1</v>
      </c>
      <c r="H4605" t="s">
        <v>121</v>
      </c>
    </row>
    <row r="4606">
      <c r="A4606" s="85" t="n">
        <v>43497</v>
      </c>
      <c r="B4606"/>
      <c r="C4606"/>
      <c r="D4606" t="s">
        <v>154</v>
      </c>
      <c r="E4606" t="s">
        <v>163</v>
      </c>
      <c r="F4606" t="n">
        <v>133131.93</v>
      </c>
      <c r="G4606" t="n">
        <v>1656</v>
      </c>
      <c r="H4606" t="s">
        <v>134</v>
      </c>
    </row>
    <row r="4607">
      <c r="A4607" s="85" t="n">
        <v>43009</v>
      </c>
      <c r="B4607"/>
      <c r="C4607"/>
      <c r="D4607" t="s">
        <v>136</v>
      </c>
      <c r="E4607" t="s">
        <v>163</v>
      </c>
      <c r="F4607" t="n">
        <v>1054022.83</v>
      </c>
      <c r="G4607" t="n">
        <v>7810</v>
      </c>
      <c r="H4607" t="s">
        <v>127</v>
      </c>
    </row>
    <row r="4608">
      <c r="A4608" s="85" t="n">
        <v>43435</v>
      </c>
      <c r="B4608"/>
      <c r="C4608"/>
      <c r="D4608" t="s">
        <v>129</v>
      </c>
      <c r="E4608" t="s">
        <v>163</v>
      </c>
      <c r="F4608" t="n">
        <v>193410.3</v>
      </c>
      <c r="G4608" t="n">
        <v>1506</v>
      </c>
      <c r="H4608" t="s">
        <v>133</v>
      </c>
    </row>
    <row r="4609">
      <c r="A4609" s="85" t="n">
        <v>42705</v>
      </c>
      <c r="B4609"/>
      <c r="C4609"/>
      <c r="D4609" t="s">
        <v>145</v>
      </c>
      <c r="E4609" t="s">
        <v>163</v>
      </c>
      <c r="F4609" t="n">
        <v>117954.28</v>
      </c>
      <c r="G4609" t="n">
        <v>292</v>
      </c>
      <c r="H4609" t="s">
        <v>127</v>
      </c>
    </row>
    <row r="4610">
      <c r="A4610" s="85" t="n">
        <v>43132</v>
      </c>
      <c r="B4610"/>
      <c r="C4610"/>
      <c r="D4610" t="s">
        <v>145</v>
      </c>
      <c r="E4610" t="s">
        <v>163</v>
      </c>
      <c r="F4610" t="n">
        <v>100830.47</v>
      </c>
      <c r="G4610" t="n">
        <v>294</v>
      </c>
      <c r="H4610" t="s">
        <v>127</v>
      </c>
    </row>
    <row r="4611">
      <c r="A4611" s="85" t="n">
        <v>43497</v>
      </c>
      <c r="B4611"/>
      <c r="C4611"/>
      <c r="D4611" t="s">
        <v>153</v>
      </c>
      <c r="E4611" t="s">
        <v>163</v>
      </c>
      <c r="F4611" t="n">
        <v>188200.16</v>
      </c>
      <c r="G4611" t="n">
        <v>748</v>
      </c>
      <c r="H4611" t="s">
        <v>124</v>
      </c>
    </row>
    <row r="4612">
      <c r="A4612" s="85" t="n">
        <v>43009</v>
      </c>
      <c r="B4612"/>
      <c r="C4612"/>
      <c r="D4612" t="s">
        <v>140</v>
      </c>
      <c r="E4612" t="s">
        <v>163</v>
      </c>
      <c r="F4612" t="n">
        <v>103495.67</v>
      </c>
      <c r="G4612" t="n">
        <v>821</v>
      </c>
      <c r="H4612" t="s">
        <v>133</v>
      </c>
    </row>
    <row r="4613">
      <c r="A4613" s="85" t="n">
        <v>43435</v>
      </c>
      <c r="B4613"/>
      <c r="C4613"/>
      <c r="D4613" t="s">
        <v>123</v>
      </c>
      <c r="E4613" t="s">
        <v>163</v>
      </c>
      <c r="F4613" t="n">
        <v>360116.29</v>
      </c>
      <c r="G4613" t="n">
        <v>221</v>
      </c>
      <c r="H4613" t="s">
        <v>124</v>
      </c>
    </row>
    <row r="4614">
      <c r="A4614" s="85" t="n">
        <v>43374</v>
      </c>
      <c r="B4614"/>
      <c r="C4614"/>
      <c r="D4614" t="s">
        <v>136</v>
      </c>
      <c r="E4614" t="s">
        <v>163</v>
      </c>
      <c r="F4614" t="n">
        <v>302073.07</v>
      </c>
      <c r="G4614" t="n">
        <v>3766</v>
      </c>
      <c r="H4614" t="s">
        <v>134</v>
      </c>
    </row>
    <row r="4615">
      <c r="A4615" s="85" t="n">
        <v>42917</v>
      </c>
      <c r="B4615"/>
      <c r="C4615"/>
      <c r="D4615" t="s">
        <v>139</v>
      </c>
      <c r="E4615" t="s">
        <v>163</v>
      </c>
      <c r="F4615" t="n">
        <v>1011553.84</v>
      </c>
      <c r="G4615" t="n">
        <v>2557</v>
      </c>
      <c r="H4615" t="s">
        <v>127</v>
      </c>
    </row>
    <row r="4616">
      <c r="A4616" s="85" t="n">
        <v>43191</v>
      </c>
      <c r="B4616"/>
      <c r="C4616"/>
      <c r="D4616" t="s">
        <v>145</v>
      </c>
      <c r="E4616" t="s">
        <v>163</v>
      </c>
      <c r="F4616" t="n">
        <v>104572.95</v>
      </c>
      <c r="G4616" t="n">
        <v>362</v>
      </c>
      <c r="H4616" t="s">
        <v>127</v>
      </c>
    </row>
    <row r="4617">
      <c r="A4617" s="85" t="n">
        <v>43252</v>
      </c>
      <c r="B4617"/>
      <c r="C4617"/>
      <c r="D4617" t="s">
        <v>159</v>
      </c>
      <c r="E4617" t="s">
        <v>163</v>
      </c>
      <c r="F4617" t="n">
        <v>683351.12</v>
      </c>
      <c r="G4617" t="n">
        <v>10048</v>
      </c>
      <c r="H4617" t="s">
        <v>142</v>
      </c>
    </row>
    <row r="4618">
      <c r="A4618" s="85" t="n">
        <v>42948</v>
      </c>
      <c r="B4618"/>
      <c r="C4618"/>
      <c r="D4618" t="s">
        <v>155</v>
      </c>
      <c r="E4618" t="s">
        <v>163</v>
      </c>
      <c r="F4618" t="n">
        <v>4729.37</v>
      </c>
      <c r="G4618" t="n">
        <v>90</v>
      </c>
      <c r="H4618" t="s">
        <v>119</v>
      </c>
    </row>
    <row r="4619">
      <c r="A4619" s="85" t="n">
        <v>42856</v>
      </c>
      <c r="B4619"/>
      <c r="C4619"/>
      <c r="D4619" t="s">
        <v>154</v>
      </c>
      <c r="E4619" t="s">
        <v>163</v>
      </c>
      <c r="F4619" t="n">
        <v>27822.1</v>
      </c>
      <c r="G4619" t="n">
        <v>288</v>
      </c>
      <c r="H4619" t="s">
        <v>130</v>
      </c>
    </row>
    <row r="4620">
      <c r="A4620" s="85" t="n">
        <v>42948</v>
      </c>
      <c r="B4620"/>
      <c r="C4620"/>
      <c r="D4620" t="s">
        <v>153</v>
      </c>
      <c r="E4620" t="s">
        <v>163</v>
      </c>
      <c r="F4620" t="n">
        <v>96128.23</v>
      </c>
      <c r="G4620" t="n">
        <v>1184</v>
      </c>
      <c r="H4620" t="s">
        <v>119</v>
      </c>
    </row>
    <row r="4621">
      <c r="A4621" s="85" t="n">
        <v>43525</v>
      </c>
      <c r="B4621"/>
      <c r="C4621"/>
      <c r="D4621" t="s">
        <v>147</v>
      </c>
      <c r="E4621" t="s">
        <v>163</v>
      </c>
      <c r="F4621" t="n">
        <v>61967.15</v>
      </c>
      <c r="G4621" t="n">
        <v>164</v>
      </c>
      <c r="H4621" t="s">
        <v>124</v>
      </c>
    </row>
    <row r="4622">
      <c r="A4622" s="85" t="n">
        <v>42795</v>
      </c>
      <c r="B4622"/>
      <c r="C4622"/>
      <c r="D4622" t="s">
        <v>161</v>
      </c>
      <c r="E4622" t="s">
        <v>163</v>
      </c>
      <c r="F4622" t="n">
        <v>59.36</v>
      </c>
      <c r="G4622" t="n">
        <v>8</v>
      </c>
      <c r="H4622" t="s">
        <v>127</v>
      </c>
    </row>
    <row r="4623">
      <c r="A4623" s="85" t="n">
        <v>42917</v>
      </c>
      <c r="B4623"/>
      <c r="C4623"/>
      <c r="D4623" t="s">
        <v>139</v>
      </c>
      <c r="E4623" t="s">
        <v>163</v>
      </c>
      <c r="F4623" t="n">
        <v>406842.61</v>
      </c>
      <c r="G4623" t="n">
        <v>824</v>
      </c>
      <c r="H4623" t="s">
        <v>124</v>
      </c>
    </row>
    <row r="4624">
      <c r="A4624" s="85" t="n">
        <v>42491</v>
      </c>
      <c r="B4624"/>
      <c r="C4624"/>
      <c r="D4624" t="s">
        <v>139</v>
      </c>
      <c r="E4624" t="s">
        <v>163</v>
      </c>
      <c r="F4624" t="n">
        <v>1148852.03</v>
      </c>
      <c r="G4624" t="n">
        <v>2908</v>
      </c>
      <c r="H4624" t="s">
        <v>127</v>
      </c>
    </row>
    <row r="4625">
      <c r="A4625" s="85" t="n">
        <v>42370</v>
      </c>
      <c r="B4625"/>
      <c r="C4625"/>
      <c r="D4625" t="s">
        <v>148</v>
      </c>
      <c r="E4625" t="s">
        <v>163</v>
      </c>
      <c r="F4625" t="n">
        <v>13474.51</v>
      </c>
      <c r="G4625" t="n">
        <v>26</v>
      </c>
      <c r="H4625" t="s">
        <v>121</v>
      </c>
    </row>
    <row r="4626">
      <c r="A4626" s="85" t="n">
        <v>43070</v>
      </c>
      <c r="B4626"/>
      <c r="C4626"/>
      <c r="D4626" t="s">
        <v>140</v>
      </c>
      <c r="E4626" t="s">
        <v>163</v>
      </c>
      <c r="F4626" t="n">
        <v>615121.27</v>
      </c>
      <c r="G4626" t="n">
        <v>1742</v>
      </c>
      <c r="H4626" t="s">
        <v>127</v>
      </c>
    </row>
    <row r="4627">
      <c r="A4627" s="85" t="n">
        <v>42826</v>
      </c>
      <c r="B4627"/>
      <c r="C4627"/>
      <c r="D4627" t="s">
        <v>154</v>
      </c>
      <c r="E4627" t="s">
        <v>163</v>
      </c>
      <c r="F4627" t="n">
        <v>19523.71</v>
      </c>
      <c r="G4627" t="n">
        <v>216</v>
      </c>
      <c r="H4627" t="s">
        <v>130</v>
      </c>
    </row>
    <row r="4628">
      <c r="A4628" s="85" t="n">
        <v>42979</v>
      </c>
      <c r="B4628"/>
      <c r="C4628"/>
      <c r="D4628" t="s">
        <v>137</v>
      </c>
      <c r="E4628" t="s">
        <v>163</v>
      </c>
      <c r="F4628" t="n">
        <v>-4.19</v>
      </c>
      <c r="G4628" t="n">
        <v>1</v>
      </c>
      <c r="H4628" t="s">
        <v>121</v>
      </c>
    </row>
    <row r="4629">
      <c r="A4629" s="85" t="n">
        <v>43435</v>
      </c>
      <c r="B4629"/>
      <c r="C4629"/>
      <c r="D4629" t="s">
        <v>123</v>
      </c>
      <c r="E4629" t="s">
        <v>163</v>
      </c>
      <c r="F4629" t="n">
        <v>67896.26</v>
      </c>
      <c r="G4629" t="n">
        <v>49</v>
      </c>
      <c r="H4629" t="s">
        <v>119</v>
      </c>
    </row>
    <row r="4630">
      <c r="A4630" s="85" t="n">
        <v>42614</v>
      </c>
      <c r="B4630"/>
      <c r="C4630"/>
      <c r="D4630" t="s">
        <v>155</v>
      </c>
      <c r="E4630" t="s">
        <v>163</v>
      </c>
      <c r="F4630" t="n">
        <v>193568.42</v>
      </c>
      <c r="G4630" t="n">
        <v>3397</v>
      </c>
      <c r="H4630" t="s">
        <v>134</v>
      </c>
    </row>
    <row r="4631">
      <c r="A4631" s="85" t="n">
        <v>42795</v>
      </c>
      <c r="B4631"/>
      <c r="C4631"/>
      <c r="D4631" t="s">
        <v>123</v>
      </c>
      <c r="E4631" t="s">
        <v>163</v>
      </c>
      <c r="F4631" t="n">
        <v>3548281.53</v>
      </c>
      <c r="G4631" t="n">
        <v>3471</v>
      </c>
      <c r="H4631" t="s">
        <v>121</v>
      </c>
    </row>
    <row r="4632">
      <c r="A4632" s="85" t="n">
        <v>42917</v>
      </c>
      <c r="B4632"/>
      <c r="C4632"/>
      <c r="D4632" t="s">
        <v>154</v>
      </c>
      <c r="E4632" t="s">
        <v>163</v>
      </c>
      <c r="F4632" t="n">
        <v>3203813.21</v>
      </c>
      <c r="G4632" t="n">
        <v>41096</v>
      </c>
      <c r="H4632" t="s">
        <v>121</v>
      </c>
    </row>
    <row r="4633">
      <c r="A4633" s="85" t="n">
        <v>42430</v>
      </c>
      <c r="B4633"/>
      <c r="C4633"/>
      <c r="D4633" t="s">
        <v>135</v>
      </c>
      <c r="E4633" t="s">
        <v>163</v>
      </c>
      <c r="F4633" t="n">
        <v>215256.83</v>
      </c>
      <c r="G4633" t="n">
        <v>3023</v>
      </c>
      <c r="H4633" t="s">
        <v>127</v>
      </c>
    </row>
    <row r="4634">
      <c r="A4634" s="85" t="n">
        <v>43405</v>
      </c>
      <c r="B4634"/>
      <c r="C4634"/>
      <c r="D4634" t="s">
        <v>155</v>
      </c>
      <c r="E4634" t="s">
        <v>163</v>
      </c>
      <c r="F4634" t="n">
        <v>97792.1</v>
      </c>
      <c r="G4634" t="n">
        <v>1449</v>
      </c>
      <c r="H4634" t="s">
        <v>133</v>
      </c>
    </row>
    <row r="4635">
      <c r="A4635" s="85" t="n">
        <v>43221</v>
      </c>
      <c r="B4635"/>
      <c r="C4635"/>
      <c r="D4635" t="s">
        <v>162</v>
      </c>
      <c r="E4635" t="s">
        <v>163</v>
      </c>
      <c r="F4635" t="n">
        <v>1041936.31</v>
      </c>
      <c r="G4635" t="n">
        <v>11881</v>
      </c>
      <c r="H4635" t="s">
        <v>121</v>
      </c>
    </row>
    <row r="4636">
      <c r="A4636" s="85" t="n">
        <v>42856</v>
      </c>
      <c r="B4636"/>
      <c r="C4636"/>
      <c r="D4636" t="s">
        <v>135</v>
      </c>
      <c r="E4636" t="s">
        <v>163</v>
      </c>
      <c r="F4636" t="n">
        <v>275910.45</v>
      </c>
      <c r="G4636" t="n">
        <v>3704</v>
      </c>
      <c r="H4636" t="s">
        <v>127</v>
      </c>
    </row>
    <row r="4637">
      <c r="A4637" s="85" t="n">
        <v>43586</v>
      </c>
      <c r="B4637"/>
      <c r="C4637"/>
      <c r="D4637" t="s">
        <v>156</v>
      </c>
      <c r="E4637" t="s">
        <v>163</v>
      </c>
      <c r="F4637" t="n">
        <v>31301.41</v>
      </c>
      <c r="G4637" t="n">
        <v>887</v>
      </c>
      <c r="H4637" t="s">
        <v>130</v>
      </c>
    </row>
    <row r="4638">
      <c r="A4638" s="85" t="n">
        <v>42552</v>
      </c>
      <c r="B4638"/>
      <c r="C4638"/>
      <c r="D4638" t="s">
        <v>135</v>
      </c>
      <c r="E4638" t="s">
        <v>163</v>
      </c>
      <c r="F4638" t="n">
        <v>26.87</v>
      </c>
      <c r="G4638" t="n">
        <v>1</v>
      </c>
      <c r="H4638" t="s">
        <v>142</v>
      </c>
    </row>
    <row r="4639">
      <c r="A4639" s="85" t="n">
        <v>42767</v>
      </c>
      <c r="B4639"/>
      <c r="C4639"/>
      <c r="D4639" t="s">
        <v>153</v>
      </c>
      <c r="E4639" t="s">
        <v>163</v>
      </c>
      <c r="F4639" t="n">
        <v>562893.93</v>
      </c>
      <c r="G4639" t="n">
        <v>7058</v>
      </c>
      <c r="H4639" t="s">
        <v>127</v>
      </c>
    </row>
    <row r="4640">
      <c r="A4640" s="85" t="n">
        <v>42583</v>
      </c>
      <c r="B4640"/>
      <c r="C4640"/>
      <c r="D4640" t="s">
        <v>145</v>
      </c>
      <c r="E4640" t="s">
        <v>163</v>
      </c>
      <c r="F4640" t="n">
        <v>2508.04</v>
      </c>
      <c r="G4640" t="n">
        <v>65</v>
      </c>
      <c r="H4640" t="s">
        <v>124</v>
      </c>
    </row>
    <row r="4641">
      <c r="A4641" s="85" t="n">
        <v>43586</v>
      </c>
      <c r="B4641"/>
      <c r="C4641"/>
      <c r="D4641" t="s">
        <v>154</v>
      </c>
      <c r="E4641" t="s">
        <v>163</v>
      </c>
      <c r="F4641" t="n">
        <v>292449.27</v>
      </c>
      <c r="G4641" t="n">
        <v>2707</v>
      </c>
      <c r="H4641" t="s">
        <v>119</v>
      </c>
    </row>
    <row r="4642">
      <c r="A4642" s="85" t="n">
        <v>42856</v>
      </c>
      <c r="B4642"/>
      <c r="C4642"/>
      <c r="D4642" t="s">
        <v>123</v>
      </c>
      <c r="E4642" t="s">
        <v>163</v>
      </c>
      <c r="F4642" t="n">
        <v>655.02</v>
      </c>
      <c r="G4642" t="n">
        <v>14</v>
      </c>
      <c r="H4642" t="s">
        <v>130</v>
      </c>
    </row>
    <row r="4643">
      <c r="A4643" s="85" t="n">
        <v>43617</v>
      </c>
      <c r="B4643"/>
      <c r="C4643"/>
      <c r="D4643" t="s">
        <v>140</v>
      </c>
      <c r="E4643" t="s">
        <v>163</v>
      </c>
      <c r="F4643" t="n">
        <v>3530.49</v>
      </c>
      <c r="G4643" t="n">
        <v>9</v>
      </c>
      <c r="H4643" t="s">
        <v>125</v>
      </c>
    </row>
    <row r="4644">
      <c r="A4644" s="85" t="n">
        <v>42614</v>
      </c>
      <c r="B4644"/>
      <c r="C4644"/>
      <c r="D4644" t="s">
        <v>150</v>
      </c>
      <c r="E4644" t="s">
        <v>163</v>
      </c>
      <c r="F4644" t="n">
        <v>13656106.4</v>
      </c>
      <c r="G4644" t="n">
        <v>306969</v>
      </c>
      <c r="H4644" t="s">
        <v>121</v>
      </c>
    </row>
    <row r="4645">
      <c r="A4645" s="85" t="n">
        <v>42522</v>
      </c>
      <c r="B4645"/>
      <c r="C4645"/>
      <c r="D4645" t="s">
        <v>136</v>
      </c>
      <c r="E4645" t="s">
        <v>163</v>
      </c>
      <c r="F4645" t="n">
        <v>2624.73</v>
      </c>
      <c r="G4645" t="n">
        <v>25</v>
      </c>
      <c r="H4645" t="s">
        <v>125</v>
      </c>
    </row>
    <row r="4646">
      <c r="A4646" s="85" t="n">
        <v>42552</v>
      </c>
      <c r="B4646"/>
      <c r="C4646"/>
      <c r="D4646" t="s">
        <v>162</v>
      </c>
      <c r="E4646" t="s">
        <v>163</v>
      </c>
      <c r="F4646" t="n">
        <v>31868.29</v>
      </c>
      <c r="G4646" t="n">
        <v>1221</v>
      </c>
      <c r="H4646" t="s">
        <v>142</v>
      </c>
    </row>
    <row r="4647">
      <c r="A4647" s="85" t="n">
        <v>43344</v>
      </c>
      <c r="B4647"/>
      <c r="C4647"/>
      <c r="D4647" t="s">
        <v>156</v>
      </c>
      <c r="E4647" t="s">
        <v>163</v>
      </c>
      <c r="F4647" t="n">
        <v>1220034.99</v>
      </c>
      <c r="G4647" t="n">
        <v>20406</v>
      </c>
      <c r="H4647" t="s">
        <v>142</v>
      </c>
    </row>
    <row r="4648">
      <c r="A4648" s="85" t="n">
        <v>43617</v>
      </c>
      <c r="B4648"/>
      <c r="C4648"/>
      <c r="D4648" t="s">
        <v>126</v>
      </c>
      <c r="E4648" t="s">
        <v>163</v>
      </c>
      <c r="F4648" t="n">
        <v>4747.36</v>
      </c>
      <c r="G4648" t="n">
        <v>46</v>
      </c>
      <c r="H4648" t="s">
        <v>125</v>
      </c>
    </row>
    <row r="4649">
      <c r="A4649" s="85" t="n">
        <v>43617</v>
      </c>
      <c r="B4649"/>
      <c r="C4649"/>
      <c r="D4649" t="s">
        <v>147</v>
      </c>
      <c r="E4649" t="s">
        <v>163</v>
      </c>
      <c r="F4649" t="n">
        <v>47234.77</v>
      </c>
      <c r="G4649" t="n">
        <v>130</v>
      </c>
      <c r="H4649" t="s">
        <v>124</v>
      </c>
    </row>
    <row r="4650">
      <c r="A4650" s="85" t="n">
        <v>42430</v>
      </c>
      <c r="B4650"/>
      <c r="C4650"/>
      <c r="D4650" t="s">
        <v>149</v>
      </c>
      <c r="E4650" t="s">
        <v>163</v>
      </c>
      <c r="F4650" t="n">
        <v>38201747.91</v>
      </c>
      <c r="G4650" t="n">
        <v>264416</v>
      </c>
      <c r="H4650" t="s">
        <v>121</v>
      </c>
    </row>
    <row r="4651">
      <c r="A4651" s="85" t="n">
        <v>43586</v>
      </c>
      <c r="B4651"/>
      <c r="C4651"/>
      <c r="D4651" t="s">
        <v>140</v>
      </c>
      <c r="E4651" t="s">
        <v>163</v>
      </c>
      <c r="F4651" t="n">
        <v>86827.67</v>
      </c>
      <c r="G4651" t="n">
        <v>340</v>
      </c>
      <c r="H4651" t="s">
        <v>121</v>
      </c>
    </row>
    <row r="4652">
      <c r="A4652" s="85" t="n">
        <v>43252</v>
      </c>
      <c r="B4652"/>
      <c r="C4652"/>
      <c r="D4652" t="s">
        <v>145</v>
      </c>
      <c r="E4652" t="s">
        <v>163</v>
      </c>
      <c r="F4652" t="n">
        <v>142769.43</v>
      </c>
      <c r="G4652" t="n">
        <v>463</v>
      </c>
      <c r="H4652" t="s">
        <v>127</v>
      </c>
    </row>
    <row r="4653">
      <c r="A4653" s="85" t="n">
        <v>42795</v>
      </c>
      <c r="B4653"/>
      <c r="C4653"/>
      <c r="D4653" t="s">
        <v>156</v>
      </c>
      <c r="E4653" t="s">
        <v>163</v>
      </c>
      <c r="F4653" t="n">
        <v>-241.92</v>
      </c>
      <c r="G4653" t="n">
        <v>8</v>
      </c>
      <c r="H4653" t="s">
        <v>121</v>
      </c>
    </row>
    <row r="4654">
      <c r="A4654" s="85" t="n">
        <v>42767</v>
      </c>
      <c r="B4654"/>
      <c r="C4654"/>
      <c r="D4654" t="s">
        <v>153</v>
      </c>
      <c r="E4654" t="s">
        <v>163</v>
      </c>
      <c r="F4654" t="n">
        <v>87451.94</v>
      </c>
      <c r="G4654" t="n">
        <v>443</v>
      </c>
      <c r="H4654" t="s">
        <v>124</v>
      </c>
    </row>
    <row r="4655">
      <c r="A4655" s="85" t="n">
        <v>43497</v>
      </c>
      <c r="B4655"/>
      <c r="C4655"/>
      <c r="D4655" t="s">
        <v>147</v>
      </c>
      <c r="E4655" t="s">
        <v>163</v>
      </c>
      <c r="F4655" t="n">
        <v>600914.14</v>
      </c>
      <c r="G4655" t="n">
        <v>3738</v>
      </c>
      <c r="H4655" t="s">
        <v>121</v>
      </c>
    </row>
    <row r="4656">
      <c r="A4656" s="85" t="n">
        <v>42705</v>
      </c>
      <c r="B4656"/>
      <c r="C4656"/>
      <c r="D4656" t="s">
        <v>126</v>
      </c>
      <c r="E4656" t="s">
        <v>163</v>
      </c>
      <c r="F4656" t="n">
        <v>762637.12</v>
      </c>
      <c r="G4656" t="n">
        <v>7355</v>
      </c>
      <c r="H4656" t="s">
        <v>124</v>
      </c>
    </row>
    <row r="4657">
      <c r="A4657" s="85" t="n">
        <v>43070</v>
      </c>
      <c r="B4657"/>
      <c r="C4657"/>
      <c r="D4657" t="s">
        <v>152</v>
      </c>
      <c r="E4657" t="s">
        <v>163</v>
      </c>
      <c r="F4657" t="n">
        <v>5472104.3</v>
      </c>
      <c r="G4657" t="n">
        <v>4999</v>
      </c>
      <c r="H4657" t="s">
        <v>121</v>
      </c>
    </row>
    <row r="4658">
      <c r="A4658" s="85" t="n">
        <v>42979</v>
      </c>
      <c r="B4658"/>
      <c r="C4658"/>
      <c r="D4658" t="s">
        <v>154</v>
      </c>
      <c r="E4658" t="s">
        <v>163</v>
      </c>
      <c r="F4658" t="n">
        <v>117299.48</v>
      </c>
      <c r="G4658" t="n">
        <v>1547</v>
      </c>
      <c r="H4658" t="s">
        <v>119</v>
      </c>
    </row>
    <row r="4659">
      <c r="A4659" s="85" t="n">
        <v>42675</v>
      </c>
      <c r="B4659"/>
      <c r="C4659"/>
      <c r="D4659" t="s">
        <v>158</v>
      </c>
      <c r="E4659" t="s">
        <v>163</v>
      </c>
      <c r="F4659" t="n">
        <v>16297.43</v>
      </c>
      <c r="G4659" t="n">
        <v>2</v>
      </c>
      <c r="H4659" t="s">
        <v>133</v>
      </c>
    </row>
    <row r="4660">
      <c r="A4660" s="85" t="n">
        <v>42614</v>
      </c>
      <c r="B4660"/>
      <c r="C4660"/>
      <c r="D4660" t="s">
        <v>139</v>
      </c>
      <c r="E4660" t="s">
        <v>163</v>
      </c>
      <c r="F4660" t="n">
        <v>1162906.36</v>
      </c>
      <c r="G4660" t="n">
        <v>2848</v>
      </c>
      <c r="H4660" t="s">
        <v>133</v>
      </c>
    </row>
    <row r="4661">
      <c r="A4661" s="85" t="n">
        <v>43344</v>
      </c>
      <c r="B4661"/>
      <c r="C4661"/>
      <c r="D4661" t="s">
        <v>147</v>
      </c>
      <c r="E4661" t="s">
        <v>163</v>
      </c>
      <c r="F4661" t="n">
        <v>6302.8</v>
      </c>
      <c r="G4661" t="n">
        <v>60</v>
      </c>
      <c r="H4661" t="s">
        <v>133</v>
      </c>
    </row>
    <row r="4662">
      <c r="A4662" s="85" t="n">
        <v>43282</v>
      </c>
      <c r="B4662"/>
      <c r="C4662"/>
      <c r="D4662" t="s">
        <v>136</v>
      </c>
      <c r="E4662" t="s">
        <v>163</v>
      </c>
      <c r="F4662" t="n">
        <v>911224.58</v>
      </c>
      <c r="G4662" t="n">
        <v>11163</v>
      </c>
      <c r="H4662" t="s">
        <v>127</v>
      </c>
    </row>
    <row r="4663">
      <c r="A4663" s="85" t="n">
        <v>42917</v>
      </c>
      <c r="B4663"/>
      <c r="C4663"/>
      <c r="D4663" t="s">
        <v>136</v>
      </c>
      <c r="E4663" t="s">
        <v>163</v>
      </c>
      <c r="F4663" t="n">
        <v>87655.25</v>
      </c>
      <c r="G4663" t="n">
        <v>884</v>
      </c>
      <c r="H4663" t="s">
        <v>119</v>
      </c>
    </row>
    <row r="4664">
      <c r="A4664" s="85" t="n">
        <v>43344</v>
      </c>
      <c r="B4664"/>
      <c r="C4664"/>
      <c r="D4664" t="s">
        <v>155</v>
      </c>
      <c r="E4664" t="s">
        <v>163</v>
      </c>
      <c r="F4664" t="n">
        <v>1266.86</v>
      </c>
      <c r="G4664" t="n">
        <v>23</v>
      </c>
      <c r="H4664" t="s">
        <v>130</v>
      </c>
    </row>
    <row r="4665">
      <c r="A4665" s="85" t="n">
        <v>43132</v>
      </c>
      <c r="B4665"/>
      <c r="C4665"/>
      <c r="D4665" t="s">
        <v>135</v>
      </c>
      <c r="E4665" t="s">
        <v>163</v>
      </c>
      <c r="F4665" t="n">
        <v>4018920.11</v>
      </c>
      <c r="G4665" t="n">
        <v>40419</v>
      </c>
      <c r="H4665" t="s">
        <v>121</v>
      </c>
    </row>
    <row r="4666">
      <c r="A4666" s="85" t="n">
        <v>42856</v>
      </c>
      <c r="B4666"/>
      <c r="C4666"/>
      <c r="D4666" t="s">
        <v>126</v>
      </c>
      <c r="E4666" t="s">
        <v>163</v>
      </c>
      <c r="F4666" t="n">
        <v>752020.68</v>
      </c>
      <c r="G4666" t="n">
        <v>6143</v>
      </c>
      <c r="H4666" t="s">
        <v>124</v>
      </c>
    </row>
    <row r="4667">
      <c r="A4667" s="85" t="n">
        <v>42583</v>
      </c>
      <c r="B4667"/>
      <c r="C4667"/>
      <c r="D4667" t="s">
        <v>153</v>
      </c>
      <c r="E4667" t="s">
        <v>163</v>
      </c>
      <c r="F4667" t="n">
        <v>57055.29</v>
      </c>
      <c r="G4667" t="n">
        <v>788</v>
      </c>
      <c r="H4667" t="s">
        <v>119</v>
      </c>
    </row>
    <row r="4668">
      <c r="A4668" s="85" t="n">
        <v>43070</v>
      </c>
      <c r="B4668"/>
      <c r="C4668"/>
      <c r="D4668" t="s">
        <v>145</v>
      </c>
      <c r="E4668" t="s">
        <v>163</v>
      </c>
      <c r="F4668" t="n">
        <v>650.68</v>
      </c>
      <c r="G4668" t="n">
        <v>12</v>
      </c>
      <c r="H4668" t="s">
        <v>130</v>
      </c>
    </row>
    <row r="4669">
      <c r="A4669" s="85" t="n">
        <v>42522</v>
      </c>
      <c r="B4669"/>
      <c r="C4669"/>
      <c r="D4669" t="s">
        <v>156</v>
      </c>
      <c r="E4669" t="s">
        <v>163</v>
      </c>
      <c r="F4669" t="n">
        <v>1171924.65</v>
      </c>
      <c r="G4669" t="n">
        <v>21271</v>
      </c>
      <c r="H4669" t="s">
        <v>142</v>
      </c>
    </row>
    <row r="4670">
      <c r="A4670" s="85" t="n">
        <v>42491</v>
      </c>
      <c r="B4670"/>
      <c r="C4670"/>
      <c r="D4670" t="s">
        <v>153</v>
      </c>
      <c r="E4670" t="s">
        <v>163</v>
      </c>
      <c r="F4670" t="n">
        <v>408169.55</v>
      </c>
      <c r="G4670" t="n">
        <v>7207</v>
      </c>
      <c r="H4670" t="s">
        <v>142</v>
      </c>
    </row>
    <row r="4671">
      <c r="A4671" s="85" t="n">
        <v>42887</v>
      </c>
      <c r="B4671"/>
      <c r="C4671"/>
      <c r="D4671" t="s">
        <v>156</v>
      </c>
      <c r="E4671" t="s">
        <v>163</v>
      </c>
      <c r="F4671" t="n">
        <v>9917.25</v>
      </c>
      <c r="G4671" t="n">
        <v>170</v>
      </c>
      <c r="H4671" t="s">
        <v>125</v>
      </c>
    </row>
    <row r="4672">
      <c r="A4672" s="85" t="n">
        <v>42401</v>
      </c>
      <c r="B4672"/>
      <c r="C4672"/>
      <c r="D4672" t="s">
        <v>136</v>
      </c>
      <c r="E4672" t="s">
        <v>163</v>
      </c>
      <c r="F4672" t="n">
        <v>7071100.88</v>
      </c>
      <c r="G4672" t="n">
        <v>49197</v>
      </c>
      <c r="H4672" t="s">
        <v>121</v>
      </c>
    </row>
    <row r="4673">
      <c r="A4673" s="85" t="n">
        <v>42401</v>
      </c>
      <c r="B4673"/>
      <c r="C4673"/>
      <c r="D4673" t="s">
        <v>155</v>
      </c>
      <c r="E4673" t="s">
        <v>163</v>
      </c>
      <c r="F4673" t="n">
        <v>1430178.41</v>
      </c>
      <c r="G4673" t="n">
        <v>41076</v>
      </c>
      <c r="H4673" t="s">
        <v>121</v>
      </c>
    </row>
    <row r="4674">
      <c r="A4674" s="85" t="n">
        <v>43525</v>
      </c>
      <c r="B4674"/>
      <c r="C4674"/>
      <c r="D4674" t="s">
        <v>152</v>
      </c>
      <c r="E4674" t="s">
        <v>163</v>
      </c>
      <c r="F4674" t="n">
        <v>1927.33</v>
      </c>
      <c r="G4674" t="n">
        <v>1</v>
      </c>
      <c r="H4674" t="s">
        <v>130</v>
      </c>
    </row>
    <row r="4675">
      <c r="A4675" s="85" t="n">
        <v>43252</v>
      </c>
      <c r="B4675"/>
      <c r="C4675"/>
      <c r="D4675" t="s">
        <v>129</v>
      </c>
      <c r="E4675" t="s">
        <v>163</v>
      </c>
      <c r="F4675" t="n">
        <v>11000.48</v>
      </c>
      <c r="G4675" t="n">
        <v>68</v>
      </c>
      <c r="H4675" t="s">
        <v>125</v>
      </c>
    </row>
    <row r="4676">
      <c r="A4676" s="85" t="n">
        <v>42887</v>
      </c>
      <c r="B4676"/>
      <c r="C4676"/>
      <c r="D4676" t="s">
        <v>139</v>
      </c>
      <c r="E4676" t="s">
        <v>163</v>
      </c>
      <c r="F4676" t="n">
        <v>309414.73</v>
      </c>
      <c r="G4676" t="n">
        <v>1318</v>
      </c>
      <c r="H4676" t="s">
        <v>134</v>
      </c>
    </row>
    <row r="4677">
      <c r="A4677" s="85" t="n">
        <v>42370</v>
      </c>
      <c r="B4677"/>
      <c r="C4677"/>
      <c r="D4677" t="s">
        <v>156</v>
      </c>
      <c r="E4677" t="s">
        <v>163</v>
      </c>
      <c r="F4677" t="n">
        <v>8741.32</v>
      </c>
      <c r="G4677" t="n">
        <v>160</v>
      </c>
      <c r="H4677" t="s">
        <v>125</v>
      </c>
    </row>
    <row r="4678">
      <c r="A4678" s="85" t="n">
        <v>42491</v>
      </c>
      <c r="B4678"/>
      <c r="C4678"/>
      <c r="D4678" t="s">
        <v>152</v>
      </c>
      <c r="E4678" t="s">
        <v>163</v>
      </c>
      <c r="F4678" t="n">
        <v>43770.64</v>
      </c>
      <c r="G4678" t="n">
        <v>50</v>
      </c>
      <c r="H4678" t="s">
        <v>133</v>
      </c>
    </row>
    <row r="4679">
      <c r="A4679" s="85" t="n">
        <v>42644</v>
      </c>
      <c r="B4679"/>
      <c r="C4679"/>
      <c r="D4679" t="s">
        <v>155</v>
      </c>
      <c r="E4679" t="s">
        <v>163</v>
      </c>
      <c r="F4679" t="n">
        <v>64841.95</v>
      </c>
      <c r="G4679" t="n">
        <v>870</v>
      </c>
      <c r="H4679" t="s">
        <v>127</v>
      </c>
    </row>
    <row r="4680">
      <c r="A4680" s="85" t="n">
        <v>42552</v>
      </c>
      <c r="B4680"/>
      <c r="C4680"/>
      <c r="D4680" t="s">
        <v>145</v>
      </c>
      <c r="E4680" t="s">
        <v>163</v>
      </c>
      <c r="F4680" t="n">
        <v>6190.83</v>
      </c>
      <c r="G4680" t="n">
        <v>11</v>
      </c>
      <c r="H4680" t="s">
        <v>130</v>
      </c>
    </row>
    <row r="4681">
      <c r="A4681" s="85" t="n">
        <v>43617</v>
      </c>
      <c r="B4681"/>
      <c r="C4681"/>
      <c r="D4681" t="s">
        <v>158</v>
      </c>
      <c r="E4681" t="s">
        <v>163</v>
      </c>
      <c r="F4681" t="n">
        <v>105715.65</v>
      </c>
      <c r="G4681" t="n">
        <v>6</v>
      </c>
      <c r="H4681" t="s">
        <v>119</v>
      </c>
    </row>
    <row r="4682">
      <c r="A4682" s="85" t="n">
        <v>43586</v>
      </c>
      <c r="B4682"/>
      <c r="C4682"/>
      <c r="D4682" t="s">
        <v>162</v>
      </c>
      <c r="E4682" t="s">
        <v>163</v>
      </c>
      <c r="F4682" t="n">
        <v>1535.23</v>
      </c>
      <c r="G4682" t="n">
        <v>18</v>
      </c>
      <c r="H4682" t="s">
        <v>125</v>
      </c>
    </row>
    <row r="4683">
      <c r="A4683" s="85" t="n">
        <v>43525</v>
      </c>
      <c r="B4683"/>
      <c r="C4683"/>
      <c r="D4683" t="s">
        <v>139</v>
      </c>
      <c r="E4683" t="s">
        <v>163</v>
      </c>
      <c r="F4683" t="n">
        <v>24402.5</v>
      </c>
      <c r="G4683" t="n">
        <v>62</v>
      </c>
      <c r="H4683" t="s">
        <v>130</v>
      </c>
    </row>
    <row r="4684">
      <c r="A4684" s="85" t="n">
        <v>43132</v>
      </c>
      <c r="B4684"/>
      <c r="C4684"/>
      <c r="D4684" t="s">
        <v>152</v>
      </c>
      <c r="E4684" t="s">
        <v>163</v>
      </c>
      <c r="F4684" t="n">
        <v>12009.94</v>
      </c>
      <c r="G4684" t="n">
        <v>18</v>
      </c>
      <c r="H4684" t="s">
        <v>127</v>
      </c>
    </row>
    <row r="4685">
      <c r="A4685" s="85" t="n">
        <v>43221</v>
      </c>
      <c r="B4685"/>
      <c r="C4685"/>
      <c r="D4685" t="s">
        <v>123</v>
      </c>
      <c r="E4685" t="s">
        <v>163</v>
      </c>
      <c r="F4685" t="n">
        <v>3294118.06</v>
      </c>
      <c r="G4685" t="n">
        <v>3087</v>
      </c>
      <c r="H4685" t="s">
        <v>121</v>
      </c>
    </row>
    <row r="4686">
      <c r="A4686" s="85" t="n">
        <v>42856</v>
      </c>
      <c r="B4686"/>
      <c r="C4686"/>
      <c r="D4686" t="s">
        <v>135</v>
      </c>
      <c r="E4686" t="s">
        <v>163</v>
      </c>
      <c r="F4686" t="n">
        <v>501432.67</v>
      </c>
      <c r="G4686" t="n">
        <v>1119</v>
      </c>
      <c r="H4686" t="s">
        <v>124</v>
      </c>
    </row>
    <row r="4687">
      <c r="A4687" s="85" t="n">
        <v>43040</v>
      </c>
      <c r="B4687"/>
      <c r="C4687"/>
      <c r="D4687" t="s">
        <v>155</v>
      </c>
      <c r="E4687" t="s">
        <v>163</v>
      </c>
      <c r="F4687" t="n">
        <v>17698.4</v>
      </c>
      <c r="G4687" t="n">
        <v>128</v>
      </c>
      <c r="H4687" t="s">
        <v>124</v>
      </c>
    </row>
    <row r="4688">
      <c r="A4688" s="85" t="n">
        <v>43009</v>
      </c>
      <c r="B4688"/>
      <c r="C4688"/>
      <c r="D4688" t="s">
        <v>145</v>
      </c>
      <c r="E4688" t="s">
        <v>163</v>
      </c>
      <c r="F4688" t="n">
        <v>38197.31</v>
      </c>
      <c r="G4688" t="n">
        <v>150</v>
      </c>
      <c r="H4688" t="s">
        <v>134</v>
      </c>
    </row>
    <row r="4689">
      <c r="A4689" s="85" t="n">
        <v>43101</v>
      </c>
      <c r="B4689"/>
      <c r="C4689"/>
      <c r="D4689" t="s">
        <v>155</v>
      </c>
      <c r="E4689" t="s">
        <v>163</v>
      </c>
      <c r="F4689" t="n">
        <v>58535.84</v>
      </c>
      <c r="G4689" t="n">
        <v>974</v>
      </c>
      <c r="H4689" t="s">
        <v>127</v>
      </c>
    </row>
    <row r="4690">
      <c r="A4690" s="85" t="n">
        <v>42887</v>
      </c>
      <c r="B4690"/>
      <c r="C4690"/>
      <c r="D4690" t="s">
        <v>136</v>
      </c>
      <c r="E4690" t="s">
        <v>163</v>
      </c>
      <c r="F4690" t="n">
        <v>235.23</v>
      </c>
      <c r="G4690" t="n">
        <v>2</v>
      </c>
      <c r="H4690" t="s">
        <v>142</v>
      </c>
    </row>
    <row r="4691">
      <c r="A4691" s="85" t="n">
        <v>43313</v>
      </c>
      <c r="B4691"/>
      <c r="C4691"/>
      <c r="D4691" t="s">
        <v>150</v>
      </c>
      <c r="E4691" t="s">
        <v>163</v>
      </c>
      <c r="F4691" t="n">
        <v>2887249.61</v>
      </c>
      <c r="G4691" t="n">
        <v>53635</v>
      </c>
      <c r="H4691" t="s">
        <v>133</v>
      </c>
    </row>
    <row r="4692">
      <c r="A4692" s="85" t="n">
        <v>43252</v>
      </c>
      <c r="B4692"/>
      <c r="C4692"/>
      <c r="D4692" t="s">
        <v>159</v>
      </c>
      <c r="E4692" t="s">
        <v>163</v>
      </c>
      <c r="F4692" t="n">
        <v>239.6</v>
      </c>
      <c r="G4692" t="n">
        <v>1</v>
      </c>
      <c r="H4692" t="s">
        <v>127</v>
      </c>
    </row>
    <row r="4693">
      <c r="A4693" s="85" t="n">
        <v>42614</v>
      </c>
      <c r="B4693"/>
      <c r="C4693"/>
      <c r="D4693" t="s">
        <v>152</v>
      </c>
      <c r="E4693" t="s">
        <v>163</v>
      </c>
      <c r="F4693" t="n">
        <v>88870.26</v>
      </c>
      <c r="G4693" t="n">
        <v>63</v>
      </c>
      <c r="H4693" t="s">
        <v>124</v>
      </c>
    </row>
    <row r="4694">
      <c r="A4694" s="85" t="n">
        <v>43160</v>
      </c>
      <c r="B4694"/>
      <c r="C4694"/>
      <c r="D4694" t="s">
        <v>135</v>
      </c>
      <c r="E4694" t="s">
        <v>163</v>
      </c>
      <c r="F4694" t="n">
        <v>80</v>
      </c>
      <c r="G4694" t="n">
        <v>1</v>
      </c>
      <c r="H4694" t="s">
        <v>125</v>
      </c>
    </row>
    <row r="4695">
      <c r="A4695" s="85" t="n">
        <v>43556</v>
      </c>
      <c r="B4695"/>
      <c r="C4695"/>
      <c r="D4695" t="s">
        <v>156</v>
      </c>
      <c r="E4695" t="s">
        <v>163</v>
      </c>
      <c r="F4695" t="n">
        <v>1685831.97</v>
      </c>
      <c r="G4695" t="n">
        <v>31941</v>
      </c>
      <c r="H4695" t="s">
        <v>142</v>
      </c>
    </row>
    <row r="4696">
      <c r="A4696" s="85" t="n">
        <v>42552</v>
      </c>
      <c r="B4696"/>
      <c r="C4696"/>
      <c r="D4696" t="s">
        <v>150</v>
      </c>
      <c r="E4696" t="s">
        <v>163</v>
      </c>
      <c r="F4696" t="n">
        <v>396175.6</v>
      </c>
      <c r="G4696" t="n">
        <v>6916</v>
      </c>
      <c r="H4696" t="s">
        <v>124</v>
      </c>
    </row>
    <row r="4697">
      <c r="A4697" s="85" t="n">
        <v>42887</v>
      </c>
      <c r="B4697"/>
      <c r="C4697"/>
      <c r="D4697" t="s">
        <v>149</v>
      </c>
      <c r="E4697" t="s">
        <v>163</v>
      </c>
      <c r="F4697" t="n">
        <v>51661794.78</v>
      </c>
      <c r="G4697" t="n">
        <v>499732</v>
      </c>
      <c r="H4697" t="s">
        <v>121</v>
      </c>
    </row>
    <row r="4698">
      <c r="A4698" s="85" t="n">
        <v>43435</v>
      </c>
      <c r="B4698"/>
      <c r="C4698"/>
      <c r="D4698" t="s">
        <v>150</v>
      </c>
      <c r="E4698" t="s">
        <v>163</v>
      </c>
      <c r="F4698" t="n">
        <v>10533446.58</v>
      </c>
      <c r="G4698" t="n">
        <v>249021</v>
      </c>
      <c r="H4698" t="s">
        <v>121</v>
      </c>
    </row>
    <row r="4699">
      <c r="A4699" s="85" t="n">
        <v>43191</v>
      </c>
      <c r="B4699"/>
      <c r="C4699"/>
      <c r="D4699" t="s">
        <v>162</v>
      </c>
      <c r="E4699" t="s">
        <v>163</v>
      </c>
      <c r="F4699" t="n">
        <v>37217.17</v>
      </c>
      <c r="G4699" t="n">
        <v>433</v>
      </c>
      <c r="H4699" t="s">
        <v>119</v>
      </c>
    </row>
    <row r="4700">
      <c r="A4700" s="85" t="n">
        <v>43586</v>
      </c>
      <c r="B4700"/>
      <c r="C4700"/>
      <c r="D4700" t="s">
        <v>162</v>
      </c>
      <c r="E4700" t="s">
        <v>163</v>
      </c>
      <c r="F4700" t="n">
        <v>205917.49</v>
      </c>
      <c r="G4700" t="n">
        <v>2597</v>
      </c>
      <c r="H4700" t="s">
        <v>127</v>
      </c>
    </row>
    <row r="4701">
      <c r="A4701" s="85" t="n">
        <v>42917</v>
      </c>
      <c r="B4701"/>
      <c r="C4701"/>
      <c r="D4701" t="s">
        <v>149</v>
      </c>
      <c r="E4701" t="s">
        <v>163</v>
      </c>
      <c r="F4701" t="n">
        <v>2166557.17</v>
      </c>
      <c r="G4701" t="n">
        <v>15961</v>
      </c>
      <c r="H4701" t="s">
        <v>134</v>
      </c>
    </row>
    <row r="4702">
      <c r="A4702" s="85" t="n">
        <v>42948</v>
      </c>
      <c r="B4702"/>
      <c r="C4702"/>
      <c r="D4702" t="s">
        <v>150</v>
      </c>
      <c r="E4702" t="s">
        <v>163</v>
      </c>
      <c r="F4702" t="n">
        <v>1474917.9</v>
      </c>
      <c r="G4702" t="n">
        <v>33261</v>
      </c>
      <c r="H4702" t="s">
        <v>127</v>
      </c>
    </row>
    <row r="4703">
      <c r="A4703" s="85" t="n">
        <v>43070</v>
      </c>
      <c r="B4703"/>
      <c r="C4703"/>
      <c r="D4703" t="s">
        <v>156</v>
      </c>
      <c r="E4703" t="s">
        <v>163</v>
      </c>
      <c r="F4703" t="n">
        <v>4.95</v>
      </c>
      <c r="G4703" t="n">
        <v>3</v>
      </c>
      <c r="H4703" t="s">
        <v>124</v>
      </c>
    </row>
    <row r="4704">
      <c r="A4704" s="85" t="n">
        <v>43191</v>
      </c>
      <c r="B4704"/>
      <c r="C4704"/>
      <c r="D4704" t="s">
        <v>139</v>
      </c>
      <c r="E4704" t="s">
        <v>163</v>
      </c>
      <c r="F4704" t="n">
        <v>1067059.48</v>
      </c>
      <c r="G4704" t="n">
        <v>2804</v>
      </c>
      <c r="H4704" t="s">
        <v>127</v>
      </c>
    </row>
    <row r="4705">
      <c r="A4705" s="85" t="n">
        <v>42826</v>
      </c>
      <c r="B4705"/>
      <c r="C4705"/>
      <c r="D4705" t="s">
        <v>152</v>
      </c>
      <c r="E4705" t="s">
        <v>163</v>
      </c>
      <c r="F4705" t="n">
        <v>85447.27</v>
      </c>
      <c r="G4705" t="n">
        <v>97</v>
      </c>
      <c r="H4705" t="s">
        <v>133</v>
      </c>
    </row>
    <row r="4706">
      <c r="A4706" s="85" t="n">
        <v>43313</v>
      </c>
      <c r="B4706"/>
      <c r="C4706"/>
      <c r="D4706" t="s">
        <v>150</v>
      </c>
      <c r="E4706" t="s">
        <v>163</v>
      </c>
      <c r="F4706" t="n">
        <v>474905.18</v>
      </c>
      <c r="G4706" t="n">
        <v>20460</v>
      </c>
      <c r="H4706" t="s">
        <v>119</v>
      </c>
    </row>
    <row r="4707">
      <c r="A4707" s="85" t="n">
        <v>43405</v>
      </c>
      <c r="B4707"/>
      <c r="C4707"/>
      <c r="D4707" t="s">
        <v>135</v>
      </c>
      <c r="E4707" t="s">
        <v>163</v>
      </c>
      <c r="F4707" t="n">
        <v>2261.72</v>
      </c>
      <c r="G4707" t="n">
        <v>1</v>
      </c>
      <c r="H4707" t="s">
        <v>142</v>
      </c>
    </row>
    <row r="4708">
      <c r="A4708" s="85" t="n">
        <v>43586</v>
      </c>
      <c r="B4708"/>
      <c r="C4708"/>
      <c r="D4708" t="s">
        <v>143</v>
      </c>
      <c r="E4708" t="s">
        <v>163</v>
      </c>
      <c r="F4708" t="n">
        <v>90</v>
      </c>
      <c r="G4708" t="n">
        <v>1</v>
      </c>
      <c r="H4708" t="s">
        <v>134</v>
      </c>
    </row>
    <row r="4709">
      <c r="A4709" s="85" t="n">
        <v>43160</v>
      </c>
      <c r="B4709"/>
      <c r="C4709"/>
      <c r="D4709" t="s">
        <v>135</v>
      </c>
      <c r="E4709" t="s">
        <v>163</v>
      </c>
      <c r="F4709" t="n">
        <v>323075.37</v>
      </c>
      <c r="G4709" t="n">
        <v>1347</v>
      </c>
      <c r="H4709" t="s">
        <v>124</v>
      </c>
    </row>
    <row r="4710">
      <c r="A4710" s="85" t="n">
        <v>42461</v>
      </c>
      <c r="B4710"/>
      <c r="C4710"/>
      <c r="D4710" t="s">
        <v>136</v>
      </c>
      <c r="E4710" t="s">
        <v>163</v>
      </c>
      <c r="F4710" t="n">
        <v>9034703.97</v>
      </c>
      <c r="G4710" t="n">
        <v>65646</v>
      </c>
      <c r="H4710" t="s">
        <v>121</v>
      </c>
    </row>
    <row r="4711">
      <c r="A4711" s="85" t="n">
        <v>43252</v>
      </c>
      <c r="B4711"/>
      <c r="C4711"/>
      <c r="D4711" t="s">
        <v>123</v>
      </c>
      <c r="E4711" t="s">
        <v>163</v>
      </c>
      <c r="F4711" t="n">
        <v>711.3</v>
      </c>
      <c r="G4711" t="n">
        <v>14</v>
      </c>
      <c r="H4711" t="s">
        <v>130</v>
      </c>
    </row>
    <row r="4712">
      <c r="A4712" s="85" t="n">
        <v>42430</v>
      </c>
      <c r="B4712"/>
      <c r="C4712"/>
      <c r="D4712" t="s">
        <v>140</v>
      </c>
      <c r="E4712" t="s">
        <v>163</v>
      </c>
      <c r="F4712" t="n">
        <v>3832.57</v>
      </c>
      <c r="G4712" t="n">
        <v>12</v>
      </c>
      <c r="H4712" t="s">
        <v>125</v>
      </c>
    </row>
    <row r="4713">
      <c r="A4713" s="85" t="n">
        <v>42583</v>
      </c>
      <c r="B4713"/>
      <c r="C4713"/>
      <c r="D4713" t="s">
        <v>143</v>
      </c>
      <c r="E4713" t="s">
        <v>163</v>
      </c>
      <c r="F4713" t="n">
        <v>180</v>
      </c>
      <c r="G4713" t="n">
        <v>2</v>
      </c>
      <c r="H4713" t="s">
        <v>119</v>
      </c>
    </row>
    <row r="4714">
      <c r="A4714" s="85" t="n">
        <v>43282</v>
      </c>
      <c r="B4714"/>
      <c r="C4714"/>
      <c r="D4714" t="s">
        <v>129</v>
      </c>
      <c r="E4714" t="s">
        <v>163</v>
      </c>
      <c r="F4714" t="n">
        <v>259805.5</v>
      </c>
      <c r="G4714" t="n">
        <v>1605</v>
      </c>
      <c r="H4714" t="s">
        <v>133</v>
      </c>
    </row>
    <row r="4715">
      <c r="A4715" s="85" t="n">
        <v>43617</v>
      </c>
      <c r="B4715"/>
      <c r="C4715"/>
      <c r="D4715" t="s">
        <v>129</v>
      </c>
      <c r="E4715" t="s">
        <v>163</v>
      </c>
      <c r="F4715" t="n">
        <v>9146.43</v>
      </c>
      <c r="G4715" t="n">
        <v>64</v>
      </c>
      <c r="H4715" t="s">
        <v>125</v>
      </c>
    </row>
    <row r="4716">
      <c r="A4716" s="85" t="n">
        <v>43070</v>
      </c>
      <c r="B4716"/>
      <c r="C4716"/>
      <c r="D4716" t="s">
        <v>162</v>
      </c>
      <c r="E4716" t="s">
        <v>163</v>
      </c>
      <c r="F4716" t="n">
        <v>1706.5</v>
      </c>
      <c r="G4716" t="n">
        <v>21</v>
      </c>
      <c r="H4716" t="s">
        <v>125</v>
      </c>
    </row>
    <row r="4717">
      <c r="A4717" s="85" t="n">
        <v>43132</v>
      </c>
      <c r="B4717"/>
      <c r="C4717"/>
      <c r="D4717" t="s">
        <v>155</v>
      </c>
      <c r="E4717" t="s">
        <v>163</v>
      </c>
      <c r="F4717" t="n">
        <v>54925.13</v>
      </c>
      <c r="G4717" t="n">
        <v>1031</v>
      </c>
      <c r="H4717" t="s">
        <v>127</v>
      </c>
    </row>
    <row r="4718">
      <c r="A4718" s="85" t="n">
        <v>42401</v>
      </c>
      <c r="B4718"/>
      <c r="C4718"/>
      <c r="D4718" t="s">
        <v>139</v>
      </c>
      <c r="E4718" t="s">
        <v>163</v>
      </c>
      <c r="F4718" t="n">
        <v>2081.42</v>
      </c>
      <c r="G4718" t="n">
        <v>11</v>
      </c>
      <c r="H4718" t="s">
        <v>125</v>
      </c>
    </row>
    <row r="4719">
      <c r="A4719" s="85" t="n">
        <v>42795</v>
      </c>
      <c r="B4719"/>
      <c r="C4719"/>
      <c r="D4719" t="s">
        <v>147</v>
      </c>
      <c r="E4719" t="s">
        <v>163</v>
      </c>
      <c r="F4719" t="n">
        <v>622.82</v>
      </c>
      <c r="G4719" t="n">
        <v>5</v>
      </c>
      <c r="H4719" t="s">
        <v>124</v>
      </c>
    </row>
    <row r="4720">
      <c r="A4720" s="85" t="n">
        <v>42522</v>
      </c>
      <c r="B4720"/>
      <c r="C4720"/>
      <c r="D4720" t="s">
        <v>140</v>
      </c>
      <c r="E4720" t="s">
        <v>163</v>
      </c>
      <c r="F4720" t="n">
        <v>9218.87</v>
      </c>
      <c r="G4720" t="n">
        <v>505</v>
      </c>
      <c r="H4720" t="s">
        <v>142</v>
      </c>
    </row>
    <row r="4721">
      <c r="A4721" s="85" t="n">
        <v>42614</v>
      </c>
      <c r="B4721"/>
      <c r="C4721"/>
      <c r="D4721" t="s">
        <v>136</v>
      </c>
      <c r="E4721" t="s">
        <v>163</v>
      </c>
      <c r="F4721" t="n">
        <v>1542.34</v>
      </c>
      <c r="G4721" t="n">
        <v>19</v>
      </c>
      <c r="H4721" t="s">
        <v>125</v>
      </c>
    </row>
    <row r="4722">
      <c r="A4722" s="85" t="n">
        <v>43252</v>
      </c>
      <c r="B4722"/>
      <c r="C4722"/>
      <c r="D4722" t="s">
        <v>145</v>
      </c>
      <c r="E4722" t="s">
        <v>163</v>
      </c>
      <c r="F4722" t="n">
        <v>60072.38</v>
      </c>
      <c r="G4722" t="n">
        <v>343</v>
      </c>
      <c r="H4722" t="s">
        <v>134</v>
      </c>
    </row>
    <row r="4723">
      <c r="A4723" s="85" t="n">
        <v>43556</v>
      </c>
      <c r="B4723"/>
      <c r="C4723"/>
      <c r="D4723" t="s">
        <v>155</v>
      </c>
      <c r="E4723" t="s">
        <v>163</v>
      </c>
      <c r="F4723" t="n">
        <v>9337.86</v>
      </c>
      <c r="G4723" t="n">
        <v>131</v>
      </c>
      <c r="H4723" t="s">
        <v>119</v>
      </c>
    </row>
    <row r="4724">
      <c r="A4724" s="85" t="n">
        <v>42826</v>
      </c>
      <c r="B4724"/>
      <c r="C4724"/>
      <c r="D4724" t="s">
        <v>147</v>
      </c>
      <c r="E4724" t="s">
        <v>163</v>
      </c>
      <c r="F4724" t="n">
        <v>54468.97</v>
      </c>
      <c r="G4724" t="n">
        <v>152</v>
      </c>
      <c r="H4724" t="s">
        <v>121</v>
      </c>
    </row>
    <row r="4725">
      <c r="A4725" s="85" t="n">
        <v>43009</v>
      </c>
      <c r="B4725"/>
      <c r="C4725"/>
      <c r="D4725" t="s">
        <v>153</v>
      </c>
      <c r="E4725" t="s">
        <v>163</v>
      </c>
      <c r="F4725" t="n">
        <v>727712.64</v>
      </c>
      <c r="G4725" t="n">
        <v>12573</v>
      </c>
      <c r="H4725" t="s">
        <v>142</v>
      </c>
    </row>
    <row r="4726">
      <c r="A4726" s="85" t="n">
        <v>42430</v>
      </c>
      <c r="B4726"/>
      <c r="C4726"/>
      <c r="D4726" t="s">
        <v>159</v>
      </c>
      <c r="E4726" t="s">
        <v>163</v>
      </c>
      <c r="F4726" t="n">
        <v>212513.97</v>
      </c>
      <c r="G4726" t="n">
        <v>4349</v>
      </c>
      <c r="H4726" t="s">
        <v>142</v>
      </c>
    </row>
    <row r="4727">
      <c r="A4727" s="85" t="n">
        <v>42614</v>
      </c>
      <c r="B4727"/>
      <c r="C4727"/>
      <c r="D4727" t="s">
        <v>154</v>
      </c>
      <c r="E4727" t="s">
        <v>163</v>
      </c>
      <c r="F4727" t="n">
        <v>3713065.95</v>
      </c>
      <c r="G4727" t="n">
        <v>45953</v>
      </c>
      <c r="H4727" t="s">
        <v>121</v>
      </c>
    </row>
    <row r="4728">
      <c r="A4728" s="85" t="n">
        <v>43586</v>
      </c>
      <c r="B4728"/>
      <c r="C4728"/>
      <c r="D4728" t="s">
        <v>156</v>
      </c>
      <c r="E4728" t="s">
        <v>163</v>
      </c>
      <c r="F4728" t="n">
        <v>160</v>
      </c>
      <c r="G4728" t="n">
        <v>1</v>
      </c>
      <c r="H4728" t="s">
        <v>133</v>
      </c>
    </row>
    <row r="4729">
      <c r="A4729" s="85" t="n">
        <v>42430</v>
      </c>
      <c r="B4729"/>
      <c r="C4729"/>
      <c r="D4729" t="s">
        <v>155</v>
      </c>
      <c r="E4729" t="s">
        <v>163</v>
      </c>
      <c r="F4729" t="n">
        <v>21433.37</v>
      </c>
      <c r="G4729" t="n">
        <v>417</v>
      </c>
      <c r="H4729" t="s">
        <v>133</v>
      </c>
    </row>
    <row r="4730">
      <c r="A4730" s="85" t="n">
        <v>43282</v>
      </c>
      <c r="B4730"/>
      <c r="C4730"/>
      <c r="D4730" t="s">
        <v>136</v>
      </c>
      <c r="E4730" t="s">
        <v>163</v>
      </c>
      <c r="F4730" t="n">
        <v>1062.91</v>
      </c>
      <c r="G4730" t="n">
        <v>28</v>
      </c>
      <c r="H4730" t="s">
        <v>125</v>
      </c>
    </row>
    <row r="4731">
      <c r="A4731" s="85" t="n">
        <v>42430</v>
      </c>
      <c r="B4731"/>
      <c r="C4731"/>
      <c r="D4731" t="s">
        <v>156</v>
      </c>
      <c r="E4731" t="s">
        <v>163</v>
      </c>
      <c r="F4731" t="n">
        <v>8809.12</v>
      </c>
      <c r="G4731" t="n">
        <v>130</v>
      </c>
      <c r="H4731" t="s">
        <v>125</v>
      </c>
    </row>
    <row r="4732">
      <c r="A4732" s="85" t="n">
        <v>42705</v>
      </c>
      <c r="B4732"/>
      <c r="C4732"/>
      <c r="D4732" t="s">
        <v>129</v>
      </c>
      <c r="E4732" t="s">
        <v>163</v>
      </c>
      <c r="F4732" t="n">
        <v>232332.12</v>
      </c>
      <c r="G4732" t="n">
        <v>1529</v>
      </c>
      <c r="H4732" t="s">
        <v>134</v>
      </c>
    </row>
    <row r="4733">
      <c r="A4733" s="85" t="n">
        <v>43132</v>
      </c>
      <c r="B4733"/>
      <c r="C4733"/>
      <c r="D4733" t="s">
        <v>153</v>
      </c>
      <c r="E4733" t="s">
        <v>163</v>
      </c>
      <c r="F4733" t="n">
        <v>92361.89</v>
      </c>
      <c r="G4733" t="n">
        <v>562</v>
      </c>
      <c r="H4733" t="s">
        <v>124</v>
      </c>
    </row>
    <row r="4734">
      <c r="A4734" s="85" t="n">
        <v>42795</v>
      </c>
      <c r="B4734"/>
      <c r="C4734"/>
      <c r="D4734" t="s">
        <v>135</v>
      </c>
      <c r="E4734" t="s">
        <v>163</v>
      </c>
      <c r="F4734" t="n">
        <v>680689.85</v>
      </c>
      <c r="G4734" t="n">
        <v>1067</v>
      </c>
      <c r="H4734" t="s">
        <v>124</v>
      </c>
    </row>
    <row r="4735">
      <c r="A4735" s="85" t="n">
        <v>42491</v>
      </c>
      <c r="B4735"/>
      <c r="C4735"/>
      <c r="D4735" t="s">
        <v>161</v>
      </c>
      <c r="E4735" t="s">
        <v>163</v>
      </c>
      <c r="F4735" t="n">
        <v>2360.85</v>
      </c>
      <c r="G4735" t="n">
        <v>74</v>
      </c>
      <c r="H4735" t="s">
        <v>134</v>
      </c>
    </row>
    <row r="4736">
      <c r="A4736" s="85" t="n">
        <v>42887</v>
      </c>
      <c r="B4736"/>
      <c r="C4736"/>
      <c r="D4736" t="s">
        <v>162</v>
      </c>
      <c r="E4736" t="s">
        <v>163</v>
      </c>
      <c r="F4736" t="n">
        <v>262333.38</v>
      </c>
      <c r="G4736" t="n">
        <v>3501</v>
      </c>
      <c r="H4736" t="s">
        <v>127</v>
      </c>
    </row>
    <row r="4737">
      <c r="A4737" s="85" t="n">
        <v>43586</v>
      </c>
      <c r="B4737"/>
      <c r="C4737"/>
      <c r="D4737" t="s">
        <v>129</v>
      </c>
      <c r="E4737" t="s">
        <v>163</v>
      </c>
      <c r="F4737" t="n">
        <v>5660.27</v>
      </c>
      <c r="G4737" t="n">
        <v>80</v>
      </c>
      <c r="H4737" t="s">
        <v>125</v>
      </c>
    </row>
    <row r="4738">
      <c r="A4738" s="85" t="n">
        <v>42736</v>
      </c>
      <c r="B4738"/>
      <c r="C4738"/>
      <c r="D4738" t="s">
        <v>158</v>
      </c>
      <c r="E4738" t="s">
        <v>163</v>
      </c>
      <c r="F4738" t="n">
        <v>48706.46</v>
      </c>
      <c r="G4738" t="n">
        <v>3</v>
      </c>
      <c r="H4738" t="s">
        <v>133</v>
      </c>
    </row>
    <row r="4739">
      <c r="A4739" s="85" t="n">
        <v>43344</v>
      </c>
      <c r="B4739"/>
      <c r="C4739"/>
      <c r="D4739" t="s">
        <v>158</v>
      </c>
      <c r="E4739" t="s">
        <v>163</v>
      </c>
      <c r="F4739" t="n">
        <v>110738.01</v>
      </c>
      <c r="G4739" t="n">
        <v>7</v>
      </c>
      <c r="H4739" t="s">
        <v>119</v>
      </c>
    </row>
    <row r="4740">
      <c r="A4740" s="85" t="n">
        <v>42430</v>
      </c>
      <c r="B4740"/>
      <c r="C4740"/>
      <c r="D4740" t="s">
        <v>145</v>
      </c>
      <c r="E4740" t="s">
        <v>163</v>
      </c>
      <c r="F4740" t="n">
        <v>1012.98</v>
      </c>
      <c r="G4740" t="n">
        <v>6</v>
      </c>
      <c r="H4740" t="s">
        <v>124</v>
      </c>
    </row>
    <row r="4741">
      <c r="A4741" s="85" t="n">
        <v>43160</v>
      </c>
      <c r="B4741"/>
      <c r="C4741"/>
      <c r="D4741" t="s">
        <v>155</v>
      </c>
      <c r="E4741" t="s">
        <v>163</v>
      </c>
      <c r="F4741" t="n">
        <v>306797.55</v>
      </c>
      <c r="G4741" t="n">
        <v>7521</v>
      </c>
      <c r="H4741" t="s">
        <v>134</v>
      </c>
    </row>
    <row r="4742">
      <c r="A4742" s="85" t="n">
        <v>43435</v>
      </c>
      <c r="B4742"/>
      <c r="C4742"/>
      <c r="D4742" t="s">
        <v>153</v>
      </c>
      <c r="E4742" t="s">
        <v>163</v>
      </c>
      <c r="F4742" t="n">
        <v>39679.13</v>
      </c>
      <c r="G4742" t="n">
        <v>641</v>
      </c>
      <c r="H4742" t="s">
        <v>130</v>
      </c>
    </row>
    <row r="4743">
      <c r="A4743" s="85" t="n">
        <v>42917</v>
      </c>
      <c r="B4743"/>
      <c r="C4743"/>
      <c r="D4743" t="s">
        <v>126</v>
      </c>
      <c r="E4743" t="s">
        <v>163</v>
      </c>
      <c r="F4743" t="n">
        <v>1956854.94</v>
      </c>
      <c r="G4743" t="n">
        <v>23170</v>
      </c>
      <c r="H4743" t="s">
        <v>119</v>
      </c>
    </row>
    <row r="4744">
      <c r="A4744" s="85" t="n">
        <v>43252</v>
      </c>
      <c r="B4744"/>
      <c r="C4744"/>
      <c r="D4744" t="s">
        <v>129</v>
      </c>
      <c r="E4744" t="s">
        <v>163</v>
      </c>
      <c r="F4744" t="n">
        <v>690463.82</v>
      </c>
      <c r="G4744" t="n">
        <v>6050</v>
      </c>
      <c r="H4744" t="s">
        <v>127</v>
      </c>
    </row>
    <row r="4745">
      <c r="A4745" s="85" t="n">
        <v>42856</v>
      </c>
      <c r="B4745"/>
      <c r="C4745"/>
      <c r="D4745" t="s">
        <v>145</v>
      </c>
      <c r="E4745" t="s">
        <v>163</v>
      </c>
      <c r="F4745" t="n">
        <v>6469.73</v>
      </c>
      <c r="G4745" t="n">
        <v>30</v>
      </c>
      <c r="H4745" t="s">
        <v>133</v>
      </c>
    </row>
    <row r="4746">
      <c r="A4746" s="85" t="n">
        <v>42370</v>
      </c>
      <c r="B4746"/>
      <c r="C4746"/>
      <c r="D4746" t="s">
        <v>150</v>
      </c>
      <c r="E4746" t="s">
        <v>163</v>
      </c>
      <c r="F4746" t="n">
        <v>2089.1</v>
      </c>
      <c r="G4746" t="n">
        <v>76</v>
      </c>
      <c r="H4746" t="s">
        <v>125</v>
      </c>
    </row>
    <row r="4747">
      <c r="A4747" s="85" t="n">
        <v>42430</v>
      </c>
      <c r="B4747"/>
      <c r="C4747"/>
      <c r="D4747" t="s">
        <v>129</v>
      </c>
      <c r="E4747" t="s">
        <v>163</v>
      </c>
      <c r="F4747" t="n">
        <v>113631.96</v>
      </c>
      <c r="G4747" t="n">
        <v>445</v>
      </c>
      <c r="H4747" t="s">
        <v>119</v>
      </c>
    </row>
    <row r="4748">
      <c r="A4748" s="85" t="n">
        <v>43405</v>
      </c>
      <c r="B4748"/>
      <c r="C4748"/>
      <c r="D4748" t="s">
        <v>150</v>
      </c>
      <c r="E4748" t="s">
        <v>163</v>
      </c>
      <c r="F4748" t="n">
        <v>2101677.38</v>
      </c>
      <c r="G4748" t="n">
        <v>41580</v>
      </c>
      <c r="H4748" t="s">
        <v>127</v>
      </c>
    </row>
    <row r="4749">
      <c r="A4749" s="85" t="n">
        <v>43313</v>
      </c>
      <c r="B4749"/>
      <c r="C4749"/>
      <c r="D4749" t="s">
        <v>126</v>
      </c>
      <c r="E4749" t="s">
        <v>163</v>
      </c>
      <c r="F4749" t="n">
        <v>1538915.75</v>
      </c>
      <c r="G4749" t="n">
        <v>11837</v>
      </c>
      <c r="H4749" t="s">
        <v>124</v>
      </c>
    </row>
    <row r="4750">
      <c r="A4750" s="85" t="n">
        <v>42522</v>
      </c>
      <c r="B4750"/>
      <c r="C4750"/>
      <c r="D4750" t="s">
        <v>154</v>
      </c>
      <c r="E4750" t="s">
        <v>163</v>
      </c>
      <c r="F4750" t="n">
        <v>489267.16</v>
      </c>
      <c r="G4750" t="n">
        <v>6676</v>
      </c>
      <c r="H4750" t="s">
        <v>133</v>
      </c>
    </row>
    <row r="4751">
      <c r="A4751" s="85" t="n">
        <v>42644</v>
      </c>
      <c r="B4751"/>
      <c r="C4751"/>
      <c r="D4751" t="s">
        <v>136</v>
      </c>
      <c r="E4751" t="s">
        <v>163</v>
      </c>
      <c r="F4751" t="n">
        <v>29711.9</v>
      </c>
      <c r="G4751" t="n">
        <v>187</v>
      </c>
      <c r="H4751" t="s">
        <v>130</v>
      </c>
    </row>
    <row r="4752">
      <c r="A4752" s="85" t="n">
        <v>42887</v>
      </c>
      <c r="B4752"/>
      <c r="C4752"/>
      <c r="D4752" t="s">
        <v>136</v>
      </c>
      <c r="E4752" t="s">
        <v>163</v>
      </c>
      <c r="F4752" t="n">
        <v>1200954.35</v>
      </c>
      <c r="G4752" t="n">
        <v>10928</v>
      </c>
      <c r="H4752" t="s">
        <v>127</v>
      </c>
    </row>
    <row r="4753">
      <c r="A4753" s="85" t="n">
        <v>42675</v>
      </c>
      <c r="B4753"/>
      <c r="C4753"/>
      <c r="D4753" t="s">
        <v>159</v>
      </c>
      <c r="E4753" t="s">
        <v>163</v>
      </c>
      <c r="F4753" t="n">
        <v>294506.76</v>
      </c>
      <c r="G4753" t="n">
        <v>4873</v>
      </c>
      <c r="H4753" t="s">
        <v>142</v>
      </c>
    </row>
    <row r="4754">
      <c r="A4754" s="85" t="n">
        <v>43191</v>
      </c>
      <c r="B4754"/>
      <c r="C4754"/>
      <c r="D4754" t="s">
        <v>149</v>
      </c>
      <c r="E4754" t="s">
        <v>163</v>
      </c>
      <c r="F4754" t="n">
        <v>201538.82</v>
      </c>
      <c r="G4754" t="n">
        <v>1236</v>
      </c>
      <c r="H4754" t="s">
        <v>130</v>
      </c>
    </row>
    <row r="4755">
      <c r="A4755" s="85" t="n">
        <v>43191</v>
      </c>
      <c r="B4755"/>
      <c r="C4755"/>
      <c r="D4755" t="s">
        <v>148</v>
      </c>
      <c r="E4755" t="s">
        <v>163</v>
      </c>
      <c r="F4755" t="n">
        <v>393542.5</v>
      </c>
      <c r="G4755" t="n">
        <v>4516</v>
      </c>
      <c r="H4755" t="s">
        <v>142</v>
      </c>
    </row>
    <row r="4756">
      <c r="A4756" s="85" t="n">
        <v>43282</v>
      </c>
      <c r="B4756"/>
      <c r="C4756"/>
      <c r="D4756" t="s">
        <v>149</v>
      </c>
      <c r="E4756" t="s">
        <v>163</v>
      </c>
      <c r="F4756" t="n">
        <v>331301.48</v>
      </c>
      <c r="G4756" t="n">
        <v>3599</v>
      </c>
      <c r="H4756" t="s">
        <v>142</v>
      </c>
    </row>
    <row r="4757">
      <c r="A4757" s="85" t="n">
        <v>42401</v>
      </c>
      <c r="B4757"/>
      <c r="C4757"/>
      <c r="D4757" t="s">
        <v>154</v>
      </c>
      <c r="E4757" t="s">
        <v>163</v>
      </c>
      <c r="F4757" t="n">
        <v>469969.67</v>
      </c>
      <c r="G4757" t="n">
        <v>5183</v>
      </c>
      <c r="H4757" t="s">
        <v>127</v>
      </c>
    </row>
    <row r="4758">
      <c r="A4758" s="85" t="n">
        <v>43070</v>
      </c>
      <c r="B4758"/>
      <c r="C4758"/>
      <c r="D4758" t="s">
        <v>158</v>
      </c>
      <c r="E4758" t="s">
        <v>163</v>
      </c>
      <c r="F4758" t="n">
        <v>83763.02</v>
      </c>
      <c r="G4758" t="n">
        <v>3</v>
      </c>
      <c r="H4758" t="s">
        <v>133</v>
      </c>
    </row>
    <row r="4759">
      <c r="A4759" s="85" t="n">
        <v>43313</v>
      </c>
      <c r="B4759"/>
      <c r="C4759"/>
      <c r="D4759" t="s">
        <v>162</v>
      </c>
      <c r="E4759" t="s">
        <v>163</v>
      </c>
      <c r="F4759" t="n">
        <v>39552.45</v>
      </c>
      <c r="G4759" t="n">
        <v>1309</v>
      </c>
      <c r="H4759" t="s">
        <v>142</v>
      </c>
    </row>
    <row r="4760">
      <c r="A4760" s="85" t="n">
        <v>42370</v>
      </c>
      <c r="B4760"/>
      <c r="C4760"/>
      <c r="D4760" t="s">
        <v>129</v>
      </c>
      <c r="E4760" t="s">
        <v>163</v>
      </c>
      <c r="F4760" t="n">
        <v>4253927.38</v>
      </c>
      <c r="G4760" t="n">
        <v>23860</v>
      </c>
      <c r="H4760" t="s">
        <v>121</v>
      </c>
    </row>
    <row r="4761">
      <c r="A4761" s="85" t="n">
        <v>43282</v>
      </c>
      <c r="B4761"/>
      <c r="C4761"/>
      <c r="D4761" t="s">
        <v>162</v>
      </c>
      <c r="E4761" t="s">
        <v>163</v>
      </c>
      <c r="F4761" t="n">
        <v>32307.51</v>
      </c>
      <c r="G4761" t="n">
        <v>1121</v>
      </c>
      <c r="H4761" t="s">
        <v>142</v>
      </c>
    </row>
    <row r="4762">
      <c r="A4762" s="85" t="n">
        <v>43586</v>
      </c>
      <c r="B4762"/>
      <c r="C4762"/>
      <c r="D4762" t="s">
        <v>150</v>
      </c>
      <c r="E4762" t="s">
        <v>163</v>
      </c>
      <c r="F4762" t="n">
        <v>786.53</v>
      </c>
      <c r="G4762" t="n">
        <v>34</v>
      </c>
      <c r="H4762" t="s">
        <v>142</v>
      </c>
    </row>
    <row r="4763">
      <c r="A4763" s="85" t="n">
        <v>43405</v>
      </c>
      <c r="B4763"/>
      <c r="C4763"/>
      <c r="D4763" t="s">
        <v>153</v>
      </c>
      <c r="E4763" t="s">
        <v>163</v>
      </c>
      <c r="F4763" t="n">
        <v>240520.28</v>
      </c>
      <c r="G4763" t="n">
        <v>1199</v>
      </c>
      <c r="H4763" t="s">
        <v>124</v>
      </c>
    </row>
    <row r="4764">
      <c r="A4764" s="85" t="n">
        <v>43191</v>
      </c>
      <c r="B4764"/>
      <c r="C4764"/>
      <c r="D4764" t="s">
        <v>145</v>
      </c>
      <c r="E4764" t="s">
        <v>163</v>
      </c>
      <c r="F4764" t="n">
        <v>235202.22</v>
      </c>
      <c r="G4764" t="n">
        <v>966</v>
      </c>
      <c r="H4764" t="s">
        <v>121</v>
      </c>
    </row>
    <row r="4765">
      <c r="A4765" s="85" t="n">
        <v>43009</v>
      </c>
      <c r="B4765"/>
      <c r="C4765"/>
      <c r="D4765" t="s">
        <v>136</v>
      </c>
      <c r="E4765" t="s">
        <v>163</v>
      </c>
      <c r="F4765" t="n">
        <v>7224875.04</v>
      </c>
      <c r="G4765" t="n">
        <v>50851</v>
      </c>
      <c r="H4765" t="s">
        <v>121</v>
      </c>
    </row>
    <row r="4766">
      <c r="A4766" s="85" t="n">
        <v>42856</v>
      </c>
      <c r="B4766"/>
      <c r="C4766"/>
      <c r="D4766" t="s">
        <v>149</v>
      </c>
      <c r="E4766" t="s">
        <v>163</v>
      </c>
      <c r="F4766" t="n">
        <v>6805562.34</v>
      </c>
      <c r="G4766" t="n">
        <v>46237</v>
      </c>
      <c r="H4766" t="s">
        <v>127</v>
      </c>
    </row>
    <row r="4767">
      <c r="A4767" s="85" t="n">
        <v>43282</v>
      </c>
      <c r="B4767"/>
      <c r="C4767"/>
      <c r="D4767" t="s">
        <v>126</v>
      </c>
      <c r="E4767" t="s">
        <v>163</v>
      </c>
      <c r="F4767" t="n">
        <v>6961.61</v>
      </c>
      <c r="G4767" t="n">
        <v>73</v>
      </c>
      <c r="H4767" t="s">
        <v>125</v>
      </c>
    </row>
    <row r="4768">
      <c r="A4768" s="85" t="n">
        <v>43344</v>
      </c>
      <c r="B4768"/>
      <c r="C4768"/>
      <c r="D4768" t="s">
        <v>159</v>
      </c>
      <c r="E4768" t="s">
        <v>163</v>
      </c>
      <c r="F4768" t="n">
        <v>1105</v>
      </c>
      <c r="G4768" t="n">
        <v>11</v>
      </c>
      <c r="H4768" t="s">
        <v>121</v>
      </c>
    </row>
    <row r="4769">
      <c r="A4769" s="85" t="n">
        <v>43405</v>
      </c>
      <c r="B4769"/>
      <c r="C4769"/>
      <c r="D4769" t="s">
        <v>129</v>
      </c>
      <c r="E4769" t="s">
        <v>163</v>
      </c>
      <c r="F4769" t="n">
        <v>151443.52</v>
      </c>
      <c r="G4769" t="n">
        <v>855</v>
      </c>
      <c r="H4769" t="s">
        <v>124</v>
      </c>
    </row>
    <row r="4770">
      <c r="A4770" s="85" t="n">
        <v>43252</v>
      </c>
      <c r="B4770"/>
      <c r="C4770"/>
      <c r="D4770" t="s">
        <v>162</v>
      </c>
      <c r="E4770" t="s">
        <v>163</v>
      </c>
      <c r="F4770" t="n">
        <v>308577.97</v>
      </c>
      <c r="G4770" t="n">
        <v>4287</v>
      </c>
      <c r="H4770" t="s">
        <v>127</v>
      </c>
    </row>
    <row r="4771">
      <c r="A4771" s="85" t="n">
        <v>43405</v>
      </c>
      <c r="B4771"/>
      <c r="C4771"/>
      <c r="D4771" t="s">
        <v>154</v>
      </c>
      <c r="E4771" t="s">
        <v>163</v>
      </c>
      <c r="F4771" t="n">
        <v>64509.02</v>
      </c>
      <c r="G4771" t="n">
        <v>1604</v>
      </c>
      <c r="H4771" t="s">
        <v>142</v>
      </c>
    </row>
    <row r="4772">
      <c r="A4772" s="85" t="n">
        <v>43435</v>
      </c>
      <c r="B4772"/>
      <c r="C4772"/>
      <c r="D4772" t="s">
        <v>154</v>
      </c>
      <c r="E4772" t="s">
        <v>163</v>
      </c>
      <c r="F4772" t="n">
        <v>3501003.93</v>
      </c>
      <c r="G4772" t="n">
        <v>42170</v>
      </c>
      <c r="H4772" t="s">
        <v>121</v>
      </c>
    </row>
    <row r="4773">
      <c r="A4773" s="85" t="n">
        <v>42767</v>
      </c>
      <c r="B4773"/>
      <c r="C4773"/>
      <c r="D4773" t="s">
        <v>153</v>
      </c>
      <c r="E4773" t="s">
        <v>163</v>
      </c>
      <c r="F4773" t="n">
        <v>31761.59</v>
      </c>
      <c r="G4773" t="n">
        <v>643</v>
      </c>
      <c r="H4773" t="s">
        <v>130</v>
      </c>
    </row>
    <row r="4774">
      <c r="A4774" s="85" t="n">
        <v>43374</v>
      </c>
      <c r="B4774"/>
      <c r="C4774"/>
      <c r="D4774" t="s">
        <v>155</v>
      </c>
      <c r="E4774" t="s">
        <v>163</v>
      </c>
      <c r="F4774" t="n">
        <v>463.75</v>
      </c>
      <c r="G4774" t="n">
        <v>2</v>
      </c>
      <c r="H4774" t="s">
        <v>142</v>
      </c>
    </row>
    <row r="4775">
      <c r="A4775" s="85" t="n">
        <v>42430</v>
      </c>
      <c r="B4775"/>
      <c r="C4775"/>
      <c r="D4775" t="s">
        <v>139</v>
      </c>
      <c r="E4775" t="s">
        <v>163</v>
      </c>
      <c r="F4775" t="n">
        <v>976469.94</v>
      </c>
      <c r="G4775" t="n">
        <v>2191</v>
      </c>
      <c r="H4775" t="s">
        <v>127</v>
      </c>
    </row>
    <row r="4776">
      <c r="A4776" s="85" t="n">
        <v>42887</v>
      </c>
      <c r="B4776"/>
      <c r="C4776"/>
      <c r="D4776" t="s">
        <v>126</v>
      </c>
      <c r="E4776" t="s">
        <v>163</v>
      </c>
      <c r="F4776" t="n">
        <v>10918.25</v>
      </c>
      <c r="G4776" t="n">
        <v>108</v>
      </c>
      <c r="H4776" t="s">
        <v>125</v>
      </c>
    </row>
    <row r="4777">
      <c r="A4777" s="85" t="n">
        <v>42401</v>
      </c>
      <c r="B4777"/>
      <c r="C4777"/>
      <c r="D4777" t="s">
        <v>150</v>
      </c>
      <c r="E4777" t="s">
        <v>163</v>
      </c>
      <c r="F4777" t="n">
        <v>148039.28</v>
      </c>
      <c r="G4777" t="n">
        <v>2797</v>
      </c>
      <c r="H4777" t="s">
        <v>134</v>
      </c>
    </row>
    <row r="4778">
      <c r="A4778" s="85" t="n">
        <v>42856</v>
      </c>
      <c r="B4778"/>
      <c r="C4778"/>
      <c r="D4778" t="s">
        <v>154</v>
      </c>
      <c r="E4778" t="s">
        <v>163</v>
      </c>
      <c r="F4778" t="n">
        <v>580789.06</v>
      </c>
      <c r="G4778" t="n">
        <v>7305</v>
      </c>
      <c r="H4778" t="s">
        <v>127</v>
      </c>
    </row>
    <row r="4779">
      <c r="A4779" s="85" t="n">
        <v>43617</v>
      </c>
      <c r="B4779"/>
      <c r="C4779"/>
      <c r="D4779" t="s">
        <v>135</v>
      </c>
      <c r="E4779" t="s">
        <v>163</v>
      </c>
      <c r="F4779" t="n">
        <v>126703.37</v>
      </c>
      <c r="G4779" t="n">
        <v>1269</v>
      </c>
      <c r="H4779" t="s">
        <v>124</v>
      </c>
    </row>
    <row r="4780">
      <c r="A4780" s="85" t="n">
        <v>42948</v>
      </c>
      <c r="B4780"/>
      <c r="C4780"/>
      <c r="D4780" t="s">
        <v>123</v>
      </c>
      <c r="E4780" t="s">
        <v>163</v>
      </c>
      <c r="F4780" t="n">
        <v>281113.6</v>
      </c>
      <c r="G4780" t="n">
        <v>414</v>
      </c>
      <c r="H4780" t="s">
        <v>133</v>
      </c>
    </row>
    <row r="4781">
      <c r="A4781" s="85" t="n">
        <v>42917</v>
      </c>
      <c r="B4781"/>
      <c r="C4781"/>
      <c r="D4781" t="s">
        <v>123</v>
      </c>
      <c r="E4781" t="s">
        <v>163</v>
      </c>
      <c r="F4781" t="n">
        <v>76254.58</v>
      </c>
      <c r="G4781" t="n">
        <v>41</v>
      </c>
      <c r="H4781" t="s">
        <v>119</v>
      </c>
    </row>
    <row r="4782">
      <c r="A4782" s="85" t="n">
        <v>43313</v>
      </c>
      <c r="B4782"/>
      <c r="C4782"/>
      <c r="D4782" t="s">
        <v>140</v>
      </c>
      <c r="E4782" t="s">
        <v>163</v>
      </c>
      <c r="F4782" t="n">
        <v>1695.91</v>
      </c>
      <c r="G4782" t="n">
        <v>6</v>
      </c>
      <c r="H4782" t="s">
        <v>125</v>
      </c>
    </row>
    <row r="4783">
      <c r="A4783" s="85" t="n">
        <v>42917</v>
      </c>
      <c r="B4783"/>
      <c r="C4783"/>
      <c r="D4783" t="s">
        <v>159</v>
      </c>
      <c r="E4783" t="s">
        <v>163</v>
      </c>
      <c r="F4783" t="n">
        <v>0.52</v>
      </c>
      <c r="G4783" t="n">
        <v>1</v>
      </c>
      <c r="H4783" t="s">
        <v>127</v>
      </c>
    </row>
    <row r="4784">
      <c r="A4784" s="85" t="n">
        <v>42370</v>
      </c>
      <c r="B4784"/>
      <c r="C4784"/>
      <c r="D4784" t="s">
        <v>153</v>
      </c>
      <c r="E4784" t="s">
        <v>163</v>
      </c>
      <c r="F4784" t="n">
        <v>3448.56</v>
      </c>
      <c r="G4784" t="n">
        <v>4</v>
      </c>
      <c r="H4784" t="s">
        <v>133</v>
      </c>
    </row>
    <row r="4785">
      <c r="A4785" s="85" t="n">
        <v>43497</v>
      </c>
      <c r="B4785"/>
      <c r="C4785"/>
      <c r="D4785" t="s">
        <v>154</v>
      </c>
      <c r="E4785" t="s">
        <v>163</v>
      </c>
      <c r="F4785" t="n">
        <v>746883.08</v>
      </c>
      <c r="G4785" t="n">
        <v>8412</v>
      </c>
      <c r="H4785" t="s">
        <v>133</v>
      </c>
    </row>
    <row r="4786">
      <c r="A4786" s="85" t="n">
        <v>42887</v>
      </c>
      <c r="B4786"/>
      <c r="C4786"/>
      <c r="D4786" t="s">
        <v>153</v>
      </c>
      <c r="E4786" t="s">
        <v>163</v>
      </c>
      <c r="F4786" t="n">
        <v>38905.67</v>
      </c>
      <c r="G4786" t="n">
        <v>677</v>
      </c>
      <c r="H4786" t="s">
        <v>130</v>
      </c>
    </row>
    <row r="4787">
      <c r="A4787" s="85" t="n">
        <v>42430</v>
      </c>
      <c r="B4787"/>
      <c r="C4787"/>
      <c r="D4787" t="s">
        <v>153</v>
      </c>
      <c r="E4787" t="s">
        <v>163</v>
      </c>
      <c r="F4787" t="n">
        <v>10133.38</v>
      </c>
      <c r="G4787" t="n">
        <v>185</v>
      </c>
      <c r="H4787" t="s">
        <v>125</v>
      </c>
    </row>
    <row r="4788">
      <c r="A4788" s="85" t="n">
        <v>42948</v>
      </c>
      <c r="B4788"/>
      <c r="C4788"/>
      <c r="D4788" t="s">
        <v>153</v>
      </c>
      <c r="E4788" t="s">
        <v>163</v>
      </c>
      <c r="F4788" t="n">
        <v>6377.67</v>
      </c>
      <c r="G4788" t="n">
        <v>130</v>
      </c>
      <c r="H4788" t="s">
        <v>125</v>
      </c>
    </row>
    <row r="4789">
      <c r="A4789" s="85" t="n">
        <v>42491</v>
      </c>
      <c r="B4789"/>
      <c r="C4789"/>
      <c r="D4789" t="s">
        <v>140</v>
      </c>
      <c r="E4789" t="s">
        <v>163</v>
      </c>
      <c r="F4789" t="n">
        <v>87771.05</v>
      </c>
      <c r="G4789" t="n">
        <v>82</v>
      </c>
      <c r="H4789" t="s">
        <v>124</v>
      </c>
    </row>
    <row r="4790">
      <c r="A4790" s="85" t="n">
        <v>42583</v>
      </c>
      <c r="B4790"/>
      <c r="C4790"/>
      <c r="D4790" t="s">
        <v>162</v>
      </c>
      <c r="E4790" t="s">
        <v>163</v>
      </c>
      <c r="F4790" t="n">
        <v>232537.79</v>
      </c>
      <c r="G4790" t="n">
        <v>2839</v>
      </c>
      <c r="H4790" t="s">
        <v>127</v>
      </c>
    </row>
    <row r="4791">
      <c r="A4791" s="85" t="n">
        <v>43009</v>
      </c>
      <c r="B4791"/>
      <c r="C4791"/>
      <c r="D4791" t="s">
        <v>161</v>
      </c>
      <c r="E4791" t="s">
        <v>163</v>
      </c>
      <c r="F4791" t="n">
        <v>1260.25</v>
      </c>
      <c r="G4791" t="n">
        <v>42</v>
      </c>
      <c r="H4791" t="s">
        <v>125</v>
      </c>
    </row>
    <row r="4792">
      <c r="A4792" s="85" t="n">
        <v>43132</v>
      </c>
      <c r="B4792"/>
      <c r="C4792"/>
      <c r="D4792" t="s">
        <v>140</v>
      </c>
      <c r="E4792" t="s">
        <v>163</v>
      </c>
      <c r="F4792" t="n">
        <v>464279.41</v>
      </c>
      <c r="G4792" t="n">
        <v>1389</v>
      </c>
      <c r="H4792" t="s">
        <v>127</v>
      </c>
    </row>
    <row r="4793">
      <c r="A4793" s="85" t="n">
        <v>42461</v>
      </c>
      <c r="B4793"/>
      <c r="C4793"/>
      <c r="D4793" t="s">
        <v>135</v>
      </c>
      <c r="E4793" t="s">
        <v>163</v>
      </c>
      <c r="F4793" t="n">
        <v>3787003.31</v>
      </c>
      <c r="G4793" t="n">
        <v>36717</v>
      </c>
      <c r="H4793" t="s">
        <v>121</v>
      </c>
    </row>
    <row r="4794">
      <c r="A4794" s="85" t="n">
        <v>43435</v>
      </c>
      <c r="B4794"/>
      <c r="C4794"/>
      <c r="D4794" t="s">
        <v>139</v>
      </c>
      <c r="E4794" t="s">
        <v>163</v>
      </c>
      <c r="F4794" t="n">
        <v>190805.05</v>
      </c>
      <c r="G4794" t="n">
        <v>470</v>
      </c>
      <c r="H4794" t="s">
        <v>119</v>
      </c>
    </row>
    <row r="4795">
      <c r="A4795" s="85" t="n">
        <v>43344</v>
      </c>
      <c r="B4795"/>
      <c r="C4795"/>
      <c r="D4795" t="s">
        <v>126</v>
      </c>
      <c r="E4795" t="s">
        <v>163</v>
      </c>
      <c r="F4795" t="n">
        <v>2272205.35</v>
      </c>
      <c r="G4795" t="n">
        <v>27573</v>
      </c>
      <c r="H4795" t="s">
        <v>119</v>
      </c>
    </row>
    <row r="4796">
      <c r="A4796" s="85" t="n">
        <v>43191</v>
      </c>
      <c r="B4796"/>
      <c r="C4796"/>
      <c r="D4796" t="s">
        <v>139</v>
      </c>
      <c r="E4796" t="s">
        <v>163</v>
      </c>
      <c r="F4796" t="n">
        <v>180362.23</v>
      </c>
      <c r="G4796" t="n">
        <v>418</v>
      </c>
      <c r="H4796" t="s">
        <v>119</v>
      </c>
    </row>
    <row r="4797">
      <c r="A4797" s="85" t="n">
        <v>43221</v>
      </c>
      <c r="B4797"/>
      <c r="C4797"/>
      <c r="D4797" t="s">
        <v>149</v>
      </c>
      <c r="E4797" t="s">
        <v>163</v>
      </c>
      <c r="F4797" t="n">
        <v>21660.94</v>
      </c>
      <c r="G4797" t="n">
        <v>143</v>
      </c>
      <c r="H4797" t="s">
        <v>125</v>
      </c>
    </row>
    <row r="4798">
      <c r="A4798" s="85" t="n">
        <v>43313</v>
      </c>
      <c r="B4798"/>
      <c r="C4798"/>
      <c r="D4798" t="s">
        <v>129</v>
      </c>
      <c r="E4798" t="s">
        <v>163</v>
      </c>
      <c r="F4798" t="n">
        <v>4472197.11</v>
      </c>
      <c r="G4798" t="n">
        <v>26366</v>
      </c>
      <c r="H4798" t="s">
        <v>121</v>
      </c>
    </row>
    <row r="4799">
      <c r="A4799" s="85" t="n">
        <v>42583</v>
      </c>
      <c r="B4799"/>
      <c r="C4799"/>
      <c r="D4799" t="s">
        <v>143</v>
      </c>
      <c r="E4799" t="s">
        <v>163</v>
      </c>
      <c r="F4799" t="n">
        <v>348155</v>
      </c>
      <c r="G4799" t="n">
        <v>216</v>
      </c>
      <c r="H4799" t="s">
        <v>142</v>
      </c>
    </row>
    <row r="4800">
      <c r="A4800" s="85" t="n">
        <v>42491</v>
      </c>
      <c r="B4800"/>
      <c r="C4800"/>
      <c r="D4800" t="s">
        <v>136</v>
      </c>
      <c r="E4800" t="s">
        <v>163</v>
      </c>
      <c r="F4800" t="n">
        <v>187790.45</v>
      </c>
      <c r="G4800" t="n">
        <v>1020</v>
      </c>
      <c r="H4800" t="s">
        <v>119</v>
      </c>
    </row>
    <row r="4801">
      <c r="A4801" s="85" t="n">
        <v>43282</v>
      </c>
      <c r="B4801"/>
      <c r="C4801"/>
      <c r="D4801" t="s">
        <v>140</v>
      </c>
      <c r="E4801" t="s">
        <v>163</v>
      </c>
      <c r="F4801" t="n">
        <v>14221.39</v>
      </c>
      <c r="G4801" t="n">
        <v>804</v>
      </c>
      <c r="H4801" t="s">
        <v>142</v>
      </c>
    </row>
    <row r="4802">
      <c r="A4802" s="85" t="n">
        <v>43435</v>
      </c>
      <c r="B4802"/>
      <c r="C4802"/>
      <c r="D4802" t="s">
        <v>154</v>
      </c>
      <c r="E4802" t="s">
        <v>163</v>
      </c>
      <c r="F4802" t="n">
        <v>686471.27</v>
      </c>
      <c r="G4802" t="n">
        <v>7504</v>
      </c>
      <c r="H4802" t="s">
        <v>127</v>
      </c>
    </row>
    <row r="4803">
      <c r="A4803" s="85" t="n">
        <v>42583</v>
      </c>
      <c r="B4803"/>
      <c r="C4803"/>
      <c r="D4803" t="s">
        <v>153</v>
      </c>
      <c r="E4803" t="s">
        <v>163</v>
      </c>
      <c r="F4803" t="n">
        <v>9346.2</v>
      </c>
      <c r="G4803" t="n">
        <v>151</v>
      </c>
      <c r="H4803" t="s">
        <v>125</v>
      </c>
    </row>
    <row r="4804">
      <c r="A4804" s="85" t="n">
        <v>43160</v>
      </c>
      <c r="B4804"/>
      <c r="C4804"/>
      <c r="D4804" t="s">
        <v>161</v>
      </c>
      <c r="E4804" t="s">
        <v>163</v>
      </c>
      <c r="F4804" t="n">
        <v>351064.65</v>
      </c>
      <c r="G4804" t="n">
        <v>12006</v>
      </c>
      <c r="H4804" t="s">
        <v>142</v>
      </c>
    </row>
    <row r="4805">
      <c r="A4805" s="85" t="n">
        <v>42675</v>
      </c>
      <c r="B4805"/>
      <c r="C4805"/>
      <c r="D4805" t="s">
        <v>140</v>
      </c>
      <c r="E4805" t="s">
        <v>163</v>
      </c>
      <c r="F4805" t="n">
        <v>1384</v>
      </c>
      <c r="G4805" t="n">
        <v>8</v>
      </c>
      <c r="H4805" t="s">
        <v>134</v>
      </c>
    </row>
    <row r="4806">
      <c r="A4806" s="85" t="n">
        <v>43160</v>
      </c>
      <c r="B4806"/>
      <c r="C4806"/>
      <c r="D4806" t="s">
        <v>147</v>
      </c>
      <c r="E4806" t="s">
        <v>163</v>
      </c>
      <c r="F4806" t="n">
        <v>2205.88</v>
      </c>
      <c r="G4806" t="n">
        <v>17</v>
      </c>
      <c r="H4806" t="s">
        <v>124</v>
      </c>
    </row>
    <row r="4807">
      <c r="A4807" s="85" t="n">
        <v>42370</v>
      </c>
      <c r="B4807"/>
      <c r="C4807"/>
      <c r="D4807" t="s">
        <v>149</v>
      </c>
      <c r="E4807" t="s">
        <v>163</v>
      </c>
      <c r="F4807" t="n">
        <v>41725116.08</v>
      </c>
      <c r="G4807" t="n">
        <v>300895</v>
      </c>
      <c r="H4807" t="s">
        <v>121</v>
      </c>
    </row>
    <row r="4808">
      <c r="A4808" s="85" t="n">
        <v>43435</v>
      </c>
      <c r="B4808"/>
      <c r="C4808"/>
      <c r="D4808" t="s">
        <v>159</v>
      </c>
      <c r="E4808" t="s">
        <v>163</v>
      </c>
      <c r="F4808" t="n">
        <v>246.5</v>
      </c>
      <c r="G4808" t="n">
        <v>2</v>
      </c>
      <c r="H4808" t="s">
        <v>121</v>
      </c>
    </row>
    <row r="4809">
      <c r="A4809" s="85" t="n">
        <v>43070</v>
      </c>
      <c r="B4809"/>
      <c r="C4809"/>
      <c r="D4809" t="s">
        <v>162</v>
      </c>
      <c r="E4809" t="s">
        <v>163</v>
      </c>
      <c r="F4809" t="n">
        <v>28495.73</v>
      </c>
      <c r="G4809" t="n">
        <v>915</v>
      </c>
      <c r="H4809" t="s">
        <v>142</v>
      </c>
    </row>
    <row r="4810">
      <c r="A4810" s="85" t="n">
        <v>43282</v>
      </c>
      <c r="B4810"/>
      <c r="C4810"/>
      <c r="D4810" t="s">
        <v>160</v>
      </c>
      <c r="E4810" t="s">
        <v>163</v>
      </c>
      <c r="F4810" t="n">
        <v>7519378.12</v>
      </c>
      <c r="G4810" t="n">
        <v>29934</v>
      </c>
      <c r="H4810" t="s">
        <v>121</v>
      </c>
    </row>
    <row r="4811">
      <c r="A4811" s="85" t="n">
        <v>43221</v>
      </c>
      <c r="B4811"/>
      <c r="C4811"/>
      <c r="D4811" t="s">
        <v>161</v>
      </c>
      <c r="E4811" t="s">
        <v>163</v>
      </c>
      <c r="F4811" t="n">
        <v>15394.9</v>
      </c>
      <c r="G4811" t="n">
        <v>478</v>
      </c>
      <c r="H4811" t="s">
        <v>134</v>
      </c>
    </row>
    <row r="4812">
      <c r="A4812" s="85" t="n">
        <v>43101</v>
      </c>
      <c r="B4812"/>
      <c r="C4812"/>
      <c r="D4812" t="s">
        <v>139</v>
      </c>
      <c r="E4812" t="s">
        <v>163</v>
      </c>
      <c r="F4812" t="n">
        <v>17040.02</v>
      </c>
      <c r="G4812" t="n">
        <v>44</v>
      </c>
      <c r="H4812" t="s">
        <v>130</v>
      </c>
    </row>
    <row r="4813">
      <c r="A4813" s="85" t="n">
        <v>43191</v>
      </c>
      <c r="B4813"/>
      <c r="C4813"/>
      <c r="D4813" t="s">
        <v>143</v>
      </c>
      <c r="E4813" t="s">
        <v>163</v>
      </c>
      <c r="F4813" t="n">
        <v>508498.25</v>
      </c>
      <c r="G4813" t="n">
        <v>267</v>
      </c>
      <c r="H4813" t="s">
        <v>142</v>
      </c>
    </row>
    <row r="4814">
      <c r="A4814" s="85" t="n">
        <v>43435</v>
      </c>
      <c r="B4814"/>
      <c r="C4814"/>
      <c r="D4814" t="s">
        <v>135</v>
      </c>
      <c r="E4814" t="s">
        <v>163</v>
      </c>
      <c r="F4814" t="n">
        <v>400053.65</v>
      </c>
      <c r="G4814" t="n">
        <v>3570</v>
      </c>
      <c r="H4814" t="s">
        <v>133</v>
      </c>
    </row>
    <row r="4815">
      <c r="A4815" s="85" t="n">
        <v>43282</v>
      </c>
      <c r="B4815"/>
      <c r="C4815"/>
      <c r="D4815" t="s">
        <v>150</v>
      </c>
      <c r="E4815" t="s">
        <v>163</v>
      </c>
      <c r="F4815" t="n">
        <v>692419.85</v>
      </c>
      <c r="G4815" t="n">
        <v>10988</v>
      </c>
      <c r="H4815" t="s">
        <v>124</v>
      </c>
    </row>
    <row r="4816">
      <c r="A4816" s="85" t="n">
        <v>42705</v>
      </c>
      <c r="B4816"/>
      <c r="C4816"/>
      <c r="D4816" t="s">
        <v>147</v>
      </c>
      <c r="E4816" t="s">
        <v>163</v>
      </c>
      <c r="F4816" t="n">
        <v>4366.98</v>
      </c>
      <c r="G4816" t="n">
        <v>45</v>
      </c>
      <c r="H4816" t="s">
        <v>133</v>
      </c>
    </row>
    <row r="4817">
      <c r="A4817" s="85" t="n">
        <v>43282</v>
      </c>
      <c r="B4817"/>
      <c r="C4817"/>
      <c r="D4817" t="s">
        <v>123</v>
      </c>
      <c r="E4817" t="s">
        <v>163</v>
      </c>
      <c r="F4817" t="n">
        <v>332713.09</v>
      </c>
      <c r="G4817" t="n">
        <v>194</v>
      </c>
      <c r="H4817" t="s">
        <v>124</v>
      </c>
    </row>
    <row r="4818">
      <c r="A4818" s="85" t="n">
        <v>42614</v>
      </c>
      <c r="B4818"/>
      <c r="C4818"/>
      <c r="D4818" t="s">
        <v>139</v>
      </c>
      <c r="E4818" t="s">
        <v>163</v>
      </c>
      <c r="F4818" t="n">
        <v>1211516.67</v>
      </c>
      <c r="G4818" t="n">
        <v>2964</v>
      </c>
      <c r="H4818" t="s">
        <v>127</v>
      </c>
    </row>
    <row r="4819">
      <c r="A4819" s="85" t="n">
        <v>42401</v>
      </c>
      <c r="B4819"/>
      <c r="C4819"/>
      <c r="D4819" t="s">
        <v>139</v>
      </c>
      <c r="E4819" t="s">
        <v>163</v>
      </c>
      <c r="F4819" t="n">
        <v>111417.52</v>
      </c>
      <c r="G4819" t="n">
        <v>263</v>
      </c>
      <c r="H4819" t="s">
        <v>119</v>
      </c>
    </row>
    <row r="4820">
      <c r="A4820" s="85" t="n">
        <v>43221</v>
      </c>
      <c r="B4820"/>
      <c r="C4820"/>
      <c r="D4820" t="s">
        <v>136</v>
      </c>
      <c r="E4820" t="s">
        <v>163</v>
      </c>
      <c r="F4820" t="n">
        <v>889915.31</v>
      </c>
      <c r="G4820" t="n">
        <v>8114</v>
      </c>
      <c r="H4820" t="s">
        <v>127</v>
      </c>
    </row>
    <row r="4821">
      <c r="A4821" s="85" t="n">
        <v>42826</v>
      </c>
      <c r="B4821"/>
      <c r="C4821"/>
      <c r="D4821" t="s">
        <v>139</v>
      </c>
      <c r="E4821" t="s">
        <v>163</v>
      </c>
      <c r="F4821" t="n">
        <v>219652.36</v>
      </c>
      <c r="G4821" t="n">
        <v>604</v>
      </c>
      <c r="H4821" t="s">
        <v>134</v>
      </c>
    </row>
    <row r="4822">
      <c r="A4822" s="85" t="n">
        <v>42856</v>
      </c>
      <c r="B4822"/>
      <c r="C4822"/>
      <c r="D4822" t="s">
        <v>154</v>
      </c>
      <c r="E4822" t="s">
        <v>163</v>
      </c>
      <c r="F4822" t="n">
        <v>100412.16</v>
      </c>
      <c r="G4822" t="n">
        <v>1265</v>
      </c>
      <c r="H4822" t="s">
        <v>134</v>
      </c>
    </row>
    <row r="4823">
      <c r="A4823" s="85" t="n">
        <v>42583</v>
      </c>
      <c r="B4823"/>
      <c r="C4823"/>
      <c r="D4823" t="s">
        <v>136</v>
      </c>
      <c r="E4823" t="s">
        <v>163</v>
      </c>
      <c r="F4823" t="n">
        <v>204911.91</v>
      </c>
      <c r="G4823" t="n">
        <v>1190</v>
      </c>
      <c r="H4823" t="s">
        <v>124</v>
      </c>
    </row>
    <row r="4824">
      <c r="A4824" s="85" t="n">
        <v>43405</v>
      </c>
      <c r="B4824"/>
      <c r="C4824"/>
      <c r="D4824" t="s">
        <v>158</v>
      </c>
      <c r="E4824" t="s">
        <v>163</v>
      </c>
      <c r="F4824" t="n">
        <v>8642.4</v>
      </c>
      <c r="G4824" t="n">
        <v>1</v>
      </c>
      <c r="H4824" t="s">
        <v>127</v>
      </c>
    </row>
    <row r="4825">
      <c r="A4825" s="85" t="n">
        <v>43497</v>
      </c>
      <c r="B4825"/>
      <c r="C4825"/>
      <c r="D4825" t="s">
        <v>139</v>
      </c>
      <c r="E4825" t="s">
        <v>163</v>
      </c>
      <c r="F4825" t="n">
        <v>359.06</v>
      </c>
      <c r="G4825" t="n">
        <v>3</v>
      </c>
      <c r="H4825" t="s">
        <v>142</v>
      </c>
    </row>
    <row r="4826">
      <c r="A4826" s="85" t="n">
        <v>42614</v>
      </c>
      <c r="B4826"/>
      <c r="C4826"/>
      <c r="D4826" t="s">
        <v>150</v>
      </c>
      <c r="E4826" t="s">
        <v>163</v>
      </c>
      <c r="F4826" t="n">
        <v>2231420.78</v>
      </c>
      <c r="G4826" t="n">
        <v>38959</v>
      </c>
      <c r="H4826" t="s">
        <v>133</v>
      </c>
    </row>
    <row r="4827">
      <c r="A4827" s="85" t="n">
        <v>43586</v>
      </c>
      <c r="B4827"/>
      <c r="C4827"/>
      <c r="D4827" t="s">
        <v>156</v>
      </c>
      <c r="E4827" t="s">
        <v>163</v>
      </c>
      <c r="F4827" t="n">
        <v>6.3</v>
      </c>
      <c r="G4827" t="n">
        <v>1</v>
      </c>
      <c r="H4827" t="s">
        <v>121</v>
      </c>
    </row>
    <row r="4828">
      <c r="A4828" s="85" t="n">
        <v>42887</v>
      </c>
      <c r="B4828"/>
      <c r="C4828"/>
      <c r="D4828" t="s">
        <v>159</v>
      </c>
      <c r="E4828" t="s">
        <v>163</v>
      </c>
      <c r="F4828" t="n">
        <v>0.18</v>
      </c>
      <c r="G4828" t="n">
        <v>1</v>
      </c>
      <c r="H4828" t="s">
        <v>127</v>
      </c>
    </row>
    <row r="4829">
      <c r="A4829" s="85" t="n">
        <v>43405</v>
      </c>
      <c r="B4829"/>
      <c r="C4829"/>
      <c r="D4829" t="s">
        <v>150</v>
      </c>
      <c r="E4829" t="s">
        <v>163</v>
      </c>
      <c r="F4829" t="n">
        <v>492634.8</v>
      </c>
      <c r="G4829" t="n">
        <v>22159</v>
      </c>
      <c r="H4829" t="s">
        <v>119</v>
      </c>
    </row>
    <row r="4830">
      <c r="A4830" s="85" t="n">
        <v>42401</v>
      </c>
      <c r="B4830"/>
      <c r="C4830"/>
      <c r="D4830" t="s">
        <v>147</v>
      </c>
      <c r="E4830" t="s">
        <v>163</v>
      </c>
      <c r="F4830" t="n">
        <v>65417.44</v>
      </c>
      <c r="G4830" t="n">
        <v>228</v>
      </c>
      <c r="H4830" t="s">
        <v>121</v>
      </c>
    </row>
    <row r="4831">
      <c r="A4831" s="85" t="n">
        <v>42370</v>
      </c>
      <c r="B4831"/>
      <c r="C4831"/>
      <c r="D4831" t="s">
        <v>129</v>
      </c>
      <c r="E4831" t="s">
        <v>163</v>
      </c>
      <c r="F4831" t="n">
        <v>1017.31</v>
      </c>
      <c r="G4831" t="n">
        <v>10</v>
      </c>
      <c r="H4831" t="s">
        <v>133</v>
      </c>
    </row>
    <row r="4832">
      <c r="A4832" s="85" t="n">
        <v>42887</v>
      </c>
      <c r="B4832"/>
      <c r="C4832"/>
      <c r="D4832" t="s">
        <v>135</v>
      </c>
      <c r="E4832" t="s">
        <v>163</v>
      </c>
      <c r="F4832" t="n">
        <v>4738591.08</v>
      </c>
      <c r="G4832" t="n">
        <v>44667</v>
      </c>
      <c r="H4832" t="s">
        <v>121</v>
      </c>
    </row>
    <row r="4833">
      <c r="A4833" s="85" t="n">
        <v>43556</v>
      </c>
      <c r="B4833"/>
      <c r="C4833"/>
      <c r="D4833" t="s">
        <v>160</v>
      </c>
      <c r="E4833" t="s">
        <v>163</v>
      </c>
      <c r="F4833" t="n">
        <v>287304.26</v>
      </c>
      <c r="G4833" t="n">
        <v>624</v>
      </c>
      <c r="H4833" t="s">
        <v>125</v>
      </c>
    </row>
    <row r="4834">
      <c r="A4834" s="85" t="n">
        <v>42887</v>
      </c>
      <c r="B4834"/>
      <c r="C4834"/>
      <c r="D4834" t="s">
        <v>145</v>
      </c>
      <c r="E4834" t="s">
        <v>163</v>
      </c>
      <c r="F4834" t="n">
        <v>165531.27</v>
      </c>
      <c r="G4834" t="n">
        <v>383</v>
      </c>
      <c r="H4834" t="s">
        <v>127</v>
      </c>
    </row>
    <row r="4835">
      <c r="A4835" s="85" t="n">
        <v>42583</v>
      </c>
      <c r="B4835"/>
      <c r="C4835"/>
      <c r="D4835" t="s">
        <v>150</v>
      </c>
      <c r="E4835" t="s">
        <v>163</v>
      </c>
      <c r="F4835" t="n">
        <v>3170.13</v>
      </c>
      <c r="G4835" t="n">
        <v>72</v>
      </c>
      <c r="H4835" t="s">
        <v>125</v>
      </c>
    </row>
    <row r="4836">
      <c r="A4836" s="85" t="n">
        <v>43252</v>
      </c>
      <c r="B4836"/>
      <c r="C4836"/>
      <c r="D4836" t="s">
        <v>135</v>
      </c>
      <c r="E4836" t="s">
        <v>163</v>
      </c>
      <c r="F4836" t="n">
        <v>829932.24</v>
      </c>
      <c r="G4836" t="n">
        <v>6559</v>
      </c>
      <c r="H4836" t="s">
        <v>119</v>
      </c>
    </row>
    <row r="4837">
      <c r="A4837" s="85" t="n">
        <v>42887</v>
      </c>
      <c r="B4837"/>
      <c r="C4837"/>
      <c r="D4837" t="s">
        <v>123</v>
      </c>
      <c r="E4837" t="s">
        <v>163</v>
      </c>
      <c r="F4837" t="n">
        <v>1357.54</v>
      </c>
      <c r="G4837" t="n">
        <v>27</v>
      </c>
      <c r="H4837" t="s">
        <v>130</v>
      </c>
    </row>
    <row r="4838">
      <c r="A4838" s="85" t="n">
        <v>43374</v>
      </c>
      <c r="B4838"/>
      <c r="C4838"/>
      <c r="D4838" t="s">
        <v>158</v>
      </c>
      <c r="E4838" t="s">
        <v>163</v>
      </c>
      <c r="F4838" t="n">
        <v>104504.96</v>
      </c>
      <c r="G4838" t="n">
        <v>2</v>
      </c>
      <c r="H4838" t="s">
        <v>133</v>
      </c>
    </row>
    <row r="4839">
      <c r="A4839" s="85" t="n">
        <v>42552</v>
      </c>
      <c r="B4839"/>
      <c r="C4839"/>
      <c r="D4839" t="s">
        <v>150</v>
      </c>
      <c r="E4839" t="s">
        <v>163</v>
      </c>
      <c r="F4839" t="n">
        <v>229757.12</v>
      </c>
      <c r="G4839" t="n">
        <v>4340</v>
      </c>
      <c r="H4839" t="s">
        <v>134</v>
      </c>
    </row>
    <row r="4840">
      <c r="A4840" s="85" t="n">
        <v>42826</v>
      </c>
      <c r="B4840"/>
      <c r="C4840"/>
      <c r="D4840" t="s">
        <v>139</v>
      </c>
      <c r="E4840" t="s">
        <v>163</v>
      </c>
      <c r="F4840" t="n">
        <v>23014.75</v>
      </c>
      <c r="G4840" t="n">
        <v>71</v>
      </c>
      <c r="H4840" t="s">
        <v>130</v>
      </c>
    </row>
    <row r="4841">
      <c r="A4841" s="85" t="n">
        <v>42675</v>
      </c>
      <c r="B4841"/>
      <c r="C4841"/>
      <c r="D4841" t="s">
        <v>154</v>
      </c>
      <c r="E4841" t="s">
        <v>163</v>
      </c>
      <c r="F4841" t="n">
        <v>82210.11</v>
      </c>
      <c r="G4841" t="n">
        <v>1096</v>
      </c>
      <c r="H4841" t="s">
        <v>119</v>
      </c>
    </row>
    <row r="4842">
      <c r="A4842" s="85" t="n">
        <v>43617</v>
      </c>
      <c r="B4842"/>
      <c r="C4842"/>
      <c r="D4842" t="s">
        <v>153</v>
      </c>
      <c r="E4842" t="s">
        <v>163</v>
      </c>
      <c r="F4842" t="n">
        <v>118437.41</v>
      </c>
      <c r="G4842" t="n">
        <v>1584</v>
      </c>
      <c r="H4842" t="s">
        <v>119</v>
      </c>
    </row>
    <row r="4843">
      <c r="A4843" s="85" t="n">
        <v>43405</v>
      </c>
      <c r="B4843"/>
      <c r="C4843"/>
      <c r="D4843" t="s">
        <v>139</v>
      </c>
      <c r="E4843" t="s">
        <v>163</v>
      </c>
      <c r="F4843" t="n">
        <v>200849.45</v>
      </c>
      <c r="G4843" t="n">
        <v>516</v>
      </c>
      <c r="H4843" t="s">
        <v>119</v>
      </c>
    </row>
    <row r="4844">
      <c r="A4844" s="85" t="n">
        <v>42736</v>
      </c>
      <c r="B4844"/>
      <c r="C4844"/>
      <c r="D4844" t="s">
        <v>135</v>
      </c>
      <c r="E4844" t="s">
        <v>163</v>
      </c>
      <c r="F4844" t="n">
        <v>664517.62</v>
      </c>
      <c r="G4844" t="n">
        <v>3200</v>
      </c>
      <c r="H4844" t="s">
        <v>119</v>
      </c>
    </row>
    <row r="4845">
      <c r="A4845" s="85" t="n">
        <v>42583</v>
      </c>
      <c r="B4845"/>
      <c r="C4845"/>
      <c r="D4845" t="s">
        <v>154</v>
      </c>
      <c r="E4845" t="s">
        <v>163</v>
      </c>
      <c r="F4845" t="n">
        <v>69429.62</v>
      </c>
      <c r="G4845" t="n">
        <v>867</v>
      </c>
      <c r="H4845" t="s">
        <v>119</v>
      </c>
    </row>
    <row r="4846">
      <c r="A4846" s="85" t="n">
        <v>43466</v>
      </c>
      <c r="B4846"/>
      <c r="C4846"/>
      <c r="D4846" t="s">
        <v>145</v>
      </c>
      <c r="E4846" t="s">
        <v>163</v>
      </c>
      <c r="F4846" t="n">
        <v>831.4</v>
      </c>
      <c r="G4846" t="n">
        <v>4</v>
      </c>
      <c r="H4846" t="s">
        <v>130</v>
      </c>
    </row>
    <row r="4847">
      <c r="A4847" s="85" t="n">
        <v>42430</v>
      </c>
      <c r="B4847"/>
      <c r="C4847"/>
      <c r="D4847" t="s">
        <v>149</v>
      </c>
      <c r="E4847" t="s">
        <v>163</v>
      </c>
      <c r="F4847" t="n">
        <v>1208615.34</v>
      </c>
      <c r="G4847" t="n">
        <v>9354</v>
      </c>
      <c r="H4847" t="s">
        <v>119</v>
      </c>
    </row>
    <row r="4848">
      <c r="A4848" s="85" t="n">
        <v>42736</v>
      </c>
      <c r="B4848"/>
      <c r="C4848"/>
      <c r="D4848" t="s">
        <v>123</v>
      </c>
      <c r="E4848" t="s">
        <v>163</v>
      </c>
      <c r="F4848" t="n">
        <v>69506.51</v>
      </c>
      <c r="G4848" t="n">
        <v>126</v>
      </c>
      <c r="H4848" t="s">
        <v>134</v>
      </c>
    </row>
    <row r="4849">
      <c r="A4849" s="85" t="n">
        <v>42675</v>
      </c>
      <c r="B4849"/>
      <c r="C4849"/>
      <c r="D4849" t="s">
        <v>162</v>
      </c>
      <c r="E4849" t="s">
        <v>163</v>
      </c>
      <c r="F4849" t="n">
        <v>124506.33</v>
      </c>
      <c r="G4849" t="n">
        <v>1493</v>
      </c>
      <c r="H4849" t="s">
        <v>133</v>
      </c>
    </row>
    <row r="4850">
      <c r="A4850" s="85" t="n">
        <v>42430</v>
      </c>
      <c r="B4850"/>
      <c r="C4850"/>
      <c r="D4850" t="s">
        <v>145</v>
      </c>
      <c r="E4850" t="s">
        <v>163</v>
      </c>
      <c r="F4850" t="n">
        <v>63372.11</v>
      </c>
      <c r="G4850" t="n">
        <v>164</v>
      </c>
      <c r="H4850" t="s">
        <v>127</v>
      </c>
    </row>
    <row r="4851">
      <c r="A4851" s="85" t="n">
        <v>42736</v>
      </c>
      <c r="B4851"/>
      <c r="C4851"/>
      <c r="D4851" t="s">
        <v>149</v>
      </c>
      <c r="E4851" t="s">
        <v>163</v>
      </c>
      <c r="F4851" t="n">
        <v>1702186.3</v>
      </c>
      <c r="G4851" t="n">
        <v>13659</v>
      </c>
      <c r="H4851" t="s">
        <v>134</v>
      </c>
    </row>
    <row r="4852">
      <c r="A4852" s="85" t="n">
        <v>42522</v>
      </c>
      <c r="B4852"/>
      <c r="C4852"/>
      <c r="D4852" t="s">
        <v>154</v>
      </c>
      <c r="E4852" t="s">
        <v>163</v>
      </c>
      <c r="F4852" t="n">
        <v>45346.52</v>
      </c>
      <c r="G4852" t="n">
        <v>1334</v>
      </c>
      <c r="H4852" t="s">
        <v>142</v>
      </c>
    </row>
    <row r="4853">
      <c r="A4853" s="85" t="n">
        <v>43009</v>
      </c>
      <c r="B4853"/>
      <c r="C4853"/>
      <c r="D4853" t="s">
        <v>145</v>
      </c>
      <c r="E4853" t="s">
        <v>163</v>
      </c>
      <c r="F4853" t="n">
        <v>170</v>
      </c>
      <c r="G4853" t="n">
        <v>2</v>
      </c>
      <c r="H4853" t="s">
        <v>119</v>
      </c>
    </row>
    <row r="4854">
      <c r="A4854" s="85" t="n">
        <v>42979</v>
      </c>
      <c r="B4854"/>
      <c r="C4854"/>
      <c r="D4854" t="s">
        <v>135</v>
      </c>
      <c r="E4854" t="s">
        <v>163</v>
      </c>
      <c r="F4854" t="n">
        <v>4375778.62</v>
      </c>
      <c r="G4854" t="n">
        <v>41937</v>
      </c>
      <c r="H4854" t="s">
        <v>121</v>
      </c>
    </row>
    <row r="4855">
      <c r="A4855" s="85" t="n">
        <v>43497</v>
      </c>
      <c r="B4855"/>
      <c r="C4855"/>
      <c r="D4855" t="s">
        <v>149</v>
      </c>
      <c r="E4855" t="s">
        <v>163</v>
      </c>
      <c r="F4855" t="n">
        <v>2490172.02</v>
      </c>
      <c r="G4855" t="n">
        <v>9042</v>
      </c>
      <c r="H4855" t="s">
        <v>124</v>
      </c>
    </row>
    <row r="4856">
      <c r="A4856" s="85" t="n">
        <v>42856</v>
      </c>
      <c r="B4856"/>
      <c r="C4856"/>
      <c r="D4856" t="s">
        <v>149</v>
      </c>
      <c r="E4856" t="s">
        <v>163</v>
      </c>
      <c r="F4856" t="n">
        <v>5553860.99</v>
      </c>
      <c r="G4856" t="n">
        <v>34147</v>
      </c>
      <c r="H4856" t="s">
        <v>133</v>
      </c>
    </row>
    <row r="4857">
      <c r="A4857" s="85" t="n">
        <v>42644</v>
      </c>
      <c r="B4857"/>
      <c r="C4857"/>
      <c r="D4857" t="s">
        <v>147</v>
      </c>
      <c r="E4857" t="s">
        <v>163</v>
      </c>
      <c r="F4857" t="n">
        <v>240.86</v>
      </c>
      <c r="G4857" t="n">
        <v>2</v>
      </c>
      <c r="H4857" t="s">
        <v>134</v>
      </c>
    </row>
    <row r="4858">
      <c r="A4858" s="85" t="n">
        <v>43040</v>
      </c>
      <c r="B4858"/>
      <c r="C4858"/>
      <c r="D4858" t="s">
        <v>162</v>
      </c>
      <c r="E4858" t="s">
        <v>163</v>
      </c>
      <c r="F4858" t="n">
        <v>137622.03</v>
      </c>
      <c r="G4858" t="n">
        <v>1652</v>
      </c>
      <c r="H4858" t="s">
        <v>133</v>
      </c>
    </row>
    <row r="4859">
      <c r="A4859" s="85" t="n">
        <v>42887</v>
      </c>
      <c r="B4859"/>
      <c r="C4859"/>
      <c r="D4859" t="s">
        <v>162</v>
      </c>
      <c r="E4859" t="s">
        <v>163</v>
      </c>
      <c r="F4859" t="n">
        <v>15361.84</v>
      </c>
      <c r="G4859" t="n">
        <v>236</v>
      </c>
      <c r="H4859" t="s">
        <v>124</v>
      </c>
    </row>
    <row r="4860">
      <c r="A4860" s="85" t="n">
        <v>42887</v>
      </c>
      <c r="B4860"/>
      <c r="C4860"/>
      <c r="D4860" t="s">
        <v>135</v>
      </c>
      <c r="E4860" t="s">
        <v>163</v>
      </c>
      <c r="F4860" t="n">
        <v>689302.84</v>
      </c>
      <c r="G4860" t="n">
        <v>1581</v>
      </c>
      <c r="H4860" t="s">
        <v>124</v>
      </c>
    </row>
    <row r="4861">
      <c r="A4861" s="85" t="n">
        <v>43466</v>
      </c>
      <c r="B4861"/>
      <c r="C4861"/>
      <c r="D4861" t="s">
        <v>129</v>
      </c>
      <c r="E4861" t="s">
        <v>163</v>
      </c>
      <c r="F4861" t="n">
        <v>243607.65</v>
      </c>
      <c r="G4861" t="n">
        <v>1480</v>
      </c>
      <c r="H4861" t="s">
        <v>133</v>
      </c>
    </row>
    <row r="4862">
      <c r="A4862" s="85" t="n">
        <v>43040</v>
      </c>
      <c r="B4862"/>
      <c r="C4862"/>
      <c r="D4862" t="s">
        <v>150</v>
      </c>
      <c r="E4862" t="s">
        <v>163</v>
      </c>
      <c r="F4862" t="n">
        <v>2351.16</v>
      </c>
      <c r="G4862" t="n">
        <v>76</v>
      </c>
      <c r="H4862" t="s">
        <v>125</v>
      </c>
    </row>
    <row r="4863">
      <c r="A4863" s="85" t="n">
        <v>42430</v>
      </c>
      <c r="B4863"/>
      <c r="C4863"/>
      <c r="D4863" t="s">
        <v>136</v>
      </c>
      <c r="E4863" t="s">
        <v>163</v>
      </c>
      <c r="F4863" t="n">
        <v>2609.51</v>
      </c>
      <c r="G4863" t="n">
        <v>17</v>
      </c>
      <c r="H4863" t="s">
        <v>125</v>
      </c>
    </row>
    <row r="4864">
      <c r="A4864" s="85" t="n">
        <v>42948</v>
      </c>
      <c r="B4864"/>
      <c r="C4864"/>
      <c r="D4864" t="s">
        <v>162</v>
      </c>
      <c r="E4864" t="s">
        <v>163</v>
      </c>
      <c r="F4864" t="n">
        <v>222189.82</v>
      </c>
      <c r="G4864" t="n">
        <v>2883</v>
      </c>
      <c r="H4864" t="s">
        <v>127</v>
      </c>
    </row>
    <row r="4865">
      <c r="A4865" s="85" t="n">
        <v>42736</v>
      </c>
      <c r="B4865"/>
      <c r="C4865"/>
      <c r="D4865" t="s">
        <v>140</v>
      </c>
      <c r="E4865" t="s">
        <v>163</v>
      </c>
      <c r="F4865" t="n">
        <v>133268.68</v>
      </c>
      <c r="G4865" t="n">
        <v>460</v>
      </c>
      <c r="H4865" t="s">
        <v>133</v>
      </c>
    </row>
    <row r="4866">
      <c r="A4866" s="85" t="n">
        <v>42705</v>
      </c>
      <c r="B4866"/>
      <c r="C4866"/>
      <c r="D4866" t="s">
        <v>129</v>
      </c>
      <c r="E4866" t="s">
        <v>163</v>
      </c>
      <c r="F4866" t="n">
        <v>144791.04</v>
      </c>
      <c r="G4866" t="n">
        <v>566</v>
      </c>
      <c r="H4866" t="s">
        <v>119</v>
      </c>
    </row>
    <row r="4867">
      <c r="A4867" s="85" t="n">
        <v>43586</v>
      </c>
      <c r="B4867"/>
      <c r="C4867"/>
      <c r="D4867" t="s">
        <v>156</v>
      </c>
      <c r="E4867" t="s">
        <v>163</v>
      </c>
      <c r="F4867" t="n">
        <v>8990.85</v>
      </c>
      <c r="G4867" t="n">
        <v>168</v>
      </c>
      <c r="H4867" t="s">
        <v>125</v>
      </c>
    </row>
    <row r="4868">
      <c r="A4868" s="85" t="n">
        <v>43101</v>
      </c>
      <c r="B4868"/>
      <c r="C4868"/>
      <c r="D4868" t="s">
        <v>152</v>
      </c>
      <c r="E4868" t="s">
        <v>163</v>
      </c>
      <c r="F4868" t="n">
        <v>49770.37</v>
      </c>
      <c r="G4868" t="n">
        <v>53</v>
      </c>
      <c r="H4868" t="s">
        <v>134</v>
      </c>
    </row>
    <row r="4869">
      <c r="A4869" s="85" t="n">
        <v>42552</v>
      </c>
      <c r="B4869"/>
      <c r="C4869"/>
      <c r="D4869" t="s">
        <v>145</v>
      </c>
      <c r="E4869" t="s">
        <v>163</v>
      </c>
      <c r="F4869" t="n">
        <v>145116.79</v>
      </c>
      <c r="G4869" t="n">
        <v>820</v>
      </c>
      <c r="H4869" t="s">
        <v>142</v>
      </c>
    </row>
    <row r="4870">
      <c r="A4870" s="85" t="n">
        <v>42979</v>
      </c>
      <c r="B4870"/>
      <c r="C4870"/>
      <c r="D4870" t="s">
        <v>152</v>
      </c>
      <c r="E4870" t="s">
        <v>163</v>
      </c>
      <c r="F4870" t="n">
        <v>38330.31</v>
      </c>
      <c r="G4870" t="n">
        <v>38</v>
      </c>
      <c r="H4870" t="s">
        <v>134</v>
      </c>
    </row>
    <row r="4871">
      <c r="A4871" s="85" t="n">
        <v>42461</v>
      </c>
      <c r="B4871"/>
      <c r="C4871"/>
      <c r="D4871" t="s">
        <v>156</v>
      </c>
      <c r="E4871" t="s">
        <v>163</v>
      </c>
      <c r="F4871" t="n">
        <v>11587.02</v>
      </c>
      <c r="G4871" t="n">
        <v>197</v>
      </c>
      <c r="H4871" t="s">
        <v>125</v>
      </c>
    </row>
    <row r="4872">
      <c r="A4872" s="85" t="n">
        <v>42767</v>
      </c>
      <c r="B4872"/>
      <c r="C4872"/>
      <c r="D4872" t="s">
        <v>153</v>
      </c>
      <c r="E4872" t="s">
        <v>163</v>
      </c>
      <c r="F4872" t="n">
        <v>6031.81</v>
      </c>
      <c r="G4872" t="n">
        <v>159</v>
      </c>
      <c r="H4872" t="s">
        <v>125</v>
      </c>
    </row>
    <row r="4873">
      <c r="A4873" s="85" t="n">
        <v>43221</v>
      </c>
      <c r="B4873"/>
      <c r="C4873"/>
      <c r="D4873" t="s">
        <v>140</v>
      </c>
      <c r="E4873" t="s">
        <v>163</v>
      </c>
      <c r="F4873" t="n">
        <v>111659.88</v>
      </c>
      <c r="G4873" t="n">
        <v>216</v>
      </c>
      <c r="H4873" t="s">
        <v>119</v>
      </c>
    </row>
    <row r="4874">
      <c r="A4874" s="85" t="n">
        <v>42705</v>
      </c>
      <c r="B4874"/>
      <c r="C4874"/>
      <c r="D4874" t="s">
        <v>135</v>
      </c>
      <c r="E4874" t="s">
        <v>163</v>
      </c>
      <c r="F4874" t="n">
        <v>4138390.74</v>
      </c>
      <c r="G4874" t="n">
        <v>41482</v>
      </c>
      <c r="H4874" t="s">
        <v>121</v>
      </c>
    </row>
    <row r="4875">
      <c r="A4875" s="85" t="n">
        <v>43466</v>
      </c>
      <c r="B4875"/>
      <c r="C4875"/>
      <c r="D4875" t="s">
        <v>129</v>
      </c>
      <c r="E4875" t="s">
        <v>163</v>
      </c>
      <c r="F4875" t="n">
        <v>155867.2</v>
      </c>
      <c r="G4875" t="n">
        <v>798</v>
      </c>
      <c r="H4875" t="s">
        <v>124</v>
      </c>
    </row>
    <row r="4876">
      <c r="A4876" s="85" t="n">
        <v>43435</v>
      </c>
      <c r="B4876"/>
      <c r="C4876"/>
      <c r="D4876" t="s">
        <v>160</v>
      </c>
      <c r="E4876" t="s">
        <v>163</v>
      </c>
      <c r="F4876" t="n">
        <v>33241478.16</v>
      </c>
      <c r="G4876" t="n">
        <v>85619</v>
      </c>
      <c r="H4876" t="s">
        <v>142</v>
      </c>
    </row>
    <row r="4877">
      <c r="A4877" s="85" t="n">
        <v>43313</v>
      </c>
      <c r="B4877"/>
      <c r="C4877"/>
      <c r="D4877" t="s">
        <v>153</v>
      </c>
      <c r="E4877" t="s">
        <v>163</v>
      </c>
      <c r="F4877" t="n">
        <v>143787.6</v>
      </c>
      <c r="G4877" t="n">
        <v>1723</v>
      </c>
      <c r="H4877" t="s">
        <v>119</v>
      </c>
    </row>
    <row r="4878">
      <c r="A4878" s="85" t="n">
        <v>42614</v>
      </c>
      <c r="B4878"/>
      <c r="C4878"/>
      <c r="D4878" t="s">
        <v>162</v>
      </c>
      <c r="E4878" t="s">
        <v>163</v>
      </c>
      <c r="F4878" t="n">
        <v>822.28</v>
      </c>
      <c r="G4878" t="n">
        <v>16</v>
      </c>
      <c r="H4878" t="s">
        <v>125</v>
      </c>
    </row>
    <row r="4879">
      <c r="A4879" s="85" t="n">
        <v>42644</v>
      </c>
      <c r="B4879"/>
      <c r="C4879"/>
      <c r="D4879" t="s">
        <v>155</v>
      </c>
      <c r="E4879" t="s">
        <v>163</v>
      </c>
      <c r="F4879" t="n">
        <v>51670.36</v>
      </c>
      <c r="G4879" t="n">
        <v>834</v>
      </c>
      <c r="H4879" t="s">
        <v>133</v>
      </c>
    </row>
    <row r="4880">
      <c r="A4880" s="85" t="n">
        <v>42675</v>
      </c>
      <c r="B4880"/>
      <c r="C4880"/>
      <c r="D4880" t="s">
        <v>123</v>
      </c>
      <c r="E4880" t="s">
        <v>163</v>
      </c>
      <c r="F4880" t="n">
        <v>500.85</v>
      </c>
      <c r="G4880" t="n">
        <v>13</v>
      </c>
      <c r="H4880" t="s">
        <v>130</v>
      </c>
    </row>
    <row r="4881">
      <c r="A4881" s="85" t="n">
        <v>43497</v>
      </c>
      <c r="B4881"/>
      <c r="C4881"/>
      <c r="D4881" t="s">
        <v>159</v>
      </c>
      <c r="E4881" t="s">
        <v>163</v>
      </c>
      <c r="F4881" t="n">
        <v>649843.04</v>
      </c>
      <c r="G4881" t="n">
        <v>8318</v>
      </c>
      <c r="H4881" t="s">
        <v>142</v>
      </c>
    </row>
    <row r="4882">
      <c r="A4882" s="85" t="n">
        <v>42644</v>
      </c>
      <c r="B4882"/>
      <c r="C4882"/>
      <c r="D4882" t="s">
        <v>154</v>
      </c>
      <c r="E4882" t="s">
        <v>163</v>
      </c>
      <c r="F4882" t="n">
        <v>46291.49</v>
      </c>
      <c r="G4882" t="n">
        <v>1483</v>
      </c>
      <c r="H4882" t="s">
        <v>142</v>
      </c>
    </row>
    <row r="4883">
      <c r="A4883" s="85" t="n">
        <v>43435</v>
      </c>
      <c r="B4883"/>
      <c r="C4883"/>
      <c r="D4883" t="s">
        <v>162</v>
      </c>
      <c r="E4883" t="s">
        <v>163</v>
      </c>
      <c r="F4883" t="n">
        <v>38476.7</v>
      </c>
      <c r="G4883" t="n">
        <v>444</v>
      </c>
      <c r="H4883" t="s">
        <v>119</v>
      </c>
    </row>
    <row r="4884">
      <c r="A4884" s="85" t="n">
        <v>42795</v>
      </c>
      <c r="B4884"/>
      <c r="C4884"/>
      <c r="D4884" t="s">
        <v>155</v>
      </c>
      <c r="E4884" t="s">
        <v>163</v>
      </c>
      <c r="F4884" t="n">
        <v>211919.95</v>
      </c>
      <c r="G4884" t="n">
        <v>4668</v>
      </c>
      <c r="H4884" t="s">
        <v>134</v>
      </c>
    </row>
    <row r="4885">
      <c r="A4885" s="85" t="n">
        <v>42948</v>
      </c>
      <c r="B4885"/>
      <c r="C4885"/>
      <c r="D4885" t="s">
        <v>162</v>
      </c>
      <c r="E4885" t="s">
        <v>163</v>
      </c>
      <c r="F4885" t="n">
        <v>54067.51</v>
      </c>
      <c r="G4885" t="n">
        <v>642</v>
      </c>
      <c r="H4885" t="s">
        <v>134</v>
      </c>
    </row>
    <row r="4886">
      <c r="A4886" s="85" t="n">
        <v>42583</v>
      </c>
      <c r="B4886"/>
      <c r="C4886"/>
      <c r="D4886" t="s">
        <v>153</v>
      </c>
      <c r="E4886" t="s">
        <v>163</v>
      </c>
      <c r="F4886" t="n">
        <v>182633.17</v>
      </c>
      <c r="G4886" t="n">
        <v>2640</v>
      </c>
      <c r="H4886" t="s">
        <v>133</v>
      </c>
    </row>
    <row r="4887">
      <c r="A4887" s="85" t="n">
        <v>42370</v>
      </c>
      <c r="B4887"/>
      <c r="C4887"/>
      <c r="D4887" t="s">
        <v>126</v>
      </c>
      <c r="E4887" t="s">
        <v>163</v>
      </c>
      <c r="F4887" t="n">
        <v>251091.6</v>
      </c>
      <c r="G4887" t="n">
        <v>2508</v>
      </c>
      <c r="H4887" t="s">
        <v>133</v>
      </c>
    </row>
    <row r="4888">
      <c r="A4888" s="85" t="n">
        <v>42826</v>
      </c>
      <c r="B4888"/>
      <c r="C4888"/>
      <c r="D4888" t="s">
        <v>126</v>
      </c>
      <c r="E4888" t="s">
        <v>163</v>
      </c>
      <c r="F4888" t="n">
        <v>69711.95</v>
      </c>
      <c r="G4888" t="n">
        <v>781</v>
      </c>
      <c r="H4888" t="s">
        <v>130</v>
      </c>
    </row>
    <row r="4889">
      <c r="A4889" s="85" t="n">
        <v>42705</v>
      </c>
      <c r="B4889"/>
      <c r="C4889"/>
      <c r="D4889" t="s">
        <v>150</v>
      </c>
      <c r="E4889" t="s">
        <v>163</v>
      </c>
      <c r="F4889" t="n">
        <v>454992.1</v>
      </c>
      <c r="G4889" t="n">
        <v>6874</v>
      </c>
      <c r="H4889" t="s">
        <v>124</v>
      </c>
    </row>
    <row r="4890">
      <c r="A4890" s="85" t="n">
        <v>42795</v>
      </c>
      <c r="B4890"/>
      <c r="C4890"/>
      <c r="D4890" t="s">
        <v>129</v>
      </c>
      <c r="E4890" t="s">
        <v>163</v>
      </c>
      <c r="F4890" t="n">
        <v>56471.3</v>
      </c>
      <c r="G4890" t="n">
        <v>292</v>
      </c>
      <c r="H4890" t="s">
        <v>124</v>
      </c>
    </row>
    <row r="4891">
      <c r="A4891" s="85" t="n">
        <v>43132</v>
      </c>
      <c r="B4891"/>
      <c r="C4891"/>
      <c r="D4891" t="s">
        <v>139</v>
      </c>
      <c r="E4891" t="s">
        <v>163</v>
      </c>
      <c r="F4891" t="n">
        <v>61.2</v>
      </c>
      <c r="G4891" t="n">
        <v>2</v>
      </c>
      <c r="H4891" t="s">
        <v>142</v>
      </c>
    </row>
    <row r="4892">
      <c r="A4892" s="85" t="n">
        <v>42491</v>
      </c>
      <c r="B4892"/>
      <c r="C4892"/>
      <c r="D4892" t="s">
        <v>156</v>
      </c>
      <c r="E4892" t="s">
        <v>163</v>
      </c>
      <c r="F4892" t="n">
        <v>21028.19</v>
      </c>
      <c r="G4892" t="n">
        <v>533</v>
      </c>
      <c r="H4892" t="s">
        <v>130</v>
      </c>
    </row>
    <row r="4893">
      <c r="A4893" s="85" t="n">
        <v>43282</v>
      </c>
      <c r="B4893"/>
      <c r="C4893"/>
      <c r="D4893" t="s">
        <v>159</v>
      </c>
      <c r="E4893" t="s">
        <v>163</v>
      </c>
      <c r="F4893" t="n">
        <v>625317.5</v>
      </c>
      <c r="G4893" t="n">
        <v>7697</v>
      </c>
      <c r="H4893" t="s">
        <v>142</v>
      </c>
    </row>
    <row r="4894">
      <c r="A4894" s="85" t="n">
        <v>42491</v>
      </c>
      <c r="B4894"/>
      <c r="C4894"/>
      <c r="D4894" t="s">
        <v>156</v>
      </c>
      <c r="E4894" t="s">
        <v>163</v>
      </c>
      <c r="F4894" t="n">
        <v>112911.97</v>
      </c>
      <c r="G4894" t="n">
        <v>2894</v>
      </c>
      <c r="H4894" t="s">
        <v>127</v>
      </c>
    </row>
    <row r="4895">
      <c r="A4895" s="85" t="n">
        <v>42736</v>
      </c>
      <c r="B4895"/>
      <c r="C4895"/>
      <c r="D4895" t="s">
        <v>162</v>
      </c>
      <c r="E4895" t="s">
        <v>163</v>
      </c>
      <c r="F4895" t="n">
        <v>863542</v>
      </c>
      <c r="G4895" t="n">
        <v>10968</v>
      </c>
      <c r="H4895" t="s">
        <v>121</v>
      </c>
    </row>
    <row r="4896">
      <c r="A4896" s="85" t="n">
        <v>42705</v>
      </c>
      <c r="B4896"/>
      <c r="C4896"/>
      <c r="D4896" t="s">
        <v>135</v>
      </c>
      <c r="E4896" t="s">
        <v>163</v>
      </c>
      <c r="F4896" t="n">
        <v>17211.16</v>
      </c>
      <c r="G4896" t="n">
        <v>237</v>
      </c>
      <c r="H4896" t="s">
        <v>130</v>
      </c>
    </row>
    <row r="4897">
      <c r="A4897" s="85" t="n">
        <v>43435</v>
      </c>
      <c r="B4897"/>
      <c r="C4897"/>
      <c r="D4897" t="s">
        <v>149</v>
      </c>
      <c r="E4897" t="s">
        <v>163</v>
      </c>
      <c r="F4897" t="n">
        <v>2940679.15</v>
      </c>
      <c r="G4897" t="n">
        <v>24571</v>
      </c>
      <c r="H4897" t="s">
        <v>134</v>
      </c>
    </row>
    <row r="4898">
      <c r="A4898" s="85" t="n">
        <v>42795</v>
      </c>
      <c r="B4898"/>
      <c r="C4898"/>
      <c r="D4898" t="s">
        <v>140</v>
      </c>
      <c r="E4898" t="s">
        <v>163</v>
      </c>
      <c r="F4898" t="n">
        <v>11800.96</v>
      </c>
      <c r="G4898" t="n">
        <v>650</v>
      </c>
      <c r="H4898" t="s">
        <v>142</v>
      </c>
    </row>
    <row r="4899">
      <c r="A4899" s="85" t="n">
        <v>42826</v>
      </c>
      <c r="B4899"/>
      <c r="C4899"/>
      <c r="D4899" t="s">
        <v>135</v>
      </c>
      <c r="E4899" t="s">
        <v>163</v>
      </c>
      <c r="F4899" t="n">
        <v>541226.51</v>
      </c>
      <c r="G4899" t="n">
        <v>1133</v>
      </c>
      <c r="H4899" t="s">
        <v>124</v>
      </c>
    </row>
    <row r="4900">
      <c r="A4900" s="85" t="n">
        <v>43586</v>
      </c>
      <c r="B4900"/>
      <c r="C4900"/>
      <c r="D4900" t="s">
        <v>126</v>
      </c>
      <c r="E4900" t="s">
        <v>163</v>
      </c>
      <c r="F4900" t="n">
        <v>29752909.26</v>
      </c>
      <c r="G4900" t="n">
        <v>328713</v>
      </c>
      <c r="H4900" t="s">
        <v>121</v>
      </c>
    </row>
    <row r="4901">
      <c r="A4901" s="85" t="n">
        <v>43435</v>
      </c>
      <c r="B4901"/>
      <c r="C4901"/>
      <c r="D4901" t="s">
        <v>129</v>
      </c>
      <c r="E4901" t="s">
        <v>163</v>
      </c>
      <c r="F4901" t="n">
        <v>147860.13</v>
      </c>
      <c r="G4901" t="n">
        <v>591</v>
      </c>
      <c r="H4901" t="s">
        <v>119</v>
      </c>
    </row>
    <row r="4902">
      <c r="A4902" s="85" t="n">
        <v>43586</v>
      </c>
      <c r="B4902"/>
      <c r="C4902"/>
      <c r="D4902" t="s">
        <v>135</v>
      </c>
      <c r="E4902" t="s">
        <v>163</v>
      </c>
      <c r="F4902" t="n">
        <v>20710.19</v>
      </c>
      <c r="G4902" t="n">
        <v>244</v>
      </c>
      <c r="H4902" t="s">
        <v>130</v>
      </c>
    </row>
    <row r="4903">
      <c r="A4903" s="85" t="n">
        <v>43405</v>
      </c>
      <c r="B4903"/>
      <c r="C4903"/>
      <c r="D4903" t="s">
        <v>153</v>
      </c>
      <c r="E4903" t="s">
        <v>163</v>
      </c>
      <c r="F4903" t="n">
        <v>37043</v>
      </c>
      <c r="G4903" t="n">
        <v>615</v>
      </c>
      <c r="H4903" t="s">
        <v>130</v>
      </c>
    </row>
    <row r="4904">
      <c r="A4904" s="85" t="n">
        <v>42401</v>
      </c>
      <c r="B4904"/>
      <c r="C4904"/>
      <c r="D4904" t="s">
        <v>135</v>
      </c>
      <c r="E4904" t="s">
        <v>163</v>
      </c>
      <c r="F4904" t="n">
        <v>189917.06</v>
      </c>
      <c r="G4904" t="n">
        <v>2516</v>
      </c>
      <c r="H4904" t="s">
        <v>127</v>
      </c>
    </row>
    <row r="4905">
      <c r="A4905" s="85" t="n">
        <v>42583</v>
      </c>
      <c r="B4905"/>
      <c r="C4905"/>
      <c r="D4905" t="s">
        <v>126</v>
      </c>
      <c r="E4905" t="s">
        <v>163</v>
      </c>
      <c r="F4905" t="n">
        <v>72.93</v>
      </c>
      <c r="G4905" t="n">
        <v>3</v>
      </c>
      <c r="H4905" t="s">
        <v>142</v>
      </c>
    </row>
    <row r="4906">
      <c r="A4906" s="85" t="n">
        <v>42370</v>
      </c>
      <c r="B4906"/>
      <c r="C4906"/>
      <c r="D4906" t="s">
        <v>155</v>
      </c>
      <c r="E4906" t="s">
        <v>163</v>
      </c>
      <c r="F4906" t="n">
        <v>371</v>
      </c>
      <c r="G4906" t="n">
        <v>4</v>
      </c>
      <c r="H4906" t="s">
        <v>142</v>
      </c>
    </row>
    <row r="4907">
      <c r="A4907" s="85" t="n">
        <v>42767</v>
      </c>
      <c r="B4907"/>
      <c r="C4907"/>
      <c r="D4907" t="s">
        <v>162</v>
      </c>
      <c r="E4907" t="s">
        <v>163</v>
      </c>
      <c r="F4907" t="n">
        <v>924668.81</v>
      </c>
      <c r="G4907" t="n">
        <v>11750</v>
      </c>
      <c r="H4907" t="s">
        <v>121</v>
      </c>
    </row>
    <row r="4908">
      <c r="A4908" s="85" t="n">
        <v>43435</v>
      </c>
      <c r="B4908"/>
      <c r="C4908"/>
      <c r="D4908" t="s">
        <v>140</v>
      </c>
      <c r="E4908" t="s">
        <v>163</v>
      </c>
      <c r="F4908" t="n">
        <v>17790.66</v>
      </c>
      <c r="G4908" t="n">
        <v>732</v>
      </c>
      <c r="H4908" t="s">
        <v>142</v>
      </c>
    </row>
    <row r="4909">
      <c r="A4909" s="85" t="n">
        <v>43221</v>
      </c>
      <c r="B4909"/>
      <c r="C4909"/>
      <c r="D4909" t="s">
        <v>145</v>
      </c>
      <c r="E4909" t="s">
        <v>163</v>
      </c>
      <c r="F4909" t="n">
        <v>153105.23</v>
      </c>
      <c r="G4909" t="n">
        <v>676</v>
      </c>
      <c r="H4909" t="s">
        <v>142</v>
      </c>
    </row>
    <row r="4910">
      <c r="A4910" s="85" t="n">
        <v>43313</v>
      </c>
      <c r="B4910"/>
      <c r="C4910"/>
      <c r="D4910" t="s">
        <v>129</v>
      </c>
      <c r="E4910" t="s">
        <v>163</v>
      </c>
      <c r="F4910" t="n">
        <v>150448.13</v>
      </c>
      <c r="G4910" t="n">
        <v>792</v>
      </c>
      <c r="H4910" t="s">
        <v>124</v>
      </c>
    </row>
    <row r="4911">
      <c r="A4911" s="85" t="n">
        <v>43497</v>
      </c>
      <c r="B4911"/>
      <c r="C4911"/>
      <c r="D4911" t="s">
        <v>135</v>
      </c>
      <c r="E4911" t="s">
        <v>163</v>
      </c>
      <c r="F4911" t="n">
        <v>503557.33</v>
      </c>
      <c r="G4911" t="n">
        <v>4455</v>
      </c>
      <c r="H4911" t="s">
        <v>119</v>
      </c>
    </row>
    <row r="4912">
      <c r="A4912" s="85" t="n">
        <v>42675</v>
      </c>
      <c r="B4912"/>
      <c r="C4912"/>
      <c r="D4912" t="s">
        <v>150</v>
      </c>
      <c r="E4912" t="s">
        <v>163</v>
      </c>
      <c r="F4912" t="n">
        <v>320612.57</v>
      </c>
      <c r="G4912" t="n">
        <v>7452</v>
      </c>
      <c r="H4912" t="s">
        <v>134</v>
      </c>
    </row>
    <row r="4913">
      <c r="A4913" s="85" t="n">
        <v>43009</v>
      </c>
      <c r="B4913"/>
      <c r="C4913"/>
      <c r="D4913" t="s">
        <v>152</v>
      </c>
      <c r="E4913" t="s">
        <v>163</v>
      </c>
      <c r="F4913" t="n">
        <v>4556228.67</v>
      </c>
      <c r="G4913" t="n">
        <v>4205</v>
      </c>
      <c r="H4913" t="s">
        <v>121</v>
      </c>
    </row>
    <row r="4914">
      <c r="A4914" s="85" t="n">
        <v>42705</v>
      </c>
      <c r="B4914"/>
      <c r="C4914"/>
      <c r="D4914" t="s">
        <v>145</v>
      </c>
      <c r="E4914" t="s">
        <v>163</v>
      </c>
      <c r="F4914" t="n">
        <v>5176.17</v>
      </c>
      <c r="G4914" t="n">
        <v>55</v>
      </c>
      <c r="H4914" t="s">
        <v>125</v>
      </c>
    </row>
    <row r="4915">
      <c r="A4915" s="85" t="n">
        <v>43405</v>
      </c>
      <c r="B4915"/>
      <c r="C4915"/>
      <c r="D4915" t="s">
        <v>155</v>
      </c>
      <c r="E4915" t="s">
        <v>163</v>
      </c>
      <c r="F4915" t="n">
        <v>2379.05</v>
      </c>
      <c r="G4915" t="n">
        <v>32</v>
      </c>
      <c r="H4915" t="s">
        <v>130</v>
      </c>
    </row>
    <row r="4916">
      <c r="A4916" s="85" t="n">
        <v>43070</v>
      </c>
      <c r="B4916"/>
      <c r="C4916"/>
      <c r="D4916" t="s">
        <v>129</v>
      </c>
      <c r="E4916" t="s">
        <v>163</v>
      </c>
      <c r="F4916" t="n">
        <v>693883.76</v>
      </c>
      <c r="G4916" t="n">
        <v>7187</v>
      </c>
      <c r="H4916" t="s">
        <v>127</v>
      </c>
    </row>
    <row r="4917">
      <c r="A4917" s="85" t="n">
        <v>42705</v>
      </c>
      <c r="B4917"/>
      <c r="C4917"/>
      <c r="D4917" t="s">
        <v>136</v>
      </c>
      <c r="E4917" t="s">
        <v>163</v>
      </c>
      <c r="F4917" t="n">
        <v>265.2</v>
      </c>
      <c r="G4917" t="n">
        <v>3</v>
      </c>
      <c r="H4917" t="s">
        <v>142</v>
      </c>
    </row>
    <row r="4918">
      <c r="A4918" s="85" t="n">
        <v>42401</v>
      </c>
      <c r="B4918"/>
      <c r="C4918"/>
      <c r="D4918" t="s">
        <v>140</v>
      </c>
      <c r="E4918" t="s">
        <v>163</v>
      </c>
      <c r="F4918" t="n">
        <v>8069.41</v>
      </c>
      <c r="G4918" t="n">
        <v>551</v>
      </c>
      <c r="H4918" t="s">
        <v>142</v>
      </c>
    </row>
    <row r="4919">
      <c r="A4919" s="85" t="n">
        <v>43070</v>
      </c>
      <c r="B4919"/>
      <c r="C4919"/>
      <c r="D4919" t="s">
        <v>156</v>
      </c>
      <c r="E4919" t="s">
        <v>163</v>
      </c>
      <c r="F4919" t="n">
        <v>27314.28</v>
      </c>
      <c r="G4919" t="n">
        <v>672</v>
      </c>
      <c r="H4919" t="s">
        <v>130</v>
      </c>
    </row>
    <row r="4920">
      <c r="A4920" s="85" t="n">
        <v>42675</v>
      </c>
      <c r="B4920"/>
      <c r="C4920"/>
      <c r="D4920" t="s">
        <v>155</v>
      </c>
      <c r="E4920" t="s">
        <v>163</v>
      </c>
      <c r="F4920" t="n">
        <v>6771.93</v>
      </c>
      <c r="G4920" t="n">
        <v>101</v>
      </c>
      <c r="H4920" t="s">
        <v>124</v>
      </c>
    </row>
    <row r="4921">
      <c r="A4921" s="85" t="n">
        <v>43132</v>
      </c>
      <c r="B4921"/>
      <c r="C4921"/>
      <c r="D4921" t="s">
        <v>123</v>
      </c>
      <c r="E4921" t="s">
        <v>163</v>
      </c>
      <c r="F4921" t="n">
        <v>3214783.24</v>
      </c>
      <c r="G4921" t="n">
        <v>2663</v>
      </c>
      <c r="H4921" t="s">
        <v>121</v>
      </c>
    </row>
    <row r="4922">
      <c r="A4922" s="85" t="n">
        <v>42979</v>
      </c>
      <c r="B4922"/>
      <c r="C4922"/>
      <c r="D4922" t="s">
        <v>158</v>
      </c>
      <c r="E4922" t="s">
        <v>163</v>
      </c>
      <c r="F4922" t="n">
        <v>117404.37</v>
      </c>
      <c r="G4922" t="n">
        <v>3</v>
      </c>
      <c r="H4922" t="s">
        <v>133</v>
      </c>
    </row>
    <row r="4923">
      <c r="A4923" s="85" t="n">
        <v>43374</v>
      </c>
      <c r="B4923"/>
      <c r="C4923"/>
      <c r="D4923" t="s">
        <v>126</v>
      </c>
      <c r="E4923" t="s">
        <v>163</v>
      </c>
      <c r="F4923" t="n">
        <v>4349852.52</v>
      </c>
      <c r="G4923" t="n">
        <v>42224</v>
      </c>
      <c r="H4923" t="s">
        <v>133</v>
      </c>
    </row>
    <row r="4924">
      <c r="A4924" s="85" t="n">
        <v>43556</v>
      </c>
      <c r="B4924"/>
      <c r="C4924"/>
      <c r="D4924" t="s">
        <v>129</v>
      </c>
      <c r="E4924" t="s">
        <v>163</v>
      </c>
      <c r="F4924" t="n">
        <v>9110.36</v>
      </c>
      <c r="G4924" t="n">
        <v>115</v>
      </c>
      <c r="H4924" t="s">
        <v>130</v>
      </c>
    </row>
    <row r="4925">
      <c r="A4925" s="85" t="n">
        <v>43313</v>
      </c>
      <c r="B4925"/>
      <c r="C4925"/>
      <c r="D4925" t="s">
        <v>154</v>
      </c>
      <c r="E4925" t="s">
        <v>163</v>
      </c>
      <c r="F4925" t="n">
        <v>142603.51</v>
      </c>
      <c r="G4925" t="n">
        <v>2164</v>
      </c>
      <c r="H4925" t="s">
        <v>124</v>
      </c>
    </row>
    <row r="4926">
      <c r="A4926" s="85" t="n">
        <v>42736</v>
      </c>
      <c r="B4926"/>
      <c r="C4926"/>
      <c r="D4926" t="s">
        <v>143</v>
      </c>
      <c r="E4926" t="s">
        <v>163</v>
      </c>
      <c r="F4926" t="n">
        <v>322029.83</v>
      </c>
      <c r="G4926" t="n">
        <v>159</v>
      </c>
      <c r="H4926" t="s">
        <v>142</v>
      </c>
    </row>
    <row r="4927">
      <c r="A4927" s="85" t="n">
        <v>43132</v>
      </c>
      <c r="B4927"/>
      <c r="C4927"/>
      <c r="D4927" t="s">
        <v>150</v>
      </c>
      <c r="E4927" t="s">
        <v>163</v>
      </c>
      <c r="F4927" t="n">
        <v>411248.92</v>
      </c>
      <c r="G4927" t="n">
        <v>11360</v>
      </c>
      <c r="H4927" t="s">
        <v>134</v>
      </c>
    </row>
    <row r="4928">
      <c r="A4928" s="85" t="n">
        <v>42552</v>
      </c>
      <c r="B4928"/>
      <c r="C4928"/>
      <c r="D4928" t="s">
        <v>135</v>
      </c>
      <c r="E4928" t="s">
        <v>163</v>
      </c>
      <c r="F4928" t="n">
        <v>1430</v>
      </c>
      <c r="G4928" t="n">
        <v>8</v>
      </c>
      <c r="H4928" t="s">
        <v>125</v>
      </c>
    </row>
    <row r="4929">
      <c r="A4929" s="85" t="n">
        <v>43466</v>
      </c>
      <c r="B4929"/>
      <c r="C4929"/>
      <c r="D4929" t="s">
        <v>154</v>
      </c>
      <c r="E4929" t="s">
        <v>163</v>
      </c>
      <c r="F4929" t="n">
        <v>11825.64</v>
      </c>
      <c r="G4929" t="n">
        <v>100</v>
      </c>
      <c r="H4929" t="s">
        <v>130</v>
      </c>
    </row>
    <row r="4930">
      <c r="A4930" s="85" t="n">
        <v>43556</v>
      </c>
      <c r="B4930"/>
      <c r="C4930"/>
      <c r="D4930" t="s">
        <v>161</v>
      </c>
      <c r="E4930" t="s">
        <v>163</v>
      </c>
      <c r="F4930" t="n">
        <v>16764.15</v>
      </c>
      <c r="G4930" t="n">
        <v>561</v>
      </c>
      <c r="H4930" t="s">
        <v>134</v>
      </c>
    </row>
    <row r="4931">
      <c r="A4931" s="85" t="n">
        <v>42979</v>
      </c>
      <c r="B4931"/>
      <c r="C4931"/>
      <c r="D4931" t="s">
        <v>135</v>
      </c>
      <c r="E4931" t="s">
        <v>163</v>
      </c>
      <c r="F4931" t="n">
        <v>343244.38</v>
      </c>
      <c r="G4931" t="n">
        <v>3287</v>
      </c>
      <c r="H4931" t="s">
        <v>133</v>
      </c>
    </row>
    <row r="4932">
      <c r="A4932" s="85" t="n">
        <v>42856</v>
      </c>
      <c r="B4932"/>
      <c r="C4932"/>
      <c r="D4932" t="s">
        <v>139</v>
      </c>
      <c r="E4932" t="s">
        <v>163</v>
      </c>
      <c r="F4932" t="n">
        <v>2170.35</v>
      </c>
      <c r="G4932" t="n">
        <v>9</v>
      </c>
      <c r="H4932" t="s">
        <v>125</v>
      </c>
    </row>
    <row r="4933">
      <c r="A4933" s="85" t="n">
        <v>42795</v>
      </c>
      <c r="B4933"/>
      <c r="C4933"/>
      <c r="D4933" t="s">
        <v>150</v>
      </c>
      <c r="E4933" t="s">
        <v>163</v>
      </c>
      <c r="F4933" t="n">
        <v>536873.93</v>
      </c>
      <c r="G4933" t="n">
        <v>12658</v>
      </c>
      <c r="H4933" t="s">
        <v>134</v>
      </c>
    </row>
    <row r="4934">
      <c r="A4934" s="85" t="n">
        <v>43466</v>
      </c>
      <c r="B4934"/>
      <c r="C4934"/>
      <c r="D4934" t="s">
        <v>129</v>
      </c>
      <c r="E4934" t="s">
        <v>163</v>
      </c>
      <c r="F4934" t="n">
        <v>9832.1</v>
      </c>
      <c r="G4934" t="n">
        <v>132</v>
      </c>
      <c r="H4934" t="s">
        <v>130</v>
      </c>
    </row>
    <row r="4935">
      <c r="A4935" s="85" t="n">
        <v>42614</v>
      </c>
      <c r="B4935"/>
      <c r="C4935"/>
      <c r="D4935" t="s">
        <v>140</v>
      </c>
      <c r="E4935" t="s">
        <v>163</v>
      </c>
      <c r="F4935" t="n">
        <v>1888.53</v>
      </c>
      <c r="G4935" t="n">
        <v>6</v>
      </c>
      <c r="H4935" t="s">
        <v>125</v>
      </c>
    </row>
    <row r="4936">
      <c r="A4936" s="85" t="n">
        <v>42979</v>
      </c>
      <c r="B4936"/>
      <c r="C4936"/>
      <c r="D4936" t="s">
        <v>150</v>
      </c>
      <c r="E4936" t="s">
        <v>163</v>
      </c>
      <c r="F4936" t="n">
        <v>2398339.1</v>
      </c>
      <c r="G4936" t="n">
        <v>53983</v>
      </c>
      <c r="H4936" t="s">
        <v>133</v>
      </c>
    </row>
    <row r="4937">
      <c r="A4937" s="85" t="n">
        <v>43497</v>
      </c>
      <c r="B4937"/>
      <c r="C4937"/>
      <c r="D4937" t="s">
        <v>158</v>
      </c>
      <c r="E4937" t="s">
        <v>163</v>
      </c>
      <c r="F4937" t="n">
        <v>511197.9</v>
      </c>
      <c r="G4937" t="n">
        <v>35</v>
      </c>
      <c r="H4937" t="s">
        <v>121</v>
      </c>
    </row>
    <row r="4938">
      <c r="A4938" s="85" t="n">
        <v>43525</v>
      </c>
      <c r="B4938"/>
      <c r="C4938"/>
      <c r="D4938" t="s">
        <v>162</v>
      </c>
      <c r="E4938" t="s">
        <v>163</v>
      </c>
      <c r="F4938" t="n">
        <v>54673.19</v>
      </c>
      <c r="G4938" t="n">
        <v>639</v>
      </c>
      <c r="H4938" t="s">
        <v>119</v>
      </c>
    </row>
    <row r="4939">
      <c r="A4939" s="85" t="n">
        <v>43070</v>
      </c>
      <c r="B4939"/>
      <c r="C4939"/>
      <c r="D4939" t="s">
        <v>154</v>
      </c>
      <c r="E4939" t="s">
        <v>163</v>
      </c>
      <c r="F4939" t="n">
        <v>807577.62</v>
      </c>
      <c r="G4939" t="n">
        <v>9842</v>
      </c>
      <c r="H4939" t="s">
        <v>127</v>
      </c>
    </row>
    <row r="4940">
      <c r="A4940" s="85" t="n">
        <v>43344</v>
      </c>
      <c r="B4940"/>
      <c r="C4940"/>
      <c r="D4940" t="s">
        <v>135</v>
      </c>
      <c r="E4940" t="s">
        <v>163</v>
      </c>
      <c r="F4940" t="n">
        <v>357525</v>
      </c>
      <c r="G4940" t="n">
        <v>3269</v>
      </c>
      <c r="H4940" t="s">
        <v>133</v>
      </c>
    </row>
    <row r="4941">
      <c r="A4941" s="85" t="n">
        <v>42917</v>
      </c>
      <c r="B4941"/>
      <c r="C4941"/>
      <c r="D4941" t="s">
        <v>147</v>
      </c>
      <c r="E4941" t="s">
        <v>163</v>
      </c>
      <c r="F4941" t="n">
        <v>4350.51</v>
      </c>
      <c r="G4941" t="n">
        <v>25</v>
      </c>
      <c r="H4941" t="s">
        <v>133</v>
      </c>
    </row>
    <row r="4942">
      <c r="A4942" s="85" t="n">
        <v>42826</v>
      </c>
      <c r="B4942"/>
      <c r="C4942"/>
      <c r="D4942" t="s">
        <v>161</v>
      </c>
      <c r="E4942" t="s">
        <v>163</v>
      </c>
      <c r="F4942" t="n">
        <v>142840.3</v>
      </c>
      <c r="G4942" t="n">
        <v>4729</v>
      </c>
      <c r="H4942" t="s">
        <v>142</v>
      </c>
    </row>
    <row r="4943">
      <c r="A4943" s="85" t="n">
        <v>42948</v>
      </c>
      <c r="B4943"/>
      <c r="C4943"/>
      <c r="D4943" t="s">
        <v>154</v>
      </c>
      <c r="E4943" t="s">
        <v>163</v>
      </c>
      <c r="F4943" t="n">
        <v>640505.73</v>
      </c>
      <c r="G4943" t="n">
        <v>7506</v>
      </c>
      <c r="H4943" t="s">
        <v>127</v>
      </c>
    </row>
    <row r="4944">
      <c r="A4944" s="85" t="n">
        <v>43101</v>
      </c>
      <c r="B4944"/>
      <c r="C4944"/>
      <c r="D4944" t="s">
        <v>149</v>
      </c>
      <c r="E4944" t="s">
        <v>163</v>
      </c>
      <c r="F4944" t="n">
        <v>35886889.19</v>
      </c>
      <c r="G4944" t="n">
        <v>246633</v>
      </c>
      <c r="H4944" t="s">
        <v>121</v>
      </c>
    </row>
    <row r="4945">
      <c r="A4945" s="85" t="n">
        <v>42614</v>
      </c>
      <c r="B4945"/>
      <c r="C4945"/>
      <c r="D4945" t="s">
        <v>148</v>
      </c>
      <c r="E4945" t="s">
        <v>163</v>
      </c>
      <c r="F4945" t="n">
        <v>1844</v>
      </c>
      <c r="G4945" t="n">
        <v>3</v>
      </c>
      <c r="H4945" t="s">
        <v>125</v>
      </c>
    </row>
    <row r="4946">
      <c r="A4946" s="85" t="n">
        <v>42856</v>
      </c>
      <c r="B4946"/>
      <c r="C4946"/>
      <c r="D4946" t="s">
        <v>126</v>
      </c>
      <c r="E4946" t="s">
        <v>163</v>
      </c>
      <c r="F4946" t="n">
        <v>8636.44</v>
      </c>
      <c r="G4946" t="n">
        <v>84</v>
      </c>
      <c r="H4946" t="s">
        <v>125</v>
      </c>
    </row>
    <row r="4947">
      <c r="A4947" s="85" t="n">
        <v>42826</v>
      </c>
      <c r="B4947"/>
      <c r="C4947"/>
      <c r="D4947" t="s">
        <v>153</v>
      </c>
      <c r="E4947" t="s">
        <v>163</v>
      </c>
      <c r="F4947" t="n">
        <v>104300.11</v>
      </c>
      <c r="G4947" t="n">
        <v>1239</v>
      </c>
      <c r="H4947" t="s">
        <v>134</v>
      </c>
    </row>
    <row r="4948">
      <c r="A4948" s="85" t="n">
        <v>43313</v>
      </c>
      <c r="B4948"/>
      <c r="C4948"/>
      <c r="D4948" t="s">
        <v>129</v>
      </c>
      <c r="E4948" t="s">
        <v>163</v>
      </c>
      <c r="F4948" t="n">
        <v>12503.09</v>
      </c>
      <c r="G4948" t="n">
        <v>143</v>
      </c>
      <c r="H4948" t="s">
        <v>130</v>
      </c>
    </row>
    <row r="4949">
      <c r="A4949" s="85" t="n">
        <v>43009</v>
      </c>
      <c r="B4949"/>
      <c r="C4949"/>
      <c r="D4949" t="s">
        <v>126</v>
      </c>
      <c r="E4949" t="s">
        <v>163</v>
      </c>
      <c r="F4949" t="n">
        <v>68757.12</v>
      </c>
      <c r="G4949" t="n">
        <v>671</v>
      </c>
      <c r="H4949" t="s">
        <v>130</v>
      </c>
    </row>
    <row r="4950">
      <c r="A4950" s="85" t="n">
        <v>43525</v>
      </c>
      <c r="B4950"/>
      <c r="C4950"/>
      <c r="D4950" t="s">
        <v>149</v>
      </c>
      <c r="E4950" t="s">
        <v>163</v>
      </c>
      <c r="F4950" t="n">
        <v>192975.43</v>
      </c>
      <c r="G4950" t="n">
        <v>1289</v>
      </c>
      <c r="H4950" t="s">
        <v>130</v>
      </c>
    </row>
    <row r="4951">
      <c r="A4951" s="85" t="n">
        <v>43374</v>
      </c>
      <c r="B4951"/>
      <c r="C4951"/>
      <c r="D4951" t="s">
        <v>140</v>
      </c>
      <c r="E4951" t="s">
        <v>163</v>
      </c>
      <c r="F4951" t="n">
        <v>66453.42</v>
      </c>
      <c r="G4951" t="n">
        <v>245</v>
      </c>
      <c r="H4951" t="s">
        <v>121</v>
      </c>
    </row>
    <row r="4952">
      <c r="A4952" s="85" t="n">
        <v>43160</v>
      </c>
      <c r="B4952"/>
      <c r="C4952"/>
      <c r="D4952" t="s">
        <v>126</v>
      </c>
      <c r="E4952" t="s">
        <v>163</v>
      </c>
      <c r="F4952" t="n">
        <v>69807.07</v>
      </c>
      <c r="G4952" t="n">
        <v>780</v>
      </c>
      <c r="H4952" t="s">
        <v>130</v>
      </c>
    </row>
    <row r="4953">
      <c r="A4953" s="85" t="n">
        <v>42401</v>
      </c>
      <c r="B4953"/>
      <c r="C4953"/>
      <c r="D4953" t="s">
        <v>161</v>
      </c>
      <c r="E4953" t="s">
        <v>163</v>
      </c>
      <c r="F4953" t="n">
        <v>10529.5</v>
      </c>
      <c r="G4953" t="n">
        <v>315</v>
      </c>
      <c r="H4953" t="s">
        <v>121</v>
      </c>
    </row>
    <row r="4954">
      <c r="A4954" s="85" t="n">
        <v>43344</v>
      </c>
      <c r="B4954"/>
      <c r="C4954"/>
      <c r="D4954" t="s">
        <v>149</v>
      </c>
      <c r="E4954" t="s">
        <v>163</v>
      </c>
      <c r="F4954" t="n">
        <v>160279.65</v>
      </c>
      <c r="G4954" t="n">
        <v>990</v>
      </c>
      <c r="H4954" t="s">
        <v>130</v>
      </c>
    </row>
    <row r="4955">
      <c r="A4955" s="85" t="n">
        <v>43586</v>
      </c>
      <c r="B4955"/>
      <c r="C4955"/>
      <c r="D4955" t="s">
        <v>140</v>
      </c>
      <c r="E4955" t="s">
        <v>163</v>
      </c>
      <c r="F4955" t="n">
        <v>104648.62</v>
      </c>
      <c r="G4955" t="n">
        <v>144</v>
      </c>
      <c r="H4955" t="s">
        <v>124</v>
      </c>
    </row>
    <row r="4956">
      <c r="A4956" s="85" t="n">
        <v>42370</v>
      </c>
      <c r="B4956"/>
      <c r="C4956"/>
      <c r="D4956" t="s">
        <v>126</v>
      </c>
      <c r="E4956" t="s">
        <v>163</v>
      </c>
      <c r="F4956" t="n">
        <v>1116271.7</v>
      </c>
      <c r="G4956" t="n">
        <v>10843</v>
      </c>
      <c r="H4956" t="s">
        <v>124</v>
      </c>
    </row>
    <row r="4957">
      <c r="A4957" s="85" t="n">
        <v>42736</v>
      </c>
      <c r="B4957"/>
      <c r="C4957"/>
      <c r="D4957" t="s">
        <v>126</v>
      </c>
      <c r="E4957" t="s">
        <v>163</v>
      </c>
      <c r="F4957" t="n">
        <v>443349.77</v>
      </c>
      <c r="G4957" t="n">
        <v>5088</v>
      </c>
      <c r="H4957" t="s">
        <v>134</v>
      </c>
    </row>
    <row r="4958">
      <c r="A4958" s="85" t="n">
        <v>42736</v>
      </c>
      <c r="B4958"/>
      <c r="C4958"/>
      <c r="D4958" t="s">
        <v>156</v>
      </c>
      <c r="E4958" t="s">
        <v>163</v>
      </c>
      <c r="F4958" t="n">
        <v>1189521.12</v>
      </c>
      <c r="G4958" t="n">
        <v>20380</v>
      </c>
      <c r="H4958" t="s">
        <v>142</v>
      </c>
    </row>
    <row r="4959">
      <c r="A4959" s="85" t="n">
        <v>43405</v>
      </c>
      <c r="B4959"/>
      <c r="C4959"/>
      <c r="D4959" t="s">
        <v>150</v>
      </c>
      <c r="E4959" t="s">
        <v>163</v>
      </c>
      <c r="F4959" t="n">
        <v>14391536.29</v>
      </c>
      <c r="G4959" t="n">
        <v>335403</v>
      </c>
      <c r="H4959" t="s">
        <v>121</v>
      </c>
    </row>
    <row r="4960">
      <c r="A4960" s="85" t="n">
        <v>42401</v>
      </c>
      <c r="B4960"/>
      <c r="C4960"/>
      <c r="D4960" t="s">
        <v>154</v>
      </c>
      <c r="E4960" t="s">
        <v>163</v>
      </c>
      <c r="F4960" t="n">
        <v>36306.7</v>
      </c>
      <c r="G4960" t="n">
        <v>440</v>
      </c>
      <c r="H4960" t="s">
        <v>134</v>
      </c>
    </row>
    <row r="4961">
      <c r="A4961" s="85" t="n">
        <v>43132</v>
      </c>
      <c r="B4961"/>
      <c r="C4961"/>
      <c r="D4961" t="s">
        <v>140</v>
      </c>
      <c r="E4961" t="s">
        <v>163</v>
      </c>
      <c r="F4961" t="n">
        <v>132050.92</v>
      </c>
      <c r="G4961" t="n">
        <v>477</v>
      </c>
      <c r="H4961" t="s">
        <v>133</v>
      </c>
    </row>
    <row r="4962">
      <c r="A4962" s="85" t="n">
        <v>43221</v>
      </c>
      <c r="B4962"/>
      <c r="C4962"/>
      <c r="D4962" t="s">
        <v>153</v>
      </c>
      <c r="E4962" t="s">
        <v>163</v>
      </c>
      <c r="F4962" t="n">
        <v>177713.83</v>
      </c>
      <c r="G4962" t="n">
        <v>786</v>
      </c>
      <c r="H4962" t="s">
        <v>124</v>
      </c>
    </row>
    <row r="4963">
      <c r="A4963" s="85" t="n">
        <v>42767</v>
      </c>
      <c r="B4963"/>
      <c r="C4963"/>
      <c r="D4963" t="s">
        <v>129</v>
      </c>
      <c r="E4963" t="s">
        <v>163</v>
      </c>
      <c r="F4963" t="n">
        <v>3353260.6</v>
      </c>
      <c r="G4963" t="n">
        <v>22521</v>
      </c>
      <c r="H4963" t="s">
        <v>121</v>
      </c>
    </row>
    <row r="4964">
      <c r="A4964" s="85" t="n">
        <v>42856</v>
      </c>
      <c r="B4964"/>
      <c r="C4964"/>
      <c r="D4964" t="s">
        <v>136</v>
      </c>
      <c r="E4964" t="s">
        <v>163</v>
      </c>
      <c r="F4964" t="n">
        <v>52520.37</v>
      </c>
      <c r="G4964" t="n">
        <v>262</v>
      </c>
      <c r="H4964" t="s">
        <v>130</v>
      </c>
    </row>
    <row r="4965">
      <c r="A4965" s="85" t="n">
        <v>42491</v>
      </c>
      <c r="B4965"/>
      <c r="C4965"/>
      <c r="D4965" t="s">
        <v>162</v>
      </c>
      <c r="E4965" t="s">
        <v>163</v>
      </c>
      <c r="F4965" t="n">
        <v>213725.58</v>
      </c>
      <c r="G4965" t="n">
        <v>2792</v>
      </c>
      <c r="H4965" t="s">
        <v>127</v>
      </c>
    </row>
    <row r="4966">
      <c r="A4966" s="85" t="n">
        <v>42461</v>
      </c>
      <c r="B4966"/>
      <c r="C4966"/>
      <c r="D4966" t="s">
        <v>126</v>
      </c>
      <c r="E4966" t="s">
        <v>163</v>
      </c>
      <c r="F4966" t="n">
        <v>29992417.01</v>
      </c>
      <c r="G4966" t="n">
        <v>341542</v>
      </c>
      <c r="H4966" t="s">
        <v>121</v>
      </c>
    </row>
    <row r="4967">
      <c r="A4967" s="85" t="n">
        <v>43070</v>
      </c>
      <c r="B4967"/>
      <c r="C4967"/>
      <c r="D4967" t="s">
        <v>151</v>
      </c>
      <c r="E4967" t="s">
        <v>163</v>
      </c>
      <c r="F4967" t="n">
        <v>1389.79</v>
      </c>
      <c r="G4967" t="n">
        <v>26</v>
      </c>
      <c r="H4967" t="s">
        <v>127</v>
      </c>
    </row>
    <row r="4968">
      <c r="A4968" s="85" t="n">
        <v>42370</v>
      </c>
      <c r="B4968"/>
      <c r="C4968"/>
      <c r="D4968" t="s">
        <v>136</v>
      </c>
      <c r="E4968" t="s">
        <v>163</v>
      </c>
      <c r="F4968" t="n">
        <v>44652.14</v>
      </c>
      <c r="G4968" t="n">
        <v>215</v>
      </c>
      <c r="H4968" t="s">
        <v>130</v>
      </c>
    </row>
    <row r="4969">
      <c r="A4969" s="85" t="n">
        <v>43435</v>
      </c>
      <c r="B4969"/>
      <c r="C4969"/>
      <c r="D4969" t="s">
        <v>158</v>
      </c>
      <c r="E4969" t="s">
        <v>163</v>
      </c>
      <c r="F4969" t="n">
        <v>157523.2</v>
      </c>
      <c r="G4969" t="n">
        <v>4</v>
      </c>
      <c r="H4969" t="s">
        <v>133</v>
      </c>
    </row>
    <row r="4970">
      <c r="A4970" s="85" t="n">
        <v>43160</v>
      </c>
      <c r="B4970"/>
      <c r="C4970"/>
      <c r="D4970" t="s">
        <v>162</v>
      </c>
      <c r="E4970" t="s">
        <v>163</v>
      </c>
      <c r="F4970" t="n">
        <v>41303.11</v>
      </c>
      <c r="G4970" t="n">
        <v>1257</v>
      </c>
      <c r="H4970" t="s">
        <v>142</v>
      </c>
    </row>
    <row r="4971">
      <c r="A4971" s="85" t="n">
        <v>43586</v>
      </c>
      <c r="B4971"/>
      <c r="C4971"/>
      <c r="D4971" t="s">
        <v>136</v>
      </c>
      <c r="E4971" t="s">
        <v>163</v>
      </c>
      <c r="F4971" t="n">
        <v>455822.01</v>
      </c>
      <c r="G4971" t="n">
        <v>5074</v>
      </c>
      <c r="H4971" t="s">
        <v>134</v>
      </c>
    </row>
    <row r="4972">
      <c r="A4972" s="85" t="n">
        <v>42614</v>
      </c>
      <c r="B4972"/>
      <c r="C4972"/>
      <c r="D4972" t="s">
        <v>139</v>
      </c>
      <c r="E4972" t="s">
        <v>163</v>
      </c>
      <c r="F4972" t="n">
        <v>74.47</v>
      </c>
      <c r="G4972" t="n">
        <v>1</v>
      </c>
      <c r="H4972" t="s">
        <v>142</v>
      </c>
    </row>
    <row r="4973">
      <c r="A4973" s="85" t="n">
        <v>43252</v>
      </c>
      <c r="B4973"/>
      <c r="C4973"/>
      <c r="D4973" t="s">
        <v>150</v>
      </c>
      <c r="E4973" t="s">
        <v>163</v>
      </c>
      <c r="F4973" t="n">
        <v>457139.25</v>
      </c>
      <c r="G4973" t="n">
        <v>22751</v>
      </c>
      <c r="H4973" t="s">
        <v>119</v>
      </c>
    </row>
    <row r="4974">
      <c r="A4974" s="85" t="n">
        <v>42370</v>
      </c>
      <c r="B4974"/>
      <c r="C4974"/>
      <c r="D4974" t="s">
        <v>145</v>
      </c>
      <c r="E4974" t="s">
        <v>163</v>
      </c>
      <c r="F4974" t="n">
        <v>-2611.09</v>
      </c>
      <c r="G4974" t="n">
        <v>515</v>
      </c>
      <c r="H4974" t="s">
        <v>125</v>
      </c>
    </row>
    <row r="4975">
      <c r="A4975" s="85" t="n">
        <v>43556</v>
      </c>
      <c r="B4975"/>
      <c r="C4975"/>
      <c r="D4975" t="s">
        <v>154</v>
      </c>
      <c r="E4975" t="s">
        <v>163</v>
      </c>
      <c r="F4975" t="n">
        <v>168848.7</v>
      </c>
      <c r="G4975" t="n">
        <v>2090</v>
      </c>
      <c r="H4975" t="s">
        <v>134</v>
      </c>
    </row>
    <row r="4976">
      <c r="A4976" s="85" t="n">
        <v>43132</v>
      </c>
      <c r="B4976"/>
      <c r="C4976"/>
      <c r="D4976" t="s">
        <v>135</v>
      </c>
      <c r="E4976" t="s">
        <v>163</v>
      </c>
      <c r="F4976" t="n">
        <v>36</v>
      </c>
      <c r="G4976" t="n">
        <v>1</v>
      </c>
      <c r="H4976" t="s">
        <v>125</v>
      </c>
    </row>
    <row r="4977">
      <c r="A4977" s="85" t="n">
        <v>43070</v>
      </c>
      <c r="B4977"/>
      <c r="C4977"/>
      <c r="D4977" t="s">
        <v>126</v>
      </c>
      <c r="E4977" t="s">
        <v>163</v>
      </c>
      <c r="F4977" t="n">
        <v>1158908.21</v>
      </c>
      <c r="G4977" t="n">
        <v>11150</v>
      </c>
      <c r="H4977" t="s">
        <v>124</v>
      </c>
    </row>
    <row r="4978">
      <c r="A4978" s="85" t="n">
        <v>43101</v>
      </c>
      <c r="B4978"/>
      <c r="C4978"/>
      <c r="D4978" t="s">
        <v>162</v>
      </c>
      <c r="E4978" t="s">
        <v>163</v>
      </c>
      <c r="F4978" t="n">
        <v>11426.34</v>
      </c>
      <c r="G4978" t="n">
        <v>339</v>
      </c>
      <c r="H4978" t="s">
        <v>142</v>
      </c>
    </row>
    <row r="4979">
      <c r="A4979" s="85" t="n">
        <v>43374</v>
      </c>
      <c r="B4979"/>
      <c r="C4979"/>
      <c r="D4979" t="s">
        <v>160</v>
      </c>
      <c r="E4979" t="s">
        <v>163</v>
      </c>
      <c r="F4979" t="n">
        <v>1530062.99</v>
      </c>
      <c r="G4979" t="n">
        <v>6474</v>
      </c>
      <c r="H4979" t="s">
        <v>134</v>
      </c>
    </row>
    <row r="4980">
      <c r="A4980" s="85" t="n">
        <v>42767</v>
      </c>
      <c r="B4980"/>
      <c r="C4980"/>
      <c r="D4980" t="s">
        <v>147</v>
      </c>
      <c r="E4980" t="s">
        <v>163</v>
      </c>
      <c r="F4980" t="n">
        <v>10510.7</v>
      </c>
      <c r="G4980" t="n">
        <v>38</v>
      </c>
      <c r="H4980" t="s">
        <v>133</v>
      </c>
    </row>
    <row r="4981">
      <c r="A4981" s="85" t="n">
        <v>42856</v>
      </c>
      <c r="B4981"/>
      <c r="C4981"/>
      <c r="D4981" t="s">
        <v>159</v>
      </c>
      <c r="E4981" t="s">
        <v>163</v>
      </c>
      <c r="F4981" t="n">
        <v>6716.5</v>
      </c>
      <c r="G4981" t="n">
        <v>33</v>
      </c>
      <c r="H4981" t="s">
        <v>125</v>
      </c>
    </row>
    <row r="4982">
      <c r="A4982" s="85" t="n">
        <v>43191</v>
      </c>
      <c r="B4982"/>
      <c r="C4982"/>
      <c r="D4982" t="s">
        <v>123</v>
      </c>
      <c r="E4982" t="s">
        <v>163</v>
      </c>
      <c r="F4982" t="n">
        <v>164788.89</v>
      </c>
      <c r="G4982" t="n">
        <v>210</v>
      </c>
      <c r="H4982" t="s">
        <v>134</v>
      </c>
    </row>
    <row r="4983">
      <c r="A4983" s="85" t="n">
        <v>43405</v>
      </c>
      <c r="B4983"/>
      <c r="C4983"/>
      <c r="D4983" t="s">
        <v>152</v>
      </c>
      <c r="E4983" t="s">
        <v>163</v>
      </c>
      <c r="F4983" t="n">
        <v>5461081.16</v>
      </c>
      <c r="G4983" t="n">
        <v>4879</v>
      </c>
      <c r="H4983" t="s">
        <v>121</v>
      </c>
    </row>
    <row r="4984">
      <c r="A4984" s="85" t="n">
        <v>42795</v>
      </c>
      <c r="B4984"/>
      <c r="C4984"/>
      <c r="D4984" t="s">
        <v>126</v>
      </c>
      <c r="E4984" t="s">
        <v>163</v>
      </c>
      <c r="F4984" t="n">
        <v>28794984.99</v>
      </c>
      <c r="G4984" t="n">
        <v>347348</v>
      </c>
      <c r="H4984" t="s">
        <v>121</v>
      </c>
    </row>
    <row r="4985">
      <c r="A4985" s="85" t="n">
        <v>43556</v>
      </c>
      <c r="B4985"/>
      <c r="C4985"/>
      <c r="D4985" t="s">
        <v>147</v>
      </c>
      <c r="E4985" t="s">
        <v>163</v>
      </c>
      <c r="F4985" t="n">
        <v>950163.14</v>
      </c>
      <c r="G4985" t="n">
        <v>5391</v>
      </c>
      <c r="H4985" t="s">
        <v>121</v>
      </c>
    </row>
    <row r="4986">
      <c r="A4986" s="85" t="n">
        <v>43282</v>
      </c>
      <c r="B4986"/>
      <c r="C4986"/>
      <c r="D4986" t="s">
        <v>126</v>
      </c>
      <c r="E4986" t="s">
        <v>163</v>
      </c>
      <c r="F4986" t="n">
        <v>21477886.59</v>
      </c>
      <c r="G4986" t="n">
        <v>347272</v>
      </c>
      <c r="H4986" t="s">
        <v>121</v>
      </c>
    </row>
    <row r="4987">
      <c r="A4987" s="85" t="n">
        <v>43586</v>
      </c>
      <c r="B4987"/>
      <c r="C4987"/>
      <c r="D4987" t="s">
        <v>139</v>
      </c>
      <c r="E4987" t="s">
        <v>163</v>
      </c>
      <c r="F4987" t="n">
        <v>861689.31</v>
      </c>
      <c r="G4987" t="n">
        <v>2474</v>
      </c>
      <c r="H4987" t="s">
        <v>127</v>
      </c>
    </row>
    <row r="4988">
      <c r="A4988" s="85" t="n">
        <v>43160</v>
      </c>
      <c r="B4988"/>
      <c r="C4988"/>
      <c r="D4988" t="s">
        <v>129</v>
      </c>
      <c r="E4988" t="s">
        <v>163</v>
      </c>
      <c r="F4988" t="n">
        <v>4075.06</v>
      </c>
      <c r="G4988" t="n">
        <v>83</v>
      </c>
      <c r="H4988" t="s">
        <v>125</v>
      </c>
    </row>
    <row r="4989">
      <c r="A4989" s="85" t="n">
        <v>43313</v>
      </c>
      <c r="B4989"/>
      <c r="C4989"/>
      <c r="D4989" t="s">
        <v>137</v>
      </c>
      <c r="E4989" t="s">
        <v>163</v>
      </c>
      <c r="F4989" t="n">
        <v>25.29</v>
      </c>
      <c r="G4989" t="n">
        <v>1</v>
      </c>
      <c r="H4989" t="s">
        <v>119</v>
      </c>
    </row>
    <row r="4990">
      <c r="A4990" s="85" t="n">
        <v>43132</v>
      </c>
      <c r="B4990"/>
      <c r="C4990"/>
      <c r="D4990" t="s">
        <v>162</v>
      </c>
      <c r="E4990" t="s">
        <v>163</v>
      </c>
      <c r="F4990" t="n">
        <v>152687.46</v>
      </c>
      <c r="G4990" t="n">
        <v>2077</v>
      </c>
      <c r="H4990" t="s">
        <v>127</v>
      </c>
    </row>
    <row r="4991">
      <c r="A4991" s="85" t="n">
        <v>43313</v>
      </c>
      <c r="B4991"/>
      <c r="C4991"/>
      <c r="D4991" t="s">
        <v>135</v>
      </c>
      <c r="E4991" t="s">
        <v>163</v>
      </c>
      <c r="F4991" t="n">
        <v>5251865.69</v>
      </c>
      <c r="G4991" t="n">
        <v>50988</v>
      </c>
      <c r="H4991" t="s">
        <v>121</v>
      </c>
    </row>
    <row r="4992">
      <c r="A4992" s="85" t="n">
        <v>42370</v>
      </c>
      <c r="B4992"/>
      <c r="C4992"/>
      <c r="D4992" t="s">
        <v>126</v>
      </c>
      <c r="E4992" t="s">
        <v>163</v>
      </c>
      <c r="F4992" t="n">
        <v>2347859.64</v>
      </c>
      <c r="G4992" t="n">
        <v>25068</v>
      </c>
      <c r="H4992" t="s">
        <v>127</v>
      </c>
    </row>
    <row r="4993">
      <c r="A4993" s="85" t="n">
        <v>42491</v>
      </c>
      <c r="B4993"/>
      <c r="C4993"/>
      <c r="D4993" t="s">
        <v>145</v>
      </c>
      <c r="E4993" t="s">
        <v>163</v>
      </c>
      <c r="F4993" t="n">
        <v>266992.91</v>
      </c>
      <c r="G4993" t="n">
        <v>1137</v>
      </c>
      <c r="H4993" t="s">
        <v>121</v>
      </c>
    </row>
    <row r="4994">
      <c r="A4994" s="85" t="n">
        <v>43497</v>
      </c>
      <c r="B4994"/>
      <c r="C4994"/>
      <c r="D4994" t="s">
        <v>152</v>
      </c>
      <c r="E4994" t="s">
        <v>163</v>
      </c>
      <c r="F4994" t="n">
        <v>4381292.99</v>
      </c>
      <c r="G4994" t="n">
        <v>4029</v>
      </c>
      <c r="H4994" t="s">
        <v>121</v>
      </c>
    </row>
    <row r="4995">
      <c r="A4995" s="85" t="n">
        <v>42979</v>
      </c>
      <c r="B4995"/>
      <c r="C4995"/>
      <c r="D4995" t="s">
        <v>139</v>
      </c>
      <c r="E4995" t="s">
        <v>163</v>
      </c>
      <c r="F4995" t="n">
        <v>29178.29</v>
      </c>
      <c r="G4995" t="n">
        <v>72</v>
      </c>
      <c r="H4995" t="s">
        <v>130</v>
      </c>
    </row>
    <row r="4996">
      <c r="A4996" s="85" t="n">
        <v>42644</v>
      </c>
      <c r="B4996"/>
      <c r="C4996"/>
      <c r="D4996" t="s">
        <v>148</v>
      </c>
      <c r="E4996" t="s">
        <v>163</v>
      </c>
      <c r="F4996" t="n">
        <v>11146.98</v>
      </c>
      <c r="G4996" t="n">
        <v>24</v>
      </c>
      <c r="H4996" t="s">
        <v>121</v>
      </c>
    </row>
    <row r="4997">
      <c r="A4997" s="85" t="n">
        <v>42856</v>
      </c>
      <c r="B4997"/>
      <c r="C4997"/>
      <c r="D4997" t="s">
        <v>147</v>
      </c>
      <c r="E4997" t="s">
        <v>163</v>
      </c>
      <c r="F4997" t="n">
        <v>360.2</v>
      </c>
      <c r="G4997" t="n">
        <v>3</v>
      </c>
      <c r="H4997" t="s">
        <v>124</v>
      </c>
    </row>
    <row r="4998">
      <c r="A4998" s="85" t="n">
        <v>43556</v>
      </c>
      <c r="B4998"/>
      <c r="C4998"/>
      <c r="D4998" t="s">
        <v>149</v>
      </c>
      <c r="E4998" t="s">
        <v>163</v>
      </c>
      <c r="F4998" t="n">
        <v>20881.4</v>
      </c>
      <c r="G4998" t="n">
        <v>125</v>
      </c>
      <c r="H4998" t="s">
        <v>125</v>
      </c>
    </row>
    <row r="4999">
      <c r="A4999" s="85" t="n">
        <v>42552</v>
      </c>
      <c r="B4999"/>
      <c r="C4999"/>
      <c r="D4999" t="s">
        <v>161</v>
      </c>
      <c r="E4999" t="s">
        <v>163</v>
      </c>
      <c r="F4999" t="n">
        <v>2760.4</v>
      </c>
      <c r="G4999" t="n">
        <v>90</v>
      </c>
      <c r="H4999" t="s">
        <v>134</v>
      </c>
    </row>
    <row r="5000">
      <c r="A5000" s="85" t="n">
        <v>42826</v>
      </c>
      <c r="B5000"/>
      <c r="C5000"/>
      <c r="D5000" t="s">
        <v>129</v>
      </c>
      <c r="E5000" t="s">
        <v>163</v>
      </c>
      <c r="F5000" t="n">
        <v>3851.88</v>
      </c>
      <c r="G5000" t="n">
        <v>55</v>
      </c>
      <c r="H5000" t="s">
        <v>125</v>
      </c>
    </row>
    <row r="5001">
      <c r="A5001" s="85" t="n">
        <v>43525</v>
      </c>
      <c r="B5001"/>
      <c r="C5001"/>
      <c r="D5001" t="s">
        <v>129</v>
      </c>
      <c r="E5001" t="s">
        <v>163</v>
      </c>
      <c r="F5001" t="n">
        <v>354972.19</v>
      </c>
      <c r="G5001" t="n">
        <v>1859</v>
      </c>
      <c r="H5001" t="s">
        <v>133</v>
      </c>
    </row>
    <row r="5002">
      <c r="A5002" s="85" t="n">
        <v>42826</v>
      </c>
      <c r="B5002"/>
      <c r="C5002"/>
      <c r="D5002" t="s">
        <v>155</v>
      </c>
      <c r="E5002" t="s">
        <v>163</v>
      </c>
      <c r="F5002" t="n">
        <v>25.75</v>
      </c>
      <c r="G5002" t="n">
        <v>1</v>
      </c>
      <c r="H5002" t="s">
        <v>142</v>
      </c>
    </row>
    <row r="5003">
      <c r="A5003" s="85" t="n">
        <v>42552</v>
      </c>
      <c r="B5003"/>
      <c r="C5003"/>
      <c r="D5003" t="s">
        <v>155</v>
      </c>
      <c r="E5003" t="s">
        <v>163</v>
      </c>
      <c r="F5003" t="n">
        <v>2381.75</v>
      </c>
      <c r="G5003" t="n">
        <v>6</v>
      </c>
      <c r="H5003" t="s">
        <v>142</v>
      </c>
    </row>
    <row r="5004">
      <c r="A5004" s="85" t="n">
        <v>42552</v>
      </c>
      <c r="B5004"/>
      <c r="C5004"/>
      <c r="D5004" t="s">
        <v>126</v>
      </c>
      <c r="E5004" t="s">
        <v>163</v>
      </c>
      <c r="F5004" t="n">
        <v>99565.44</v>
      </c>
      <c r="G5004" t="n">
        <v>1230</v>
      </c>
      <c r="H5004" t="s">
        <v>130</v>
      </c>
    </row>
    <row r="5005">
      <c r="A5005" s="85" t="n">
        <v>42767</v>
      </c>
      <c r="B5005"/>
      <c r="C5005"/>
      <c r="D5005" t="s">
        <v>149</v>
      </c>
      <c r="E5005" t="s">
        <v>163</v>
      </c>
      <c r="F5005" t="n">
        <v>1402910.43</v>
      </c>
      <c r="G5005" t="n">
        <v>12268</v>
      </c>
      <c r="H5005" t="s">
        <v>119</v>
      </c>
    </row>
    <row r="5006">
      <c r="A5006" s="85" t="n">
        <v>43191</v>
      </c>
      <c r="B5006"/>
      <c r="C5006"/>
      <c r="D5006" t="s">
        <v>162</v>
      </c>
      <c r="E5006" t="s">
        <v>163</v>
      </c>
      <c r="F5006" t="n">
        <v>6148.09</v>
      </c>
      <c r="G5006" t="n">
        <v>64</v>
      </c>
      <c r="H5006" t="s">
        <v>130</v>
      </c>
    </row>
    <row r="5007">
      <c r="A5007" s="85" t="n">
        <v>43525</v>
      </c>
      <c r="B5007"/>
      <c r="C5007"/>
      <c r="D5007" t="s">
        <v>135</v>
      </c>
      <c r="E5007" t="s">
        <v>163</v>
      </c>
      <c r="F5007" t="n">
        <v>579567.14</v>
      </c>
      <c r="G5007" t="n">
        <v>5701</v>
      </c>
      <c r="H5007" t="s">
        <v>119</v>
      </c>
    </row>
    <row r="5008">
      <c r="A5008" s="85" t="n">
        <v>42826</v>
      </c>
      <c r="B5008"/>
      <c r="C5008"/>
      <c r="D5008" t="s">
        <v>126</v>
      </c>
      <c r="E5008" t="s">
        <v>163</v>
      </c>
      <c r="F5008" t="n">
        <v>4194615.45</v>
      </c>
      <c r="G5008" t="n">
        <v>40835</v>
      </c>
      <c r="H5008" t="s">
        <v>133</v>
      </c>
    </row>
    <row r="5009">
      <c r="A5009" s="85" t="n">
        <v>42979</v>
      </c>
      <c r="B5009"/>
      <c r="C5009"/>
      <c r="D5009" t="s">
        <v>135</v>
      </c>
      <c r="E5009" t="s">
        <v>163</v>
      </c>
      <c r="F5009" t="n">
        <v>381538.33</v>
      </c>
      <c r="G5009" t="n">
        <v>2444</v>
      </c>
      <c r="H5009" t="s">
        <v>134</v>
      </c>
    </row>
    <row r="5010">
      <c r="A5010" s="85" t="n">
        <v>43101</v>
      </c>
      <c r="B5010"/>
      <c r="C5010"/>
      <c r="D5010" t="s">
        <v>162</v>
      </c>
      <c r="E5010" t="s">
        <v>163</v>
      </c>
      <c r="F5010" t="n">
        <v>820183.1</v>
      </c>
      <c r="G5010" t="n">
        <v>9920</v>
      </c>
      <c r="H5010" t="s">
        <v>121</v>
      </c>
    </row>
    <row r="5011">
      <c r="A5011" s="85" t="n">
        <v>43435</v>
      </c>
      <c r="B5011"/>
      <c r="C5011"/>
      <c r="D5011" t="s">
        <v>140</v>
      </c>
      <c r="E5011" t="s">
        <v>163</v>
      </c>
      <c r="F5011" t="n">
        <v>123087.2</v>
      </c>
      <c r="G5011" t="n">
        <v>136</v>
      </c>
      <c r="H5011" t="s">
        <v>124</v>
      </c>
    </row>
    <row r="5012">
      <c r="A5012" s="85" t="n">
        <v>42675</v>
      </c>
      <c r="B5012"/>
      <c r="C5012"/>
      <c r="D5012" t="s">
        <v>137</v>
      </c>
      <c r="E5012" t="s">
        <v>163</v>
      </c>
      <c r="F5012" t="n">
        <v>-24011.8</v>
      </c>
      <c r="G5012" t="n">
        <v>82</v>
      </c>
      <c r="H5012" t="s">
        <v>121</v>
      </c>
    </row>
    <row r="5013">
      <c r="A5013" s="85" t="n">
        <v>43132</v>
      </c>
      <c r="B5013"/>
      <c r="C5013"/>
      <c r="D5013" t="s">
        <v>155</v>
      </c>
      <c r="E5013" t="s">
        <v>163</v>
      </c>
      <c r="F5013" t="n">
        <v>1108763.08</v>
      </c>
      <c r="G5013" t="n">
        <v>27428</v>
      </c>
      <c r="H5013" t="s">
        <v>121</v>
      </c>
    </row>
    <row r="5014">
      <c r="A5014" s="85" t="n">
        <v>42675</v>
      </c>
      <c r="B5014"/>
      <c r="C5014"/>
      <c r="D5014" t="s">
        <v>135</v>
      </c>
      <c r="E5014" t="s">
        <v>163</v>
      </c>
      <c r="F5014" t="n">
        <v>15865.62</v>
      </c>
      <c r="G5014" t="n">
        <v>207</v>
      </c>
      <c r="H5014" t="s">
        <v>130</v>
      </c>
    </row>
    <row r="5015">
      <c r="A5015" s="85" t="n">
        <v>43040</v>
      </c>
      <c r="B5015"/>
      <c r="C5015"/>
      <c r="D5015" t="s">
        <v>136</v>
      </c>
      <c r="E5015" t="s">
        <v>163</v>
      </c>
      <c r="F5015" t="n">
        <v>4553856.89</v>
      </c>
      <c r="G5015" t="n">
        <v>39276</v>
      </c>
      <c r="H5015" t="s">
        <v>121</v>
      </c>
    </row>
    <row r="5016">
      <c r="A5016" s="85" t="n">
        <v>43221</v>
      </c>
      <c r="B5016"/>
      <c r="C5016"/>
      <c r="D5016" t="s">
        <v>129</v>
      </c>
      <c r="E5016" t="s">
        <v>163</v>
      </c>
      <c r="F5016" t="n">
        <v>598040.42</v>
      </c>
      <c r="G5016" t="n">
        <v>6216</v>
      </c>
      <c r="H5016" t="s">
        <v>127</v>
      </c>
    </row>
    <row r="5017">
      <c r="A5017" s="85" t="n">
        <v>42917</v>
      </c>
      <c r="B5017"/>
      <c r="C5017"/>
      <c r="D5017" t="s">
        <v>126</v>
      </c>
      <c r="E5017" t="s">
        <v>163</v>
      </c>
      <c r="F5017" t="n">
        <v>518371.44</v>
      </c>
      <c r="G5017" t="n">
        <v>6029</v>
      </c>
      <c r="H5017" t="s">
        <v>134</v>
      </c>
    </row>
    <row r="5018">
      <c r="A5018" s="85" t="n">
        <v>43101</v>
      </c>
      <c r="B5018"/>
      <c r="C5018"/>
      <c r="D5018" t="s">
        <v>123</v>
      </c>
      <c r="E5018" t="s">
        <v>163</v>
      </c>
      <c r="F5018" t="n">
        <v>289410.3</v>
      </c>
      <c r="G5018" t="n">
        <v>367</v>
      </c>
      <c r="H5018" t="s">
        <v>133</v>
      </c>
    </row>
    <row r="5019">
      <c r="A5019" s="85" t="n">
        <v>43405</v>
      </c>
      <c r="B5019"/>
      <c r="C5019"/>
      <c r="D5019" t="s">
        <v>156</v>
      </c>
      <c r="E5019" t="s">
        <v>163</v>
      </c>
      <c r="F5019" t="n">
        <v>2124992.83</v>
      </c>
      <c r="G5019" t="n">
        <v>37574</v>
      </c>
      <c r="H5019" t="s">
        <v>142</v>
      </c>
    </row>
    <row r="5020">
      <c r="A5020" s="85" t="n">
        <v>43344</v>
      </c>
      <c r="B5020"/>
      <c r="C5020"/>
      <c r="D5020" t="s">
        <v>155</v>
      </c>
      <c r="E5020" t="s">
        <v>163</v>
      </c>
      <c r="F5020" t="n">
        <v>4986.81</v>
      </c>
      <c r="G5020" t="n">
        <v>88</v>
      </c>
      <c r="H5020" t="s">
        <v>119</v>
      </c>
    </row>
    <row r="5021">
      <c r="A5021" s="85" t="n">
        <v>42583</v>
      </c>
      <c r="B5021"/>
      <c r="C5021"/>
      <c r="D5021" t="s">
        <v>159</v>
      </c>
      <c r="E5021" t="s">
        <v>163</v>
      </c>
      <c r="F5021" t="n">
        <v>331158.78</v>
      </c>
      <c r="G5021" t="n">
        <v>4949</v>
      </c>
      <c r="H5021" t="s">
        <v>142</v>
      </c>
    </row>
    <row r="5022">
      <c r="A5022" s="85" t="n">
        <v>43556</v>
      </c>
      <c r="B5022"/>
      <c r="C5022"/>
      <c r="D5022" t="s">
        <v>151</v>
      </c>
      <c r="E5022" t="s">
        <v>163</v>
      </c>
      <c r="F5022" t="n">
        <v>55</v>
      </c>
      <c r="G5022" t="n">
        <v>1</v>
      </c>
      <c r="H5022" t="s">
        <v>134</v>
      </c>
    </row>
    <row r="5023">
      <c r="A5023" s="85" t="n">
        <v>43070</v>
      </c>
      <c r="B5023"/>
      <c r="C5023"/>
      <c r="D5023" t="s">
        <v>147</v>
      </c>
      <c r="E5023" t="s">
        <v>163</v>
      </c>
      <c r="F5023" t="n">
        <v>823.53</v>
      </c>
      <c r="G5023" t="n">
        <v>2</v>
      </c>
      <c r="H5023" t="s">
        <v>127</v>
      </c>
    </row>
    <row r="5024">
      <c r="A5024" s="85" t="n">
        <v>42767</v>
      </c>
      <c r="B5024"/>
      <c r="C5024"/>
      <c r="D5024" t="s">
        <v>158</v>
      </c>
      <c r="E5024" t="s">
        <v>163</v>
      </c>
      <c r="F5024" t="n">
        <v>38829.69</v>
      </c>
      <c r="G5024" t="n">
        <v>3</v>
      </c>
      <c r="H5024" t="s">
        <v>119</v>
      </c>
    </row>
    <row r="5025">
      <c r="A5025" s="85" t="n">
        <v>43466</v>
      </c>
      <c r="B5025"/>
      <c r="C5025"/>
      <c r="D5025" t="s">
        <v>136</v>
      </c>
      <c r="E5025" t="s">
        <v>163</v>
      </c>
      <c r="F5025" t="n">
        <v>4417598.71</v>
      </c>
      <c r="G5025" t="n">
        <v>39859</v>
      </c>
      <c r="H5025" t="s">
        <v>121</v>
      </c>
    </row>
    <row r="5026">
      <c r="A5026" s="85" t="n">
        <v>42614</v>
      </c>
      <c r="B5026"/>
      <c r="C5026"/>
      <c r="D5026" t="s">
        <v>150</v>
      </c>
      <c r="E5026" t="s">
        <v>163</v>
      </c>
      <c r="F5026" t="n">
        <v>346620.49</v>
      </c>
      <c r="G5026" t="n">
        <v>7820</v>
      </c>
      <c r="H5026" t="s">
        <v>134</v>
      </c>
    </row>
    <row r="5027">
      <c r="A5027" s="85" t="n">
        <v>42705</v>
      </c>
      <c r="B5027"/>
      <c r="C5027"/>
      <c r="D5027" t="s">
        <v>140</v>
      </c>
      <c r="E5027" t="s">
        <v>163</v>
      </c>
      <c r="F5027" t="n">
        <v>29210.22</v>
      </c>
      <c r="G5027" t="n">
        <v>47</v>
      </c>
      <c r="H5027" t="s">
        <v>130</v>
      </c>
    </row>
    <row r="5028">
      <c r="A5028" s="85" t="n">
        <v>43221</v>
      </c>
      <c r="B5028"/>
      <c r="C5028"/>
      <c r="D5028" t="s">
        <v>135</v>
      </c>
      <c r="E5028" t="s">
        <v>163</v>
      </c>
      <c r="F5028" t="n">
        <v>214737.98</v>
      </c>
      <c r="G5028" t="n">
        <v>1384</v>
      </c>
      <c r="H5028" t="s">
        <v>124</v>
      </c>
    </row>
    <row r="5029">
      <c r="A5029" s="85" t="n">
        <v>42522</v>
      </c>
      <c r="B5029"/>
      <c r="C5029"/>
      <c r="D5029" t="s">
        <v>139</v>
      </c>
      <c r="E5029" t="s">
        <v>163</v>
      </c>
      <c r="F5029" t="n">
        <v>34121.96</v>
      </c>
      <c r="G5029" t="n">
        <v>87</v>
      </c>
      <c r="H5029" t="s">
        <v>130</v>
      </c>
    </row>
    <row r="5030">
      <c r="A5030" s="85" t="n">
        <v>43313</v>
      </c>
      <c r="B5030"/>
      <c r="C5030"/>
      <c r="D5030" t="s">
        <v>139</v>
      </c>
      <c r="E5030" t="s">
        <v>163</v>
      </c>
      <c r="F5030" t="n">
        <v>395075.67</v>
      </c>
      <c r="G5030" t="n">
        <v>1040</v>
      </c>
      <c r="H5030" t="s">
        <v>134</v>
      </c>
    </row>
    <row r="5031">
      <c r="A5031" s="85" t="n">
        <v>43252</v>
      </c>
      <c r="B5031"/>
      <c r="C5031"/>
      <c r="D5031" t="s">
        <v>156</v>
      </c>
      <c r="E5031" t="s">
        <v>163</v>
      </c>
      <c r="F5031" t="n">
        <v>1782202.09</v>
      </c>
      <c r="G5031" t="n">
        <v>32017</v>
      </c>
      <c r="H5031" t="s">
        <v>142</v>
      </c>
    </row>
    <row r="5032">
      <c r="A5032" s="85" t="n">
        <v>43101</v>
      </c>
      <c r="B5032"/>
      <c r="C5032"/>
      <c r="D5032" t="s">
        <v>155</v>
      </c>
      <c r="E5032" t="s">
        <v>163</v>
      </c>
      <c r="F5032" t="n">
        <v>44498.86</v>
      </c>
      <c r="G5032" t="n">
        <v>849</v>
      </c>
      <c r="H5032" t="s">
        <v>133</v>
      </c>
    </row>
    <row r="5033">
      <c r="A5033" s="85" t="n">
        <v>42795</v>
      </c>
      <c r="B5033"/>
      <c r="C5033"/>
      <c r="D5033" t="s">
        <v>155</v>
      </c>
      <c r="E5033" t="s">
        <v>163</v>
      </c>
      <c r="F5033" t="n">
        <v>5034.22</v>
      </c>
      <c r="G5033" t="n">
        <v>58</v>
      </c>
      <c r="H5033" t="s">
        <v>130</v>
      </c>
    </row>
    <row r="5034">
      <c r="A5034" s="85" t="n">
        <v>42401</v>
      </c>
      <c r="B5034"/>
      <c r="C5034"/>
      <c r="D5034" t="s">
        <v>155</v>
      </c>
      <c r="E5034" t="s">
        <v>163</v>
      </c>
      <c r="F5034" t="n">
        <v>11454.39</v>
      </c>
      <c r="G5034" t="n">
        <v>206</v>
      </c>
      <c r="H5034" t="s">
        <v>124</v>
      </c>
    </row>
    <row r="5035">
      <c r="A5035" s="85" t="n">
        <v>42795</v>
      </c>
      <c r="B5035"/>
      <c r="C5035"/>
      <c r="D5035" t="s">
        <v>145</v>
      </c>
      <c r="E5035" t="s">
        <v>163</v>
      </c>
      <c r="F5035" t="n">
        <v>206609.69</v>
      </c>
      <c r="G5035" t="n">
        <v>1245</v>
      </c>
      <c r="H5035" t="s">
        <v>142</v>
      </c>
    </row>
    <row r="5036">
      <c r="A5036" s="85" t="n">
        <v>43070</v>
      </c>
      <c r="B5036"/>
      <c r="C5036"/>
      <c r="D5036" t="s">
        <v>140</v>
      </c>
      <c r="E5036" t="s">
        <v>163</v>
      </c>
      <c r="F5036" t="n">
        <v>161046.09</v>
      </c>
      <c r="G5036" t="n">
        <v>602</v>
      </c>
      <c r="H5036" t="s">
        <v>133</v>
      </c>
    </row>
    <row r="5037">
      <c r="A5037" s="85" t="n">
        <v>42826</v>
      </c>
      <c r="B5037"/>
      <c r="C5037"/>
      <c r="D5037" t="s">
        <v>153</v>
      </c>
      <c r="E5037" t="s">
        <v>163</v>
      </c>
      <c r="F5037" t="n">
        <v>33540.96</v>
      </c>
      <c r="G5037" t="n">
        <v>518</v>
      </c>
      <c r="H5037" t="s">
        <v>130</v>
      </c>
    </row>
    <row r="5038">
      <c r="A5038" s="85" t="n">
        <v>42491</v>
      </c>
      <c r="B5038"/>
      <c r="C5038"/>
      <c r="D5038" t="s">
        <v>153</v>
      </c>
      <c r="E5038" t="s">
        <v>163</v>
      </c>
      <c r="F5038" t="n">
        <v>512925.53</v>
      </c>
      <c r="G5038" t="n">
        <v>6834</v>
      </c>
      <c r="H5038" t="s">
        <v>127</v>
      </c>
    </row>
    <row r="5039">
      <c r="A5039" s="85" t="n">
        <v>43435</v>
      </c>
      <c r="B5039"/>
      <c r="C5039"/>
      <c r="D5039" t="s">
        <v>155</v>
      </c>
      <c r="E5039" t="s">
        <v>163</v>
      </c>
      <c r="F5039" t="n">
        <v>841.98</v>
      </c>
      <c r="G5039" t="n">
        <v>3</v>
      </c>
      <c r="H5039" t="s">
        <v>142</v>
      </c>
    </row>
    <row r="5040">
      <c r="A5040" s="85" t="n">
        <v>43160</v>
      </c>
      <c r="B5040"/>
      <c r="C5040"/>
      <c r="D5040" t="s">
        <v>161</v>
      </c>
      <c r="E5040" t="s">
        <v>163</v>
      </c>
      <c r="F5040" t="n">
        <v>21347.9</v>
      </c>
      <c r="G5040" t="n">
        <v>708</v>
      </c>
      <c r="H5040" t="s">
        <v>134</v>
      </c>
    </row>
    <row r="5041">
      <c r="A5041" s="85" t="n">
        <v>42401</v>
      </c>
      <c r="B5041"/>
      <c r="C5041"/>
      <c r="D5041" t="s">
        <v>129</v>
      </c>
      <c r="E5041" t="s">
        <v>163</v>
      </c>
      <c r="F5041" t="n">
        <v>43720.52</v>
      </c>
      <c r="G5041" t="n">
        <v>264</v>
      </c>
      <c r="H5041" t="s">
        <v>124</v>
      </c>
    </row>
    <row r="5042">
      <c r="A5042" s="85" t="n">
        <v>43374</v>
      </c>
      <c r="B5042"/>
      <c r="C5042"/>
      <c r="D5042" t="s">
        <v>145</v>
      </c>
      <c r="E5042" t="s">
        <v>163</v>
      </c>
      <c r="F5042" t="n">
        <v>261823.54</v>
      </c>
      <c r="G5042" t="n">
        <v>1064</v>
      </c>
      <c r="H5042" t="s">
        <v>142</v>
      </c>
    </row>
    <row r="5043">
      <c r="A5043" s="85" t="n">
        <v>43160</v>
      </c>
      <c r="B5043"/>
      <c r="C5043"/>
      <c r="D5043" t="s">
        <v>149</v>
      </c>
      <c r="E5043" t="s">
        <v>163</v>
      </c>
      <c r="F5043" t="n">
        <v>2243659.92</v>
      </c>
      <c r="G5043" t="n">
        <v>20032</v>
      </c>
      <c r="H5043" t="s">
        <v>119</v>
      </c>
    </row>
    <row r="5044">
      <c r="A5044" s="85" t="n">
        <v>43252</v>
      </c>
      <c r="B5044"/>
      <c r="C5044"/>
      <c r="D5044" t="s">
        <v>145</v>
      </c>
      <c r="E5044" t="s">
        <v>163</v>
      </c>
      <c r="F5044" t="n">
        <v>250014.64</v>
      </c>
      <c r="G5044" t="n">
        <v>1193</v>
      </c>
      <c r="H5044" t="s">
        <v>142</v>
      </c>
    </row>
    <row r="5045">
      <c r="A5045" s="85" t="n">
        <v>43191</v>
      </c>
      <c r="B5045"/>
      <c r="C5045"/>
      <c r="D5045" t="s">
        <v>123</v>
      </c>
      <c r="E5045" t="s">
        <v>163</v>
      </c>
      <c r="F5045" t="n">
        <v>621.67</v>
      </c>
      <c r="G5045" t="n">
        <v>9</v>
      </c>
      <c r="H5045" t="s">
        <v>130</v>
      </c>
    </row>
    <row r="5046">
      <c r="A5046" s="85" t="n">
        <v>43009</v>
      </c>
      <c r="B5046"/>
      <c r="C5046"/>
      <c r="D5046" t="s">
        <v>149</v>
      </c>
      <c r="E5046" t="s">
        <v>163</v>
      </c>
      <c r="F5046" t="n">
        <v>7443089.37</v>
      </c>
      <c r="G5046" t="n">
        <v>49013</v>
      </c>
      <c r="H5046" t="s">
        <v>127</v>
      </c>
    </row>
    <row r="5047">
      <c r="A5047" s="85" t="n">
        <v>43160</v>
      </c>
      <c r="B5047"/>
      <c r="C5047"/>
      <c r="D5047" t="s">
        <v>135</v>
      </c>
      <c r="E5047" t="s">
        <v>163</v>
      </c>
      <c r="F5047" t="n">
        <v>403786.07</v>
      </c>
      <c r="G5047" t="n">
        <v>3997</v>
      </c>
      <c r="H5047" t="s">
        <v>133</v>
      </c>
    </row>
    <row r="5048">
      <c r="A5048" s="85" t="n">
        <v>42461</v>
      </c>
      <c r="B5048"/>
      <c r="C5048"/>
      <c r="D5048" t="s">
        <v>150</v>
      </c>
      <c r="E5048" t="s">
        <v>163</v>
      </c>
      <c r="F5048" t="n">
        <v>356528.62</v>
      </c>
      <c r="G5048" t="n">
        <v>16471</v>
      </c>
      <c r="H5048" t="s">
        <v>119</v>
      </c>
    </row>
    <row r="5049">
      <c r="A5049" s="85" t="n">
        <v>43160</v>
      </c>
      <c r="B5049"/>
      <c r="C5049"/>
      <c r="D5049" t="s">
        <v>153</v>
      </c>
      <c r="E5049" t="s">
        <v>163</v>
      </c>
      <c r="F5049" t="n">
        <v>839959.75</v>
      </c>
      <c r="G5049" t="n">
        <v>14892</v>
      </c>
      <c r="H5049" t="s">
        <v>142</v>
      </c>
    </row>
    <row r="5050">
      <c r="A5050" s="85" t="n">
        <v>43466</v>
      </c>
      <c r="B5050"/>
      <c r="C5050"/>
      <c r="D5050" t="s">
        <v>150</v>
      </c>
      <c r="E5050" t="s">
        <v>163</v>
      </c>
      <c r="F5050" t="n">
        <v>787905.05</v>
      </c>
      <c r="G5050" t="n">
        <v>10914</v>
      </c>
      <c r="H5050" t="s">
        <v>124</v>
      </c>
    </row>
    <row r="5051">
      <c r="A5051" s="85" t="n">
        <v>42583</v>
      </c>
      <c r="B5051"/>
      <c r="C5051"/>
      <c r="D5051" t="s">
        <v>139</v>
      </c>
      <c r="E5051" t="s">
        <v>163</v>
      </c>
      <c r="F5051" t="n">
        <v>30344.36</v>
      </c>
      <c r="G5051" t="n">
        <v>75</v>
      </c>
      <c r="H5051" t="s">
        <v>130</v>
      </c>
    </row>
    <row r="5052">
      <c r="A5052" s="85" t="n">
        <v>43070</v>
      </c>
      <c r="B5052"/>
      <c r="C5052"/>
      <c r="D5052" t="s">
        <v>162</v>
      </c>
      <c r="E5052" t="s">
        <v>163</v>
      </c>
      <c r="F5052" t="n">
        <v>43625.37</v>
      </c>
      <c r="G5052" t="n">
        <v>531</v>
      </c>
      <c r="H5052" t="s">
        <v>119</v>
      </c>
    </row>
    <row r="5053">
      <c r="A5053" s="85" t="n">
        <v>43466</v>
      </c>
      <c r="B5053"/>
      <c r="C5053"/>
      <c r="D5053" t="s">
        <v>126</v>
      </c>
      <c r="E5053" t="s">
        <v>163</v>
      </c>
      <c r="F5053" t="n">
        <v>3989071.41</v>
      </c>
      <c r="G5053" t="n">
        <v>39683</v>
      </c>
      <c r="H5053" t="s">
        <v>133</v>
      </c>
    </row>
    <row r="5054">
      <c r="A5054" s="85" t="n">
        <v>43160</v>
      </c>
      <c r="B5054"/>
      <c r="C5054"/>
      <c r="D5054" t="s">
        <v>150</v>
      </c>
      <c r="E5054" t="s">
        <v>163</v>
      </c>
      <c r="F5054" t="n">
        <v>751287.28</v>
      </c>
      <c r="G5054" t="n">
        <v>11303</v>
      </c>
      <c r="H5054" t="s">
        <v>124</v>
      </c>
    </row>
    <row r="5055">
      <c r="A5055" s="85" t="n">
        <v>43586</v>
      </c>
      <c r="B5055"/>
      <c r="C5055"/>
      <c r="D5055" t="s">
        <v>129</v>
      </c>
      <c r="E5055" t="s">
        <v>163</v>
      </c>
      <c r="F5055" t="n">
        <v>441913.74</v>
      </c>
      <c r="G5055" t="n">
        <v>3005</v>
      </c>
      <c r="H5055" t="s">
        <v>134</v>
      </c>
    </row>
    <row r="5056">
      <c r="A5056" s="85" t="n">
        <v>43344</v>
      </c>
      <c r="B5056"/>
      <c r="C5056"/>
      <c r="D5056" t="s">
        <v>155</v>
      </c>
      <c r="E5056" t="s">
        <v>163</v>
      </c>
      <c r="F5056" t="n">
        <v>19613.71</v>
      </c>
      <c r="G5056" t="n">
        <v>145</v>
      </c>
      <c r="H5056" t="s">
        <v>124</v>
      </c>
    </row>
    <row r="5057">
      <c r="A5057" s="85" t="n">
        <v>43191</v>
      </c>
      <c r="B5057"/>
      <c r="C5057"/>
      <c r="D5057" t="s">
        <v>162</v>
      </c>
      <c r="E5057" t="s">
        <v>163</v>
      </c>
      <c r="F5057" t="n">
        <v>206830.24</v>
      </c>
      <c r="G5057" t="n">
        <v>2642</v>
      </c>
      <c r="H5057" t="s">
        <v>127</v>
      </c>
    </row>
    <row r="5058">
      <c r="A5058" s="85" t="n">
        <v>43009</v>
      </c>
      <c r="B5058"/>
      <c r="C5058"/>
      <c r="D5058" t="s">
        <v>161</v>
      </c>
      <c r="E5058" t="s">
        <v>163</v>
      </c>
      <c r="F5058" t="n">
        <v>40486.55</v>
      </c>
      <c r="G5058" t="n">
        <v>1323</v>
      </c>
      <c r="H5058" t="s">
        <v>121</v>
      </c>
    </row>
    <row r="5059">
      <c r="A5059" s="85" t="n">
        <v>43556</v>
      </c>
      <c r="B5059"/>
      <c r="C5059"/>
      <c r="D5059" t="s">
        <v>154</v>
      </c>
      <c r="E5059" t="s">
        <v>163</v>
      </c>
      <c r="F5059" t="n">
        <v>825546.95</v>
      </c>
      <c r="G5059" t="n">
        <v>9670</v>
      </c>
      <c r="H5059" t="s">
        <v>133</v>
      </c>
    </row>
    <row r="5060">
      <c r="A5060" s="85" t="n">
        <v>43405</v>
      </c>
      <c r="B5060"/>
      <c r="C5060"/>
      <c r="D5060" t="s">
        <v>156</v>
      </c>
      <c r="E5060" t="s">
        <v>163</v>
      </c>
      <c r="F5060" t="n">
        <v>21742.87</v>
      </c>
      <c r="G5060" t="n">
        <v>646</v>
      </c>
      <c r="H5060" t="s">
        <v>130</v>
      </c>
    </row>
    <row r="5061">
      <c r="A5061" s="85" t="n">
        <v>43435</v>
      </c>
      <c r="B5061"/>
      <c r="C5061"/>
      <c r="D5061" t="s">
        <v>152</v>
      </c>
      <c r="E5061" t="s">
        <v>163</v>
      </c>
      <c r="F5061" t="n">
        <v>131333.21</v>
      </c>
      <c r="G5061" t="n">
        <v>133</v>
      </c>
      <c r="H5061" t="s">
        <v>133</v>
      </c>
    </row>
    <row r="5062">
      <c r="A5062" s="85" t="n">
        <v>43466</v>
      </c>
      <c r="B5062"/>
      <c r="C5062"/>
      <c r="D5062" t="s">
        <v>123</v>
      </c>
      <c r="E5062" t="s">
        <v>163</v>
      </c>
      <c r="F5062" t="n">
        <v>228696.12</v>
      </c>
      <c r="G5062" t="n">
        <v>383</v>
      </c>
      <c r="H5062" t="s">
        <v>133</v>
      </c>
    </row>
    <row r="5063">
      <c r="A5063" s="85" t="n">
        <v>42767</v>
      </c>
      <c r="B5063"/>
      <c r="C5063"/>
      <c r="D5063" t="s">
        <v>145</v>
      </c>
      <c r="E5063" t="s">
        <v>163</v>
      </c>
      <c r="F5063" t="n">
        <v>36202.51</v>
      </c>
      <c r="G5063" t="n">
        <v>182</v>
      </c>
      <c r="H5063" t="s">
        <v>134</v>
      </c>
    </row>
    <row r="5064">
      <c r="A5064" s="85" t="n">
        <v>42948</v>
      </c>
      <c r="B5064"/>
      <c r="C5064"/>
      <c r="D5064" t="s">
        <v>139</v>
      </c>
      <c r="E5064" t="s">
        <v>163</v>
      </c>
      <c r="F5064" t="n">
        <v>26689.02</v>
      </c>
      <c r="G5064" t="n">
        <v>57</v>
      </c>
      <c r="H5064" t="s">
        <v>130</v>
      </c>
    </row>
    <row r="5065">
      <c r="A5065" s="85" t="n">
        <v>43101</v>
      </c>
      <c r="B5065"/>
      <c r="C5065"/>
      <c r="D5065" t="s">
        <v>159</v>
      </c>
      <c r="E5065" t="s">
        <v>163</v>
      </c>
      <c r="F5065" t="n">
        <v>238</v>
      </c>
      <c r="G5065" t="n">
        <v>1</v>
      </c>
      <c r="H5065" t="s">
        <v>121</v>
      </c>
    </row>
    <row r="5066">
      <c r="A5066" s="85" t="n">
        <v>42705</v>
      </c>
      <c r="B5066"/>
      <c r="C5066"/>
      <c r="D5066" t="s">
        <v>135</v>
      </c>
      <c r="E5066" t="s">
        <v>163</v>
      </c>
      <c r="F5066" t="n">
        <v>279171.4</v>
      </c>
      <c r="G5066" t="n">
        <v>2750</v>
      </c>
      <c r="H5066" t="s">
        <v>133</v>
      </c>
    </row>
    <row r="5067">
      <c r="A5067" s="85" t="n">
        <v>42736</v>
      </c>
      <c r="B5067"/>
      <c r="C5067"/>
      <c r="D5067" t="s">
        <v>150</v>
      </c>
      <c r="E5067" t="s">
        <v>163</v>
      </c>
      <c r="F5067" t="n">
        <v>346665.59</v>
      </c>
      <c r="G5067" t="n">
        <v>5305</v>
      </c>
      <c r="H5067" t="s">
        <v>124</v>
      </c>
    </row>
    <row r="5068">
      <c r="A5068" s="85" t="n">
        <v>43617</v>
      </c>
      <c r="B5068"/>
      <c r="C5068"/>
      <c r="D5068" t="s">
        <v>152</v>
      </c>
      <c r="E5068" t="s">
        <v>163</v>
      </c>
      <c r="F5068" t="n">
        <v>78068.86</v>
      </c>
      <c r="G5068" t="n">
        <v>68</v>
      </c>
      <c r="H5068" t="s">
        <v>134</v>
      </c>
    </row>
    <row r="5069">
      <c r="A5069" s="85" t="n">
        <v>43313</v>
      </c>
      <c r="B5069"/>
      <c r="C5069"/>
      <c r="D5069" t="s">
        <v>153</v>
      </c>
      <c r="E5069" t="s">
        <v>163</v>
      </c>
      <c r="F5069" t="n">
        <v>832652.22</v>
      </c>
      <c r="G5069" t="n">
        <v>8516</v>
      </c>
      <c r="H5069" t="s">
        <v>127</v>
      </c>
    </row>
    <row r="5070">
      <c r="A5070" s="85" t="n">
        <v>42401</v>
      </c>
      <c r="B5070"/>
      <c r="C5070"/>
      <c r="D5070" t="s">
        <v>145</v>
      </c>
      <c r="E5070" t="s">
        <v>163</v>
      </c>
      <c r="F5070" t="n">
        <v>132078.32</v>
      </c>
      <c r="G5070" t="n">
        <v>1222</v>
      </c>
      <c r="H5070" t="s">
        <v>127</v>
      </c>
    </row>
    <row r="5071">
      <c r="A5071" s="85" t="n">
        <v>43344</v>
      </c>
      <c r="B5071"/>
      <c r="C5071"/>
      <c r="D5071" t="s">
        <v>135</v>
      </c>
      <c r="E5071" t="s">
        <v>163</v>
      </c>
      <c r="F5071" t="n">
        <v>179603.7</v>
      </c>
      <c r="G5071" t="n">
        <v>1629</v>
      </c>
      <c r="H5071" t="s">
        <v>124</v>
      </c>
    </row>
    <row r="5072">
      <c r="A5072" s="85" t="n">
        <v>43374</v>
      </c>
      <c r="B5072"/>
      <c r="C5072"/>
      <c r="D5072" t="s">
        <v>149</v>
      </c>
      <c r="E5072" t="s">
        <v>163</v>
      </c>
      <c r="F5072" t="n">
        <v>40647471.25</v>
      </c>
      <c r="G5072" t="n">
        <v>283979</v>
      </c>
      <c r="H5072" t="s">
        <v>121</v>
      </c>
    </row>
    <row r="5073">
      <c r="A5073" s="85" t="n">
        <v>42552</v>
      </c>
      <c r="B5073"/>
      <c r="C5073"/>
      <c r="D5073" t="s">
        <v>154</v>
      </c>
      <c r="E5073" t="s">
        <v>163</v>
      </c>
      <c r="F5073" t="n">
        <v>823964.76</v>
      </c>
      <c r="G5073" t="n">
        <v>10449</v>
      </c>
      <c r="H5073" t="s">
        <v>127</v>
      </c>
    </row>
    <row r="5074">
      <c r="A5074" s="85" t="n">
        <v>42491</v>
      </c>
      <c r="B5074"/>
      <c r="C5074"/>
      <c r="D5074" t="s">
        <v>149</v>
      </c>
      <c r="E5074" t="s">
        <v>163</v>
      </c>
      <c r="F5074" t="n">
        <v>1230977.81</v>
      </c>
      <c r="G5074" t="n">
        <v>13384</v>
      </c>
      <c r="H5074" t="s">
        <v>119</v>
      </c>
    </row>
    <row r="5075">
      <c r="A5075" s="85" t="n">
        <v>42491</v>
      </c>
      <c r="B5075"/>
      <c r="C5075"/>
      <c r="D5075" t="s">
        <v>140</v>
      </c>
      <c r="E5075" t="s">
        <v>163</v>
      </c>
      <c r="F5075" t="n">
        <v>21447.72</v>
      </c>
      <c r="G5075" t="n">
        <v>62</v>
      </c>
      <c r="H5075" t="s">
        <v>133</v>
      </c>
    </row>
    <row r="5076">
      <c r="A5076" s="85" t="n">
        <v>43101</v>
      </c>
      <c r="B5076"/>
      <c r="C5076"/>
      <c r="D5076" t="s">
        <v>151</v>
      </c>
      <c r="E5076" t="s">
        <v>163</v>
      </c>
      <c r="F5076" t="n">
        <v>133.36</v>
      </c>
      <c r="G5076" t="n">
        <v>2</v>
      </c>
      <c r="H5076" t="s">
        <v>121</v>
      </c>
    </row>
    <row r="5077">
      <c r="A5077" s="85" t="n">
        <v>42552</v>
      </c>
      <c r="B5077"/>
      <c r="C5077"/>
      <c r="D5077" t="s">
        <v>129</v>
      </c>
      <c r="E5077" t="s">
        <v>163</v>
      </c>
      <c r="F5077" t="n">
        <v>75172.22</v>
      </c>
      <c r="G5077" t="n">
        <v>402</v>
      </c>
      <c r="H5077" t="s">
        <v>134</v>
      </c>
    </row>
    <row r="5078">
      <c r="A5078" s="85" t="n">
        <v>42856</v>
      </c>
      <c r="B5078"/>
      <c r="C5078"/>
      <c r="D5078" t="s">
        <v>145</v>
      </c>
      <c r="E5078" t="s">
        <v>163</v>
      </c>
      <c r="F5078" t="n">
        <v>140.71</v>
      </c>
      <c r="G5078" t="n">
        <v>1</v>
      </c>
      <c r="H5078" t="s">
        <v>130</v>
      </c>
    </row>
    <row r="5079">
      <c r="A5079" s="85" t="n">
        <v>42430</v>
      </c>
      <c r="B5079"/>
      <c r="C5079"/>
      <c r="D5079" t="s">
        <v>148</v>
      </c>
      <c r="E5079" t="s">
        <v>163</v>
      </c>
      <c r="F5079" t="n">
        <v>2120</v>
      </c>
      <c r="G5079" t="n">
        <v>3</v>
      </c>
      <c r="H5079" t="s">
        <v>125</v>
      </c>
    </row>
    <row r="5080">
      <c r="A5080" s="85" t="n">
        <v>42461</v>
      </c>
      <c r="B5080"/>
      <c r="C5080"/>
      <c r="D5080" t="s">
        <v>123</v>
      </c>
      <c r="E5080" t="s">
        <v>163</v>
      </c>
      <c r="F5080" t="n">
        <v>134457.33</v>
      </c>
      <c r="G5080" t="n">
        <v>813</v>
      </c>
      <c r="H5080" t="s">
        <v>127</v>
      </c>
    </row>
    <row r="5081">
      <c r="A5081" s="85" t="n">
        <v>43191</v>
      </c>
      <c r="B5081"/>
      <c r="C5081"/>
      <c r="D5081" t="s">
        <v>135</v>
      </c>
      <c r="E5081" t="s">
        <v>163</v>
      </c>
      <c r="F5081" t="n">
        <v>677794.36</v>
      </c>
      <c r="G5081" t="n">
        <v>4961</v>
      </c>
      <c r="H5081" t="s">
        <v>119</v>
      </c>
    </row>
    <row r="5082">
      <c r="A5082" s="85" t="n">
        <v>43009</v>
      </c>
      <c r="B5082"/>
      <c r="C5082"/>
      <c r="D5082" t="s">
        <v>154</v>
      </c>
      <c r="E5082" t="s">
        <v>163</v>
      </c>
      <c r="F5082" t="n">
        <v>631524.75</v>
      </c>
      <c r="G5082" t="n">
        <v>7547</v>
      </c>
      <c r="H5082" t="s">
        <v>127</v>
      </c>
    </row>
    <row r="5083">
      <c r="A5083" s="85" t="n">
        <v>43617</v>
      </c>
      <c r="B5083"/>
      <c r="C5083"/>
      <c r="D5083" t="s">
        <v>145</v>
      </c>
      <c r="E5083" t="s">
        <v>163</v>
      </c>
      <c r="F5083" t="n">
        <v>3365.49</v>
      </c>
      <c r="G5083" t="n">
        <v>15</v>
      </c>
      <c r="H5083" t="s">
        <v>125</v>
      </c>
    </row>
    <row r="5084">
      <c r="A5084" s="85" t="n">
        <v>43435</v>
      </c>
      <c r="B5084"/>
      <c r="C5084"/>
      <c r="D5084" t="s">
        <v>139</v>
      </c>
      <c r="E5084" t="s">
        <v>163</v>
      </c>
      <c r="F5084" t="n">
        <v>361</v>
      </c>
      <c r="G5084" t="n">
        <v>6</v>
      </c>
      <c r="H5084" t="s">
        <v>142</v>
      </c>
    </row>
    <row r="5085">
      <c r="A5085" s="85" t="n">
        <v>43466</v>
      </c>
      <c r="B5085"/>
      <c r="C5085"/>
      <c r="D5085" t="s">
        <v>155</v>
      </c>
      <c r="E5085" t="s">
        <v>163</v>
      </c>
      <c r="F5085" t="n">
        <v>3252.68</v>
      </c>
      <c r="G5085" t="n">
        <v>8</v>
      </c>
      <c r="H5085" t="s">
        <v>142</v>
      </c>
    </row>
    <row r="5086">
      <c r="A5086" s="85" t="n">
        <v>43282</v>
      </c>
      <c r="B5086"/>
      <c r="C5086"/>
      <c r="D5086" t="s">
        <v>161</v>
      </c>
      <c r="E5086" t="s">
        <v>163</v>
      </c>
      <c r="F5086" t="n">
        <v>483</v>
      </c>
      <c r="G5086" t="n">
        <v>16</v>
      </c>
      <c r="H5086" t="s">
        <v>125</v>
      </c>
    </row>
    <row r="5087">
      <c r="A5087" s="85" t="n">
        <v>43374</v>
      </c>
      <c r="B5087"/>
      <c r="C5087"/>
      <c r="D5087" t="s">
        <v>150</v>
      </c>
      <c r="E5087" t="s">
        <v>163</v>
      </c>
      <c r="F5087" t="n">
        <v>1483.64</v>
      </c>
      <c r="G5087" t="n">
        <v>50</v>
      </c>
      <c r="H5087" t="s">
        <v>125</v>
      </c>
    </row>
    <row r="5088">
      <c r="A5088" s="85" t="n">
        <v>42583</v>
      </c>
      <c r="B5088"/>
      <c r="C5088"/>
      <c r="D5088" t="s">
        <v>136</v>
      </c>
      <c r="E5088" t="s">
        <v>163</v>
      </c>
      <c r="F5088" t="n">
        <v>69799.21</v>
      </c>
      <c r="G5088" t="n">
        <v>756</v>
      </c>
      <c r="H5088" t="s">
        <v>119</v>
      </c>
    </row>
    <row r="5089">
      <c r="A5089" s="85" t="n">
        <v>42736</v>
      </c>
      <c r="B5089"/>
      <c r="C5089"/>
      <c r="D5089" t="s">
        <v>160</v>
      </c>
      <c r="E5089" t="s">
        <v>163</v>
      </c>
      <c r="F5089" t="n">
        <v>5173190.75</v>
      </c>
      <c r="G5089" t="n">
        <v>18564</v>
      </c>
      <c r="H5089" t="s">
        <v>121</v>
      </c>
    </row>
    <row r="5090">
      <c r="A5090" s="85" t="n">
        <v>43191</v>
      </c>
      <c r="B5090"/>
      <c r="C5090"/>
      <c r="D5090" t="s">
        <v>136</v>
      </c>
      <c r="E5090" t="s">
        <v>163</v>
      </c>
      <c r="F5090" t="n">
        <v>4873481.78</v>
      </c>
      <c r="G5090" t="n">
        <v>45240</v>
      </c>
      <c r="H5090" t="s">
        <v>121</v>
      </c>
    </row>
    <row r="5091">
      <c r="A5091" s="85" t="n">
        <v>43435</v>
      </c>
      <c r="B5091"/>
      <c r="C5091"/>
      <c r="D5091" t="s">
        <v>143</v>
      </c>
      <c r="E5091" t="s">
        <v>163</v>
      </c>
      <c r="F5091" t="n">
        <v>1262</v>
      </c>
      <c r="G5091" t="n">
        <v>3</v>
      </c>
      <c r="H5091" t="s">
        <v>134</v>
      </c>
    </row>
    <row r="5092">
      <c r="A5092" s="85" t="n">
        <v>42370</v>
      </c>
      <c r="B5092"/>
      <c r="C5092"/>
      <c r="D5092" t="s">
        <v>143</v>
      </c>
      <c r="E5092" t="s">
        <v>163</v>
      </c>
      <c r="F5092" t="n">
        <v>-850.5</v>
      </c>
      <c r="G5092" t="n">
        <v>2</v>
      </c>
      <c r="H5092" t="s">
        <v>124</v>
      </c>
    </row>
    <row r="5093">
      <c r="A5093" s="85" t="n">
        <v>42887</v>
      </c>
      <c r="B5093"/>
      <c r="C5093"/>
      <c r="D5093" t="s">
        <v>129</v>
      </c>
      <c r="E5093" t="s">
        <v>163</v>
      </c>
      <c r="F5093" t="n">
        <v>328279.92</v>
      </c>
      <c r="G5093" t="n">
        <v>6073</v>
      </c>
      <c r="H5093" t="s">
        <v>142</v>
      </c>
    </row>
    <row r="5094">
      <c r="A5094" s="85" t="n">
        <v>43160</v>
      </c>
      <c r="B5094"/>
      <c r="C5094"/>
      <c r="D5094" t="s">
        <v>154</v>
      </c>
      <c r="E5094" t="s">
        <v>163</v>
      </c>
      <c r="F5094" t="n">
        <v>72961.87</v>
      </c>
      <c r="G5094" t="n">
        <v>2021</v>
      </c>
      <c r="H5094" t="s">
        <v>142</v>
      </c>
    </row>
    <row r="5095">
      <c r="A5095" s="85" t="n">
        <v>43313</v>
      </c>
      <c r="B5095"/>
      <c r="C5095"/>
      <c r="D5095" t="s">
        <v>155</v>
      </c>
      <c r="E5095" t="s">
        <v>163</v>
      </c>
      <c r="F5095" t="n">
        <v>24467.91</v>
      </c>
      <c r="G5095" t="n">
        <v>208</v>
      </c>
      <c r="H5095" t="s">
        <v>124</v>
      </c>
    </row>
    <row r="5096">
      <c r="A5096" s="85" t="n">
        <v>43344</v>
      </c>
      <c r="B5096"/>
      <c r="C5096"/>
      <c r="D5096" t="s">
        <v>151</v>
      </c>
      <c r="E5096" t="s">
        <v>163</v>
      </c>
      <c r="F5096" t="n">
        <v>55.91</v>
      </c>
      <c r="G5096" t="n">
        <v>1</v>
      </c>
      <c r="H5096" t="s">
        <v>134</v>
      </c>
    </row>
    <row r="5097">
      <c r="A5097" s="85" t="n">
        <v>43070</v>
      </c>
      <c r="B5097"/>
      <c r="C5097"/>
      <c r="D5097" t="s">
        <v>129</v>
      </c>
      <c r="E5097" t="s">
        <v>163</v>
      </c>
      <c r="F5097" t="n">
        <v>171294.5</v>
      </c>
      <c r="G5097" t="n">
        <v>673</v>
      </c>
      <c r="H5097" t="s">
        <v>119</v>
      </c>
    </row>
    <row r="5098">
      <c r="A5098" s="85" t="n">
        <v>43282</v>
      </c>
      <c r="B5098"/>
      <c r="C5098"/>
      <c r="D5098" t="s">
        <v>162</v>
      </c>
      <c r="E5098" t="s">
        <v>163</v>
      </c>
      <c r="F5098" t="n">
        <v>145602.72</v>
      </c>
      <c r="G5098" t="n">
        <v>1908</v>
      </c>
      <c r="H5098" t="s">
        <v>133</v>
      </c>
    </row>
    <row r="5099">
      <c r="A5099" s="85" t="n">
        <v>43617</v>
      </c>
      <c r="B5099"/>
      <c r="C5099"/>
      <c r="D5099" t="s">
        <v>147</v>
      </c>
      <c r="E5099" t="s">
        <v>163</v>
      </c>
      <c r="F5099" t="n">
        <v>26764.23</v>
      </c>
      <c r="G5099" t="n">
        <v>162</v>
      </c>
      <c r="H5099" t="s">
        <v>119</v>
      </c>
    </row>
    <row r="5100">
      <c r="A5100" s="85" t="n">
        <v>42401</v>
      </c>
      <c r="B5100"/>
      <c r="C5100"/>
      <c r="D5100" t="s">
        <v>139</v>
      </c>
      <c r="E5100" t="s">
        <v>163</v>
      </c>
      <c r="F5100" t="n">
        <v>837207</v>
      </c>
      <c r="G5100" t="n">
        <v>1947</v>
      </c>
      <c r="H5100" t="s">
        <v>127</v>
      </c>
    </row>
    <row r="5101">
      <c r="A5101" s="85" t="n">
        <v>43282</v>
      </c>
      <c r="B5101"/>
      <c r="C5101"/>
      <c r="D5101" t="s">
        <v>160</v>
      </c>
      <c r="E5101" t="s">
        <v>163</v>
      </c>
      <c r="F5101" t="n">
        <v>1427519.99</v>
      </c>
      <c r="G5101" t="n">
        <v>7127</v>
      </c>
      <c r="H5101" t="s">
        <v>134</v>
      </c>
    </row>
    <row r="5102">
      <c r="A5102" s="85" t="n">
        <v>43282</v>
      </c>
      <c r="B5102"/>
      <c r="C5102"/>
      <c r="D5102" t="s">
        <v>151</v>
      </c>
      <c r="E5102" t="s">
        <v>163</v>
      </c>
      <c r="F5102" t="n">
        <v>984.75</v>
      </c>
      <c r="G5102" t="n">
        <v>20</v>
      </c>
      <c r="H5102" t="s">
        <v>121</v>
      </c>
    </row>
    <row r="5103">
      <c r="A5103" s="85" t="n">
        <v>42675</v>
      </c>
      <c r="B5103"/>
      <c r="C5103"/>
      <c r="D5103" t="s">
        <v>135</v>
      </c>
      <c r="E5103" t="s">
        <v>163</v>
      </c>
      <c r="F5103" t="n">
        <v>822233.24</v>
      </c>
      <c r="G5103" t="n">
        <v>3549</v>
      </c>
      <c r="H5103" t="s">
        <v>119</v>
      </c>
    </row>
    <row r="5104">
      <c r="A5104" s="85" t="n">
        <v>42461</v>
      </c>
      <c r="B5104"/>
      <c r="C5104"/>
      <c r="D5104" t="s">
        <v>149</v>
      </c>
      <c r="E5104" t="s">
        <v>163</v>
      </c>
      <c r="F5104" t="n">
        <v>4009730.11</v>
      </c>
      <c r="G5104" t="n">
        <v>25474</v>
      </c>
      <c r="H5104" t="s">
        <v>133</v>
      </c>
    </row>
    <row r="5105">
      <c r="A5105" s="85" t="n">
        <v>43313</v>
      </c>
      <c r="B5105"/>
      <c r="C5105"/>
      <c r="D5105" t="s">
        <v>126</v>
      </c>
      <c r="E5105" t="s">
        <v>163</v>
      </c>
      <c r="F5105" t="n">
        <v>5341485.02</v>
      </c>
      <c r="G5105" t="n">
        <v>52681</v>
      </c>
      <c r="H5105" t="s">
        <v>133</v>
      </c>
    </row>
    <row r="5106">
      <c r="A5106" s="85" t="n">
        <v>42370</v>
      </c>
      <c r="B5106"/>
      <c r="C5106"/>
      <c r="D5106" t="s">
        <v>140</v>
      </c>
      <c r="E5106" t="s">
        <v>163</v>
      </c>
      <c r="F5106" t="n">
        <v>102298.58</v>
      </c>
      <c r="G5106" t="n">
        <v>531</v>
      </c>
      <c r="H5106" t="s">
        <v>121</v>
      </c>
    </row>
    <row r="5107">
      <c r="A5107" s="85" t="n">
        <v>43070</v>
      </c>
      <c r="B5107"/>
      <c r="C5107"/>
      <c r="D5107" t="s">
        <v>145</v>
      </c>
      <c r="E5107" t="s">
        <v>163</v>
      </c>
      <c r="F5107" t="n">
        <v>340502.37</v>
      </c>
      <c r="G5107" t="n">
        <v>2306</v>
      </c>
      <c r="H5107" t="s">
        <v>121</v>
      </c>
    </row>
    <row r="5108">
      <c r="A5108" s="85" t="n">
        <v>43252</v>
      </c>
      <c r="B5108"/>
      <c r="C5108"/>
      <c r="D5108" t="s">
        <v>136</v>
      </c>
      <c r="E5108" t="s">
        <v>163</v>
      </c>
      <c r="F5108" t="n">
        <v>483366.71</v>
      </c>
      <c r="G5108" t="n">
        <v>3539</v>
      </c>
      <c r="H5108" t="s">
        <v>124</v>
      </c>
    </row>
    <row r="5109">
      <c r="A5109" s="85" t="n">
        <v>43252</v>
      </c>
      <c r="B5109"/>
      <c r="C5109"/>
      <c r="D5109" t="s">
        <v>136</v>
      </c>
      <c r="E5109" t="s">
        <v>163</v>
      </c>
      <c r="F5109" t="n">
        <v>1439286.07</v>
      </c>
      <c r="G5109" t="n">
        <v>12322</v>
      </c>
      <c r="H5109" t="s">
        <v>133</v>
      </c>
    </row>
    <row r="5110">
      <c r="A5110" s="85" t="n">
        <v>43040</v>
      </c>
      <c r="B5110"/>
      <c r="C5110"/>
      <c r="D5110" t="s">
        <v>123</v>
      </c>
      <c r="E5110" t="s">
        <v>163</v>
      </c>
      <c r="F5110" t="n">
        <v>181716.65</v>
      </c>
      <c r="G5110" t="n">
        <v>661</v>
      </c>
      <c r="H5110" t="s">
        <v>127</v>
      </c>
    </row>
    <row r="5111">
      <c r="A5111" s="85" t="n">
        <v>42522</v>
      </c>
      <c r="B5111"/>
      <c r="C5111"/>
      <c r="D5111" t="s">
        <v>153</v>
      </c>
      <c r="E5111" t="s">
        <v>163</v>
      </c>
      <c r="F5111" t="n">
        <v>7997.54</v>
      </c>
      <c r="G5111" t="n">
        <v>126</v>
      </c>
      <c r="H5111" t="s">
        <v>125</v>
      </c>
    </row>
    <row r="5112">
      <c r="A5112" s="85" t="n">
        <v>42370</v>
      </c>
      <c r="B5112"/>
      <c r="C5112"/>
      <c r="D5112" t="s">
        <v>159</v>
      </c>
      <c r="E5112" t="s">
        <v>163</v>
      </c>
      <c r="F5112" t="n">
        <v>1309.9</v>
      </c>
      <c r="G5112" t="n">
        <v>4</v>
      </c>
      <c r="H5112" t="s">
        <v>121</v>
      </c>
    </row>
    <row r="5113">
      <c r="A5113" s="85" t="n">
        <v>43374</v>
      </c>
      <c r="B5113"/>
      <c r="C5113"/>
      <c r="D5113" t="s">
        <v>129</v>
      </c>
      <c r="E5113" t="s">
        <v>163</v>
      </c>
      <c r="F5113" t="n">
        <v>170589.96</v>
      </c>
      <c r="G5113" t="n">
        <v>839</v>
      </c>
      <c r="H5113" t="s">
        <v>124</v>
      </c>
    </row>
    <row r="5114">
      <c r="A5114" s="85" t="n">
        <v>42736</v>
      </c>
      <c r="B5114"/>
      <c r="C5114"/>
      <c r="D5114" t="s">
        <v>136</v>
      </c>
      <c r="E5114" t="s">
        <v>163</v>
      </c>
      <c r="F5114" t="n">
        <v>1327834.87</v>
      </c>
      <c r="G5114" t="n">
        <v>8894</v>
      </c>
      <c r="H5114" t="s">
        <v>133</v>
      </c>
    </row>
    <row r="5115">
      <c r="A5115" s="85" t="n">
        <v>43040</v>
      </c>
      <c r="B5115"/>
      <c r="C5115"/>
      <c r="D5115" t="s">
        <v>162</v>
      </c>
      <c r="E5115" t="s">
        <v>163</v>
      </c>
      <c r="F5115" t="n">
        <v>34175.5</v>
      </c>
      <c r="G5115" t="n">
        <v>1346</v>
      </c>
      <c r="H5115" t="s">
        <v>142</v>
      </c>
    </row>
    <row r="5116">
      <c r="A5116" s="85" t="n">
        <v>42370</v>
      </c>
      <c r="B5116"/>
      <c r="C5116"/>
      <c r="D5116" t="s">
        <v>162</v>
      </c>
      <c r="E5116" t="s">
        <v>163</v>
      </c>
      <c r="F5116" t="n">
        <v>10925.06</v>
      </c>
      <c r="G5116" t="n">
        <v>89</v>
      </c>
      <c r="H5116" t="s">
        <v>130</v>
      </c>
    </row>
    <row r="5117">
      <c r="A5117" s="85" t="n">
        <v>43586</v>
      </c>
      <c r="B5117"/>
      <c r="C5117"/>
      <c r="D5117" t="s">
        <v>159</v>
      </c>
      <c r="E5117" t="s">
        <v>163</v>
      </c>
      <c r="F5117" t="n">
        <v>4492</v>
      </c>
      <c r="G5117" t="n">
        <v>37</v>
      </c>
      <c r="H5117" t="s">
        <v>125</v>
      </c>
    </row>
    <row r="5118">
      <c r="A5118" s="85" t="n">
        <v>43497</v>
      </c>
      <c r="B5118"/>
      <c r="C5118"/>
      <c r="D5118" t="s">
        <v>123</v>
      </c>
      <c r="E5118" t="s">
        <v>163</v>
      </c>
      <c r="F5118" t="n">
        <v>4538402.39</v>
      </c>
      <c r="G5118" t="n">
        <v>3043</v>
      </c>
      <c r="H5118" t="s">
        <v>121</v>
      </c>
    </row>
    <row r="5119">
      <c r="A5119" s="85" t="n">
        <v>42705</v>
      </c>
      <c r="B5119"/>
      <c r="C5119"/>
      <c r="D5119" t="s">
        <v>143</v>
      </c>
      <c r="E5119" t="s">
        <v>163</v>
      </c>
      <c r="F5119" t="n">
        <v>795857.55</v>
      </c>
      <c r="G5119" t="n">
        <v>554</v>
      </c>
      <c r="H5119" t="s">
        <v>121</v>
      </c>
    </row>
    <row r="5120">
      <c r="A5120" s="85" t="n">
        <v>42552</v>
      </c>
      <c r="B5120"/>
      <c r="C5120"/>
      <c r="D5120" t="s">
        <v>139</v>
      </c>
      <c r="E5120" t="s">
        <v>163</v>
      </c>
      <c r="F5120" t="n">
        <v>2475.84</v>
      </c>
      <c r="G5120" t="n">
        <v>12</v>
      </c>
      <c r="H5120" t="s">
        <v>125</v>
      </c>
    </row>
    <row r="5121">
      <c r="A5121" s="85" t="n">
        <v>42552</v>
      </c>
      <c r="B5121"/>
      <c r="C5121"/>
      <c r="D5121" t="s">
        <v>145</v>
      </c>
      <c r="E5121" t="s">
        <v>163</v>
      </c>
      <c r="F5121" t="n">
        <v>200</v>
      </c>
      <c r="G5121" t="n">
        <v>1</v>
      </c>
      <c r="H5121" t="s">
        <v>119</v>
      </c>
    </row>
    <row r="5122">
      <c r="A5122" s="85" t="n">
        <v>42736</v>
      </c>
      <c r="B5122"/>
      <c r="C5122"/>
      <c r="D5122" t="s">
        <v>126</v>
      </c>
      <c r="E5122" t="s">
        <v>163</v>
      </c>
      <c r="F5122" t="n">
        <v>539773.68</v>
      </c>
      <c r="G5122" t="n">
        <v>5112</v>
      </c>
      <c r="H5122" t="s">
        <v>124</v>
      </c>
    </row>
    <row r="5123">
      <c r="A5123" s="85" t="n">
        <v>43191</v>
      </c>
      <c r="B5123"/>
      <c r="C5123"/>
      <c r="D5123" t="s">
        <v>136</v>
      </c>
      <c r="E5123" t="s">
        <v>163</v>
      </c>
      <c r="F5123" t="n">
        <v>256396.6</v>
      </c>
      <c r="G5123" t="n">
        <v>2960</v>
      </c>
      <c r="H5123" t="s">
        <v>134</v>
      </c>
    </row>
    <row r="5124">
      <c r="A5124" s="85" t="n">
        <v>43101</v>
      </c>
      <c r="B5124"/>
      <c r="C5124"/>
      <c r="D5124" t="s">
        <v>148</v>
      </c>
      <c r="E5124" t="s">
        <v>163</v>
      </c>
      <c r="F5124" t="n">
        <v>1255.66</v>
      </c>
      <c r="G5124" t="n">
        <v>4</v>
      </c>
      <c r="H5124" t="s">
        <v>134</v>
      </c>
    </row>
    <row r="5125">
      <c r="A5125" s="85" t="n">
        <v>42887</v>
      </c>
      <c r="B5125"/>
      <c r="C5125"/>
      <c r="D5125" t="s">
        <v>143</v>
      </c>
      <c r="E5125" t="s">
        <v>163</v>
      </c>
      <c r="F5125" t="n">
        <v>447374.41</v>
      </c>
      <c r="G5125" t="n">
        <v>256</v>
      </c>
      <c r="H5125" t="s">
        <v>142</v>
      </c>
    </row>
    <row r="5126">
      <c r="A5126" s="85" t="n">
        <v>42705</v>
      </c>
      <c r="B5126"/>
      <c r="C5126"/>
      <c r="D5126" t="s">
        <v>150</v>
      </c>
      <c r="E5126" t="s">
        <v>163</v>
      </c>
      <c r="F5126" t="n">
        <v>56244.77</v>
      </c>
      <c r="G5126" t="n">
        <v>1098</v>
      </c>
      <c r="H5126" t="s">
        <v>130</v>
      </c>
    </row>
    <row r="5127">
      <c r="A5127" s="85" t="n">
        <v>42644</v>
      </c>
      <c r="B5127"/>
      <c r="C5127"/>
      <c r="D5127" t="s">
        <v>140</v>
      </c>
      <c r="E5127" t="s">
        <v>163</v>
      </c>
      <c r="F5127" t="n">
        <v>3411.42</v>
      </c>
      <c r="G5127" t="n">
        <v>9</v>
      </c>
      <c r="H5127" t="s">
        <v>125</v>
      </c>
    </row>
    <row r="5128">
      <c r="A5128" s="85" t="n">
        <v>42491</v>
      </c>
      <c r="B5128"/>
      <c r="C5128"/>
      <c r="D5128" t="s">
        <v>123</v>
      </c>
      <c r="E5128" t="s">
        <v>163</v>
      </c>
      <c r="F5128" t="n">
        <v>102534.23</v>
      </c>
      <c r="G5128" t="n">
        <v>708</v>
      </c>
      <c r="H5128" t="s">
        <v>127</v>
      </c>
    </row>
    <row r="5129">
      <c r="A5129" s="85" t="n">
        <v>42705</v>
      </c>
      <c r="B5129"/>
      <c r="C5129"/>
      <c r="D5129" t="s">
        <v>152</v>
      </c>
      <c r="E5129" t="s">
        <v>163</v>
      </c>
      <c r="F5129" t="n">
        <v>118126.72</v>
      </c>
      <c r="G5129" t="n">
        <v>102</v>
      </c>
      <c r="H5129" t="s">
        <v>133</v>
      </c>
    </row>
    <row r="5130">
      <c r="A5130" s="85" t="n">
        <v>43101</v>
      </c>
      <c r="B5130"/>
      <c r="C5130"/>
      <c r="D5130" t="s">
        <v>139</v>
      </c>
      <c r="E5130" t="s">
        <v>163</v>
      </c>
      <c r="F5130" t="n">
        <v>13.02</v>
      </c>
      <c r="G5130" t="n">
        <v>1</v>
      </c>
      <c r="H5130" t="s">
        <v>142</v>
      </c>
    </row>
    <row r="5131">
      <c r="A5131" s="85" t="n">
        <v>43313</v>
      </c>
      <c r="B5131"/>
      <c r="C5131"/>
      <c r="D5131" t="s">
        <v>145</v>
      </c>
      <c r="E5131" t="s">
        <v>163</v>
      </c>
      <c r="F5131" t="n">
        <v>110860.36</v>
      </c>
      <c r="G5131" t="n">
        <v>421</v>
      </c>
      <c r="H5131" t="s">
        <v>127</v>
      </c>
    </row>
    <row r="5132">
      <c r="A5132" s="85" t="n">
        <v>42917</v>
      </c>
      <c r="B5132"/>
      <c r="C5132"/>
      <c r="D5132" t="s">
        <v>123</v>
      </c>
      <c r="E5132" t="s">
        <v>163</v>
      </c>
      <c r="F5132" t="n">
        <v>69247.12</v>
      </c>
      <c r="G5132" t="n">
        <v>134</v>
      </c>
      <c r="H5132" t="s">
        <v>134</v>
      </c>
    </row>
    <row r="5133">
      <c r="A5133" s="85" t="n">
        <v>42948</v>
      </c>
      <c r="B5133"/>
      <c r="C5133"/>
      <c r="D5133" t="s">
        <v>139</v>
      </c>
      <c r="E5133" t="s">
        <v>163</v>
      </c>
      <c r="F5133" t="n">
        <v>6166147.56</v>
      </c>
      <c r="G5133" t="n">
        <v>15396</v>
      </c>
      <c r="H5133" t="s">
        <v>121</v>
      </c>
    </row>
    <row r="5134">
      <c r="A5134" s="85" t="n">
        <v>42948</v>
      </c>
      <c r="B5134"/>
      <c r="C5134"/>
      <c r="D5134" t="s">
        <v>161</v>
      </c>
      <c r="E5134" t="s">
        <v>163</v>
      </c>
      <c r="F5134" t="n">
        <v>11292.85</v>
      </c>
      <c r="G5134" t="n">
        <v>365</v>
      </c>
      <c r="H5134" t="s">
        <v>134</v>
      </c>
    </row>
    <row r="5135">
      <c r="A5135" s="85" t="n">
        <v>42948</v>
      </c>
      <c r="B5135"/>
      <c r="C5135"/>
      <c r="D5135" t="s">
        <v>140</v>
      </c>
      <c r="E5135" t="s">
        <v>163</v>
      </c>
      <c r="F5135" t="n">
        <v>119607.2</v>
      </c>
      <c r="G5135" t="n">
        <v>394</v>
      </c>
      <c r="H5135" t="s">
        <v>133</v>
      </c>
    </row>
    <row r="5136">
      <c r="A5136" s="85" t="n">
        <v>42736</v>
      </c>
      <c r="B5136"/>
      <c r="C5136"/>
      <c r="D5136" t="s">
        <v>140</v>
      </c>
      <c r="E5136" t="s">
        <v>163</v>
      </c>
      <c r="F5136" t="n">
        <v>2196.96</v>
      </c>
      <c r="G5136" t="n">
        <v>14</v>
      </c>
      <c r="H5136" t="s">
        <v>134</v>
      </c>
    </row>
    <row r="5137">
      <c r="A5137" s="85" t="n">
        <v>43313</v>
      </c>
      <c r="B5137"/>
      <c r="C5137"/>
      <c r="D5137" t="s">
        <v>126</v>
      </c>
      <c r="E5137" t="s">
        <v>163</v>
      </c>
      <c r="F5137" t="n">
        <v>2778695.67</v>
      </c>
      <c r="G5137" t="n">
        <v>31448</v>
      </c>
      <c r="H5137" t="s">
        <v>119</v>
      </c>
    </row>
    <row r="5138">
      <c r="A5138" s="85" t="n">
        <v>43252</v>
      </c>
      <c r="B5138"/>
      <c r="C5138"/>
      <c r="D5138" t="s">
        <v>123</v>
      </c>
      <c r="E5138" t="s">
        <v>163</v>
      </c>
      <c r="F5138" t="n">
        <v>336508.02</v>
      </c>
      <c r="G5138" t="n">
        <v>283</v>
      </c>
      <c r="H5138" t="s">
        <v>124</v>
      </c>
    </row>
    <row r="5139">
      <c r="A5139" s="85" t="n">
        <v>43252</v>
      </c>
      <c r="B5139"/>
      <c r="C5139"/>
      <c r="D5139" t="s">
        <v>151</v>
      </c>
      <c r="E5139" t="s">
        <v>163</v>
      </c>
      <c r="F5139" t="n">
        <v>275.21</v>
      </c>
      <c r="G5139" t="n">
        <v>4</v>
      </c>
      <c r="H5139" t="s">
        <v>133</v>
      </c>
    </row>
    <row r="5140">
      <c r="A5140" s="85" t="n">
        <v>43344</v>
      </c>
      <c r="B5140"/>
      <c r="C5140"/>
      <c r="D5140" t="s">
        <v>148</v>
      </c>
      <c r="E5140" t="s">
        <v>163</v>
      </c>
      <c r="F5140" t="n">
        <v>231101.92</v>
      </c>
      <c r="G5140" t="n">
        <v>2817</v>
      </c>
      <c r="H5140" t="s">
        <v>142</v>
      </c>
    </row>
    <row r="5141">
      <c r="A5141" s="85" t="n">
        <v>42401</v>
      </c>
      <c r="B5141"/>
      <c r="C5141"/>
      <c r="D5141" t="s">
        <v>156</v>
      </c>
      <c r="E5141" t="s">
        <v>163</v>
      </c>
      <c r="F5141" t="n">
        <v>21371.01</v>
      </c>
      <c r="G5141" t="n">
        <v>594</v>
      </c>
      <c r="H5141" t="s">
        <v>130</v>
      </c>
    </row>
    <row r="5142">
      <c r="A5142" s="85" t="n">
        <v>42430</v>
      </c>
      <c r="B5142"/>
      <c r="C5142"/>
      <c r="D5142" t="s">
        <v>140</v>
      </c>
      <c r="E5142" t="s">
        <v>163</v>
      </c>
      <c r="F5142" t="n">
        <v>7698.75</v>
      </c>
      <c r="G5142" t="n">
        <v>388</v>
      </c>
      <c r="H5142" t="s">
        <v>142</v>
      </c>
    </row>
    <row r="5143">
      <c r="A5143" s="85" t="n">
        <v>42736</v>
      </c>
      <c r="B5143"/>
      <c r="C5143"/>
      <c r="D5143" t="s">
        <v>156</v>
      </c>
      <c r="E5143" t="s">
        <v>163</v>
      </c>
      <c r="F5143" t="n">
        <v>141395.11</v>
      </c>
      <c r="G5143" t="n">
        <v>2690</v>
      </c>
      <c r="H5143" t="s">
        <v>127</v>
      </c>
    </row>
    <row r="5144">
      <c r="A5144" s="85" t="n">
        <v>43313</v>
      </c>
      <c r="B5144"/>
      <c r="C5144"/>
      <c r="D5144" t="s">
        <v>152</v>
      </c>
      <c r="E5144" t="s">
        <v>163</v>
      </c>
      <c r="F5144" t="n">
        <v>5736446.13</v>
      </c>
      <c r="G5144" t="n">
        <v>5211</v>
      </c>
      <c r="H5144" t="s">
        <v>121</v>
      </c>
    </row>
    <row r="5145">
      <c r="A5145" s="85" t="n">
        <v>42795</v>
      </c>
      <c r="B5145"/>
      <c r="C5145"/>
      <c r="D5145" t="s">
        <v>140</v>
      </c>
      <c r="E5145" t="s">
        <v>163</v>
      </c>
      <c r="F5145" t="n">
        <v>7146.45</v>
      </c>
      <c r="G5145" t="n">
        <v>18</v>
      </c>
      <c r="H5145" t="s">
        <v>125</v>
      </c>
    </row>
    <row r="5146">
      <c r="A5146" s="85" t="n">
        <v>42705</v>
      </c>
      <c r="B5146"/>
      <c r="C5146"/>
      <c r="D5146" t="s">
        <v>161</v>
      </c>
      <c r="E5146" t="s">
        <v>163</v>
      </c>
      <c r="F5146" t="n">
        <v>167951.7</v>
      </c>
      <c r="G5146" t="n">
        <v>5523</v>
      </c>
      <c r="H5146" t="s">
        <v>142</v>
      </c>
    </row>
    <row r="5147">
      <c r="A5147" s="85" t="n">
        <v>43009</v>
      </c>
      <c r="B5147"/>
      <c r="C5147"/>
      <c r="D5147" t="s">
        <v>155</v>
      </c>
      <c r="E5147" t="s">
        <v>163</v>
      </c>
      <c r="F5147" t="n">
        <v>211729.55</v>
      </c>
      <c r="G5147" t="n">
        <v>4413</v>
      </c>
      <c r="H5147" t="s">
        <v>134</v>
      </c>
    </row>
    <row r="5148">
      <c r="A5148" s="85" t="n">
        <v>43344</v>
      </c>
      <c r="B5148"/>
      <c r="C5148"/>
      <c r="D5148" t="s">
        <v>149</v>
      </c>
      <c r="E5148" t="s">
        <v>163</v>
      </c>
      <c r="F5148" t="n">
        <v>5759851.92</v>
      </c>
      <c r="G5148" t="n">
        <v>35050</v>
      </c>
      <c r="H5148" t="s">
        <v>133</v>
      </c>
    </row>
    <row r="5149">
      <c r="A5149" s="85" t="n">
        <v>42614</v>
      </c>
      <c r="B5149"/>
      <c r="C5149"/>
      <c r="D5149" t="s">
        <v>145</v>
      </c>
      <c r="E5149" t="s">
        <v>163</v>
      </c>
      <c r="F5149" t="n">
        <v>2637.07</v>
      </c>
      <c r="G5149" t="n">
        <v>5</v>
      </c>
      <c r="H5149" t="s">
        <v>124</v>
      </c>
    </row>
    <row r="5150">
      <c r="A5150" s="85" t="n">
        <v>43132</v>
      </c>
      <c r="B5150"/>
      <c r="C5150"/>
      <c r="D5150" t="s">
        <v>129</v>
      </c>
      <c r="E5150" t="s">
        <v>163</v>
      </c>
      <c r="F5150" t="n">
        <v>279680.22</v>
      </c>
      <c r="G5150" t="n">
        <v>1884</v>
      </c>
      <c r="H5150" t="s">
        <v>134</v>
      </c>
    </row>
    <row r="5151">
      <c r="A5151" s="85" t="n">
        <v>42461</v>
      </c>
      <c r="B5151"/>
      <c r="C5151"/>
      <c r="D5151" t="s">
        <v>149</v>
      </c>
      <c r="E5151" t="s">
        <v>163</v>
      </c>
      <c r="F5151" t="n">
        <v>269898.31</v>
      </c>
      <c r="G5151" t="n">
        <v>1579</v>
      </c>
      <c r="H5151" t="s">
        <v>130</v>
      </c>
    </row>
    <row r="5152">
      <c r="A5152" s="85" t="n">
        <v>43040</v>
      </c>
      <c r="B5152"/>
      <c r="C5152"/>
      <c r="D5152" t="s">
        <v>123</v>
      </c>
      <c r="E5152" t="s">
        <v>163</v>
      </c>
      <c r="F5152" t="n">
        <v>293758.16</v>
      </c>
      <c r="G5152" t="n">
        <v>427</v>
      </c>
      <c r="H5152" t="s">
        <v>133</v>
      </c>
    </row>
    <row r="5153">
      <c r="A5153" s="85" t="n">
        <v>42979</v>
      </c>
      <c r="B5153"/>
      <c r="C5153"/>
      <c r="D5153" t="s">
        <v>162</v>
      </c>
      <c r="E5153" t="s">
        <v>163</v>
      </c>
      <c r="F5153" t="n">
        <v>19976.73</v>
      </c>
      <c r="G5153" t="n">
        <v>261</v>
      </c>
      <c r="H5153" t="s">
        <v>124</v>
      </c>
    </row>
    <row r="5154">
      <c r="A5154" s="85" t="n">
        <v>42461</v>
      </c>
      <c r="B5154"/>
      <c r="C5154"/>
      <c r="D5154" t="s">
        <v>123</v>
      </c>
      <c r="E5154" t="s">
        <v>163</v>
      </c>
      <c r="F5154" t="n">
        <v>2394486.67</v>
      </c>
      <c r="G5154" t="n">
        <v>3130</v>
      </c>
      <c r="H5154" t="s">
        <v>121</v>
      </c>
    </row>
    <row r="5155">
      <c r="A5155" s="85" t="n">
        <v>42614</v>
      </c>
      <c r="B5155"/>
      <c r="C5155"/>
      <c r="D5155" t="s">
        <v>140</v>
      </c>
      <c r="E5155" t="s">
        <v>163</v>
      </c>
      <c r="F5155" t="n">
        <v>526302.27</v>
      </c>
      <c r="G5155" t="n">
        <v>1538</v>
      </c>
      <c r="H5155" t="s">
        <v>127</v>
      </c>
    </row>
    <row r="5156">
      <c r="A5156" s="85" t="n">
        <v>43374</v>
      </c>
      <c r="B5156"/>
      <c r="C5156"/>
      <c r="D5156" t="s">
        <v>161</v>
      </c>
      <c r="E5156" t="s">
        <v>163</v>
      </c>
      <c r="F5156" t="n">
        <v>611</v>
      </c>
      <c r="G5156" t="n">
        <v>20</v>
      </c>
      <c r="H5156" t="s">
        <v>125</v>
      </c>
    </row>
    <row r="5157">
      <c r="A5157" s="85" t="n">
        <v>43466</v>
      </c>
      <c r="B5157"/>
      <c r="C5157"/>
      <c r="D5157" t="s">
        <v>162</v>
      </c>
      <c r="E5157" t="s">
        <v>163</v>
      </c>
      <c r="F5157" t="n">
        <v>29469.39</v>
      </c>
      <c r="G5157" t="n">
        <v>379</v>
      </c>
      <c r="H5157" t="s">
        <v>124</v>
      </c>
    </row>
    <row r="5158">
      <c r="A5158" s="85" t="n">
        <v>43040</v>
      </c>
      <c r="B5158"/>
      <c r="C5158"/>
      <c r="D5158" t="s">
        <v>139</v>
      </c>
      <c r="E5158" t="s">
        <v>163</v>
      </c>
      <c r="F5158" t="n">
        <v>40236.05</v>
      </c>
      <c r="G5158" t="n">
        <v>85</v>
      </c>
      <c r="H5158" t="s">
        <v>130</v>
      </c>
    </row>
    <row r="5159">
      <c r="A5159" s="85" t="n">
        <v>43586</v>
      </c>
      <c r="B5159"/>
      <c r="C5159"/>
      <c r="D5159" t="s">
        <v>135</v>
      </c>
      <c r="E5159" t="s">
        <v>163</v>
      </c>
      <c r="F5159" t="n">
        <v>5455275.36</v>
      </c>
      <c r="G5159" t="n">
        <v>53998</v>
      </c>
      <c r="H5159" t="s">
        <v>121</v>
      </c>
    </row>
    <row r="5160">
      <c r="A5160" s="85" t="n">
        <v>43344</v>
      </c>
      <c r="B5160"/>
      <c r="C5160"/>
      <c r="D5160" t="s">
        <v>135</v>
      </c>
      <c r="E5160" t="s">
        <v>163</v>
      </c>
      <c r="F5160" t="n">
        <v>526380.99</v>
      </c>
      <c r="G5160" t="n">
        <v>3713</v>
      </c>
      <c r="H5160" t="s">
        <v>119</v>
      </c>
    </row>
    <row r="5161">
      <c r="A5161" s="85" t="n">
        <v>43132</v>
      </c>
      <c r="B5161"/>
      <c r="C5161"/>
      <c r="D5161" t="s">
        <v>148</v>
      </c>
      <c r="E5161" t="s">
        <v>163</v>
      </c>
      <c r="F5161" t="n">
        <v>459152.56</v>
      </c>
      <c r="G5161" t="n">
        <v>5051</v>
      </c>
      <c r="H5161" t="s">
        <v>142</v>
      </c>
    </row>
    <row r="5162">
      <c r="A5162" s="85" t="n">
        <v>42461</v>
      </c>
      <c r="B5162"/>
      <c r="C5162"/>
      <c r="D5162" t="s">
        <v>153</v>
      </c>
      <c r="E5162" t="s">
        <v>163</v>
      </c>
      <c r="F5162" t="n">
        <v>81950.15</v>
      </c>
      <c r="G5162" t="n">
        <v>1200</v>
      </c>
      <c r="H5162" t="s">
        <v>119</v>
      </c>
    </row>
    <row r="5163">
      <c r="A5163" s="85" t="n">
        <v>43160</v>
      </c>
      <c r="B5163"/>
      <c r="C5163"/>
      <c r="D5163" t="s">
        <v>159</v>
      </c>
      <c r="E5163" t="s">
        <v>163</v>
      </c>
      <c r="F5163" t="n">
        <v>0.4</v>
      </c>
      <c r="G5163" t="n">
        <v>1</v>
      </c>
      <c r="H5163" t="s">
        <v>127</v>
      </c>
    </row>
    <row r="5164">
      <c r="A5164" s="85" t="n">
        <v>42917</v>
      </c>
      <c r="B5164"/>
      <c r="C5164"/>
      <c r="D5164" t="s">
        <v>150</v>
      </c>
      <c r="E5164" t="s">
        <v>163</v>
      </c>
      <c r="F5164" t="n">
        <v>1567864.17</v>
      </c>
      <c r="G5164" t="n">
        <v>31886</v>
      </c>
      <c r="H5164" t="s">
        <v>127</v>
      </c>
    </row>
    <row r="5165">
      <c r="A5165" s="85" t="n">
        <v>42370</v>
      </c>
      <c r="B5165"/>
      <c r="C5165"/>
      <c r="D5165" t="s">
        <v>140</v>
      </c>
      <c r="E5165" t="s">
        <v>163</v>
      </c>
      <c r="F5165" t="n">
        <v>253.2</v>
      </c>
      <c r="G5165" t="n">
        <v>2</v>
      </c>
      <c r="H5165" t="s">
        <v>133</v>
      </c>
    </row>
    <row r="5166">
      <c r="A5166" s="85" t="n">
        <v>42675</v>
      </c>
      <c r="B5166"/>
      <c r="C5166"/>
      <c r="D5166" t="s">
        <v>135</v>
      </c>
      <c r="E5166" t="s">
        <v>163</v>
      </c>
      <c r="F5166" t="n">
        <v>232723.95</v>
      </c>
      <c r="G5166" t="n">
        <v>1612</v>
      </c>
      <c r="H5166" t="s">
        <v>134</v>
      </c>
    </row>
    <row r="5167">
      <c r="A5167" s="85" t="n">
        <v>43466</v>
      </c>
      <c r="B5167"/>
      <c r="C5167"/>
      <c r="D5167" t="s">
        <v>123</v>
      </c>
      <c r="E5167" t="s">
        <v>163</v>
      </c>
      <c r="F5167" t="n">
        <v>158303.78</v>
      </c>
      <c r="G5167" t="n">
        <v>219</v>
      </c>
      <c r="H5167" t="s">
        <v>134</v>
      </c>
    </row>
    <row r="5168">
      <c r="A5168" s="85" t="n">
        <v>43009</v>
      </c>
      <c r="B5168"/>
      <c r="C5168"/>
      <c r="D5168" t="s">
        <v>154</v>
      </c>
      <c r="E5168" t="s">
        <v>163</v>
      </c>
      <c r="F5168" t="n">
        <v>25893.1</v>
      </c>
      <c r="G5168" t="n">
        <v>241</v>
      </c>
      <c r="H5168" t="s">
        <v>130</v>
      </c>
    </row>
    <row r="5169">
      <c r="A5169" s="85" t="n">
        <v>43617</v>
      </c>
      <c r="B5169"/>
      <c r="C5169"/>
      <c r="D5169" t="s">
        <v>153</v>
      </c>
      <c r="E5169" t="s">
        <v>163</v>
      </c>
      <c r="F5169" t="n">
        <v>31528.98</v>
      </c>
      <c r="G5169" t="n">
        <v>561</v>
      </c>
      <c r="H5169" t="s">
        <v>130</v>
      </c>
    </row>
    <row r="5170">
      <c r="A5170" s="85" t="n">
        <v>43282</v>
      </c>
      <c r="B5170"/>
      <c r="C5170"/>
      <c r="D5170" t="s">
        <v>154</v>
      </c>
      <c r="E5170" t="s">
        <v>163</v>
      </c>
      <c r="F5170" t="n">
        <v>23917.6</v>
      </c>
      <c r="G5170" t="n">
        <v>274</v>
      </c>
      <c r="H5170" t="s">
        <v>130</v>
      </c>
    </row>
    <row r="5171">
      <c r="A5171" s="85" t="n">
        <v>43525</v>
      </c>
      <c r="B5171"/>
      <c r="C5171"/>
      <c r="D5171" t="s">
        <v>126</v>
      </c>
      <c r="E5171" t="s">
        <v>163</v>
      </c>
      <c r="F5171" t="n">
        <v>68214.04</v>
      </c>
      <c r="G5171" t="n">
        <v>640</v>
      </c>
      <c r="H5171" t="s">
        <v>130</v>
      </c>
    </row>
    <row r="5172">
      <c r="A5172" s="85" t="n">
        <v>43435</v>
      </c>
      <c r="B5172"/>
      <c r="C5172"/>
      <c r="D5172" t="s">
        <v>147</v>
      </c>
      <c r="E5172" t="s">
        <v>163</v>
      </c>
      <c r="F5172" t="n">
        <v>4827.32</v>
      </c>
      <c r="G5172" t="n">
        <v>39</v>
      </c>
      <c r="H5172" t="s">
        <v>133</v>
      </c>
    </row>
    <row r="5173">
      <c r="A5173" s="85" t="n">
        <v>43282</v>
      </c>
      <c r="B5173"/>
      <c r="C5173"/>
      <c r="D5173" t="s">
        <v>140</v>
      </c>
      <c r="E5173" t="s">
        <v>163</v>
      </c>
      <c r="F5173" t="n">
        <v>3648.72</v>
      </c>
      <c r="G5173" t="n">
        <v>11</v>
      </c>
      <c r="H5173" t="s">
        <v>125</v>
      </c>
    </row>
    <row r="5174">
      <c r="A5174" s="85" t="n">
        <v>42795</v>
      </c>
      <c r="B5174"/>
      <c r="C5174"/>
      <c r="D5174" t="s">
        <v>156</v>
      </c>
      <c r="E5174" t="s">
        <v>163</v>
      </c>
      <c r="F5174" t="n">
        <v>8219.84</v>
      </c>
      <c r="G5174" t="n">
        <v>150</v>
      </c>
      <c r="H5174" t="s">
        <v>125</v>
      </c>
    </row>
    <row r="5175">
      <c r="A5175" s="85" t="n">
        <v>43556</v>
      </c>
      <c r="B5175"/>
      <c r="C5175"/>
      <c r="D5175" t="s">
        <v>149</v>
      </c>
      <c r="E5175" t="s">
        <v>163</v>
      </c>
      <c r="F5175" t="n">
        <v>6871139.27</v>
      </c>
      <c r="G5175" t="n">
        <v>43113</v>
      </c>
      <c r="H5175" t="s">
        <v>133</v>
      </c>
    </row>
    <row r="5176">
      <c r="A5176" s="85" t="n">
        <v>43344</v>
      </c>
      <c r="B5176"/>
      <c r="C5176"/>
      <c r="D5176" t="s">
        <v>126</v>
      </c>
      <c r="E5176" t="s">
        <v>163</v>
      </c>
      <c r="F5176" t="n">
        <v>1126810.08</v>
      </c>
      <c r="G5176" t="n">
        <v>9324</v>
      </c>
      <c r="H5176" t="s">
        <v>124</v>
      </c>
    </row>
    <row r="5177">
      <c r="A5177" s="85" t="n">
        <v>42767</v>
      </c>
      <c r="B5177"/>
      <c r="C5177"/>
      <c r="D5177" t="s">
        <v>154</v>
      </c>
      <c r="E5177" t="s">
        <v>163</v>
      </c>
      <c r="F5177" t="n">
        <v>45243.46</v>
      </c>
      <c r="G5177" t="n">
        <v>1355</v>
      </c>
      <c r="H5177" t="s">
        <v>142</v>
      </c>
    </row>
    <row r="5178">
      <c r="A5178" s="85" t="n">
        <v>43435</v>
      </c>
      <c r="B5178"/>
      <c r="C5178"/>
      <c r="D5178" t="s">
        <v>145</v>
      </c>
      <c r="E5178" t="s">
        <v>163</v>
      </c>
      <c r="F5178" t="n">
        <v>2952.79</v>
      </c>
      <c r="G5178" t="n">
        <v>13</v>
      </c>
      <c r="H5178" t="s">
        <v>133</v>
      </c>
    </row>
    <row r="5179">
      <c r="A5179" s="85" t="n">
        <v>43344</v>
      </c>
      <c r="B5179"/>
      <c r="C5179"/>
      <c r="D5179" t="s">
        <v>154</v>
      </c>
      <c r="E5179" t="s">
        <v>163</v>
      </c>
      <c r="F5179" t="n">
        <v>631469.86</v>
      </c>
      <c r="G5179" t="n">
        <v>7082</v>
      </c>
      <c r="H5179" t="s">
        <v>127</v>
      </c>
    </row>
    <row r="5180">
      <c r="A5180" s="85" t="n">
        <v>42736</v>
      </c>
      <c r="B5180"/>
      <c r="C5180"/>
      <c r="D5180" t="s">
        <v>152</v>
      </c>
      <c r="E5180" t="s">
        <v>163</v>
      </c>
      <c r="F5180" t="n">
        <v>415.36</v>
      </c>
      <c r="G5180" t="n">
        <v>3</v>
      </c>
      <c r="H5180" t="s">
        <v>119</v>
      </c>
    </row>
    <row r="5181">
      <c r="A5181" s="85" t="n">
        <v>43282</v>
      </c>
      <c r="B5181"/>
      <c r="C5181"/>
      <c r="D5181" t="s">
        <v>135</v>
      </c>
      <c r="E5181" t="s">
        <v>163</v>
      </c>
      <c r="F5181" t="n">
        <v>326526.27</v>
      </c>
      <c r="G5181" t="n">
        <v>3054</v>
      </c>
      <c r="H5181" t="s">
        <v>133</v>
      </c>
    </row>
    <row r="5182">
      <c r="A5182" s="85" t="n">
        <v>43374</v>
      </c>
      <c r="B5182"/>
      <c r="C5182"/>
      <c r="D5182" t="s">
        <v>153</v>
      </c>
      <c r="E5182" t="s">
        <v>163</v>
      </c>
      <c r="F5182" t="n">
        <v>681517.46</v>
      </c>
      <c r="G5182" t="n">
        <v>7047</v>
      </c>
      <c r="H5182" t="s">
        <v>127</v>
      </c>
    </row>
    <row r="5183">
      <c r="A5183" s="85" t="n">
        <v>43070</v>
      </c>
      <c r="B5183"/>
      <c r="C5183"/>
      <c r="D5183" t="s">
        <v>153</v>
      </c>
      <c r="E5183" t="s">
        <v>163</v>
      </c>
      <c r="F5183" t="n">
        <v>19313.57</v>
      </c>
      <c r="G5183" t="n">
        <v>268</v>
      </c>
      <c r="H5183" t="s">
        <v>130</v>
      </c>
    </row>
    <row r="5184">
      <c r="A5184" s="85" t="n">
        <v>43497</v>
      </c>
      <c r="B5184"/>
      <c r="C5184"/>
      <c r="D5184" t="s">
        <v>147</v>
      </c>
      <c r="E5184" t="s">
        <v>163</v>
      </c>
      <c r="F5184" t="n">
        <v>12297</v>
      </c>
      <c r="G5184" t="n">
        <v>92</v>
      </c>
      <c r="H5184" t="s">
        <v>134</v>
      </c>
    </row>
    <row r="5185">
      <c r="A5185" s="85" t="n">
        <v>42401</v>
      </c>
      <c r="B5185"/>
      <c r="C5185"/>
      <c r="D5185" t="s">
        <v>123</v>
      </c>
      <c r="E5185" t="s">
        <v>163</v>
      </c>
      <c r="F5185" t="n">
        <v>5.7</v>
      </c>
      <c r="G5185" t="n">
        <v>2</v>
      </c>
      <c r="H5185" t="s">
        <v>125</v>
      </c>
    </row>
    <row r="5186">
      <c r="A5186" s="85" t="n">
        <v>42948</v>
      </c>
      <c r="B5186"/>
      <c r="C5186"/>
      <c r="D5186" t="s">
        <v>129</v>
      </c>
      <c r="E5186" t="s">
        <v>163</v>
      </c>
      <c r="F5186" t="n">
        <v>64029.67</v>
      </c>
      <c r="G5186" t="n">
        <v>392</v>
      </c>
      <c r="H5186" t="s">
        <v>124</v>
      </c>
    </row>
    <row r="5187">
      <c r="A5187" s="85" t="n">
        <v>42430</v>
      </c>
      <c r="B5187"/>
      <c r="C5187"/>
      <c r="D5187" t="s">
        <v>129</v>
      </c>
      <c r="E5187" t="s">
        <v>163</v>
      </c>
      <c r="F5187" t="n">
        <v>58024.61</v>
      </c>
      <c r="G5187" t="n">
        <v>353</v>
      </c>
      <c r="H5187" t="s">
        <v>124</v>
      </c>
    </row>
    <row r="5188">
      <c r="A5188" s="85" t="n">
        <v>43435</v>
      </c>
      <c r="B5188"/>
      <c r="C5188"/>
      <c r="D5188" t="s">
        <v>153</v>
      </c>
      <c r="E5188" t="s">
        <v>163</v>
      </c>
      <c r="F5188" t="n">
        <v>634084.34</v>
      </c>
      <c r="G5188" t="n">
        <v>7695</v>
      </c>
      <c r="H5188" t="s">
        <v>127</v>
      </c>
    </row>
    <row r="5189">
      <c r="A5189" s="85" t="n">
        <v>42856</v>
      </c>
      <c r="B5189"/>
      <c r="C5189"/>
      <c r="D5189" t="s">
        <v>149</v>
      </c>
      <c r="E5189" t="s">
        <v>163</v>
      </c>
      <c r="F5189" t="n">
        <v>2114039.33</v>
      </c>
      <c r="G5189" t="n">
        <v>15608</v>
      </c>
      <c r="H5189" t="s">
        <v>134</v>
      </c>
    </row>
    <row r="5190">
      <c r="A5190" s="85" t="n">
        <v>42552</v>
      </c>
      <c r="B5190"/>
      <c r="C5190"/>
      <c r="D5190" t="s">
        <v>149</v>
      </c>
      <c r="E5190" t="s">
        <v>163</v>
      </c>
      <c r="F5190" t="n">
        <v>1552069.63</v>
      </c>
      <c r="G5190" t="n">
        <v>8546</v>
      </c>
      <c r="H5190" t="s">
        <v>124</v>
      </c>
    </row>
    <row r="5191">
      <c r="A5191" s="85" t="n">
        <v>42461</v>
      </c>
      <c r="B5191"/>
      <c r="C5191"/>
      <c r="D5191" t="s">
        <v>143</v>
      </c>
      <c r="E5191" t="s">
        <v>163</v>
      </c>
      <c r="F5191" t="n">
        <v>673959.92</v>
      </c>
      <c r="G5191" t="n">
        <v>467</v>
      </c>
      <c r="H5191" t="s">
        <v>121</v>
      </c>
    </row>
    <row r="5192">
      <c r="A5192" s="85" t="n">
        <v>43132</v>
      </c>
      <c r="B5192"/>
      <c r="C5192"/>
      <c r="D5192" t="s">
        <v>135</v>
      </c>
      <c r="E5192" t="s">
        <v>163</v>
      </c>
      <c r="F5192" t="n">
        <v>451377.57</v>
      </c>
      <c r="G5192" t="n">
        <v>1058</v>
      </c>
      <c r="H5192" t="s">
        <v>124</v>
      </c>
    </row>
    <row r="5193">
      <c r="A5193" s="85" t="n">
        <v>42948</v>
      </c>
      <c r="B5193"/>
      <c r="C5193"/>
      <c r="D5193" t="s">
        <v>148</v>
      </c>
      <c r="E5193" t="s">
        <v>163</v>
      </c>
      <c r="F5193" t="n">
        <v>431519.26</v>
      </c>
      <c r="G5193" t="n">
        <v>4913</v>
      </c>
      <c r="H5193" t="s">
        <v>142</v>
      </c>
    </row>
    <row r="5194">
      <c r="A5194" s="85" t="n">
        <v>42917</v>
      </c>
      <c r="B5194"/>
      <c r="C5194"/>
      <c r="D5194" t="s">
        <v>153</v>
      </c>
      <c r="E5194" t="s">
        <v>163</v>
      </c>
      <c r="F5194" t="n">
        <v>40233.37</v>
      </c>
      <c r="G5194" t="n">
        <v>471</v>
      </c>
      <c r="H5194" t="s">
        <v>130</v>
      </c>
    </row>
    <row r="5195">
      <c r="A5195" s="85" t="n">
        <v>42370</v>
      </c>
      <c r="B5195"/>
      <c r="C5195"/>
      <c r="D5195" t="s">
        <v>155</v>
      </c>
      <c r="E5195" t="s">
        <v>163</v>
      </c>
      <c r="F5195" t="n">
        <v>19043.64</v>
      </c>
      <c r="G5195" t="n">
        <v>367</v>
      </c>
      <c r="H5195" t="s">
        <v>124</v>
      </c>
    </row>
    <row r="5196">
      <c r="A5196" s="85" t="n">
        <v>42856</v>
      </c>
      <c r="B5196"/>
      <c r="C5196"/>
      <c r="D5196" t="s">
        <v>152</v>
      </c>
      <c r="E5196" t="s">
        <v>163</v>
      </c>
      <c r="F5196" t="n">
        <v>4141599.83</v>
      </c>
      <c r="G5196" t="n">
        <v>3676</v>
      </c>
      <c r="H5196" t="s">
        <v>121</v>
      </c>
    </row>
    <row r="5197">
      <c r="A5197" s="85" t="n">
        <v>43344</v>
      </c>
      <c r="B5197"/>
      <c r="C5197"/>
      <c r="D5197" t="s">
        <v>151</v>
      </c>
      <c r="E5197" t="s">
        <v>163</v>
      </c>
      <c r="F5197" t="n">
        <v>894.64</v>
      </c>
      <c r="G5197" t="n">
        <v>14</v>
      </c>
      <c r="H5197" t="s">
        <v>121</v>
      </c>
    </row>
    <row r="5198">
      <c r="A5198" s="85" t="n">
        <v>43405</v>
      </c>
      <c r="B5198"/>
      <c r="C5198"/>
      <c r="D5198" t="s">
        <v>145</v>
      </c>
      <c r="E5198" t="s">
        <v>163</v>
      </c>
      <c r="F5198" t="n">
        <v>3751.19</v>
      </c>
      <c r="G5198" t="n">
        <v>11</v>
      </c>
      <c r="H5198" t="s">
        <v>124</v>
      </c>
    </row>
    <row r="5199">
      <c r="A5199" s="85" t="n">
        <v>42705</v>
      </c>
      <c r="B5199"/>
      <c r="C5199"/>
      <c r="D5199" t="s">
        <v>150</v>
      </c>
      <c r="E5199" t="s">
        <v>163</v>
      </c>
      <c r="F5199" t="n">
        <v>12871652.55</v>
      </c>
      <c r="G5199" t="n">
        <v>331524</v>
      </c>
      <c r="H5199" t="s">
        <v>121</v>
      </c>
    </row>
    <row r="5200">
      <c r="A5200" s="85" t="n">
        <v>43101</v>
      </c>
      <c r="B5200"/>
      <c r="C5200"/>
      <c r="D5200" t="s">
        <v>129</v>
      </c>
      <c r="E5200" t="s">
        <v>163</v>
      </c>
      <c r="F5200" t="n">
        <v>95793.71</v>
      </c>
      <c r="G5200" t="n">
        <v>467</v>
      </c>
      <c r="H5200" t="s">
        <v>124</v>
      </c>
    </row>
    <row r="5201">
      <c r="A5201" s="85" t="n">
        <v>43405</v>
      </c>
      <c r="B5201"/>
      <c r="C5201"/>
      <c r="D5201" t="s">
        <v>154</v>
      </c>
      <c r="E5201" t="s">
        <v>163</v>
      </c>
      <c r="F5201" t="n">
        <v>883976.37</v>
      </c>
      <c r="G5201" t="n">
        <v>9944</v>
      </c>
      <c r="H5201" t="s">
        <v>127</v>
      </c>
    </row>
    <row r="5202">
      <c r="A5202" s="85" t="n">
        <v>42461</v>
      </c>
      <c r="B5202"/>
      <c r="C5202"/>
      <c r="D5202" t="s">
        <v>162</v>
      </c>
      <c r="E5202" t="s">
        <v>163</v>
      </c>
      <c r="F5202" t="n">
        <v>97730.24</v>
      </c>
      <c r="G5202" t="n">
        <v>1065</v>
      </c>
      <c r="H5202" t="s">
        <v>133</v>
      </c>
    </row>
    <row r="5203">
      <c r="A5203" s="85" t="n">
        <v>43282</v>
      </c>
      <c r="B5203"/>
      <c r="C5203"/>
      <c r="D5203" t="s">
        <v>158</v>
      </c>
      <c r="E5203" t="s">
        <v>163</v>
      </c>
      <c r="F5203" t="n">
        <v>358096.31</v>
      </c>
      <c r="G5203" t="n">
        <v>34</v>
      </c>
      <c r="H5203" t="s">
        <v>121</v>
      </c>
    </row>
    <row r="5204">
      <c r="A5204" s="85" t="n">
        <v>42430</v>
      </c>
      <c r="B5204"/>
      <c r="C5204"/>
      <c r="D5204" t="s">
        <v>162</v>
      </c>
      <c r="E5204" t="s">
        <v>163</v>
      </c>
      <c r="F5204" t="n">
        <v>27098.14</v>
      </c>
      <c r="G5204" t="n">
        <v>287</v>
      </c>
      <c r="H5204" t="s">
        <v>134</v>
      </c>
    </row>
    <row r="5205">
      <c r="A5205" s="85" t="n">
        <v>42614</v>
      </c>
      <c r="B5205"/>
      <c r="C5205"/>
      <c r="D5205" t="s">
        <v>153</v>
      </c>
      <c r="E5205" t="s">
        <v>163</v>
      </c>
      <c r="F5205" t="n">
        <v>8115.41</v>
      </c>
      <c r="G5205" t="n">
        <v>172</v>
      </c>
      <c r="H5205" t="s">
        <v>125</v>
      </c>
    </row>
    <row r="5206">
      <c r="A5206" s="85" t="n">
        <v>43466</v>
      </c>
      <c r="B5206"/>
      <c r="C5206"/>
      <c r="D5206" t="s">
        <v>126</v>
      </c>
      <c r="E5206" t="s">
        <v>163</v>
      </c>
      <c r="F5206" t="n">
        <v>22301898.72</v>
      </c>
      <c r="G5206" t="n">
        <v>257022</v>
      </c>
      <c r="H5206" t="s">
        <v>121</v>
      </c>
    </row>
    <row r="5207">
      <c r="A5207" s="85" t="n">
        <v>43009</v>
      </c>
      <c r="B5207"/>
      <c r="C5207"/>
      <c r="D5207" t="s">
        <v>149</v>
      </c>
      <c r="E5207" t="s">
        <v>163</v>
      </c>
      <c r="F5207" t="n">
        <v>2316092.03</v>
      </c>
      <c r="G5207" t="n">
        <v>17724</v>
      </c>
      <c r="H5207" t="s">
        <v>134</v>
      </c>
    </row>
    <row r="5208">
      <c r="A5208" s="85" t="n">
        <v>42887</v>
      </c>
      <c r="B5208"/>
      <c r="C5208"/>
      <c r="D5208" t="s">
        <v>162</v>
      </c>
      <c r="E5208" t="s">
        <v>163</v>
      </c>
      <c r="F5208" t="n">
        <v>10089.83</v>
      </c>
      <c r="G5208" t="n">
        <v>87</v>
      </c>
      <c r="H5208" t="s">
        <v>130</v>
      </c>
    </row>
    <row r="5209">
      <c r="A5209" s="85" t="n">
        <v>42826</v>
      </c>
      <c r="B5209"/>
      <c r="C5209"/>
      <c r="D5209" t="s">
        <v>149</v>
      </c>
      <c r="E5209" t="s">
        <v>163</v>
      </c>
      <c r="F5209" t="n">
        <v>1529856.49</v>
      </c>
      <c r="G5209" t="n">
        <v>12374</v>
      </c>
      <c r="H5209" t="s">
        <v>119</v>
      </c>
    </row>
    <row r="5210">
      <c r="A5210" s="85" t="n">
        <v>43252</v>
      </c>
      <c r="B5210"/>
      <c r="C5210"/>
      <c r="D5210" t="s">
        <v>126</v>
      </c>
      <c r="E5210" t="s">
        <v>163</v>
      </c>
      <c r="F5210" t="n">
        <v>2865381.77</v>
      </c>
      <c r="G5210" t="n">
        <v>50905</v>
      </c>
      <c r="H5210" t="s">
        <v>119</v>
      </c>
    </row>
    <row r="5211">
      <c r="A5211" s="85" t="n">
        <v>43556</v>
      </c>
      <c r="B5211"/>
      <c r="C5211"/>
      <c r="D5211" t="s">
        <v>160</v>
      </c>
      <c r="E5211" t="s">
        <v>163</v>
      </c>
      <c r="F5211" t="n">
        <v>38199858.77</v>
      </c>
      <c r="G5211" t="n">
        <v>97132</v>
      </c>
      <c r="H5211" t="s">
        <v>142</v>
      </c>
    </row>
    <row r="5212">
      <c r="A5212" s="85" t="n">
        <v>43497</v>
      </c>
      <c r="B5212"/>
      <c r="C5212"/>
      <c r="D5212" t="s">
        <v>126</v>
      </c>
      <c r="E5212" t="s">
        <v>163</v>
      </c>
      <c r="F5212" t="n">
        <v>26.4</v>
      </c>
      <c r="G5212" t="n">
        <v>2</v>
      </c>
      <c r="H5212" t="s">
        <v>142</v>
      </c>
    </row>
    <row r="5213">
      <c r="A5213" s="85" t="n">
        <v>42826</v>
      </c>
      <c r="B5213"/>
      <c r="C5213"/>
      <c r="D5213" t="s">
        <v>154</v>
      </c>
      <c r="E5213" t="s">
        <v>163</v>
      </c>
      <c r="F5213" t="n">
        <v>2002.6</v>
      </c>
      <c r="G5213" t="n">
        <v>10</v>
      </c>
      <c r="H5213" t="s">
        <v>125</v>
      </c>
    </row>
    <row r="5214">
      <c r="A5214" s="85" t="n">
        <v>42370</v>
      </c>
      <c r="B5214"/>
      <c r="C5214"/>
      <c r="D5214" t="s">
        <v>150</v>
      </c>
      <c r="E5214" t="s">
        <v>163</v>
      </c>
      <c r="F5214" t="n">
        <v>12825699.16</v>
      </c>
      <c r="G5214" t="n">
        <v>294010</v>
      </c>
      <c r="H5214" t="s">
        <v>121</v>
      </c>
    </row>
    <row r="5215">
      <c r="A5215" s="85" t="n">
        <v>42979</v>
      </c>
      <c r="B5215"/>
      <c r="C5215"/>
      <c r="D5215" t="s">
        <v>135</v>
      </c>
      <c r="E5215" t="s">
        <v>163</v>
      </c>
      <c r="F5215" t="n">
        <v>192</v>
      </c>
      <c r="G5215" t="n">
        <v>3</v>
      </c>
      <c r="H5215" t="s">
        <v>125</v>
      </c>
    </row>
    <row r="5216">
      <c r="A5216" s="85" t="n">
        <v>43374</v>
      </c>
      <c r="B5216"/>
      <c r="C5216"/>
      <c r="D5216" t="s">
        <v>150</v>
      </c>
      <c r="E5216" t="s">
        <v>163</v>
      </c>
      <c r="F5216" t="n">
        <v>786468.79</v>
      </c>
      <c r="G5216" t="n">
        <v>10943</v>
      </c>
      <c r="H5216" t="s">
        <v>124</v>
      </c>
    </row>
    <row r="5217">
      <c r="A5217" s="85" t="n">
        <v>42705</v>
      </c>
      <c r="B5217"/>
      <c r="C5217"/>
      <c r="D5217" t="s">
        <v>137</v>
      </c>
      <c r="E5217" t="s">
        <v>163</v>
      </c>
      <c r="F5217" t="n">
        <v>838</v>
      </c>
      <c r="G5217" t="n">
        <v>1</v>
      </c>
      <c r="H5217" t="s">
        <v>134</v>
      </c>
    </row>
    <row r="5218">
      <c r="A5218" s="85" t="n">
        <v>43009</v>
      </c>
      <c r="B5218"/>
      <c r="C5218"/>
      <c r="D5218" t="s">
        <v>143</v>
      </c>
      <c r="E5218" t="s">
        <v>163</v>
      </c>
      <c r="F5218" t="n">
        <v>8904</v>
      </c>
      <c r="G5218" t="n">
        <v>2</v>
      </c>
      <c r="H5218" t="s">
        <v>134</v>
      </c>
    </row>
    <row r="5219">
      <c r="A5219" s="85" t="n">
        <v>43040</v>
      </c>
      <c r="B5219"/>
      <c r="C5219"/>
      <c r="D5219" t="s">
        <v>153</v>
      </c>
      <c r="E5219" t="s">
        <v>163</v>
      </c>
      <c r="F5219" t="n">
        <v>230530.03</v>
      </c>
      <c r="G5219" t="n">
        <v>3022</v>
      </c>
      <c r="H5219" t="s">
        <v>133</v>
      </c>
    </row>
    <row r="5220">
      <c r="A5220" s="85" t="n">
        <v>43070</v>
      </c>
      <c r="B5220"/>
      <c r="C5220"/>
      <c r="D5220" t="s">
        <v>149</v>
      </c>
      <c r="E5220" t="s">
        <v>163</v>
      </c>
      <c r="F5220" t="n">
        <v>6436335.16</v>
      </c>
      <c r="G5220" t="n">
        <v>43080</v>
      </c>
      <c r="H5220" t="s">
        <v>133</v>
      </c>
    </row>
    <row r="5221">
      <c r="A5221" s="85" t="n">
        <v>43374</v>
      </c>
      <c r="B5221"/>
      <c r="C5221"/>
      <c r="D5221" t="s">
        <v>135</v>
      </c>
      <c r="E5221" t="s">
        <v>163</v>
      </c>
      <c r="F5221" t="n">
        <v>377173.28</v>
      </c>
      <c r="G5221" t="n">
        <v>3417</v>
      </c>
      <c r="H5221" t="s">
        <v>134</v>
      </c>
    </row>
    <row r="5222">
      <c r="A5222" s="85" t="n">
        <v>42795</v>
      </c>
      <c r="B5222"/>
      <c r="C5222"/>
      <c r="D5222" t="s">
        <v>160</v>
      </c>
      <c r="E5222" t="s">
        <v>163</v>
      </c>
      <c r="F5222" t="n">
        <v>1070590.18</v>
      </c>
      <c r="G5222" t="n">
        <v>4018</v>
      </c>
      <c r="H5222" t="s">
        <v>134</v>
      </c>
    </row>
    <row r="5223">
      <c r="A5223" s="85" t="n">
        <v>42522</v>
      </c>
      <c r="B5223"/>
      <c r="C5223"/>
      <c r="D5223" t="s">
        <v>155</v>
      </c>
      <c r="E5223" t="s">
        <v>163</v>
      </c>
      <c r="F5223" t="n">
        <v>10167.18</v>
      </c>
      <c r="G5223" t="n">
        <v>224</v>
      </c>
      <c r="H5223" t="s">
        <v>119</v>
      </c>
    </row>
    <row r="5224">
      <c r="A5224" s="85" t="n">
        <v>42430</v>
      </c>
      <c r="B5224"/>
      <c r="C5224"/>
      <c r="D5224" t="s">
        <v>129</v>
      </c>
      <c r="E5224" t="s">
        <v>163</v>
      </c>
      <c r="F5224" t="n">
        <v>3637910.61</v>
      </c>
      <c r="G5224" t="n">
        <v>19370</v>
      </c>
      <c r="H5224" t="s">
        <v>121</v>
      </c>
    </row>
    <row r="5225">
      <c r="A5225" s="85" t="n">
        <v>43556</v>
      </c>
      <c r="B5225"/>
      <c r="C5225"/>
      <c r="D5225" t="s">
        <v>158</v>
      </c>
      <c r="E5225" t="s">
        <v>163</v>
      </c>
      <c r="F5225" t="n">
        <v>8024.13</v>
      </c>
      <c r="G5225" t="n">
        <v>1</v>
      </c>
      <c r="H5225" t="s">
        <v>127</v>
      </c>
    </row>
    <row r="5226">
      <c r="A5226" s="85" t="n">
        <v>42705</v>
      </c>
      <c r="B5226"/>
      <c r="C5226"/>
      <c r="D5226" t="s">
        <v>147</v>
      </c>
      <c r="E5226" t="s">
        <v>163</v>
      </c>
      <c r="F5226" t="n">
        <v>-117.26</v>
      </c>
      <c r="G5226" t="n">
        <v>1</v>
      </c>
      <c r="H5226" t="s">
        <v>130</v>
      </c>
    </row>
    <row r="5227">
      <c r="A5227" s="85" t="n">
        <v>42767</v>
      </c>
      <c r="B5227"/>
      <c r="C5227"/>
      <c r="D5227" t="s">
        <v>155</v>
      </c>
      <c r="E5227" t="s">
        <v>163</v>
      </c>
      <c r="F5227" t="n">
        <v>4268.55</v>
      </c>
      <c r="G5227" t="n">
        <v>62</v>
      </c>
      <c r="H5227" t="s">
        <v>130</v>
      </c>
    </row>
    <row r="5228">
      <c r="A5228" s="85" t="n">
        <v>42430</v>
      </c>
      <c r="B5228"/>
      <c r="C5228"/>
      <c r="D5228" t="s">
        <v>136</v>
      </c>
      <c r="E5228" t="s">
        <v>163</v>
      </c>
      <c r="F5228" t="n">
        <v>239970.9</v>
      </c>
      <c r="G5228" t="n">
        <v>1529</v>
      </c>
      <c r="H5228" t="s">
        <v>124</v>
      </c>
    </row>
    <row r="5229">
      <c r="A5229" s="85" t="n">
        <v>43435</v>
      </c>
      <c r="B5229"/>
      <c r="C5229"/>
      <c r="D5229" t="s">
        <v>135</v>
      </c>
      <c r="E5229" t="s">
        <v>163</v>
      </c>
      <c r="F5229" t="n">
        <v>603235.05</v>
      </c>
      <c r="G5229" t="n">
        <v>4622</v>
      </c>
      <c r="H5229" t="s">
        <v>119</v>
      </c>
    </row>
    <row r="5230">
      <c r="A5230" s="85" t="n">
        <v>42887</v>
      </c>
      <c r="B5230"/>
      <c r="C5230"/>
      <c r="D5230" t="s">
        <v>123</v>
      </c>
      <c r="E5230" t="s">
        <v>163</v>
      </c>
      <c r="F5230" t="n">
        <v>2296.28</v>
      </c>
      <c r="G5230" t="n">
        <v>3</v>
      </c>
      <c r="H5230" t="s">
        <v>125</v>
      </c>
    </row>
    <row r="5231">
      <c r="A5231" s="85" t="n">
        <v>43160</v>
      </c>
      <c r="B5231"/>
      <c r="C5231"/>
      <c r="D5231" t="s">
        <v>139</v>
      </c>
      <c r="E5231" t="s">
        <v>163</v>
      </c>
      <c r="F5231" t="n">
        <v>29041.44</v>
      </c>
      <c r="G5231" t="n">
        <v>77</v>
      </c>
      <c r="H5231" t="s">
        <v>130</v>
      </c>
    </row>
    <row r="5232">
      <c r="A5232" s="85" t="n">
        <v>42948</v>
      </c>
      <c r="B5232"/>
      <c r="C5232"/>
      <c r="D5232" t="s">
        <v>143</v>
      </c>
      <c r="E5232" t="s">
        <v>163</v>
      </c>
      <c r="F5232" t="n">
        <v>956348.36</v>
      </c>
      <c r="G5232" t="n">
        <v>736</v>
      </c>
      <c r="H5232" t="s">
        <v>121</v>
      </c>
    </row>
    <row r="5233">
      <c r="A5233" s="85" t="n">
        <v>42887</v>
      </c>
      <c r="B5233"/>
      <c r="C5233"/>
      <c r="D5233" t="s">
        <v>154</v>
      </c>
      <c r="E5233" t="s">
        <v>163</v>
      </c>
      <c r="F5233" t="n">
        <v>25762.98</v>
      </c>
      <c r="G5233" t="n">
        <v>347</v>
      </c>
      <c r="H5233" t="s">
        <v>130</v>
      </c>
    </row>
    <row r="5234">
      <c r="A5234" s="85" t="n">
        <v>43313</v>
      </c>
      <c r="B5234"/>
      <c r="C5234"/>
      <c r="D5234" t="s">
        <v>162</v>
      </c>
      <c r="E5234" t="s">
        <v>163</v>
      </c>
      <c r="F5234" t="n">
        <v>1148.82</v>
      </c>
      <c r="G5234" t="n">
        <v>15</v>
      </c>
      <c r="H5234" t="s">
        <v>125</v>
      </c>
    </row>
    <row r="5235">
      <c r="A5235" s="85" t="n">
        <v>43556</v>
      </c>
      <c r="B5235"/>
      <c r="C5235"/>
      <c r="D5235" t="s">
        <v>156</v>
      </c>
      <c r="E5235" t="s">
        <v>163</v>
      </c>
      <c r="F5235" t="n">
        <v>287318.82</v>
      </c>
      <c r="G5235" t="n">
        <v>5873</v>
      </c>
      <c r="H5235" t="s">
        <v>127</v>
      </c>
    </row>
    <row r="5236">
      <c r="A5236" s="85" t="n">
        <v>43466</v>
      </c>
      <c r="B5236"/>
      <c r="C5236"/>
      <c r="D5236" t="s">
        <v>162</v>
      </c>
      <c r="E5236" t="s">
        <v>163</v>
      </c>
      <c r="F5236" t="n">
        <v>1113.72</v>
      </c>
      <c r="G5236" t="n">
        <v>15</v>
      </c>
      <c r="H5236" t="s">
        <v>125</v>
      </c>
    </row>
    <row r="5237">
      <c r="A5237" s="85" t="n">
        <v>43101</v>
      </c>
      <c r="B5237"/>
      <c r="C5237"/>
      <c r="D5237" t="s">
        <v>154</v>
      </c>
      <c r="E5237" t="s">
        <v>163</v>
      </c>
      <c r="F5237" t="n">
        <v>3278.98</v>
      </c>
      <c r="G5237" t="n">
        <v>22</v>
      </c>
      <c r="H5237" t="s">
        <v>125</v>
      </c>
    </row>
    <row r="5238">
      <c r="A5238" s="85" t="n">
        <v>42705</v>
      </c>
      <c r="B5238"/>
      <c r="C5238"/>
      <c r="D5238" t="s">
        <v>149</v>
      </c>
      <c r="E5238" t="s">
        <v>163</v>
      </c>
      <c r="F5238" t="n">
        <v>2572918.27</v>
      </c>
      <c r="G5238" t="n">
        <v>21535</v>
      </c>
      <c r="H5238" t="s">
        <v>134</v>
      </c>
    </row>
    <row r="5239">
      <c r="A5239" s="85" t="n">
        <v>42887</v>
      </c>
      <c r="B5239"/>
      <c r="C5239"/>
      <c r="D5239" t="s">
        <v>140</v>
      </c>
      <c r="E5239" t="s">
        <v>163</v>
      </c>
      <c r="F5239" t="n">
        <v>59381.81</v>
      </c>
      <c r="G5239" t="n">
        <v>200</v>
      </c>
      <c r="H5239" t="s">
        <v>119</v>
      </c>
    </row>
    <row r="5240">
      <c r="A5240" s="85" t="n">
        <v>42522</v>
      </c>
      <c r="B5240"/>
      <c r="C5240"/>
      <c r="D5240" t="s">
        <v>140</v>
      </c>
      <c r="E5240" t="s">
        <v>163</v>
      </c>
      <c r="F5240" t="n">
        <v>5162.09</v>
      </c>
      <c r="G5240" t="n">
        <v>14</v>
      </c>
      <c r="H5240" t="s">
        <v>125</v>
      </c>
    </row>
    <row r="5241">
      <c r="A5241" s="85" t="n">
        <v>42887</v>
      </c>
      <c r="B5241"/>
      <c r="C5241"/>
      <c r="D5241" t="s">
        <v>161</v>
      </c>
      <c r="E5241" t="s">
        <v>163</v>
      </c>
      <c r="F5241" t="n">
        <v>2236.25</v>
      </c>
      <c r="G5241" t="n">
        <v>72</v>
      </c>
      <c r="H5241" t="s">
        <v>125</v>
      </c>
    </row>
    <row r="5242">
      <c r="A5242" s="85" t="n">
        <v>42979</v>
      </c>
      <c r="B5242"/>
      <c r="C5242"/>
      <c r="D5242" t="s">
        <v>139</v>
      </c>
      <c r="E5242" t="s">
        <v>163</v>
      </c>
      <c r="F5242" t="n">
        <v>3254.06</v>
      </c>
      <c r="G5242" t="n">
        <v>12</v>
      </c>
      <c r="H5242" t="s">
        <v>125</v>
      </c>
    </row>
    <row r="5243">
      <c r="A5243" s="85" t="n">
        <v>42552</v>
      </c>
      <c r="B5243"/>
      <c r="C5243"/>
      <c r="D5243" t="s">
        <v>145</v>
      </c>
      <c r="E5243" t="s">
        <v>163</v>
      </c>
      <c r="F5243" t="n">
        <v>13810.77</v>
      </c>
      <c r="G5243" t="n">
        <v>72</v>
      </c>
      <c r="H5243" t="s">
        <v>134</v>
      </c>
    </row>
    <row r="5244">
      <c r="A5244" s="85" t="n">
        <v>43374</v>
      </c>
      <c r="B5244"/>
      <c r="C5244"/>
      <c r="D5244" t="s">
        <v>135</v>
      </c>
      <c r="E5244" t="s">
        <v>163</v>
      </c>
      <c r="F5244" t="n">
        <v>357108.64</v>
      </c>
      <c r="G5244" t="n">
        <v>4992</v>
      </c>
      <c r="H5244" t="s">
        <v>127</v>
      </c>
    </row>
    <row r="5245">
      <c r="A5245" s="85" t="n">
        <v>42522</v>
      </c>
      <c r="B5245"/>
      <c r="C5245"/>
      <c r="D5245" t="s">
        <v>155</v>
      </c>
      <c r="E5245" t="s">
        <v>163</v>
      </c>
      <c r="F5245" t="n">
        <v>1996.75</v>
      </c>
      <c r="G5245" t="n">
        <v>5</v>
      </c>
      <c r="H5245" t="s">
        <v>142</v>
      </c>
    </row>
    <row r="5246">
      <c r="A5246" s="85" t="n">
        <v>42767</v>
      </c>
      <c r="B5246"/>
      <c r="C5246"/>
      <c r="D5246" t="s">
        <v>139</v>
      </c>
      <c r="E5246" t="s">
        <v>163</v>
      </c>
      <c r="F5246" t="n">
        <v>264271.96</v>
      </c>
      <c r="G5246" t="n">
        <v>696</v>
      </c>
      <c r="H5246" t="s">
        <v>124</v>
      </c>
    </row>
    <row r="5247">
      <c r="A5247" s="85" t="n">
        <v>42675</v>
      </c>
      <c r="B5247"/>
      <c r="C5247"/>
      <c r="D5247" t="s">
        <v>155</v>
      </c>
      <c r="E5247" t="s">
        <v>163</v>
      </c>
      <c r="F5247" t="n">
        <v>1560872.59</v>
      </c>
      <c r="G5247" t="n">
        <v>27493</v>
      </c>
      <c r="H5247" t="s">
        <v>121</v>
      </c>
    </row>
    <row r="5248">
      <c r="A5248" s="85" t="n">
        <v>42583</v>
      </c>
      <c r="B5248"/>
      <c r="C5248"/>
      <c r="D5248" t="s">
        <v>129</v>
      </c>
      <c r="E5248" t="s">
        <v>163</v>
      </c>
      <c r="F5248" t="n">
        <v>272927.28</v>
      </c>
      <c r="G5248" t="n">
        <v>4632</v>
      </c>
      <c r="H5248" t="s">
        <v>142</v>
      </c>
    </row>
    <row r="5249">
      <c r="A5249" s="85" t="n">
        <v>43132</v>
      </c>
      <c r="B5249"/>
      <c r="C5249"/>
      <c r="D5249" t="s">
        <v>123</v>
      </c>
      <c r="E5249" t="s">
        <v>163</v>
      </c>
      <c r="F5249" t="n">
        <v>57867.96</v>
      </c>
      <c r="G5249" t="n">
        <v>34</v>
      </c>
      <c r="H5249" t="s">
        <v>119</v>
      </c>
    </row>
    <row r="5250">
      <c r="A5250" s="85" t="n">
        <v>42826</v>
      </c>
      <c r="B5250"/>
      <c r="C5250"/>
      <c r="D5250" t="s">
        <v>123</v>
      </c>
      <c r="E5250" t="s">
        <v>163</v>
      </c>
      <c r="F5250" t="n">
        <v>116838.45</v>
      </c>
      <c r="G5250" t="n">
        <v>730</v>
      </c>
      <c r="H5250" t="s">
        <v>127</v>
      </c>
    </row>
    <row r="5251">
      <c r="A5251" s="85" t="n">
        <v>43586</v>
      </c>
      <c r="B5251"/>
      <c r="C5251"/>
      <c r="D5251" t="s">
        <v>153</v>
      </c>
      <c r="E5251" t="s">
        <v>163</v>
      </c>
      <c r="F5251" t="n">
        <v>6770</v>
      </c>
      <c r="G5251" t="n">
        <v>138</v>
      </c>
      <c r="H5251" t="s">
        <v>125</v>
      </c>
    </row>
    <row r="5252">
      <c r="A5252" s="85" t="n">
        <v>43466</v>
      </c>
      <c r="B5252"/>
      <c r="C5252"/>
      <c r="D5252" t="s">
        <v>143</v>
      </c>
      <c r="E5252" t="s">
        <v>163</v>
      </c>
      <c r="F5252" t="n">
        <v>837395.98</v>
      </c>
      <c r="G5252" t="n">
        <v>599</v>
      </c>
      <c r="H5252" t="s">
        <v>121</v>
      </c>
    </row>
    <row r="5253">
      <c r="A5253" s="85" t="n">
        <v>42370</v>
      </c>
      <c r="B5253"/>
      <c r="C5253"/>
      <c r="D5253" t="s">
        <v>156</v>
      </c>
      <c r="E5253" t="s">
        <v>163</v>
      </c>
      <c r="F5253" t="n">
        <v>3463.8</v>
      </c>
      <c r="G5253" t="n">
        <v>425</v>
      </c>
      <c r="H5253" t="s">
        <v>121</v>
      </c>
    </row>
    <row r="5254">
      <c r="A5254" s="85" t="n">
        <v>42856</v>
      </c>
      <c r="B5254"/>
      <c r="C5254"/>
      <c r="D5254" t="s">
        <v>162</v>
      </c>
      <c r="E5254" t="s">
        <v>163</v>
      </c>
      <c r="F5254" t="n">
        <v>12632.59</v>
      </c>
      <c r="G5254" t="n">
        <v>179</v>
      </c>
      <c r="H5254" t="s">
        <v>124</v>
      </c>
    </row>
    <row r="5255">
      <c r="A5255" s="85" t="n">
        <v>43070</v>
      </c>
      <c r="B5255"/>
      <c r="C5255"/>
      <c r="D5255" t="s">
        <v>135</v>
      </c>
      <c r="E5255" t="s">
        <v>163</v>
      </c>
      <c r="F5255" t="n">
        <v>16909.13</v>
      </c>
      <c r="G5255" t="n">
        <v>307</v>
      </c>
      <c r="H5255" t="s">
        <v>130</v>
      </c>
    </row>
    <row r="5256">
      <c r="A5256" s="85" t="n">
        <v>43070</v>
      </c>
      <c r="B5256"/>
      <c r="C5256"/>
      <c r="D5256" t="s">
        <v>154</v>
      </c>
      <c r="E5256" t="s">
        <v>163</v>
      </c>
      <c r="F5256" t="n">
        <v>134699.24</v>
      </c>
      <c r="G5256" t="n">
        <v>1815</v>
      </c>
      <c r="H5256" t="s">
        <v>119</v>
      </c>
    </row>
    <row r="5257">
      <c r="A5257" s="85" t="n">
        <v>42461</v>
      </c>
      <c r="B5257"/>
      <c r="C5257"/>
      <c r="D5257" t="s">
        <v>150</v>
      </c>
      <c r="E5257" t="s">
        <v>163</v>
      </c>
      <c r="F5257" t="n">
        <v>312134.06</v>
      </c>
      <c r="G5257" t="n">
        <v>5394</v>
      </c>
      <c r="H5257" t="s">
        <v>124</v>
      </c>
    </row>
    <row r="5258">
      <c r="A5258" s="85" t="n">
        <v>43160</v>
      </c>
      <c r="B5258"/>
      <c r="C5258"/>
      <c r="D5258" t="s">
        <v>158</v>
      </c>
      <c r="E5258" t="s">
        <v>163</v>
      </c>
      <c r="F5258" t="n">
        <v>64713.3</v>
      </c>
      <c r="G5258" t="n">
        <v>1</v>
      </c>
      <c r="H5258" t="s">
        <v>124</v>
      </c>
    </row>
    <row r="5259">
      <c r="A5259" s="85" t="n">
        <v>43405</v>
      </c>
      <c r="B5259"/>
      <c r="C5259"/>
      <c r="D5259" t="s">
        <v>136</v>
      </c>
      <c r="E5259" t="s">
        <v>163</v>
      </c>
      <c r="F5259" t="n">
        <v>2460.24</v>
      </c>
      <c r="G5259" t="n">
        <v>27</v>
      </c>
      <c r="H5259" t="s">
        <v>125</v>
      </c>
    </row>
    <row r="5260">
      <c r="A5260" s="85" t="n">
        <v>43191</v>
      </c>
      <c r="B5260"/>
      <c r="C5260"/>
      <c r="D5260" t="s">
        <v>156</v>
      </c>
      <c r="E5260" t="s">
        <v>163</v>
      </c>
      <c r="F5260" t="n">
        <v>27.29</v>
      </c>
      <c r="G5260" t="n">
        <v>3</v>
      </c>
      <c r="H5260" t="s">
        <v>133</v>
      </c>
    </row>
    <row r="5261">
      <c r="A5261" s="85" t="n">
        <v>42948</v>
      </c>
      <c r="B5261"/>
      <c r="C5261"/>
      <c r="D5261" t="s">
        <v>135</v>
      </c>
      <c r="E5261" t="s">
        <v>163</v>
      </c>
      <c r="F5261" t="n">
        <v>13478.1</v>
      </c>
      <c r="G5261" t="n">
        <v>176</v>
      </c>
      <c r="H5261" t="s">
        <v>130</v>
      </c>
    </row>
    <row r="5262">
      <c r="A5262" s="85" t="n">
        <v>43313</v>
      </c>
      <c r="B5262"/>
      <c r="C5262"/>
      <c r="D5262" t="s">
        <v>156</v>
      </c>
      <c r="E5262" t="s">
        <v>163</v>
      </c>
      <c r="F5262" t="n">
        <v>51.83</v>
      </c>
      <c r="G5262" t="n">
        <v>3</v>
      </c>
      <c r="H5262" t="s">
        <v>133</v>
      </c>
    </row>
    <row r="5263">
      <c r="A5263" s="85" t="n">
        <v>42979</v>
      </c>
      <c r="B5263"/>
      <c r="C5263"/>
      <c r="D5263" t="s">
        <v>149</v>
      </c>
      <c r="E5263" t="s">
        <v>163</v>
      </c>
      <c r="F5263" t="n">
        <v>6540006.48</v>
      </c>
      <c r="G5263" t="n">
        <v>40191</v>
      </c>
      <c r="H5263" t="s">
        <v>133</v>
      </c>
    </row>
    <row r="5264">
      <c r="A5264" s="85" t="n">
        <v>43009</v>
      </c>
      <c r="B5264"/>
      <c r="C5264"/>
      <c r="D5264" t="s">
        <v>154</v>
      </c>
      <c r="E5264" t="s">
        <v>163</v>
      </c>
      <c r="F5264" t="n">
        <v>708432.59</v>
      </c>
      <c r="G5264" t="n">
        <v>8519</v>
      </c>
      <c r="H5264" t="s">
        <v>133</v>
      </c>
    </row>
    <row r="5265">
      <c r="A5265" s="85" t="n">
        <v>43252</v>
      </c>
      <c r="B5265"/>
      <c r="C5265"/>
      <c r="D5265" t="s">
        <v>149</v>
      </c>
      <c r="E5265" t="s">
        <v>163</v>
      </c>
      <c r="F5265" t="n">
        <v>9776218.74</v>
      </c>
      <c r="G5265" t="n">
        <v>99756</v>
      </c>
      <c r="H5265" t="s">
        <v>127</v>
      </c>
    </row>
    <row r="5266">
      <c r="A5266" s="85" t="n">
        <v>43405</v>
      </c>
      <c r="B5266"/>
      <c r="C5266"/>
      <c r="D5266" t="s">
        <v>140</v>
      </c>
      <c r="E5266" t="s">
        <v>163</v>
      </c>
      <c r="F5266" t="n">
        <v>77636.24</v>
      </c>
      <c r="G5266" t="n">
        <v>291</v>
      </c>
      <c r="H5266" t="s">
        <v>121</v>
      </c>
    </row>
    <row r="5267">
      <c r="A5267" s="85" t="n">
        <v>42856</v>
      </c>
      <c r="B5267"/>
      <c r="C5267"/>
      <c r="D5267" t="s">
        <v>150</v>
      </c>
      <c r="E5267" t="s">
        <v>163</v>
      </c>
      <c r="F5267" t="n">
        <v>48550.19</v>
      </c>
      <c r="G5267" t="n">
        <v>880</v>
      </c>
      <c r="H5267" t="s">
        <v>130</v>
      </c>
    </row>
    <row r="5268">
      <c r="A5268" s="85" t="n">
        <v>42767</v>
      </c>
      <c r="B5268"/>
      <c r="C5268"/>
      <c r="D5268" t="s">
        <v>136</v>
      </c>
      <c r="E5268" t="s">
        <v>163</v>
      </c>
      <c r="F5268" t="n">
        <v>901809.36</v>
      </c>
      <c r="G5268" t="n">
        <v>7917</v>
      </c>
      <c r="H5268" t="s">
        <v>127</v>
      </c>
    </row>
    <row r="5269">
      <c r="A5269" s="85" t="n">
        <v>43466</v>
      </c>
      <c r="B5269"/>
      <c r="C5269"/>
      <c r="D5269" t="s">
        <v>159</v>
      </c>
      <c r="E5269" t="s">
        <v>163</v>
      </c>
      <c r="F5269" t="n">
        <v>977.5</v>
      </c>
      <c r="G5269" t="n">
        <v>8</v>
      </c>
      <c r="H5269" t="s">
        <v>121</v>
      </c>
    </row>
    <row r="5270">
      <c r="A5270" s="85" t="n">
        <v>42401</v>
      </c>
      <c r="B5270"/>
      <c r="C5270"/>
      <c r="D5270" t="s">
        <v>162</v>
      </c>
      <c r="E5270" t="s">
        <v>163</v>
      </c>
      <c r="F5270" t="n">
        <v>1050.75</v>
      </c>
      <c r="G5270" t="n">
        <v>15</v>
      </c>
      <c r="H5270" t="s">
        <v>125</v>
      </c>
    </row>
    <row r="5271">
      <c r="A5271" s="85" t="n">
        <v>43466</v>
      </c>
      <c r="B5271"/>
      <c r="C5271"/>
      <c r="D5271" t="s">
        <v>129</v>
      </c>
      <c r="E5271" t="s">
        <v>163</v>
      </c>
      <c r="F5271" t="n">
        <v>298398.32</v>
      </c>
      <c r="G5271" t="n">
        <v>2091</v>
      </c>
      <c r="H5271" t="s">
        <v>134</v>
      </c>
    </row>
    <row r="5272">
      <c r="A5272" s="85" t="n">
        <v>43009</v>
      </c>
      <c r="B5272"/>
      <c r="C5272"/>
      <c r="D5272" t="s">
        <v>153</v>
      </c>
      <c r="E5272" t="s">
        <v>163</v>
      </c>
      <c r="F5272" t="n">
        <v>637574.3</v>
      </c>
      <c r="G5272" t="n">
        <v>7207</v>
      </c>
      <c r="H5272" t="s">
        <v>127</v>
      </c>
    </row>
    <row r="5273">
      <c r="A5273" s="85" t="n">
        <v>43221</v>
      </c>
      <c r="B5273"/>
      <c r="C5273"/>
      <c r="D5273" t="s">
        <v>160</v>
      </c>
      <c r="E5273" t="s">
        <v>163</v>
      </c>
      <c r="F5273" t="n">
        <v>27417247.24</v>
      </c>
      <c r="G5273" t="n">
        <v>72987</v>
      </c>
      <c r="H5273" t="s">
        <v>142</v>
      </c>
    </row>
    <row r="5274">
      <c r="A5274" s="85" t="n">
        <v>42948</v>
      </c>
      <c r="B5274"/>
      <c r="C5274"/>
      <c r="D5274" t="s">
        <v>155</v>
      </c>
      <c r="E5274" t="s">
        <v>163</v>
      </c>
      <c r="F5274" t="n">
        <v>10056.3</v>
      </c>
      <c r="G5274" t="n">
        <v>103</v>
      </c>
      <c r="H5274" t="s">
        <v>124</v>
      </c>
    </row>
    <row r="5275">
      <c r="A5275" s="85" t="n">
        <v>43586</v>
      </c>
      <c r="B5275"/>
      <c r="C5275"/>
      <c r="D5275" t="s">
        <v>147</v>
      </c>
      <c r="E5275" t="s">
        <v>163</v>
      </c>
      <c r="F5275" t="n">
        <v>31524.56</v>
      </c>
      <c r="G5275" t="n">
        <v>215</v>
      </c>
      <c r="H5275" t="s">
        <v>119</v>
      </c>
    </row>
    <row r="5276">
      <c r="A5276" s="85" t="n">
        <v>42826</v>
      </c>
      <c r="B5276"/>
      <c r="C5276"/>
      <c r="D5276" t="s">
        <v>147</v>
      </c>
      <c r="E5276" t="s">
        <v>163</v>
      </c>
      <c r="F5276" t="n">
        <v>363.83</v>
      </c>
      <c r="G5276" t="n">
        <v>3</v>
      </c>
      <c r="H5276" t="s">
        <v>124</v>
      </c>
    </row>
    <row r="5277">
      <c r="A5277" s="85" t="n">
        <v>42461</v>
      </c>
      <c r="B5277"/>
      <c r="C5277"/>
      <c r="D5277" t="s">
        <v>145</v>
      </c>
      <c r="E5277" t="s">
        <v>163</v>
      </c>
      <c r="F5277" t="n">
        <v>2701.76</v>
      </c>
      <c r="G5277" t="n">
        <v>12</v>
      </c>
      <c r="H5277" t="s">
        <v>124</v>
      </c>
    </row>
    <row r="5278">
      <c r="A5278" s="85" t="n">
        <v>42370</v>
      </c>
      <c r="B5278"/>
      <c r="C5278"/>
      <c r="D5278" t="s">
        <v>139</v>
      </c>
      <c r="E5278" t="s">
        <v>163</v>
      </c>
      <c r="F5278" t="n">
        <v>7641296.3</v>
      </c>
      <c r="G5278" t="n">
        <v>18104</v>
      </c>
      <c r="H5278" t="s">
        <v>121</v>
      </c>
    </row>
    <row r="5279">
      <c r="A5279" s="85" t="n">
        <v>43556</v>
      </c>
      <c r="B5279"/>
      <c r="C5279"/>
      <c r="D5279" t="s">
        <v>156</v>
      </c>
      <c r="E5279" t="s">
        <v>163</v>
      </c>
      <c r="F5279" t="n">
        <v>24411.9</v>
      </c>
      <c r="G5279" t="n">
        <v>834</v>
      </c>
      <c r="H5279" t="s">
        <v>130</v>
      </c>
    </row>
    <row r="5280">
      <c r="A5280" s="85" t="n">
        <v>42491</v>
      </c>
      <c r="B5280"/>
      <c r="C5280"/>
      <c r="D5280" t="s">
        <v>148</v>
      </c>
      <c r="E5280" t="s">
        <v>163</v>
      </c>
      <c r="F5280" t="n">
        <v>1600.66</v>
      </c>
      <c r="G5280" t="n">
        <v>3</v>
      </c>
      <c r="H5280" t="s">
        <v>134</v>
      </c>
    </row>
    <row r="5281">
      <c r="A5281" s="85" t="n">
        <v>42979</v>
      </c>
      <c r="B5281"/>
      <c r="C5281"/>
      <c r="D5281" t="s">
        <v>129</v>
      </c>
      <c r="E5281" t="s">
        <v>163</v>
      </c>
      <c r="F5281" t="n">
        <v>4305.55</v>
      </c>
      <c r="G5281" t="n">
        <v>76</v>
      </c>
      <c r="H5281" t="s">
        <v>125</v>
      </c>
    </row>
    <row r="5282">
      <c r="A5282" s="85" t="n">
        <v>43435</v>
      </c>
      <c r="B5282"/>
      <c r="C5282"/>
      <c r="D5282" t="s">
        <v>135</v>
      </c>
      <c r="E5282" t="s">
        <v>163</v>
      </c>
      <c r="F5282" t="n">
        <v>15459.69</v>
      </c>
      <c r="G5282" t="n">
        <v>176</v>
      </c>
      <c r="H5282" t="s">
        <v>130</v>
      </c>
    </row>
    <row r="5283">
      <c r="A5283" s="85" t="n">
        <v>43497</v>
      </c>
      <c r="B5283"/>
      <c r="C5283"/>
      <c r="D5283" t="s">
        <v>162</v>
      </c>
      <c r="E5283" t="s">
        <v>163</v>
      </c>
      <c r="F5283" t="n">
        <v>127893.94</v>
      </c>
      <c r="G5283" t="n">
        <v>1699</v>
      </c>
      <c r="H5283" t="s">
        <v>127</v>
      </c>
    </row>
    <row r="5284">
      <c r="A5284" s="85" t="n">
        <v>43344</v>
      </c>
      <c r="B5284"/>
      <c r="C5284"/>
      <c r="D5284" t="s">
        <v>158</v>
      </c>
      <c r="E5284" t="s">
        <v>163</v>
      </c>
      <c r="F5284" t="n">
        <v>154334.28</v>
      </c>
      <c r="G5284" t="n">
        <v>15</v>
      </c>
      <c r="H5284" t="s">
        <v>121</v>
      </c>
    </row>
    <row r="5285">
      <c r="A5285" s="85" t="n">
        <v>42826</v>
      </c>
      <c r="B5285"/>
      <c r="C5285"/>
      <c r="D5285" t="s">
        <v>159</v>
      </c>
      <c r="E5285" t="s">
        <v>163</v>
      </c>
      <c r="F5285" t="n">
        <v>1267</v>
      </c>
      <c r="G5285" t="n">
        <v>10</v>
      </c>
      <c r="H5285" t="s">
        <v>121</v>
      </c>
    </row>
    <row r="5286">
      <c r="A5286" s="85" t="n">
        <v>43405</v>
      </c>
      <c r="B5286"/>
      <c r="C5286"/>
      <c r="D5286" t="s">
        <v>140</v>
      </c>
      <c r="E5286" t="s">
        <v>163</v>
      </c>
      <c r="F5286" t="n">
        <v>15859.01</v>
      </c>
      <c r="G5286" t="n">
        <v>866</v>
      </c>
      <c r="H5286" t="s">
        <v>142</v>
      </c>
    </row>
    <row r="5287">
      <c r="A5287" s="85" t="n">
        <v>43497</v>
      </c>
      <c r="B5287"/>
      <c r="C5287"/>
      <c r="D5287" t="s">
        <v>152</v>
      </c>
      <c r="E5287" t="s">
        <v>163</v>
      </c>
      <c r="F5287" t="n">
        <v>97481.81</v>
      </c>
      <c r="G5287" t="n">
        <v>104</v>
      </c>
      <c r="H5287" t="s">
        <v>134</v>
      </c>
    </row>
    <row r="5288">
      <c r="A5288" s="85" t="n">
        <v>43191</v>
      </c>
      <c r="B5288"/>
      <c r="C5288"/>
      <c r="D5288" t="s">
        <v>147</v>
      </c>
      <c r="E5288" t="s">
        <v>163</v>
      </c>
      <c r="F5288" t="n">
        <v>24720.98</v>
      </c>
      <c r="G5288" t="n">
        <v>167</v>
      </c>
      <c r="H5288" t="s">
        <v>121</v>
      </c>
    </row>
    <row r="5289">
      <c r="A5289" s="85" t="n">
        <v>42887</v>
      </c>
      <c r="B5289"/>
      <c r="C5289"/>
      <c r="D5289" t="s">
        <v>126</v>
      </c>
      <c r="E5289" t="s">
        <v>163</v>
      </c>
      <c r="F5289" t="n">
        <v>28630685.47</v>
      </c>
      <c r="G5289" t="n">
        <v>361770</v>
      </c>
      <c r="H5289" t="s">
        <v>121</v>
      </c>
    </row>
    <row r="5290">
      <c r="A5290" s="85" t="n">
        <v>43040</v>
      </c>
      <c r="B5290"/>
      <c r="C5290"/>
      <c r="D5290" t="s">
        <v>135</v>
      </c>
      <c r="E5290" t="s">
        <v>163</v>
      </c>
      <c r="F5290" t="n">
        <v>820806.99</v>
      </c>
      <c r="G5290" t="n">
        <v>4487</v>
      </c>
      <c r="H5290" t="s">
        <v>119</v>
      </c>
    </row>
    <row r="5291">
      <c r="A5291" s="85" t="n">
        <v>43556</v>
      </c>
      <c r="B5291"/>
      <c r="C5291"/>
      <c r="D5291" t="s">
        <v>153</v>
      </c>
      <c r="E5291" t="s">
        <v>163</v>
      </c>
      <c r="F5291" t="n">
        <v>218737.99</v>
      </c>
      <c r="G5291" t="n">
        <v>891</v>
      </c>
      <c r="H5291" t="s">
        <v>124</v>
      </c>
    </row>
    <row r="5292">
      <c r="A5292" s="85" t="n">
        <v>43466</v>
      </c>
      <c r="B5292"/>
      <c r="C5292"/>
      <c r="D5292" t="s">
        <v>140</v>
      </c>
      <c r="E5292" t="s">
        <v>163</v>
      </c>
      <c r="F5292" t="n">
        <v>4295.6</v>
      </c>
      <c r="G5292" t="n">
        <v>23</v>
      </c>
      <c r="H5292" t="s">
        <v>134</v>
      </c>
    </row>
    <row r="5293">
      <c r="A5293" s="85" t="n">
        <v>43040</v>
      </c>
      <c r="B5293"/>
      <c r="C5293"/>
      <c r="D5293" t="s">
        <v>153</v>
      </c>
      <c r="E5293" t="s">
        <v>163</v>
      </c>
      <c r="F5293" t="n">
        <v>17863.49</v>
      </c>
      <c r="G5293" t="n">
        <v>205</v>
      </c>
      <c r="H5293" t="s">
        <v>130</v>
      </c>
    </row>
    <row r="5294">
      <c r="A5294" s="85" t="n">
        <v>42948</v>
      </c>
      <c r="B5294"/>
      <c r="C5294"/>
      <c r="D5294" t="s">
        <v>139</v>
      </c>
      <c r="E5294" t="s">
        <v>163</v>
      </c>
      <c r="F5294" t="n">
        <v>396557.73</v>
      </c>
      <c r="G5294" t="n">
        <v>732</v>
      </c>
      <c r="H5294" t="s">
        <v>124</v>
      </c>
    </row>
    <row r="5295">
      <c r="A5295" s="85" t="n">
        <v>42430</v>
      </c>
      <c r="B5295"/>
      <c r="C5295"/>
      <c r="D5295" t="s">
        <v>150</v>
      </c>
      <c r="E5295" t="s">
        <v>163</v>
      </c>
      <c r="F5295" t="n">
        <v>278191.59</v>
      </c>
      <c r="G5295" t="n">
        <v>13235</v>
      </c>
      <c r="H5295" t="s">
        <v>119</v>
      </c>
    </row>
    <row r="5296">
      <c r="A5296" s="85" t="n">
        <v>42826</v>
      </c>
      <c r="B5296"/>
      <c r="C5296"/>
      <c r="D5296" t="s">
        <v>123</v>
      </c>
      <c r="E5296" t="s">
        <v>163</v>
      </c>
      <c r="F5296" t="n">
        <v>497740.62</v>
      </c>
      <c r="G5296" t="n">
        <v>501</v>
      </c>
      <c r="H5296" t="s">
        <v>133</v>
      </c>
    </row>
    <row r="5297">
      <c r="A5297" s="85" t="n">
        <v>43101</v>
      </c>
      <c r="B5297"/>
      <c r="C5297"/>
      <c r="D5297" t="s">
        <v>152</v>
      </c>
      <c r="E5297" t="s">
        <v>163</v>
      </c>
      <c r="F5297" t="n">
        <v>4737.45</v>
      </c>
      <c r="G5297" t="n">
        <v>9</v>
      </c>
      <c r="H5297" t="s">
        <v>127</v>
      </c>
    </row>
    <row r="5298">
      <c r="A5298" s="85" t="n">
        <v>43282</v>
      </c>
      <c r="B5298"/>
      <c r="C5298"/>
      <c r="D5298" t="s">
        <v>147</v>
      </c>
      <c r="E5298" t="s">
        <v>163</v>
      </c>
      <c r="F5298" t="n">
        <v>2336.77</v>
      </c>
      <c r="G5298" t="n">
        <v>11</v>
      </c>
      <c r="H5298" t="s">
        <v>124</v>
      </c>
    </row>
    <row r="5299">
      <c r="A5299" s="85" t="n">
        <v>43221</v>
      </c>
      <c r="B5299"/>
      <c r="C5299"/>
      <c r="D5299" t="s">
        <v>149</v>
      </c>
      <c r="E5299" t="s">
        <v>163</v>
      </c>
      <c r="F5299" t="n">
        <v>1863805.06</v>
      </c>
      <c r="G5299" t="n">
        <v>14515</v>
      </c>
      <c r="H5299" t="s">
        <v>119</v>
      </c>
    </row>
    <row r="5300">
      <c r="A5300" s="85" t="n">
        <v>43009</v>
      </c>
      <c r="B5300"/>
      <c r="C5300"/>
      <c r="D5300" t="s">
        <v>143</v>
      </c>
      <c r="E5300" t="s">
        <v>163</v>
      </c>
      <c r="F5300" t="n">
        <v>421036.05</v>
      </c>
      <c r="G5300" t="n">
        <v>221</v>
      </c>
      <c r="H5300" t="s">
        <v>142</v>
      </c>
    </row>
    <row r="5301">
      <c r="A5301" s="85" t="n">
        <v>42856</v>
      </c>
      <c r="B5301"/>
      <c r="C5301"/>
      <c r="D5301" t="s">
        <v>155</v>
      </c>
      <c r="E5301" t="s">
        <v>163</v>
      </c>
      <c r="F5301" t="n">
        <v>180317.38</v>
      </c>
      <c r="G5301" t="n">
        <v>3568</v>
      </c>
      <c r="H5301" t="s">
        <v>134</v>
      </c>
    </row>
    <row r="5302">
      <c r="A5302" s="85" t="n">
        <v>42552</v>
      </c>
      <c r="B5302"/>
      <c r="C5302"/>
      <c r="D5302" t="s">
        <v>155</v>
      </c>
      <c r="E5302" t="s">
        <v>163</v>
      </c>
      <c r="F5302" t="n">
        <v>13423.21</v>
      </c>
      <c r="G5302" t="n">
        <v>164</v>
      </c>
      <c r="H5302" t="s">
        <v>124</v>
      </c>
    </row>
    <row r="5303">
      <c r="A5303" s="85" t="n">
        <v>43009</v>
      </c>
      <c r="B5303"/>
      <c r="C5303"/>
      <c r="D5303" t="s">
        <v>156</v>
      </c>
      <c r="E5303" t="s">
        <v>163</v>
      </c>
      <c r="F5303" t="n">
        <v>26719.71</v>
      </c>
      <c r="G5303" t="n">
        <v>1031</v>
      </c>
      <c r="H5303" t="s">
        <v>130</v>
      </c>
    </row>
    <row r="5304">
      <c r="A5304" s="85" t="n">
        <v>42736</v>
      </c>
      <c r="B5304"/>
      <c r="C5304"/>
      <c r="D5304" t="s">
        <v>162</v>
      </c>
      <c r="E5304" t="s">
        <v>163</v>
      </c>
      <c r="F5304" t="n">
        <v>588.08</v>
      </c>
      <c r="G5304" t="n">
        <v>8</v>
      </c>
      <c r="H5304" t="s">
        <v>125</v>
      </c>
    </row>
    <row r="5305">
      <c r="A5305" s="85" t="n">
        <v>43132</v>
      </c>
      <c r="B5305"/>
      <c r="C5305"/>
      <c r="D5305" t="s">
        <v>150</v>
      </c>
      <c r="E5305" t="s">
        <v>163</v>
      </c>
      <c r="F5305" t="n">
        <v>514705.79</v>
      </c>
      <c r="G5305" t="n">
        <v>7466</v>
      </c>
      <c r="H5305" t="s">
        <v>124</v>
      </c>
    </row>
    <row r="5306">
      <c r="A5306" s="85" t="n">
        <v>43344</v>
      </c>
      <c r="B5306"/>
      <c r="C5306"/>
      <c r="D5306" t="s">
        <v>153</v>
      </c>
      <c r="E5306" t="s">
        <v>163</v>
      </c>
      <c r="F5306" t="n">
        <v>190341.54</v>
      </c>
      <c r="G5306" t="n">
        <v>2335</v>
      </c>
      <c r="H5306" t="s">
        <v>134</v>
      </c>
    </row>
    <row r="5307">
      <c r="A5307" s="85" t="n">
        <v>43009</v>
      </c>
      <c r="B5307"/>
      <c r="C5307"/>
      <c r="D5307" t="s">
        <v>154</v>
      </c>
      <c r="E5307" t="s">
        <v>163</v>
      </c>
      <c r="F5307" t="n">
        <v>83664.93</v>
      </c>
      <c r="G5307" t="n">
        <v>1143</v>
      </c>
      <c r="H5307" t="s">
        <v>124</v>
      </c>
    </row>
    <row r="5308">
      <c r="A5308" s="85" t="n">
        <v>43497</v>
      </c>
      <c r="B5308"/>
      <c r="C5308"/>
      <c r="D5308" t="s">
        <v>150</v>
      </c>
      <c r="E5308" t="s">
        <v>163</v>
      </c>
      <c r="F5308" t="n">
        <v>503939.41</v>
      </c>
      <c r="G5308" t="n">
        <v>19911</v>
      </c>
      <c r="H5308" t="s">
        <v>119</v>
      </c>
    </row>
    <row r="5309">
      <c r="A5309" s="85" t="n">
        <v>42795</v>
      </c>
      <c r="B5309"/>
      <c r="C5309"/>
      <c r="D5309" t="s">
        <v>129</v>
      </c>
      <c r="E5309" t="s">
        <v>163</v>
      </c>
      <c r="F5309" t="n">
        <v>394029.46</v>
      </c>
      <c r="G5309" t="n">
        <v>7180</v>
      </c>
      <c r="H5309" t="s">
        <v>142</v>
      </c>
    </row>
    <row r="5310">
      <c r="A5310" s="85" t="n">
        <v>42736</v>
      </c>
      <c r="B5310"/>
      <c r="C5310"/>
      <c r="D5310" t="s">
        <v>161</v>
      </c>
      <c r="E5310" t="s">
        <v>163</v>
      </c>
      <c r="F5310" t="n">
        <v>489</v>
      </c>
      <c r="G5310" t="n">
        <v>17</v>
      </c>
      <c r="H5310" t="s">
        <v>125</v>
      </c>
    </row>
    <row r="5311">
      <c r="A5311" s="85" t="n">
        <v>42767</v>
      </c>
      <c r="B5311"/>
      <c r="C5311"/>
      <c r="D5311" t="s">
        <v>156</v>
      </c>
      <c r="E5311" t="s">
        <v>163</v>
      </c>
      <c r="F5311" t="n">
        <v>1249869.06</v>
      </c>
      <c r="G5311" t="n">
        <v>21172</v>
      </c>
      <c r="H5311" t="s">
        <v>142</v>
      </c>
    </row>
    <row r="5312">
      <c r="A5312" s="85" t="n">
        <v>43405</v>
      </c>
      <c r="B5312"/>
      <c r="C5312"/>
      <c r="D5312" t="s">
        <v>155</v>
      </c>
      <c r="E5312" t="s">
        <v>163</v>
      </c>
      <c r="F5312" t="n">
        <v>109912.34</v>
      </c>
      <c r="G5312" t="n">
        <v>1745</v>
      </c>
      <c r="H5312" t="s">
        <v>127</v>
      </c>
    </row>
    <row r="5313">
      <c r="A5313" s="85" t="n">
        <v>42461</v>
      </c>
      <c r="B5313"/>
      <c r="C5313"/>
      <c r="D5313" t="s">
        <v>126</v>
      </c>
      <c r="E5313" t="s">
        <v>163</v>
      </c>
      <c r="F5313" t="n">
        <v>2195721.26</v>
      </c>
      <c r="G5313" t="n">
        <v>26775</v>
      </c>
      <c r="H5313" t="s">
        <v>119</v>
      </c>
    </row>
    <row r="5314">
      <c r="A5314" s="85" t="n">
        <v>43586</v>
      </c>
      <c r="B5314"/>
      <c r="C5314"/>
      <c r="D5314" t="s">
        <v>151</v>
      </c>
      <c r="E5314" t="s">
        <v>163</v>
      </c>
      <c r="F5314" t="n">
        <v>213.86</v>
      </c>
      <c r="G5314" t="n">
        <v>4</v>
      </c>
      <c r="H5314" t="s">
        <v>127</v>
      </c>
    </row>
    <row r="5315">
      <c r="A5315" s="85" t="n">
        <v>42430</v>
      </c>
      <c r="B5315"/>
      <c r="C5315"/>
      <c r="D5315" t="s">
        <v>150</v>
      </c>
      <c r="E5315" t="s">
        <v>163</v>
      </c>
      <c r="F5315" t="n">
        <v>11178771.39</v>
      </c>
      <c r="G5315" t="n">
        <v>265516</v>
      </c>
      <c r="H5315" t="s">
        <v>121</v>
      </c>
    </row>
    <row r="5316">
      <c r="A5316" s="85" t="n">
        <v>42767</v>
      </c>
      <c r="B5316"/>
      <c r="C5316"/>
      <c r="D5316" t="s">
        <v>155</v>
      </c>
      <c r="E5316" t="s">
        <v>163</v>
      </c>
      <c r="F5316" t="n">
        <v>3657.65</v>
      </c>
      <c r="G5316" t="n">
        <v>74</v>
      </c>
      <c r="H5316" t="s">
        <v>124</v>
      </c>
    </row>
    <row r="5317">
      <c r="A5317" s="85" t="n">
        <v>43040</v>
      </c>
      <c r="B5317"/>
      <c r="C5317"/>
      <c r="D5317" t="s">
        <v>156</v>
      </c>
      <c r="E5317" t="s">
        <v>163</v>
      </c>
      <c r="F5317" t="n">
        <v>24992.59</v>
      </c>
      <c r="G5317" t="n">
        <v>600</v>
      </c>
      <c r="H5317" t="s">
        <v>130</v>
      </c>
    </row>
    <row r="5318">
      <c r="A5318" s="85" t="n">
        <v>42795</v>
      </c>
      <c r="B5318"/>
      <c r="C5318"/>
      <c r="D5318" t="s">
        <v>143</v>
      </c>
      <c r="E5318" t="s">
        <v>163</v>
      </c>
      <c r="F5318" t="n">
        <v>950</v>
      </c>
      <c r="G5318" t="n">
        <v>5</v>
      </c>
      <c r="H5318" t="s">
        <v>134</v>
      </c>
    </row>
    <row r="5319">
      <c r="A5319" s="85" t="n">
        <v>42736</v>
      </c>
      <c r="B5319"/>
      <c r="C5319"/>
      <c r="D5319" t="s">
        <v>139</v>
      </c>
      <c r="E5319" t="s">
        <v>163</v>
      </c>
      <c r="F5319" t="n">
        <v>297349.53</v>
      </c>
      <c r="G5319" t="n">
        <v>757</v>
      </c>
      <c r="H5319" t="s">
        <v>124</v>
      </c>
    </row>
    <row r="5320">
      <c r="A5320" s="85" t="n">
        <v>42948</v>
      </c>
      <c r="B5320"/>
      <c r="C5320"/>
      <c r="D5320" t="s">
        <v>136</v>
      </c>
      <c r="E5320" t="s">
        <v>163</v>
      </c>
      <c r="F5320" t="n">
        <v>278101.91</v>
      </c>
      <c r="G5320" t="n">
        <v>1560</v>
      </c>
      <c r="H5320" t="s">
        <v>124</v>
      </c>
    </row>
    <row r="5321">
      <c r="A5321" s="85" t="n">
        <v>42736</v>
      </c>
      <c r="B5321"/>
      <c r="C5321"/>
      <c r="D5321" t="s">
        <v>153</v>
      </c>
      <c r="E5321" t="s">
        <v>163</v>
      </c>
      <c r="F5321" t="n">
        <v>170491.32</v>
      </c>
      <c r="G5321" t="n">
        <v>3157</v>
      </c>
      <c r="H5321" t="s">
        <v>133</v>
      </c>
    </row>
    <row r="5322">
      <c r="A5322" s="85" t="n">
        <v>42552</v>
      </c>
      <c r="B5322"/>
      <c r="C5322"/>
      <c r="D5322" t="s">
        <v>149</v>
      </c>
      <c r="E5322" t="s">
        <v>163</v>
      </c>
      <c r="F5322" t="n">
        <v>48053924.41</v>
      </c>
      <c r="G5322" t="n">
        <v>411855</v>
      </c>
      <c r="H5322" t="s">
        <v>121</v>
      </c>
    </row>
    <row r="5323">
      <c r="A5323" s="85" t="n">
        <v>42948</v>
      </c>
      <c r="B5323"/>
      <c r="C5323"/>
      <c r="D5323" t="s">
        <v>140</v>
      </c>
      <c r="E5323" t="s">
        <v>163</v>
      </c>
      <c r="F5323" t="n">
        <v>85463.03</v>
      </c>
      <c r="G5323" t="n">
        <v>99</v>
      </c>
      <c r="H5323" t="s">
        <v>124</v>
      </c>
    </row>
    <row r="5324">
      <c r="A5324" s="85" t="n">
        <v>42583</v>
      </c>
      <c r="B5324"/>
      <c r="C5324"/>
      <c r="D5324" t="s">
        <v>129</v>
      </c>
      <c r="E5324" t="s">
        <v>163</v>
      </c>
      <c r="F5324" t="n">
        <v>54800.02</v>
      </c>
      <c r="G5324" t="n">
        <v>272</v>
      </c>
      <c r="H5324" t="s">
        <v>124</v>
      </c>
    </row>
    <row r="5325">
      <c r="A5325" s="85" t="n">
        <v>43405</v>
      </c>
      <c r="B5325"/>
      <c r="C5325"/>
      <c r="D5325" t="s">
        <v>149</v>
      </c>
      <c r="E5325" t="s">
        <v>163</v>
      </c>
      <c r="F5325" t="n">
        <v>4025430.37</v>
      </c>
      <c r="G5325" t="n">
        <v>31739</v>
      </c>
      <c r="H5325" t="s">
        <v>134</v>
      </c>
    </row>
    <row r="5326">
      <c r="A5326" s="85" t="n">
        <v>42675</v>
      </c>
      <c r="B5326"/>
      <c r="C5326"/>
      <c r="D5326" t="s">
        <v>145</v>
      </c>
      <c r="E5326" t="s">
        <v>163</v>
      </c>
      <c r="F5326" t="n">
        <v>3848.36</v>
      </c>
      <c r="G5326" t="n">
        <v>14</v>
      </c>
      <c r="H5326" t="s">
        <v>124</v>
      </c>
    </row>
    <row r="5327">
      <c r="A5327" s="85" t="n">
        <v>42522</v>
      </c>
      <c r="B5327"/>
      <c r="C5327"/>
      <c r="D5327" t="s">
        <v>139</v>
      </c>
      <c r="E5327" t="s">
        <v>163</v>
      </c>
      <c r="F5327" t="n">
        <v>137926.12</v>
      </c>
      <c r="G5327" t="n">
        <v>364</v>
      </c>
      <c r="H5327" t="s">
        <v>119</v>
      </c>
    </row>
    <row r="5328">
      <c r="A5328" s="85" t="n">
        <v>43282</v>
      </c>
      <c r="B5328"/>
      <c r="C5328"/>
      <c r="D5328" t="s">
        <v>145</v>
      </c>
      <c r="E5328" t="s">
        <v>163</v>
      </c>
      <c r="F5328" t="n">
        <v>106559.39</v>
      </c>
      <c r="G5328" t="n">
        <v>1013</v>
      </c>
      <c r="H5328" t="s">
        <v>127</v>
      </c>
    </row>
    <row r="5329">
      <c r="A5329" s="85" t="n">
        <v>43252</v>
      </c>
      <c r="B5329"/>
      <c r="C5329"/>
      <c r="D5329" t="s">
        <v>152</v>
      </c>
      <c r="E5329" t="s">
        <v>163</v>
      </c>
      <c r="F5329" t="n">
        <v>5602.61</v>
      </c>
      <c r="G5329" t="n">
        <v>10</v>
      </c>
      <c r="H5329" t="s">
        <v>119</v>
      </c>
    </row>
    <row r="5330">
      <c r="A5330" s="85" t="n">
        <v>42522</v>
      </c>
      <c r="B5330"/>
      <c r="C5330"/>
      <c r="D5330" t="s">
        <v>123</v>
      </c>
      <c r="E5330" t="s">
        <v>163</v>
      </c>
      <c r="F5330" t="n">
        <v>639.82</v>
      </c>
      <c r="G5330" t="n">
        <v>7</v>
      </c>
      <c r="H5330" t="s">
        <v>130</v>
      </c>
    </row>
    <row r="5331">
      <c r="A5331" s="85" t="n">
        <v>43435</v>
      </c>
      <c r="B5331"/>
      <c r="C5331"/>
      <c r="D5331" t="s">
        <v>140</v>
      </c>
      <c r="E5331" t="s">
        <v>163</v>
      </c>
      <c r="F5331" t="n">
        <v>2875.53</v>
      </c>
      <c r="G5331" t="n">
        <v>11</v>
      </c>
      <c r="H5331" t="s">
        <v>134</v>
      </c>
    </row>
    <row r="5332">
      <c r="A5332" s="85" t="n">
        <v>43221</v>
      </c>
      <c r="B5332"/>
      <c r="C5332"/>
      <c r="D5332" t="s">
        <v>153</v>
      </c>
      <c r="E5332" t="s">
        <v>163</v>
      </c>
      <c r="F5332" t="n">
        <v>160471.03</v>
      </c>
      <c r="G5332" t="n">
        <v>1749</v>
      </c>
      <c r="H5332" t="s">
        <v>134</v>
      </c>
    </row>
    <row r="5333">
      <c r="A5333" s="85" t="n">
        <v>42644</v>
      </c>
      <c r="B5333"/>
      <c r="C5333"/>
      <c r="D5333" t="s">
        <v>135</v>
      </c>
      <c r="E5333" t="s">
        <v>163</v>
      </c>
      <c r="F5333" t="n">
        <v>244563.7</v>
      </c>
      <c r="G5333" t="n">
        <v>1460</v>
      </c>
      <c r="H5333" t="s">
        <v>134</v>
      </c>
    </row>
    <row r="5334">
      <c r="A5334" s="85" t="n">
        <v>42675</v>
      </c>
      <c r="B5334"/>
      <c r="C5334"/>
      <c r="D5334" t="s">
        <v>159</v>
      </c>
      <c r="E5334" t="s">
        <v>163</v>
      </c>
      <c r="F5334" t="n">
        <v>850</v>
      </c>
      <c r="G5334" t="n">
        <v>9</v>
      </c>
      <c r="H5334" t="s">
        <v>121</v>
      </c>
    </row>
    <row r="5335">
      <c r="A5335" s="85" t="n">
        <v>42856</v>
      </c>
      <c r="B5335"/>
      <c r="C5335"/>
      <c r="D5335" t="s">
        <v>136</v>
      </c>
      <c r="E5335" t="s">
        <v>163</v>
      </c>
      <c r="F5335" t="n">
        <v>393867.73</v>
      </c>
      <c r="G5335" t="n">
        <v>3226</v>
      </c>
      <c r="H5335" t="s">
        <v>134</v>
      </c>
    </row>
    <row r="5336">
      <c r="A5336" s="85" t="n">
        <v>42644</v>
      </c>
      <c r="B5336"/>
      <c r="C5336"/>
      <c r="D5336" t="s">
        <v>129</v>
      </c>
      <c r="E5336" t="s">
        <v>163</v>
      </c>
      <c r="F5336" t="n">
        <v>282493.33</v>
      </c>
      <c r="G5336" t="n">
        <v>5531</v>
      </c>
      <c r="H5336" t="s">
        <v>142</v>
      </c>
    </row>
    <row r="5337">
      <c r="A5337" s="85" t="n">
        <v>42522</v>
      </c>
      <c r="B5337"/>
      <c r="C5337"/>
      <c r="D5337" t="s">
        <v>140</v>
      </c>
      <c r="E5337" t="s">
        <v>163</v>
      </c>
      <c r="F5337" t="n">
        <v>19711.45</v>
      </c>
      <c r="G5337" t="n">
        <v>104</v>
      </c>
      <c r="H5337" t="s">
        <v>133</v>
      </c>
    </row>
    <row r="5338">
      <c r="A5338" s="85" t="n">
        <v>42552</v>
      </c>
      <c r="B5338"/>
      <c r="C5338"/>
      <c r="D5338" t="s">
        <v>154</v>
      </c>
      <c r="E5338" t="s">
        <v>163</v>
      </c>
      <c r="F5338" t="n">
        <v>58644.14</v>
      </c>
      <c r="G5338" t="n">
        <v>1935</v>
      </c>
      <c r="H5338" t="s">
        <v>142</v>
      </c>
    </row>
    <row r="5339">
      <c r="A5339" s="85" t="n">
        <v>42736</v>
      </c>
      <c r="B5339"/>
      <c r="C5339"/>
      <c r="D5339" t="s">
        <v>126</v>
      </c>
      <c r="E5339" t="s">
        <v>163</v>
      </c>
      <c r="F5339" t="n">
        <v>2373834.93</v>
      </c>
      <c r="G5339" t="n">
        <v>24617</v>
      </c>
      <c r="H5339" t="s">
        <v>127</v>
      </c>
    </row>
    <row r="5340">
      <c r="A5340" s="85" t="n">
        <v>42583</v>
      </c>
      <c r="B5340"/>
      <c r="C5340"/>
      <c r="D5340" t="s">
        <v>154</v>
      </c>
      <c r="E5340" t="s">
        <v>163</v>
      </c>
      <c r="F5340" t="n">
        <v>51379.15</v>
      </c>
      <c r="G5340" t="n">
        <v>1653</v>
      </c>
      <c r="H5340" t="s">
        <v>142</v>
      </c>
    </row>
    <row r="5341">
      <c r="A5341" s="85" t="n">
        <v>43466</v>
      </c>
      <c r="B5341"/>
      <c r="C5341"/>
      <c r="D5341" t="s">
        <v>129</v>
      </c>
      <c r="E5341" t="s">
        <v>163</v>
      </c>
      <c r="F5341" t="n">
        <v>3856265.28</v>
      </c>
      <c r="G5341" t="n">
        <v>20458</v>
      </c>
      <c r="H5341" t="s">
        <v>121</v>
      </c>
    </row>
    <row r="5342">
      <c r="A5342" s="85" t="n">
        <v>43040</v>
      </c>
      <c r="B5342"/>
      <c r="C5342"/>
      <c r="D5342" t="s">
        <v>161</v>
      </c>
      <c r="E5342" t="s">
        <v>163</v>
      </c>
      <c r="F5342" t="n">
        <v>1810</v>
      </c>
      <c r="G5342" t="n">
        <v>58</v>
      </c>
      <c r="H5342" t="s">
        <v>127</v>
      </c>
    </row>
    <row r="5343">
      <c r="A5343" s="85" t="n">
        <v>42887</v>
      </c>
      <c r="B5343"/>
      <c r="C5343"/>
      <c r="D5343" t="s">
        <v>147</v>
      </c>
      <c r="E5343" t="s">
        <v>163</v>
      </c>
      <c r="F5343" t="n">
        <v>1168.19</v>
      </c>
      <c r="G5343" t="n">
        <v>8</v>
      </c>
      <c r="H5343" t="s">
        <v>124</v>
      </c>
    </row>
    <row r="5344">
      <c r="A5344" s="85" t="n">
        <v>42767</v>
      </c>
      <c r="B5344"/>
      <c r="C5344"/>
      <c r="D5344" t="s">
        <v>123</v>
      </c>
      <c r="E5344" t="s">
        <v>163</v>
      </c>
      <c r="F5344" t="n">
        <v>3039798.14</v>
      </c>
      <c r="G5344" t="n">
        <v>2721</v>
      </c>
      <c r="H5344" t="s">
        <v>121</v>
      </c>
    </row>
    <row r="5345">
      <c r="A5345" s="85" t="n">
        <v>43525</v>
      </c>
      <c r="B5345"/>
      <c r="C5345"/>
      <c r="D5345" t="s">
        <v>155</v>
      </c>
      <c r="E5345" t="s">
        <v>163</v>
      </c>
      <c r="F5345" t="n">
        <v>1204806.69</v>
      </c>
      <c r="G5345" t="n">
        <v>31060</v>
      </c>
      <c r="H5345" t="s">
        <v>121</v>
      </c>
    </row>
    <row r="5346">
      <c r="A5346" s="85" t="n">
        <v>42430</v>
      </c>
      <c r="B5346"/>
      <c r="C5346"/>
      <c r="D5346" t="s">
        <v>154</v>
      </c>
      <c r="E5346" t="s">
        <v>163</v>
      </c>
      <c r="F5346" t="n">
        <v>53124.82</v>
      </c>
      <c r="G5346" t="n">
        <v>828</v>
      </c>
      <c r="H5346" t="s">
        <v>124</v>
      </c>
    </row>
    <row r="5347">
      <c r="A5347" s="85" t="n">
        <v>43617</v>
      </c>
      <c r="B5347"/>
      <c r="C5347"/>
      <c r="D5347" t="s">
        <v>149</v>
      </c>
      <c r="E5347" t="s">
        <v>163</v>
      </c>
      <c r="F5347" t="n">
        <v>3069818.14</v>
      </c>
      <c r="G5347" t="n">
        <v>12319</v>
      </c>
      <c r="H5347" t="s">
        <v>124</v>
      </c>
    </row>
    <row r="5348">
      <c r="A5348" s="85" t="n">
        <v>43009</v>
      </c>
      <c r="B5348"/>
      <c r="C5348"/>
      <c r="D5348" t="s">
        <v>126</v>
      </c>
      <c r="E5348" t="s">
        <v>163</v>
      </c>
      <c r="F5348" t="n">
        <v>643596.23</v>
      </c>
      <c r="G5348" t="n">
        <v>7249</v>
      </c>
      <c r="H5348" t="s">
        <v>134</v>
      </c>
    </row>
    <row r="5349">
      <c r="A5349" s="85" t="n">
        <v>43221</v>
      </c>
      <c r="B5349"/>
      <c r="C5349"/>
      <c r="D5349" t="s">
        <v>155</v>
      </c>
      <c r="E5349" t="s">
        <v>163</v>
      </c>
      <c r="F5349" t="n">
        <v>276070.65</v>
      </c>
      <c r="G5349" t="n">
        <v>6271</v>
      </c>
      <c r="H5349" t="s">
        <v>134</v>
      </c>
    </row>
    <row r="5350">
      <c r="A5350" s="85" t="n">
        <v>43070</v>
      </c>
      <c r="B5350"/>
      <c r="C5350"/>
      <c r="D5350" t="s">
        <v>145</v>
      </c>
      <c r="E5350" t="s">
        <v>163</v>
      </c>
      <c r="F5350" t="n">
        <v>12833.63</v>
      </c>
      <c r="G5350" t="n">
        <v>51</v>
      </c>
      <c r="H5350" t="s">
        <v>133</v>
      </c>
    </row>
    <row r="5351">
      <c r="A5351" s="85" t="n">
        <v>42795</v>
      </c>
      <c r="B5351"/>
      <c r="C5351"/>
      <c r="D5351" t="s">
        <v>123</v>
      </c>
      <c r="E5351" t="s">
        <v>163</v>
      </c>
      <c r="F5351" t="n">
        <v>141164.44</v>
      </c>
      <c r="G5351" t="n">
        <v>97</v>
      </c>
      <c r="H5351" t="s">
        <v>124</v>
      </c>
    </row>
    <row r="5352">
      <c r="A5352" s="85" t="n">
        <v>42979</v>
      </c>
      <c r="B5352"/>
      <c r="C5352"/>
      <c r="D5352" t="s">
        <v>140</v>
      </c>
      <c r="E5352" t="s">
        <v>163</v>
      </c>
      <c r="F5352" t="n">
        <v>18446.65</v>
      </c>
      <c r="G5352" t="n">
        <v>45</v>
      </c>
      <c r="H5352" t="s">
        <v>130</v>
      </c>
    </row>
    <row r="5353">
      <c r="A5353" s="85" t="n">
        <v>42736</v>
      </c>
      <c r="B5353"/>
      <c r="C5353"/>
      <c r="D5353" t="s">
        <v>150</v>
      </c>
      <c r="E5353" t="s">
        <v>163</v>
      </c>
      <c r="F5353" t="n">
        <v>1334916.05</v>
      </c>
      <c r="G5353" t="n">
        <v>29946</v>
      </c>
      <c r="H5353" t="s">
        <v>127</v>
      </c>
    </row>
    <row r="5354">
      <c r="A5354" s="85" t="n">
        <v>43617</v>
      </c>
      <c r="B5354"/>
      <c r="C5354"/>
      <c r="D5354" t="s">
        <v>161</v>
      </c>
      <c r="E5354" t="s">
        <v>163</v>
      </c>
      <c r="F5354" t="n">
        <v>222508.4</v>
      </c>
      <c r="G5354" t="n">
        <v>7687</v>
      </c>
      <c r="H5354" t="s">
        <v>142</v>
      </c>
    </row>
    <row r="5355">
      <c r="A5355" s="85" t="n">
        <v>43101</v>
      </c>
      <c r="B5355"/>
      <c r="C5355"/>
      <c r="D5355" t="s">
        <v>156</v>
      </c>
      <c r="E5355" t="s">
        <v>163</v>
      </c>
      <c r="F5355" t="n">
        <v>210496.03</v>
      </c>
      <c r="G5355" t="n">
        <v>3800</v>
      </c>
      <c r="H5355" t="s">
        <v>127</v>
      </c>
    </row>
    <row r="5356">
      <c r="A5356" s="85" t="n">
        <v>42430</v>
      </c>
      <c r="B5356"/>
      <c r="C5356"/>
      <c r="D5356" t="s">
        <v>145</v>
      </c>
      <c r="E5356" t="s">
        <v>163</v>
      </c>
      <c r="F5356" t="n">
        <v>257039.99</v>
      </c>
      <c r="G5356" t="n">
        <v>1102</v>
      </c>
      <c r="H5356" t="s">
        <v>121</v>
      </c>
    </row>
    <row r="5357">
      <c r="A5357" s="85" t="n">
        <v>42552</v>
      </c>
      <c r="B5357"/>
      <c r="C5357"/>
      <c r="D5357" t="s">
        <v>140</v>
      </c>
      <c r="E5357" t="s">
        <v>163</v>
      </c>
      <c r="F5357" t="n">
        <v>51852.53</v>
      </c>
      <c r="G5357" t="n">
        <v>95</v>
      </c>
      <c r="H5357" t="s">
        <v>124</v>
      </c>
    </row>
    <row r="5358">
      <c r="A5358" s="85" t="n">
        <v>42948</v>
      </c>
      <c r="B5358"/>
      <c r="C5358"/>
      <c r="D5358" t="s">
        <v>139</v>
      </c>
      <c r="E5358" t="s">
        <v>163</v>
      </c>
      <c r="F5358" t="n">
        <v>53.4</v>
      </c>
      <c r="G5358" t="n">
        <v>1</v>
      </c>
      <c r="H5358" t="s">
        <v>142</v>
      </c>
    </row>
    <row r="5359">
      <c r="A5359" s="85" t="n">
        <v>42370</v>
      </c>
      <c r="B5359"/>
      <c r="C5359"/>
      <c r="D5359" t="s">
        <v>150</v>
      </c>
      <c r="E5359" t="s">
        <v>163</v>
      </c>
      <c r="F5359" t="n">
        <v>544.36</v>
      </c>
      <c r="G5359" t="n">
        <v>25</v>
      </c>
      <c r="H5359" t="s">
        <v>142</v>
      </c>
    </row>
    <row r="5360">
      <c r="A5360" s="85" t="n">
        <v>42856</v>
      </c>
      <c r="B5360"/>
      <c r="C5360"/>
      <c r="D5360" t="s">
        <v>140</v>
      </c>
      <c r="E5360" t="s">
        <v>163</v>
      </c>
      <c r="F5360" t="n">
        <v>14664.56</v>
      </c>
      <c r="G5360" t="n">
        <v>678</v>
      </c>
      <c r="H5360" t="s">
        <v>142</v>
      </c>
    </row>
    <row r="5361">
      <c r="A5361" s="85" t="n">
        <v>42917</v>
      </c>
      <c r="B5361"/>
      <c r="C5361"/>
      <c r="D5361" t="s">
        <v>129</v>
      </c>
      <c r="E5361" t="s">
        <v>163</v>
      </c>
      <c r="F5361" t="n">
        <v>4262.87</v>
      </c>
      <c r="G5361" t="n">
        <v>61</v>
      </c>
      <c r="H5361" t="s">
        <v>125</v>
      </c>
    </row>
    <row r="5362">
      <c r="A5362" s="85" t="n">
        <v>42736</v>
      </c>
      <c r="B5362"/>
      <c r="C5362"/>
      <c r="D5362" t="s">
        <v>129</v>
      </c>
      <c r="E5362" t="s">
        <v>163</v>
      </c>
      <c r="F5362" t="n">
        <v>481869.55</v>
      </c>
      <c r="G5362" t="n">
        <v>5506</v>
      </c>
      <c r="H5362" t="s">
        <v>127</v>
      </c>
    </row>
    <row r="5363">
      <c r="A5363" s="85" t="n">
        <v>43009</v>
      </c>
      <c r="B5363"/>
      <c r="C5363"/>
      <c r="D5363" t="s">
        <v>154</v>
      </c>
      <c r="E5363" t="s">
        <v>163</v>
      </c>
      <c r="F5363" t="n">
        <v>56012.41</v>
      </c>
      <c r="G5363" t="n">
        <v>1569</v>
      </c>
      <c r="H5363" t="s">
        <v>142</v>
      </c>
    </row>
    <row r="5364">
      <c r="A5364" s="85" t="n">
        <v>42856</v>
      </c>
      <c r="B5364"/>
      <c r="C5364"/>
      <c r="D5364" t="s">
        <v>139</v>
      </c>
      <c r="E5364" t="s">
        <v>163</v>
      </c>
      <c r="F5364" t="n">
        <v>6299022.45</v>
      </c>
      <c r="G5364" t="n">
        <v>15671</v>
      </c>
      <c r="H5364" t="s">
        <v>121</v>
      </c>
    </row>
    <row r="5365">
      <c r="A5365" s="85" t="n">
        <v>42614</v>
      </c>
      <c r="B5365"/>
      <c r="C5365"/>
      <c r="D5365" t="s">
        <v>154</v>
      </c>
      <c r="E5365" t="s">
        <v>163</v>
      </c>
      <c r="F5365" t="n">
        <v>759867.75</v>
      </c>
      <c r="G5365" t="n">
        <v>9004</v>
      </c>
      <c r="H5365" t="s">
        <v>127</v>
      </c>
    </row>
    <row r="5366">
      <c r="A5366" s="85" t="n">
        <v>42552</v>
      </c>
      <c r="B5366"/>
      <c r="C5366"/>
      <c r="D5366" t="s">
        <v>140</v>
      </c>
      <c r="E5366" t="s">
        <v>163</v>
      </c>
      <c r="F5366" t="n">
        <v>11085.95</v>
      </c>
      <c r="G5366" t="n">
        <v>699</v>
      </c>
      <c r="H5366" t="s">
        <v>142</v>
      </c>
    </row>
    <row r="5367">
      <c r="A5367" s="85" t="n">
        <v>42795</v>
      </c>
      <c r="B5367"/>
      <c r="C5367"/>
      <c r="D5367" t="s">
        <v>135</v>
      </c>
      <c r="E5367" t="s">
        <v>163</v>
      </c>
      <c r="F5367" t="n">
        <v>399517.78</v>
      </c>
      <c r="G5367" t="n">
        <v>2524</v>
      </c>
      <c r="H5367" t="s">
        <v>134</v>
      </c>
    </row>
    <row r="5368">
      <c r="A5368" s="85" t="n">
        <v>43374</v>
      </c>
      <c r="B5368"/>
      <c r="C5368"/>
      <c r="D5368" t="s">
        <v>123</v>
      </c>
      <c r="E5368" t="s">
        <v>163</v>
      </c>
      <c r="F5368" t="n">
        <v>3867.32</v>
      </c>
      <c r="G5368" t="n">
        <v>3</v>
      </c>
      <c r="H5368" t="s">
        <v>142</v>
      </c>
    </row>
    <row r="5369">
      <c r="A5369" s="85" t="n">
        <v>42887</v>
      </c>
      <c r="B5369"/>
      <c r="C5369"/>
      <c r="D5369" t="s">
        <v>140</v>
      </c>
      <c r="E5369" t="s">
        <v>163</v>
      </c>
      <c r="F5369" t="n">
        <v>5015.79</v>
      </c>
      <c r="G5369" t="n">
        <v>17</v>
      </c>
      <c r="H5369" t="s">
        <v>125</v>
      </c>
    </row>
    <row r="5370">
      <c r="A5370" s="85" t="n">
        <v>43009</v>
      </c>
      <c r="B5370"/>
      <c r="C5370"/>
      <c r="D5370" t="s">
        <v>147</v>
      </c>
      <c r="E5370" t="s">
        <v>163</v>
      </c>
      <c r="F5370" t="n">
        <v>431.33</v>
      </c>
      <c r="G5370" t="n">
        <v>3</v>
      </c>
      <c r="H5370" t="s">
        <v>124</v>
      </c>
    </row>
    <row r="5371">
      <c r="A5371" s="85" t="n">
        <v>42430</v>
      </c>
      <c r="B5371"/>
      <c r="C5371"/>
      <c r="D5371" t="s">
        <v>139</v>
      </c>
      <c r="E5371" t="s">
        <v>163</v>
      </c>
      <c r="F5371" t="n">
        <v>579392.86</v>
      </c>
      <c r="G5371" t="n">
        <v>1311</v>
      </c>
      <c r="H5371" t="s">
        <v>133</v>
      </c>
    </row>
    <row r="5372">
      <c r="A5372" s="85" t="n">
        <v>43344</v>
      </c>
      <c r="B5372"/>
      <c r="C5372"/>
      <c r="D5372" t="s">
        <v>140</v>
      </c>
      <c r="E5372" t="s">
        <v>163</v>
      </c>
      <c r="F5372" t="n">
        <v>634710.33</v>
      </c>
      <c r="G5372" t="n">
        <v>1774</v>
      </c>
      <c r="H5372" t="s">
        <v>127</v>
      </c>
    </row>
    <row r="5373">
      <c r="A5373" s="85" t="n">
        <v>43252</v>
      </c>
      <c r="B5373"/>
      <c r="C5373"/>
      <c r="D5373" t="s">
        <v>161</v>
      </c>
      <c r="E5373" t="s">
        <v>163</v>
      </c>
      <c r="F5373" t="n">
        <v>25709.2</v>
      </c>
      <c r="G5373" t="n">
        <v>866</v>
      </c>
      <c r="H5373" t="s">
        <v>134</v>
      </c>
    </row>
    <row r="5374">
      <c r="A5374" s="85" t="n">
        <v>43466</v>
      </c>
      <c r="B5374"/>
      <c r="C5374"/>
      <c r="D5374" t="s">
        <v>154</v>
      </c>
      <c r="E5374" t="s">
        <v>163</v>
      </c>
      <c r="F5374" t="n">
        <v>130325.39</v>
      </c>
      <c r="G5374" t="n">
        <v>1640</v>
      </c>
      <c r="H5374" t="s">
        <v>119</v>
      </c>
    </row>
    <row r="5375">
      <c r="A5375" s="85" t="n">
        <v>43009</v>
      </c>
      <c r="B5375"/>
      <c r="C5375"/>
      <c r="D5375" t="s">
        <v>135</v>
      </c>
      <c r="E5375" t="s">
        <v>163</v>
      </c>
      <c r="F5375" t="n">
        <v>90</v>
      </c>
      <c r="G5375" t="n">
        <v>1</v>
      </c>
      <c r="H5375" t="s">
        <v>125</v>
      </c>
    </row>
    <row r="5376">
      <c r="A5376" s="85" t="n">
        <v>42583</v>
      </c>
      <c r="B5376"/>
      <c r="C5376"/>
      <c r="D5376" t="s">
        <v>137</v>
      </c>
      <c r="E5376" t="s">
        <v>163</v>
      </c>
      <c r="F5376" t="n">
        <v>5213.92</v>
      </c>
      <c r="G5376" t="n">
        <v>15</v>
      </c>
      <c r="H5376" t="s">
        <v>121</v>
      </c>
    </row>
    <row r="5377">
      <c r="A5377" s="85" t="n">
        <v>43497</v>
      </c>
      <c r="B5377"/>
      <c r="C5377"/>
      <c r="D5377" t="s">
        <v>159</v>
      </c>
      <c r="E5377" t="s">
        <v>163</v>
      </c>
      <c r="F5377" t="n">
        <v>3800</v>
      </c>
      <c r="G5377" t="n">
        <v>23</v>
      </c>
      <c r="H5377" t="s">
        <v>125</v>
      </c>
    </row>
    <row r="5378">
      <c r="A5378" s="85" t="n">
        <v>42370</v>
      </c>
      <c r="B5378"/>
      <c r="C5378"/>
      <c r="D5378" t="s">
        <v>149</v>
      </c>
      <c r="E5378" t="s">
        <v>163</v>
      </c>
      <c r="F5378" t="n">
        <v>1301152.64</v>
      </c>
      <c r="G5378" t="n">
        <v>10355</v>
      </c>
      <c r="H5378" t="s">
        <v>119</v>
      </c>
    </row>
    <row r="5379">
      <c r="A5379" s="85" t="n">
        <v>42522</v>
      </c>
      <c r="B5379"/>
      <c r="C5379"/>
      <c r="D5379" t="s">
        <v>129</v>
      </c>
      <c r="E5379" t="s">
        <v>163</v>
      </c>
      <c r="F5379" t="n">
        <v>62058.06</v>
      </c>
      <c r="G5379" t="n">
        <v>327</v>
      </c>
      <c r="H5379" t="s">
        <v>134</v>
      </c>
    </row>
    <row r="5380">
      <c r="A5380" s="85" t="n">
        <v>42767</v>
      </c>
      <c r="B5380"/>
      <c r="C5380"/>
      <c r="D5380" t="s">
        <v>135</v>
      </c>
      <c r="E5380" t="s">
        <v>163</v>
      </c>
      <c r="F5380" t="n">
        <v>15326.53</v>
      </c>
      <c r="G5380" t="n">
        <v>233</v>
      </c>
      <c r="H5380" t="s">
        <v>130</v>
      </c>
    </row>
    <row r="5381">
      <c r="A5381" s="85" t="n">
        <v>43435</v>
      </c>
      <c r="B5381"/>
      <c r="C5381"/>
      <c r="D5381" t="s">
        <v>161</v>
      </c>
      <c r="E5381" t="s">
        <v>163</v>
      </c>
      <c r="F5381" t="n">
        <v>59612.75</v>
      </c>
      <c r="G5381" t="n">
        <v>1975</v>
      </c>
      <c r="H5381" t="s">
        <v>121</v>
      </c>
    </row>
    <row r="5382">
      <c r="A5382" s="85" t="n">
        <v>43221</v>
      </c>
      <c r="B5382"/>
      <c r="C5382"/>
      <c r="D5382" t="s">
        <v>123</v>
      </c>
      <c r="E5382" t="s">
        <v>163</v>
      </c>
      <c r="F5382" t="n">
        <v>209457.76</v>
      </c>
      <c r="G5382" t="n">
        <v>600</v>
      </c>
      <c r="H5382" t="s">
        <v>127</v>
      </c>
    </row>
    <row r="5383">
      <c r="A5383" s="85" t="n">
        <v>42767</v>
      </c>
      <c r="B5383"/>
      <c r="C5383"/>
      <c r="D5383" t="s">
        <v>156</v>
      </c>
      <c r="E5383" t="s">
        <v>163</v>
      </c>
      <c r="F5383" t="n">
        <v>191413.13</v>
      </c>
      <c r="G5383" t="n">
        <v>3745</v>
      </c>
      <c r="H5383" t="s">
        <v>127</v>
      </c>
    </row>
    <row r="5384">
      <c r="A5384" s="85" t="n">
        <v>42767</v>
      </c>
      <c r="B5384"/>
      <c r="C5384"/>
      <c r="D5384" t="s">
        <v>149</v>
      </c>
      <c r="E5384" t="s">
        <v>163</v>
      </c>
      <c r="F5384" t="n">
        <v>281956.19</v>
      </c>
      <c r="G5384" t="n">
        <v>3609</v>
      </c>
      <c r="H5384" t="s">
        <v>142</v>
      </c>
    </row>
    <row r="5385">
      <c r="A5385" s="85" t="n">
        <v>42767</v>
      </c>
      <c r="B5385"/>
      <c r="C5385"/>
      <c r="D5385" t="s">
        <v>159</v>
      </c>
      <c r="E5385" t="s">
        <v>163</v>
      </c>
      <c r="F5385" t="n">
        <v>4992.5</v>
      </c>
      <c r="G5385" t="n">
        <v>28</v>
      </c>
      <c r="H5385" t="s">
        <v>125</v>
      </c>
    </row>
    <row r="5386">
      <c r="A5386" s="85" t="n">
        <v>42491</v>
      </c>
      <c r="B5386"/>
      <c r="C5386"/>
      <c r="D5386" t="s">
        <v>126</v>
      </c>
      <c r="E5386" t="s">
        <v>163</v>
      </c>
      <c r="F5386" t="n">
        <v>23251912.71</v>
      </c>
      <c r="G5386" t="n">
        <v>352824</v>
      </c>
      <c r="H5386" t="s">
        <v>121</v>
      </c>
    </row>
    <row r="5387">
      <c r="A5387" s="85" t="n">
        <v>43221</v>
      </c>
      <c r="B5387"/>
      <c r="C5387"/>
      <c r="D5387" t="s">
        <v>135</v>
      </c>
      <c r="E5387" t="s">
        <v>163</v>
      </c>
      <c r="F5387" t="n">
        <v>603746.23</v>
      </c>
      <c r="G5387" t="n">
        <v>4607</v>
      </c>
      <c r="H5387" t="s">
        <v>119</v>
      </c>
    </row>
    <row r="5388">
      <c r="A5388" s="85" t="n">
        <v>43586</v>
      </c>
      <c r="B5388"/>
      <c r="C5388"/>
      <c r="D5388" t="s">
        <v>135</v>
      </c>
      <c r="E5388" t="s">
        <v>163</v>
      </c>
      <c r="F5388" t="n">
        <v>509242.53</v>
      </c>
      <c r="G5388" t="n">
        <v>4694</v>
      </c>
      <c r="H5388" t="s">
        <v>133</v>
      </c>
    </row>
    <row r="5389">
      <c r="A5389" s="85" t="n">
        <v>42401</v>
      </c>
      <c r="B5389"/>
      <c r="C5389"/>
      <c r="D5389" t="s">
        <v>155</v>
      </c>
      <c r="E5389" t="s">
        <v>163</v>
      </c>
      <c r="F5389" t="n">
        <v>39235.37</v>
      </c>
      <c r="G5389" t="n">
        <v>700</v>
      </c>
      <c r="H5389" t="s">
        <v>127</v>
      </c>
    </row>
    <row r="5390">
      <c r="A5390" s="85" t="n">
        <v>42826</v>
      </c>
      <c r="B5390"/>
      <c r="C5390"/>
      <c r="D5390" t="s">
        <v>153</v>
      </c>
      <c r="E5390" t="s">
        <v>163</v>
      </c>
      <c r="F5390" t="n">
        <v>77869.75</v>
      </c>
      <c r="G5390" t="n">
        <v>868</v>
      </c>
      <c r="H5390" t="s">
        <v>119</v>
      </c>
    </row>
    <row r="5391">
      <c r="A5391" s="85" t="n">
        <v>43344</v>
      </c>
      <c r="B5391"/>
      <c r="C5391"/>
      <c r="D5391" t="s">
        <v>140</v>
      </c>
      <c r="E5391" t="s">
        <v>163</v>
      </c>
      <c r="F5391" t="n">
        <v>13670.43</v>
      </c>
      <c r="G5391" t="n">
        <v>654</v>
      </c>
      <c r="H5391" t="s">
        <v>142</v>
      </c>
    </row>
    <row r="5392">
      <c r="A5392" s="85" t="n">
        <v>43497</v>
      </c>
      <c r="B5392"/>
      <c r="C5392"/>
      <c r="D5392" t="s">
        <v>139</v>
      </c>
      <c r="E5392" t="s">
        <v>163</v>
      </c>
      <c r="F5392" t="n">
        <v>367779.72</v>
      </c>
      <c r="G5392" t="n">
        <v>952</v>
      </c>
      <c r="H5392" t="s">
        <v>134</v>
      </c>
    </row>
    <row r="5393">
      <c r="A5393" s="85" t="n">
        <v>42522</v>
      </c>
      <c r="B5393"/>
      <c r="C5393"/>
      <c r="D5393" t="s">
        <v>160</v>
      </c>
      <c r="E5393" t="s">
        <v>163</v>
      </c>
      <c r="F5393" t="n">
        <v>273629.69</v>
      </c>
      <c r="G5393" t="n">
        <v>706</v>
      </c>
      <c r="H5393" t="s">
        <v>134</v>
      </c>
    </row>
    <row r="5394">
      <c r="A5394" s="85" t="n">
        <v>43221</v>
      </c>
      <c r="B5394"/>
      <c r="C5394"/>
      <c r="D5394" t="s">
        <v>140</v>
      </c>
      <c r="E5394" t="s">
        <v>163</v>
      </c>
      <c r="F5394" t="n">
        <v>690532.98</v>
      </c>
      <c r="G5394" t="n">
        <v>1863</v>
      </c>
      <c r="H5394" t="s">
        <v>127</v>
      </c>
    </row>
    <row r="5395">
      <c r="A5395" s="85" t="n">
        <v>43282</v>
      </c>
      <c r="B5395"/>
      <c r="C5395"/>
      <c r="D5395" t="s">
        <v>129</v>
      </c>
      <c r="E5395" t="s">
        <v>163</v>
      </c>
      <c r="F5395" t="n">
        <v>139510.04</v>
      </c>
      <c r="G5395" t="n">
        <v>650</v>
      </c>
      <c r="H5395" t="s">
        <v>124</v>
      </c>
    </row>
    <row r="5396">
      <c r="A5396" s="85" t="n">
        <v>43221</v>
      </c>
      <c r="B5396"/>
      <c r="C5396"/>
      <c r="D5396" t="s">
        <v>159</v>
      </c>
      <c r="E5396" t="s">
        <v>163</v>
      </c>
      <c r="F5396" t="n">
        <v>570088.32</v>
      </c>
      <c r="G5396" t="n">
        <v>6664</v>
      </c>
      <c r="H5396" t="s">
        <v>142</v>
      </c>
    </row>
    <row r="5397">
      <c r="A5397" s="85" t="n">
        <v>43344</v>
      </c>
      <c r="B5397"/>
      <c r="C5397"/>
      <c r="D5397" t="s">
        <v>136</v>
      </c>
      <c r="E5397" t="s">
        <v>163</v>
      </c>
      <c r="F5397" t="n">
        <v>1266.5</v>
      </c>
      <c r="G5397" t="n">
        <v>9</v>
      </c>
      <c r="H5397" t="s">
        <v>125</v>
      </c>
    </row>
    <row r="5398">
      <c r="A5398" s="85" t="n">
        <v>43132</v>
      </c>
      <c r="B5398"/>
      <c r="C5398"/>
      <c r="D5398" t="s">
        <v>150</v>
      </c>
      <c r="E5398" t="s">
        <v>163</v>
      </c>
      <c r="F5398" t="n">
        <v>874.91</v>
      </c>
      <c r="G5398" t="n">
        <v>36</v>
      </c>
      <c r="H5398" t="s">
        <v>142</v>
      </c>
    </row>
    <row r="5399">
      <c r="A5399" s="85" t="n">
        <v>42767</v>
      </c>
      <c r="B5399"/>
      <c r="C5399"/>
      <c r="D5399" t="s">
        <v>126</v>
      </c>
      <c r="E5399" t="s">
        <v>163</v>
      </c>
      <c r="F5399" t="n">
        <v>10391.47</v>
      </c>
      <c r="G5399" t="n">
        <v>162</v>
      </c>
      <c r="H5399" t="s">
        <v>125</v>
      </c>
    </row>
    <row r="5400">
      <c r="A5400" s="85" t="n">
        <v>43132</v>
      </c>
      <c r="B5400"/>
      <c r="C5400"/>
      <c r="D5400" t="s">
        <v>145</v>
      </c>
      <c r="E5400" t="s">
        <v>163</v>
      </c>
      <c r="F5400" t="n">
        <v>36800.06</v>
      </c>
      <c r="G5400" t="n">
        <v>139</v>
      </c>
      <c r="H5400" t="s">
        <v>134</v>
      </c>
    </row>
    <row r="5401">
      <c r="A5401" s="85" t="n">
        <v>43556</v>
      </c>
      <c r="B5401"/>
      <c r="C5401"/>
      <c r="D5401" t="s">
        <v>158</v>
      </c>
      <c r="E5401" t="s">
        <v>163</v>
      </c>
      <c r="F5401" t="n">
        <v>400788.7</v>
      </c>
      <c r="G5401" t="n">
        <v>71</v>
      </c>
      <c r="H5401" t="s">
        <v>121</v>
      </c>
    </row>
    <row r="5402">
      <c r="A5402" s="85" t="n">
        <v>42614</v>
      </c>
      <c r="B5402"/>
      <c r="C5402"/>
      <c r="D5402" t="s">
        <v>129</v>
      </c>
      <c r="E5402" t="s">
        <v>163</v>
      </c>
      <c r="F5402" t="n">
        <v>6239.75</v>
      </c>
      <c r="G5402" t="n">
        <v>155</v>
      </c>
      <c r="H5402" t="s">
        <v>125</v>
      </c>
    </row>
    <row r="5403">
      <c r="A5403" s="85" t="n">
        <v>43252</v>
      </c>
      <c r="B5403"/>
      <c r="C5403"/>
      <c r="D5403" t="s">
        <v>123</v>
      </c>
      <c r="E5403" t="s">
        <v>163</v>
      </c>
      <c r="F5403" t="n">
        <v>300134.25</v>
      </c>
      <c r="G5403" t="n">
        <v>816</v>
      </c>
      <c r="H5403" t="s">
        <v>127</v>
      </c>
    </row>
    <row r="5404">
      <c r="A5404" s="85" t="n">
        <v>42644</v>
      </c>
      <c r="B5404"/>
      <c r="C5404"/>
      <c r="D5404" t="s">
        <v>154</v>
      </c>
      <c r="E5404" t="s">
        <v>163</v>
      </c>
      <c r="F5404" t="n">
        <v>61353.97</v>
      </c>
      <c r="G5404" t="n">
        <v>822</v>
      </c>
      <c r="H5404" t="s">
        <v>134</v>
      </c>
    </row>
    <row r="5405">
      <c r="A5405" s="85" t="n">
        <v>43040</v>
      </c>
      <c r="B5405"/>
      <c r="C5405"/>
      <c r="D5405" t="s">
        <v>160</v>
      </c>
      <c r="E5405" t="s">
        <v>163</v>
      </c>
      <c r="F5405" t="n">
        <v>-593.6</v>
      </c>
      <c r="G5405" t="n">
        <v>1</v>
      </c>
      <c r="H5405" t="s">
        <v>127</v>
      </c>
    </row>
    <row r="5406">
      <c r="A5406" s="85" t="n">
        <v>43435</v>
      </c>
      <c r="B5406"/>
      <c r="C5406"/>
      <c r="D5406" t="s">
        <v>162</v>
      </c>
      <c r="E5406" t="s">
        <v>163</v>
      </c>
      <c r="F5406" t="n">
        <v>1043785.62</v>
      </c>
      <c r="G5406" t="n">
        <v>16418</v>
      </c>
      <c r="H5406" t="s">
        <v>121</v>
      </c>
    </row>
    <row r="5407">
      <c r="A5407" s="85" t="n">
        <v>43040</v>
      </c>
      <c r="B5407"/>
      <c r="C5407"/>
      <c r="D5407" t="s">
        <v>145</v>
      </c>
      <c r="E5407" t="s">
        <v>163</v>
      </c>
      <c r="F5407" t="n">
        <v>174636.13</v>
      </c>
      <c r="G5407" t="n">
        <v>956</v>
      </c>
      <c r="H5407" t="s">
        <v>142</v>
      </c>
    </row>
    <row r="5408">
      <c r="A5408" s="85" t="n">
        <v>42644</v>
      </c>
      <c r="B5408"/>
      <c r="C5408"/>
      <c r="D5408" t="s">
        <v>139</v>
      </c>
      <c r="E5408" t="s">
        <v>163</v>
      </c>
      <c r="F5408" t="n">
        <v>1169478.43</v>
      </c>
      <c r="G5408" t="n">
        <v>2799</v>
      </c>
      <c r="H5408" t="s">
        <v>127</v>
      </c>
    </row>
    <row r="5409">
      <c r="A5409" s="85" t="n">
        <v>43435</v>
      </c>
      <c r="B5409"/>
      <c r="C5409"/>
      <c r="D5409" t="s">
        <v>155</v>
      </c>
      <c r="E5409" t="s">
        <v>163</v>
      </c>
      <c r="F5409" t="n">
        <v>1001046.16</v>
      </c>
      <c r="G5409" t="n">
        <v>24044</v>
      </c>
      <c r="H5409" t="s">
        <v>121</v>
      </c>
    </row>
    <row r="5410">
      <c r="A5410" s="85" t="n">
        <v>43497</v>
      </c>
      <c r="B5410"/>
      <c r="C5410"/>
      <c r="D5410" t="s">
        <v>135</v>
      </c>
      <c r="E5410" t="s">
        <v>163</v>
      </c>
      <c r="F5410" t="n">
        <v>372793.28</v>
      </c>
      <c r="G5410" t="n">
        <v>3511</v>
      </c>
      <c r="H5410" t="s">
        <v>134</v>
      </c>
    </row>
    <row r="5411">
      <c r="A5411" s="85" t="n">
        <v>43191</v>
      </c>
      <c r="B5411"/>
      <c r="C5411"/>
      <c r="D5411" t="s">
        <v>136</v>
      </c>
      <c r="E5411" t="s">
        <v>163</v>
      </c>
      <c r="F5411" t="n">
        <v>9</v>
      </c>
      <c r="G5411" t="n">
        <v>1</v>
      </c>
      <c r="H5411" t="s">
        <v>142</v>
      </c>
    </row>
    <row r="5412">
      <c r="A5412" s="85" t="n">
        <v>42675</v>
      </c>
      <c r="B5412"/>
      <c r="C5412"/>
      <c r="D5412" t="s">
        <v>135</v>
      </c>
      <c r="E5412" t="s">
        <v>163</v>
      </c>
      <c r="F5412" t="n">
        <v>308887.82</v>
      </c>
      <c r="G5412" t="n">
        <v>4848</v>
      </c>
      <c r="H5412" t="s">
        <v>127</v>
      </c>
    </row>
    <row r="5413">
      <c r="A5413" s="85" t="n">
        <v>42583</v>
      </c>
      <c r="B5413"/>
      <c r="C5413"/>
      <c r="D5413" t="s">
        <v>160</v>
      </c>
      <c r="E5413" t="s">
        <v>163</v>
      </c>
      <c r="F5413" t="n">
        <v>24084123.41</v>
      </c>
      <c r="G5413" t="n">
        <v>56695</v>
      </c>
      <c r="H5413" t="s">
        <v>142</v>
      </c>
    </row>
    <row r="5414">
      <c r="A5414" s="85" t="n">
        <v>42614</v>
      </c>
      <c r="B5414"/>
      <c r="C5414"/>
      <c r="D5414" t="s">
        <v>155</v>
      </c>
      <c r="E5414" t="s">
        <v>163</v>
      </c>
      <c r="F5414" t="n">
        <v>25.75</v>
      </c>
      <c r="G5414" t="n">
        <v>1</v>
      </c>
      <c r="H5414" t="s">
        <v>142</v>
      </c>
    </row>
    <row r="5415">
      <c r="A5415" s="85" t="n">
        <v>43070</v>
      </c>
      <c r="B5415"/>
      <c r="C5415"/>
      <c r="D5415" t="s">
        <v>155</v>
      </c>
      <c r="E5415" t="s">
        <v>163</v>
      </c>
      <c r="F5415" t="n">
        <v>6597.02</v>
      </c>
      <c r="G5415" t="n">
        <v>138</v>
      </c>
      <c r="H5415" t="s">
        <v>119</v>
      </c>
    </row>
    <row r="5416">
      <c r="A5416" s="85" t="n">
        <v>42795</v>
      </c>
      <c r="B5416"/>
      <c r="C5416"/>
      <c r="D5416" t="s">
        <v>123</v>
      </c>
      <c r="E5416" t="s">
        <v>163</v>
      </c>
      <c r="F5416" t="n">
        <v>122.22</v>
      </c>
      <c r="G5416" t="n">
        <v>14</v>
      </c>
      <c r="H5416" t="s">
        <v>130</v>
      </c>
    </row>
    <row r="5417">
      <c r="A5417" s="85" t="n">
        <v>43374</v>
      </c>
      <c r="B5417"/>
      <c r="C5417"/>
      <c r="D5417" t="s">
        <v>154</v>
      </c>
      <c r="E5417" t="s">
        <v>163</v>
      </c>
      <c r="F5417" t="n">
        <v>368.72</v>
      </c>
      <c r="G5417" t="n">
        <v>3</v>
      </c>
      <c r="H5417" t="s">
        <v>125</v>
      </c>
    </row>
    <row r="5418">
      <c r="A5418" s="85" t="n">
        <v>42826</v>
      </c>
      <c r="B5418"/>
      <c r="C5418"/>
      <c r="D5418" t="s">
        <v>136</v>
      </c>
      <c r="E5418" t="s">
        <v>163</v>
      </c>
      <c r="F5418" t="n">
        <v>352781.03</v>
      </c>
      <c r="G5418" t="n">
        <v>3111</v>
      </c>
      <c r="H5418" t="s">
        <v>134</v>
      </c>
    </row>
    <row r="5419">
      <c r="A5419" s="85" t="n">
        <v>43252</v>
      </c>
      <c r="B5419"/>
      <c r="C5419"/>
      <c r="D5419" t="s">
        <v>160</v>
      </c>
      <c r="E5419" t="s">
        <v>163</v>
      </c>
      <c r="F5419" t="n">
        <v>1693490.25</v>
      </c>
      <c r="G5419" t="n">
        <v>11628</v>
      </c>
      <c r="H5419" t="s">
        <v>134</v>
      </c>
    </row>
    <row r="5420">
      <c r="A5420" s="85" t="n">
        <v>43497</v>
      </c>
      <c r="B5420"/>
      <c r="C5420"/>
      <c r="D5420" t="s">
        <v>160</v>
      </c>
      <c r="E5420" t="s">
        <v>163</v>
      </c>
      <c r="F5420" t="n">
        <v>262.8</v>
      </c>
      <c r="G5420" t="n">
        <v>1</v>
      </c>
      <c r="H5420" t="s">
        <v>127</v>
      </c>
    </row>
    <row r="5421">
      <c r="A5421" s="85" t="n">
        <v>43132</v>
      </c>
      <c r="B5421"/>
      <c r="C5421"/>
      <c r="D5421" t="s">
        <v>147</v>
      </c>
      <c r="E5421" t="s">
        <v>163</v>
      </c>
      <c r="F5421" t="n">
        <v>2107.76</v>
      </c>
      <c r="G5421" t="n">
        <v>9</v>
      </c>
      <c r="H5421" t="s">
        <v>124</v>
      </c>
    </row>
    <row r="5422">
      <c r="A5422" s="85" t="n">
        <v>42552</v>
      </c>
      <c r="B5422"/>
      <c r="C5422"/>
      <c r="D5422" t="s">
        <v>150</v>
      </c>
      <c r="E5422" t="s">
        <v>163</v>
      </c>
      <c r="F5422" t="n">
        <v>14216654.29</v>
      </c>
      <c r="G5422" t="n">
        <v>330020</v>
      </c>
      <c r="H5422" t="s">
        <v>121</v>
      </c>
    </row>
    <row r="5423">
      <c r="A5423" s="85" t="n">
        <v>42705</v>
      </c>
      <c r="B5423"/>
      <c r="C5423"/>
      <c r="D5423" t="s">
        <v>123</v>
      </c>
      <c r="E5423" t="s">
        <v>163</v>
      </c>
      <c r="F5423" t="n">
        <v>132080.29</v>
      </c>
      <c r="G5423" t="n">
        <v>205</v>
      </c>
      <c r="H5423" t="s">
        <v>134</v>
      </c>
    </row>
    <row r="5424">
      <c r="A5424" s="85" t="n">
        <v>43070</v>
      </c>
      <c r="B5424"/>
      <c r="C5424"/>
      <c r="D5424" t="s">
        <v>149</v>
      </c>
      <c r="E5424" t="s">
        <v>163</v>
      </c>
      <c r="F5424" t="n">
        <v>231533.98</v>
      </c>
      <c r="G5424" t="n">
        <v>1523</v>
      </c>
      <c r="H5424" t="s">
        <v>130</v>
      </c>
    </row>
    <row r="5425">
      <c r="A5425" s="85" t="n">
        <v>43252</v>
      </c>
      <c r="B5425"/>
      <c r="C5425"/>
      <c r="D5425" t="s">
        <v>140</v>
      </c>
      <c r="E5425" t="s">
        <v>163</v>
      </c>
      <c r="F5425" t="n">
        <v>17301.35</v>
      </c>
      <c r="G5425" t="n">
        <v>40</v>
      </c>
      <c r="H5425" t="s">
        <v>130</v>
      </c>
    </row>
    <row r="5426">
      <c r="A5426" s="85" t="n">
        <v>43252</v>
      </c>
      <c r="B5426"/>
      <c r="C5426"/>
      <c r="D5426" t="s">
        <v>149</v>
      </c>
      <c r="E5426" t="s">
        <v>163</v>
      </c>
      <c r="F5426" t="n">
        <v>442187.88</v>
      </c>
      <c r="G5426" t="n">
        <v>4854</v>
      </c>
      <c r="H5426" t="s">
        <v>142</v>
      </c>
    </row>
    <row r="5427">
      <c r="A5427" s="85" t="n">
        <v>43282</v>
      </c>
      <c r="B5427"/>
      <c r="C5427"/>
      <c r="D5427" t="s">
        <v>126</v>
      </c>
      <c r="E5427" t="s">
        <v>163</v>
      </c>
      <c r="F5427" t="n">
        <v>666015.25</v>
      </c>
      <c r="G5427" t="n">
        <v>12040</v>
      </c>
      <c r="H5427" t="s">
        <v>134</v>
      </c>
    </row>
    <row r="5428">
      <c r="A5428" s="85" t="n">
        <v>43040</v>
      </c>
      <c r="B5428"/>
      <c r="C5428"/>
      <c r="D5428" t="s">
        <v>160</v>
      </c>
      <c r="E5428" t="s">
        <v>163</v>
      </c>
      <c r="F5428" t="n">
        <v>1074564.17</v>
      </c>
      <c r="G5428" t="n">
        <v>4082</v>
      </c>
      <c r="H5428" t="s">
        <v>134</v>
      </c>
    </row>
    <row r="5429">
      <c r="A5429" s="85" t="n">
        <v>42552</v>
      </c>
      <c r="B5429"/>
      <c r="C5429"/>
      <c r="D5429" t="s">
        <v>162</v>
      </c>
      <c r="E5429" t="s">
        <v>163</v>
      </c>
      <c r="F5429" t="n">
        <v>1693.45</v>
      </c>
      <c r="G5429" t="n">
        <v>31</v>
      </c>
      <c r="H5429" t="s">
        <v>125</v>
      </c>
    </row>
    <row r="5430">
      <c r="A5430" s="85" t="n">
        <v>42675</v>
      </c>
      <c r="B5430"/>
      <c r="C5430"/>
      <c r="D5430" t="s">
        <v>160</v>
      </c>
      <c r="E5430" t="s">
        <v>163</v>
      </c>
      <c r="F5430" t="n">
        <v>337749.62</v>
      </c>
      <c r="G5430" t="n">
        <v>959</v>
      </c>
      <c r="H5430" t="s">
        <v>125</v>
      </c>
    </row>
    <row r="5431">
      <c r="A5431" s="85" t="n">
        <v>42795</v>
      </c>
      <c r="B5431"/>
      <c r="C5431"/>
      <c r="D5431" t="s">
        <v>126</v>
      </c>
      <c r="E5431" t="s">
        <v>163</v>
      </c>
      <c r="F5431" t="n">
        <v>96538.08</v>
      </c>
      <c r="G5431" t="n">
        <v>857</v>
      </c>
      <c r="H5431" t="s">
        <v>130</v>
      </c>
    </row>
    <row r="5432">
      <c r="A5432" s="85" t="n">
        <v>43040</v>
      </c>
      <c r="B5432"/>
      <c r="C5432"/>
      <c r="D5432" t="s">
        <v>126</v>
      </c>
      <c r="E5432" t="s">
        <v>163</v>
      </c>
      <c r="F5432" t="n">
        <v>140.33</v>
      </c>
      <c r="G5432" t="n">
        <v>13</v>
      </c>
      <c r="H5432" t="s">
        <v>142</v>
      </c>
    </row>
    <row r="5433">
      <c r="A5433" s="85" t="n">
        <v>43525</v>
      </c>
      <c r="B5433"/>
      <c r="C5433"/>
      <c r="D5433" t="s">
        <v>159</v>
      </c>
      <c r="E5433" t="s">
        <v>163</v>
      </c>
      <c r="F5433" t="n">
        <v>3706</v>
      </c>
      <c r="G5433" t="n">
        <v>50</v>
      </c>
      <c r="H5433" t="s">
        <v>121</v>
      </c>
    </row>
    <row r="5434">
      <c r="A5434" s="85" t="n">
        <v>42675</v>
      </c>
      <c r="B5434"/>
      <c r="C5434"/>
      <c r="D5434" t="s">
        <v>149</v>
      </c>
      <c r="E5434" t="s">
        <v>163</v>
      </c>
      <c r="F5434" t="n">
        <v>27954.92</v>
      </c>
      <c r="G5434" t="n">
        <v>177</v>
      </c>
      <c r="H5434" t="s">
        <v>125</v>
      </c>
    </row>
    <row r="5435">
      <c r="A5435" s="85" t="n">
        <v>43586</v>
      </c>
      <c r="B5435"/>
      <c r="C5435"/>
      <c r="D5435" t="s">
        <v>150</v>
      </c>
      <c r="E5435" t="s">
        <v>163</v>
      </c>
      <c r="F5435" t="n">
        <v>549168.5</v>
      </c>
      <c r="G5435" t="n">
        <v>22376</v>
      </c>
      <c r="H5435" t="s">
        <v>119</v>
      </c>
    </row>
    <row r="5436">
      <c r="A5436" s="85" t="n">
        <v>43160</v>
      </c>
      <c r="B5436"/>
      <c r="C5436"/>
      <c r="D5436" t="s">
        <v>147</v>
      </c>
      <c r="E5436" t="s">
        <v>163</v>
      </c>
      <c r="F5436" t="n">
        <v>219.01</v>
      </c>
      <c r="G5436" t="n">
        <v>1</v>
      </c>
      <c r="H5436" t="s">
        <v>119</v>
      </c>
    </row>
    <row r="5437">
      <c r="A5437" s="85" t="n">
        <v>42552</v>
      </c>
      <c r="B5437"/>
      <c r="C5437"/>
      <c r="D5437" t="s">
        <v>136</v>
      </c>
      <c r="E5437" t="s">
        <v>163</v>
      </c>
      <c r="F5437" t="n">
        <v>229492.75</v>
      </c>
      <c r="G5437" t="n">
        <v>1607</v>
      </c>
      <c r="H5437" t="s">
        <v>124</v>
      </c>
    </row>
    <row r="5438">
      <c r="A5438" s="85" t="n">
        <v>42948</v>
      </c>
      <c r="B5438"/>
      <c r="C5438"/>
      <c r="D5438" t="s">
        <v>129</v>
      </c>
      <c r="E5438" t="s">
        <v>163</v>
      </c>
      <c r="F5438" t="n">
        <v>193853.16</v>
      </c>
      <c r="G5438" t="n">
        <v>1449</v>
      </c>
      <c r="H5438" t="s">
        <v>134</v>
      </c>
    </row>
    <row r="5439">
      <c r="A5439" s="85" t="n">
        <v>43282</v>
      </c>
      <c r="B5439"/>
      <c r="C5439"/>
      <c r="D5439" t="s">
        <v>140</v>
      </c>
      <c r="E5439" t="s">
        <v>163</v>
      </c>
      <c r="F5439" t="n">
        <v>4291.86</v>
      </c>
      <c r="G5439" t="n">
        <v>15</v>
      </c>
      <c r="H5439" t="s">
        <v>134</v>
      </c>
    </row>
    <row r="5440">
      <c r="A5440" s="85" t="n">
        <v>42767</v>
      </c>
      <c r="B5440"/>
      <c r="C5440"/>
      <c r="D5440" t="s">
        <v>139</v>
      </c>
      <c r="E5440" t="s">
        <v>163</v>
      </c>
      <c r="F5440" t="n">
        <v>136771.14</v>
      </c>
      <c r="G5440" t="n">
        <v>328</v>
      </c>
      <c r="H5440" t="s">
        <v>119</v>
      </c>
    </row>
    <row r="5441">
      <c r="A5441" s="85" t="n">
        <v>43221</v>
      </c>
      <c r="B5441"/>
      <c r="C5441"/>
      <c r="D5441" t="s">
        <v>143</v>
      </c>
      <c r="E5441" t="s">
        <v>163</v>
      </c>
      <c r="F5441" t="n">
        <v>994923.02</v>
      </c>
      <c r="G5441" t="n">
        <v>590</v>
      </c>
      <c r="H5441" t="s">
        <v>121</v>
      </c>
    </row>
    <row r="5442">
      <c r="A5442" s="85" t="n">
        <v>43132</v>
      </c>
      <c r="B5442"/>
      <c r="C5442"/>
      <c r="D5442" t="s">
        <v>129</v>
      </c>
      <c r="E5442" t="s">
        <v>163</v>
      </c>
      <c r="F5442" t="n">
        <v>346863.76</v>
      </c>
      <c r="G5442" t="n">
        <v>5813</v>
      </c>
      <c r="H5442" t="s">
        <v>142</v>
      </c>
    </row>
    <row r="5443">
      <c r="A5443" s="85" t="n">
        <v>43282</v>
      </c>
      <c r="B5443"/>
      <c r="C5443"/>
      <c r="D5443" t="s">
        <v>126</v>
      </c>
      <c r="E5443" t="s">
        <v>163</v>
      </c>
      <c r="F5443" t="n">
        <v>2726867.07</v>
      </c>
      <c r="G5443" t="n">
        <v>41017</v>
      </c>
      <c r="H5443" t="s">
        <v>127</v>
      </c>
    </row>
    <row r="5444">
      <c r="A5444" s="85" t="n">
        <v>42705</v>
      </c>
      <c r="B5444"/>
      <c r="C5444"/>
      <c r="D5444" t="s">
        <v>161</v>
      </c>
      <c r="E5444" t="s">
        <v>163</v>
      </c>
      <c r="F5444" t="n">
        <v>1937.25</v>
      </c>
      <c r="G5444" t="n">
        <v>65</v>
      </c>
      <c r="H5444" t="s">
        <v>125</v>
      </c>
    </row>
    <row r="5445">
      <c r="A5445" s="85" t="n">
        <v>42917</v>
      </c>
      <c r="B5445"/>
      <c r="C5445"/>
      <c r="D5445" t="s">
        <v>150</v>
      </c>
      <c r="E5445" t="s">
        <v>163</v>
      </c>
      <c r="F5445" t="n">
        <v>440966.42</v>
      </c>
      <c r="G5445" t="n">
        <v>6940</v>
      </c>
      <c r="H5445" t="s">
        <v>124</v>
      </c>
    </row>
    <row r="5446">
      <c r="A5446" s="85" t="n">
        <v>43344</v>
      </c>
      <c r="B5446"/>
      <c r="C5446"/>
      <c r="D5446" t="s">
        <v>126</v>
      </c>
      <c r="E5446" t="s">
        <v>163</v>
      </c>
      <c r="F5446" t="n">
        <v>3920809.71</v>
      </c>
      <c r="G5446" t="n">
        <v>39015</v>
      </c>
      <c r="H5446" t="s">
        <v>133</v>
      </c>
    </row>
    <row r="5447">
      <c r="A5447" s="85" t="n">
        <v>43586</v>
      </c>
      <c r="B5447"/>
      <c r="C5447"/>
      <c r="D5447" t="s">
        <v>153</v>
      </c>
      <c r="E5447" t="s">
        <v>163</v>
      </c>
      <c r="F5447" t="n">
        <v>633715.54</v>
      </c>
      <c r="G5447" t="n">
        <v>8722</v>
      </c>
      <c r="H5447" t="s">
        <v>127</v>
      </c>
    </row>
    <row r="5448">
      <c r="A5448" s="85" t="n">
        <v>42826</v>
      </c>
      <c r="B5448"/>
      <c r="C5448"/>
      <c r="D5448" t="s">
        <v>140</v>
      </c>
      <c r="E5448" t="s">
        <v>163</v>
      </c>
      <c r="F5448" t="n">
        <v>33071.41</v>
      </c>
      <c r="G5448" t="n">
        <v>204</v>
      </c>
      <c r="H5448" t="s">
        <v>119</v>
      </c>
    </row>
    <row r="5449">
      <c r="A5449" s="85" t="n">
        <v>43282</v>
      </c>
      <c r="B5449"/>
      <c r="C5449"/>
      <c r="D5449" t="s">
        <v>155</v>
      </c>
      <c r="E5449" t="s">
        <v>163</v>
      </c>
      <c r="F5449" t="n">
        <v>5427.29</v>
      </c>
      <c r="G5449" t="n">
        <v>127</v>
      </c>
      <c r="H5449" t="s">
        <v>119</v>
      </c>
    </row>
    <row r="5450">
      <c r="A5450" s="85" t="n">
        <v>43009</v>
      </c>
      <c r="B5450"/>
      <c r="C5450"/>
      <c r="D5450" t="s">
        <v>148</v>
      </c>
      <c r="E5450" t="s">
        <v>163</v>
      </c>
      <c r="F5450" t="n">
        <v>3049.46</v>
      </c>
      <c r="G5450" t="n">
        <v>6</v>
      </c>
      <c r="H5450" t="s">
        <v>134</v>
      </c>
    </row>
    <row r="5451">
      <c r="A5451" s="85" t="n">
        <v>42979</v>
      </c>
      <c r="B5451"/>
      <c r="C5451"/>
      <c r="D5451" t="s">
        <v>160</v>
      </c>
      <c r="E5451" t="s">
        <v>163</v>
      </c>
      <c r="F5451" t="n">
        <v>7402711.69</v>
      </c>
      <c r="G5451" t="n">
        <v>21007</v>
      </c>
      <c r="H5451" t="s">
        <v>121</v>
      </c>
    </row>
    <row r="5452">
      <c r="A5452" s="85" t="n">
        <v>42826</v>
      </c>
      <c r="B5452"/>
      <c r="C5452"/>
      <c r="D5452" t="s">
        <v>154</v>
      </c>
      <c r="E5452" t="s">
        <v>163</v>
      </c>
      <c r="F5452" t="n">
        <v>609550.41</v>
      </c>
      <c r="G5452" t="n">
        <v>8132</v>
      </c>
      <c r="H5452" t="s">
        <v>133</v>
      </c>
    </row>
    <row r="5453">
      <c r="A5453" s="85" t="n">
        <v>43282</v>
      </c>
      <c r="B5453"/>
      <c r="C5453"/>
      <c r="D5453" t="s">
        <v>135</v>
      </c>
      <c r="E5453" t="s">
        <v>163</v>
      </c>
      <c r="F5453" t="n">
        <v>329228.51</v>
      </c>
      <c r="G5453" t="n">
        <v>2556</v>
      </c>
      <c r="H5453" t="s">
        <v>134</v>
      </c>
    </row>
    <row r="5454">
      <c r="A5454" s="85" t="n">
        <v>43313</v>
      </c>
      <c r="B5454"/>
      <c r="C5454"/>
      <c r="D5454" t="s">
        <v>139</v>
      </c>
      <c r="E5454" t="s">
        <v>163</v>
      </c>
      <c r="F5454" t="n">
        <v>29219.8</v>
      </c>
      <c r="G5454" t="n">
        <v>74</v>
      </c>
      <c r="H5454" t="s">
        <v>130</v>
      </c>
    </row>
    <row r="5455">
      <c r="A5455" s="85" t="n">
        <v>43525</v>
      </c>
      <c r="B5455"/>
      <c r="C5455"/>
      <c r="D5455" t="s">
        <v>154</v>
      </c>
      <c r="E5455" t="s">
        <v>163</v>
      </c>
      <c r="F5455" t="n">
        <v>212531.03</v>
      </c>
      <c r="G5455" t="n">
        <v>2597</v>
      </c>
      <c r="H5455" t="s">
        <v>119</v>
      </c>
    </row>
    <row r="5456">
      <c r="A5456" s="85" t="n">
        <v>42917</v>
      </c>
      <c r="B5456"/>
      <c r="C5456"/>
      <c r="D5456" t="s">
        <v>140</v>
      </c>
      <c r="E5456" t="s">
        <v>163</v>
      </c>
      <c r="F5456" t="n">
        <v>25946.57</v>
      </c>
      <c r="G5456" t="n">
        <v>84</v>
      </c>
      <c r="H5456" t="s">
        <v>124</v>
      </c>
    </row>
    <row r="5457">
      <c r="A5457" s="85" t="n">
        <v>43191</v>
      </c>
      <c r="B5457"/>
      <c r="C5457"/>
      <c r="D5457" t="s">
        <v>140</v>
      </c>
      <c r="E5457" t="s">
        <v>163</v>
      </c>
      <c r="F5457" t="n">
        <v>19519.1</v>
      </c>
      <c r="G5457" t="n">
        <v>48</v>
      </c>
      <c r="H5457" t="s">
        <v>130</v>
      </c>
    </row>
    <row r="5458">
      <c r="A5458" s="85" t="n">
        <v>42491</v>
      </c>
      <c r="B5458"/>
      <c r="C5458"/>
      <c r="D5458" t="s">
        <v>149</v>
      </c>
      <c r="E5458" t="s">
        <v>163</v>
      </c>
      <c r="F5458" t="n">
        <v>39468324.84</v>
      </c>
      <c r="G5458" t="n">
        <v>363689</v>
      </c>
      <c r="H5458" t="s">
        <v>121</v>
      </c>
    </row>
    <row r="5459">
      <c r="A5459" s="85" t="n">
        <v>42675</v>
      </c>
      <c r="B5459"/>
      <c r="C5459"/>
      <c r="D5459" t="s">
        <v>154</v>
      </c>
      <c r="E5459" t="s">
        <v>163</v>
      </c>
      <c r="F5459" t="n">
        <v>725270.16</v>
      </c>
      <c r="G5459" t="n">
        <v>8508</v>
      </c>
      <c r="H5459" t="s">
        <v>133</v>
      </c>
    </row>
    <row r="5460">
      <c r="A5460" s="85" t="n">
        <v>42979</v>
      </c>
      <c r="B5460"/>
      <c r="C5460"/>
      <c r="D5460" t="s">
        <v>139</v>
      </c>
      <c r="E5460" t="s">
        <v>163</v>
      </c>
      <c r="F5460" t="n">
        <v>206736.77</v>
      </c>
      <c r="G5460" t="n">
        <v>518</v>
      </c>
      <c r="H5460" t="s">
        <v>119</v>
      </c>
    </row>
    <row r="5461">
      <c r="A5461" s="85" t="n">
        <v>42767</v>
      </c>
      <c r="B5461"/>
      <c r="C5461"/>
      <c r="D5461" t="s">
        <v>154</v>
      </c>
      <c r="E5461" t="s">
        <v>163</v>
      </c>
      <c r="F5461" t="n">
        <v>1404.88</v>
      </c>
      <c r="G5461" t="n">
        <v>9</v>
      </c>
      <c r="H5461" t="s">
        <v>125</v>
      </c>
    </row>
    <row r="5462">
      <c r="A5462" s="85" t="n">
        <v>43617</v>
      </c>
      <c r="B5462"/>
      <c r="C5462"/>
      <c r="D5462" t="s">
        <v>160</v>
      </c>
      <c r="E5462" t="s">
        <v>163</v>
      </c>
      <c r="F5462" t="n">
        <v>9277927.67</v>
      </c>
      <c r="G5462" t="n">
        <v>27113</v>
      </c>
      <c r="H5462" t="s">
        <v>121</v>
      </c>
    </row>
    <row r="5463">
      <c r="A5463" s="85" t="n">
        <v>43344</v>
      </c>
      <c r="B5463"/>
      <c r="C5463"/>
      <c r="D5463" t="s">
        <v>140</v>
      </c>
      <c r="E5463" t="s">
        <v>163</v>
      </c>
      <c r="F5463" t="n">
        <v>6319.76</v>
      </c>
      <c r="G5463" t="n">
        <v>19</v>
      </c>
      <c r="H5463" t="s">
        <v>134</v>
      </c>
    </row>
    <row r="5464">
      <c r="A5464" s="85" t="n">
        <v>43191</v>
      </c>
      <c r="B5464"/>
      <c r="C5464"/>
      <c r="D5464" t="s">
        <v>147</v>
      </c>
      <c r="E5464" t="s">
        <v>163</v>
      </c>
      <c r="F5464" t="n">
        <v>210.2</v>
      </c>
      <c r="G5464" t="n">
        <v>2</v>
      </c>
      <c r="H5464" t="s">
        <v>134</v>
      </c>
    </row>
    <row r="5465">
      <c r="A5465" s="85" t="n">
        <v>43586</v>
      </c>
      <c r="B5465"/>
      <c r="C5465"/>
      <c r="D5465" t="s">
        <v>145</v>
      </c>
      <c r="E5465" t="s">
        <v>163</v>
      </c>
      <c r="F5465" t="n">
        <v>503967.58</v>
      </c>
      <c r="G5465" t="n">
        <v>1279</v>
      </c>
      <c r="H5465" t="s">
        <v>121</v>
      </c>
    </row>
    <row r="5466">
      <c r="A5466" s="85" t="n">
        <v>42767</v>
      </c>
      <c r="B5466"/>
      <c r="C5466"/>
      <c r="D5466" t="s">
        <v>152</v>
      </c>
      <c r="E5466" t="s">
        <v>163</v>
      </c>
      <c r="F5466" t="n">
        <v>4208205.39</v>
      </c>
      <c r="G5466" t="n">
        <v>3931</v>
      </c>
      <c r="H5466" t="s">
        <v>121</v>
      </c>
    </row>
    <row r="5467">
      <c r="A5467" s="85" t="n">
        <v>42430</v>
      </c>
      <c r="B5467"/>
      <c r="C5467"/>
      <c r="D5467" t="s">
        <v>162</v>
      </c>
      <c r="E5467" t="s">
        <v>163</v>
      </c>
      <c r="F5467" t="n">
        <v>32196.23</v>
      </c>
      <c r="G5467" t="n">
        <v>800</v>
      </c>
      <c r="H5467" t="s">
        <v>142</v>
      </c>
    </row>
    <row r="5468">
      <c r="A5468" s="85" t="n">
        <v>43313</v>
      </c>
      <c r="B5468"/>
      <c r="C5468"/>
      <c r="D5468" t="s">
        <v>162</v>
      </c>
      <c r="E5468" t="s">
        <v>163</v>
      </c>
      <c r="F5468" t="n">
        <v>46696.69</v>
      </c>
      <c r="G5468" t="n">
        <v>569</v>
      </c>
      <c r="H5468" t="s">
        <v>119</v>
      </c>
    </row>
    <row r="5469">
      <c r="A5469" s="85" t="n">
        <v>43556</v>
      </c>
      <c r="B5469"/>
      <c r="C5469"/>
      <c r="D5469" t="s">
        <v>129</v>
      </c>
      <c r="E5469" t="s">
        <v>163</v>
      </c>
      <c r="F5469" t="n">
        <v>264847.32</v>
      </c>
      <c r="G5469" t="n">
        <v>1604</v>
      </c>
      <c r="H5469" t="s">
        <v>133</v>
      </c>
    </row>
    <row r="5470">
      <c r="A5470" s="85" t="n">
        <v>42795</v>
      </c>
      <c r="B5470"/>
      <c r="C5470"/>
      <c r="D5470" t="s">
        <v>158</v>
      </c>
      <c r="E5470" t="s">
        <v>163</v>
      </c>
      <c r="F5470" t="n">
        <v>123799.97</v>
      </c>
      <c r="G5470" t="n">
        <v>11</v>
      </c>
      <c r="H5470" t="s">
        <v>119</v>
      </c>
    </row>
    <row r="5471">
      <c r="A5471" s="85" t="n">
        <v>42583</v>
      </c>
      <c r="B5471"/>
      <c r="C5471"/>
      <c r="D5471" t="s">
        <v>152</v>
      </c>
      <c r="E5471" t="s">
        <v>163</v>
      </c>
      <c r="F5471" t="n">
        <v>2582.68</v>
      </c>
      <c r="G5471" t="n">
        <v>4</v>
      </c>
      <c r="H5471" t="s">
        <v>119</v>
      </c>
    </row>
    <row r="5472">
      <c r="A5472" s="85" t="n">
        <v>42614</v>
      </c>
      <c r="B5472"/>
      <c r="C5472"/>
      <c r="D5472" t="s">
        <v>129</v>
      </c>
      <c r="E5472" t="s">
        <v>163</v>
      </c>
      <c r="F5472" t="n">
        <v>150260.94</v>
      </c>
      <c r="G5472" t="n">
        <v>521</v>
      </c>
      <c r="H5472" t="s">
        <v>119</v>
      </c>
    </row>
    <row r="5473">
      <c r="A5473" s="85" t="n">
        <v>43009</v>
      </c>
      <c r="B5473"/>
      <c r="C5473"/>
      <c r="D5473" t="s">
        <v>150</v>
      </c>
      <c r="E5473" t="s">
        <v>163</v>
      </c>
      <c r="F5473" t="n">
        <v>41350.69</v>
      </c>
      <c r="G5473" t="n">
        <v>866</v>
      </c>
      <c r="H5473" t="s">
        <v>130</v>
      </c>
    </row>
    <row r="5474">
      <c r="A5474" s="85" t="n">
        <v>42736</v>
      </c>
      <c r="B5474"/>
      <c r="C5474"/>
      <c r="D5474" t="s">
        <v>147</v>
      </c>
      <c r="E5474" t="s">
        <v>163</v>
      </c>
      <c r="F5474" t="n">
        <v>432.52</v>
      </c>
      <c r="G5474" t="n">
        <v>2</v>
      </c>
      <c r="H5474" t="s">
        <v>124</v>
      </c>
    </row>
    <row r="5475">
      <c r="A5475" s="85" t="n">
        <v>43435</v>
      </c>
      <c r="B5475"/>
      <c r="C5475"/>
      <c r="D5475" t="s">
        <v>123</v>
      </c>
      <c r="E5475" t="s">
        <v>163</v>
      </c>
      <c r="F5475" t="n">
        <v>2132</v>
      </c>
      <c r="G5475" t="n">
        <v>1</v>
      </c>
      <c r="H5475" t="s">
        <v>125</v>
      </c>
    </row>
    <row r="5476">
      <c r="A5476" s="85" t="n">
        <v>42736</v>
      </c>
      <c r="B5476"/>
      <c r="C5476"/>
      <c r="D5476" t="s">
        <v>123</v>
      </c>
      <c r="E5476" t="s">
        <v>163</v>
      </c>
      <c r="F5476" t="n">
        <v>80250.09</v>
      </c>
      <c r="G5476" t="n">
        <v>75</v>
      </c>
      <c r="H5476" t="s">
        <v>124</v>
      </c>
    </row>
    <row r="5477">
      <c r="A5477" s="85" t="n">
        <v>43466</v>
      </c>
      <c r="B5477"/>
      <c r="C5477"/>
      <c r="D5477" t="s">
        <v>136</v>
      </c>
      <c r="E5477" t="s">
        <v>163</v>
      </c>
      <c r="F5477" t="n">
        <v>474637.01</v>
      </c>
      <c r="G5477" t="n">
        <v>2904</v>
      </c>
      <c r="H5477" t="s">
        <v>124</v>
      </c>
    </row>
    <row r="5478">
      <c r="A5478" s="85" t="n">
        <v>43313</v>
      </c>
      <c r="B5478"/>
      <c r="C5478"/>
      <c r="D5478" t="s">
        <v>161</v>
      </c>
      <c r="E5478" t="s">
        <v>163</v>
      </c>
      <c r="F5478" t="n">
        <v>75134.25</v>
      </c>
      <c r="G5478" t="n">
        <v>2493</v>
      </c>
      <c r="H5478" t="s">
        <v>121</v>
      </c>
    </row>
    <row r="5479">
      <c r="A5479" s="85" t="n">
        <v>43617</v>
      </c>
      <c r="B5479"/>
      <c r="C5479"/>
      <c r="D5479" t="s">
        <v>153</v>
      </c>
      <c r="E5479" t="s">
        <v>163</v>
      </c>
      <c r="F5479" t="n">
        <v>773423.9</v>
      </c>
      <c r="G5479" t="n">
        <v>15011</v>
      </c>
      <c r="H5479" t="s">
        <v>142</v>
      </c>
    </row>
    <row r="5480">
      <c r="A5480" s="85" t="n">
        <v>43586</v>
      </c>
      <c r="B5480"/>
      <c r="C5480"/>
      <c r="D5480" t="s">
        <v>154</v>
      </c>
      <c r="E5480" t="s">
        <v>163</v>
      </c>
      <c r="F5480" t="n">
        <v>1019.47</v>
      </c>
      <c r="G5480" t="n">
        <v>7</v>
      </c>
      <c r="H5480" t="s">
        <v>125</v>
      </c>
    </row>
    <row r="5481">
      <c r="A5481" s="85" t="n">
        <v>43586</v>
      </c>
      <c r="B5481"/>
      <c r="C5481"/>
      <c r="D5481" t="s">
        <v>136</v>
      </c>
      <c r="E5481" t="s">
        <v>163</v>
      </c>
      <c r="F5481" t="n">
        <v>8.04</v>
      </c>
      <c r="G5481" t="n">
        <v>1</v>
      </c>
      <c r="H5481" t="s">
        <v>142</v>
      </c>
    </row>
    <row r="5482">
      <c r="A5482" s="85" t="n">
        <v>42644</v>
      </c>
      <c r="B5482"/>
      <c r="C5482"/>
      <c r="D5482" t="s">
        <v>158</v>
      </c>
      <c r="E5482" t="s">
        <v>163</v>
      </c>
      <c r="F5482" t="n">
        <v>31976.8</v>
      </c>
      <c r="G5482" t="n">
        <v>2</v>
      </c>
      <c r="H5482" t="s">
        <v>133</v>
      </c>
    </row>
    <row r="5483">
      <c r="A5483" s="85" t="n">
        <v>42491</v>
      </c>
      <c r="B5483"/>
      <c r="C5483"/>
      <c r="D5483" t="s">
        <v>150</v>
      </c>
      <c r="E5483" t="s">
        <v>163</v>
      </c>
      <c r="F5483" t="n">
        <v>1617954.74</v>
      </c>
      <c r="G5483" t="n">
        <v>28618</v>
      </c>
      <c r="H5483" t="s">
        <v>133</v>
      </c>
    </row>
    <row r="5484">
      <c r="A5484" s="85" t="n">
        <v>43282</v>
      </c>
      <c r="B5484"/>
      <c r="C5484"/>
      <c r="D5484" t="s">
        <v>150</v>
      </c>
      <c r="E5484" t="s">
        <v>163</v>
      </c>
      <c r="F5484" t="n">
        <v>10659104.37</v>
      </c>
      <c r="G5484" t="n">
        <v>320593</v>
      </c>
      <c r="H5484" t="s">
        <v>121</v>
      </c>
    </row>
    <row r="5485">
      <c r="A5485" s="85" t="n">
        <v>42522</v>
      </c>
      <c r="B5485"/>
      <c r="C5485"/>
      <c r="D5485" t="s">
        <v>137</v>
      </c>
      <c r="E5485" t="s">
        <v>163</v>
      </c>
      <c r="F5485" t="n">
        <v>1148.34</v>
      </c>
      <c r="G5485" t="n">
        <v>3</v>
      </c>
      <c r="H5485" t="s">
        <v>127</v>
      </c>
    </row>
    <row r="5486">
      <c r="A5486" s="85" t="n">
        <v>42522</v>
      </c>
      <c r="B5486"/>
      <c r="C5486"/>
      <c r="D5486" t="s">
        <v>136</v>
      </c>
      <c r="E5486" t="s">
        <v>163</v>
      </c>
      <c r="F5486" t="n">
        <v>1306250.86</v>
      </c>
      <c r="G5486" t="n">
        <v>8127</v>
      </c>
      <c r="H5486" t="s">
        <v>133</v>
      </c>
    </row>
    <row r="5487">
      <c r="A5487" s="85" t="n">
        <v>42948</v>
      </c>
      <c r="B5487"/>
      <c r="C5487"/>
      <c r="D5487" t="s">
        <v>136</v>
      </c>
      <c r="E5487" t="s">
        <v>163</v>
      </c>
      <c r="F5487" t="n">
        <v>91904.38</v>
      </c>
      <c r="G5487" t="n">
        <v>827</v>
      </c>
      <c r="H5487" t="s">
        <v>119</v>
      </c>
    </row>
    <row r="5488">
      <c r="A5488" s="85" t="n">
        <v>43466</v>
      </c>
      <c r="B5488"/>
      <c r="C5488"/>
      <c r="D5488" t="s">
        <v>161</v>
      </c>
      <c r="E5488" t="s">
        <v>163</v>
      </c>
      <c r="F5488" t="n">
        <v>46749.9</v>
      </c>
      <c r="G5488" t="n">
        <v>1516</v>
      </c>
      <c r="H5488" t="s">
        <v>142</v>
      </c>
    </row>
    <row r="5489">
      <c r="A5489" s="85" t="n">
        <v>43466</v>
      </c>
      <c r="B5489"/>
      <c r="C5489"/>
      <c r="D5489" t="s">
        <v>154</v>
      </c>
      <c r="E5489" t="s">
        <v>163</v>
      </c>
      <c r="F5489" t="n">
        <v>679575.64</v>
      </c>
      <c r="G5489" t="n">
        <v>7420</v>
      </c>
      <c r="H5489" t="s">
        <v>127</v>
      </c>
    </row>
    <row r="5490">
      <c r="A5490" s="85" t="n">
        <v>43405</v>
      </c>
      <c r="B5490"/>
      <c r="C5490"/>
      <c r="D5490" t="s">
        <v>123</v>
      </c>
      <c r="E5490" t="s">
        <v>163</v>
      </c>
      <c r="F5490" t="n">
        <v>288378.09</v>
      </c>
      <c r="G5490" t="n">
        <v>313</v>
      </c>
      <c r="H5490" t="s">
        <v>134</v>
      </c>
    </row>
    <row r="5491">
      <c r="A5491" s="85" t="n">
        <v>43405</v>
      </c>
      <c r="B5491"/>
      <c r="C5491"/>
      <c r="D5491" t="s">
        <v>145</v>
      </c>
      <c r="E5491" t="s">
        <v>163</v>
      </c>
      <c r="F5491" t="n">
        <v>120742.4</v>
      </c>
      <c r="G5491" t="n">
        <v>433</v>
      </c>
      <c r="H5491" t="s">
        <v>127</v>
      </c>
    </row>
    <row r="5492">
      <c r="A5492" s="85" t="n">
        <v>42675</v>
      </c>
      <c r="B5492"/>
      <c r="C5492"/>
      <c r="D5492" t="s">
        <v>155</v>
      </c>
      <c r="E5492" t="s">
        <v>163</v>
      </c>
      <c r="F5492" t="n">
        <v>5852.46</v>
      </c>
      <c r="G5492" t="n">
        <v>74</v>
      </c>
      <c r="H5492" t="s">
        <v>130</v>
      </c>
    </row>
    <row r="5493">
      <c r="A5493" s="85" t="n">
        <v>42705</v>
      </c>
      <c r="B5493"/>
      <c r="C5493"/>
      <c r="D5493" t="s">
        <v>136</v>
      </c>
      <c r="E5493" t="s">
        <v>163</v>
      </c>
      <c r="F5493" t="n">
        <v>2661.68</v>
      </c>
      <c r="G5493" t="n">
        <v>36</v>
      </c>
      <c r="H5493" t="s">
        <v>125</v>
      </c>
    </row>
    <row r="5494">
      <c r="A5494" s="85" t="n">
        <v>43405</v>
      </c>
      <c r="B5494"/>
      <c r="C5494"/>
      <c r="D5494" t="s">
        <v>123</v>
      </c>
      <c r="E5494" t="s">
        <v>163</v>
      </c>
      <c r="F5494" t="n">
        <v>13.75</v>
      </c>
      <c r="G5494" t="n">
        <v>1</v>
      </c>
      <c r="H5494" t="s">
        <v>125</v>
      </c>
    </row>
    <row r="5495">
      <c r="A5495" s="85" t="n">
        <v>43101</v>
      </c>
      <c r="B5495"/>
      <c r="C5495"/>
      <c r="D5495" t="s">
        <v>126</v>
      </c>
      <c r="E5495" t="s">
        <v>163</v>
      </c>
      <c r="F5495" t="n">
        <v>565848.51</v>
      </c>
      <c r="G5495" t="n">
        <v>6799</v>
      </c>
      <c r="H5495" t="s">
        <v>134</v>
      </c>
    </row>
    <row r="5496">
      <c r="A5496" s="85" t="n">
        <v>43497</v>
      </c>
      <c r="B5496"/>
      <c r="C5496"/>
      <c r="D5496" t="s">
        <v>143</v>
      </c>
      <c r="E5496" t="s">
        <v>163</v>
      </c>
      <c r="F5496" t="n">
        <v>627</v>
      </c>
      <c r="G5496" t="n">
        <v>4</v>
      </c>
      <c r="H5496" t="s">
        <v>134</v>
      </c>
    </row>
    <row r="5497">
      <c r="A5497" s="85" t="n">
        <v>42401</v>
      </c>
      <c r="B5497"/>
      <c r="C5497"/>
      <c r="D5497" t="s">
        <v>149</v>
      </c>
      <c r="E5497" t="s">
        <v>163</v>
      </c>
      <c r="F5497" t="n">
        <v>4999044.82</v>
      </c>
      <c r="G5497" t="n">
        <v>33116</v>
      </c>
      <c r="H5497" t="s">
        <v>127</v>
      </c>
    </row>
    <row r="5498">
      <c r="A5498" s="85" t="n">
        <v>43282</v>
      </c>
      <c r="B5498"/>
      <c r="C5498"/>
      <c r="D5498" t="s">
        <v>140</v>
      </c>
      <c r="E5498" t="s">
        <v>163</v>
      </c>
      <c r="F5498" t="n">
        <v>24206.85</v>
      </c>
      <c r="G5498" t="n">
        <v>57</v>
      </c>
      <c r="H5498" t="s">
        <v>130</v>
      </c>
    </row>
    <row r="5499">
      <c r="A5499" s="85" t="n">
        <v>43405</v>
      </c>
      <c r="B5499"/>
      <c r="C5499"/>
      <c r="D5499" t="s">
        <v>152</v>
      </c>
      <c r="E5499" t="s">
        <v>163</v>
      </c>
      <c r="F5499" t="n">
        <v>168470.2</v>
      </c>
      <c r="G5499" t="n">
        <v>160</v>
      </c>
      <c r="H5499" t="s">
        <v>133</v>
      </c>
    </row>
    <row r="5500">
      <c r="A5500" s="85" t="n">
        <v>43040</v>
      </c>
      <c r="B5500"/>
      <c r="C5500"/>
      <c r="D5500" t="s">
        <v>158</v>
      </c>
      <c r="E5500" t="s">
        <v>163</v>
      </c>
      <c r="F5500" t="n">
        <v>90507.5</v>
      </c>
      <c r="G5500" t="n">
        <v>4</v>
      </c>
      <c r="H5500" t="s">
        <v>119</v>
      </c>
    </row>
    <row r="5501">
      <c r="A5501" s="85" t="n">
        <v>42401</v>
      </c>
      <c r="B5501"/>
      <c r="C5501"/>
      <c r="D5501" t="s">
        <v>162</v>
      </c>
      <c r="E5501" t="s">
        <v>163</v>
      </c>
      <c r="F5501" t="n">
        <v>23533.52</v>
      </c>
      <c r="G5501" t="n">
        <v>791</v>
      </c>
      <c r="H5501" t="s">
        <v>142</v>
      </c>
    </row>
    <row r="5502">
      <c r="A5502" s="85" t="n">
        <v>43160</v>
      </c>
      <c r="B5502"/>
      <c r="C5502"/>
      <c r="D5502" t="s">
        <v>140</v>
      </c>
      <c r="E5502" t="s">
        <v>163</v>
      </c>
      <c r="F5502" t="n">
        <v>26874.05</v>
      </c>
      <c r="G5502" t="n">
        <v>65</v>
      </c>
      <c r="H5502" t="s">
        <v>130</v>
      </c>
    </row>
    <row r="5503">
      <c r="A5503" s="85" t="n">
        <v>43009</v>
      </c>
      <c r="B5503"/>
      <c r="C5503"/>
      <c r="D5503" t="s">
        <v>150</v>
      </c>
      <c r="E5503" t="s">
        <v>163</v>
      </c>
      <c r="F5503" t="n">
        <v>854.79</v>
      </c>
      <c r="G5503" t="n">
        <v>37</v>
      </c>
      <c r="H5503" t="s">
        <v>142</v>
      </c>
    </row>
    <row r="5504">
      <c r="A5504" s="85" t="n">
        <v>42583</v>
      </c>
      <c r="B5504"/>
      <c r="C5504"/>
      <c r="D5504" t="s">
        <v>139</v>
      </c>
      <c r="E5504" t="s">
        <v>163</v>
      </c>
      <c r="F5504" t="n">
        <v>274844.92</v>
      </c>
      <c r="G5504" t="n">
        <v>589</v>
      </c>
      <c r="H5504" t="s">
        <v>124</v>
      </c>
    </row>
    <row r="5505">
      <c r="A5505" s="85" t="n">
        <v>42979</v>
      </c>
      <c r="B5505"/>
      <c r="C5505"/>
      <c r="D5505" t="s">
        <v>139</v>
      </c>
      <c r="E5505" t="s">
        <v>163</v>
      </c>
      <c r="F5505" t="n">
        <v>298496.85</v>
      </c>
      <c r="G5505" t="n">
        <v>776</v>
      </c>
      <c r="H5505" t="s">
        <v>134</v>
      </c>
    </row>
    <row r="5506">
      <c r="A5506" s="85" t="n">
        <v>42736</v>
      </c>
      <c r="B5506"/>
      <c r="C5506"/>
      <c r="D5506" t="s">
        <v>162</v>
      </c>
      <c r="E5506" t="s">
        <v>163</v>
      </c>
      <c r="F5506" t="n">
        <v>40310.48</v>
      </c>
      <c r="G5506" t="n">
        <v>492</v>
      </c>
      <c r="H5506" t="s">
        <v>134</v>
      </c>
    </row>
    <row r="5507">
      <c r="A5507" s="85" t="n">
        <v>42675</v>
      </c>
      <c r="B5507"/>
      <c r="C5507"/>
      <c r="D5507" t="s">
        <v>149</v>
      </c>
      <c r="E5507" t="s">
        <v>163</v>
      </c>
      <c r="F5507" t="n">
        <v>237764.61</v>
      </c>
      <c r="G5507" t="n">
        <v>2684</v>
      </c>
      <c r="H5507" t="s">
        <v>142</v>
      </c>
    </row>
    <row r="5508">
      <c r="A5508" s="85" t="n">
        <v>43132</v>
      </c>
      <c r="B5508"/>
      <c r="C5508"/>
      <c r="D5508" t="s">
        <v>156</v>
      </c>
      <c r="E5508" t="s">
        <v>163</v>
      </c>
      <c r="F5508" t="n">
        <v>19620.5</v>
      </c>
      <c r="G5508" t="n">
        <v>566</v>
      </c>
      <c r="H5508" t="s">
        <v>130</v>
      </c>
    </row>
    <row r="5509">
      <c r="A5509" s="85" t="n">
        <v>43040</v>
      </c>
      <c r="B5509"/>
      <c r="C5509"/>
      <c r="D5509" t="s">
        <v>147</v>
      </c>
      <c r="E5509" t="s">
        <v>163</v>
      </c>
      <c r="F5509" t="n">
        <v>63094.81</v>
      </c>
      <c r="G5509" t="n">
        <v>148</v>
      </c>
      <c r="H5509" t="s">
        <v>121</v>
      </c>
    </row>
    <row r="5510">
      <c r="A5510" s="85" t="n">
        <v>42795</v>
      </c>
      <c r="B5510"/>
      <c r="C5510"/>
      <c r="D5510" t="s">
        <v>129</v>
      </c>
      <c r="E5510" t="s">
        <v>163</v>
      </c>
      <c r="F5510" t="n">
        <v>5939.8</v>
      </c>
      <c r="G5510" t="n">
        <v>87</v>
      </c>
      <c r="H5510" t="s">
        <v>125</v>
      </c>
    </row>
    <row r="5511">
      <c r="A5511" s="85" t="n">
        <v>43040</v>
      </c>
      <c r="B5511"/>
      <c r="C5511"/>
      <c r="D5511" t="s">
        <v>161</v>
      </c>
      <c r="E5511" t="s">
        <v>163</v>
      </c>
      <c r="F5511" t="n">
        <v>41245</v>
      </c>
      <c r="G5511" t="n">
        <v>1268</v>
      </c>
      <c r="H5511" t="s">
        <v>142</v>
      </c>
    </row>
    <row r="5512">
      <c r="A5512" s="85" t="n">
        <v>42583</v>
      </c>
      <c r="B5512"/>
      <c r="C5512"/>
      <c r="D5512" t="s">
        <v>155</v>
      </c>
      <c r="E5512" t="s">
        <v>163</v>
      </c>
      <c r="F5512" t="n">
        <v>185.52</v>
      </c>
      <c r="G5512" t="n">
        <v>1</v>
      </c>
      <c r="H5512" t="s">
        <v>125</v>
      </c>
    </row>
    <row r="5513">
      <c r="A5513" s="85" t="n">
        <v>42644</v>
      </c>
      <c r="B5513"/>
      <c r="C5513"/>
      <c r="D5513" t="s">
        <v>140</v>
      </c>
      <c r="E5513" t="s">
        <v>163</v>
      </c>
      <c r="F5513" t="n">
        <v>441773.49</v>
      </c>
      <c r="G5513" t="n">
        <v>1174</v>
      </c>
      <c r="H5513" t="s">
        <v>127</v>
      </c>
    </row>
    <row r="5514">
      <c r="A5514" s="85" t="n">
        <v>42705</v>
      </c>
      <c r="B5514"/>
      <c r="C5514"/>
      <c r="D5514" t="s">
        <v>149</v>
      </c>
      <c r="E5514" t="s">
        <v>163</v>
      </c>
      <c r="F5514" t="n">
        <v>259979.57</v>
      </c>
      <c r="G5514" t="n">
        <v>1971</v>
      </c>
      <c r="H5514" t="s">
        <v>130</v>
      </c>
    </row>
    <row r="5515">
      <c r="A5515" s="85" t="n">
        <v>43191</v>
      </c>
      <c r="B5515"/>
      <c r="C5515"/>
      <c r="D5515" t="s">
        <v>147</v>
      </c>
      <c r="E5515" t="s">
        <v>163</v>
      </c>
      <c r="F5515" t="n">
        <v>620.65</v>
      </c>
      <c r="G5515" t="n">
        <v>1</v>
      </c>
      <c r="H5515" t="s">
        <v>127</v>
      </c>
    </row>
    <row r="5516">
      <c r="A5516" s="85" t="n">
        <v>43617</v>
      </c>
      <c r="B5516"/>
      <c r="C5516"/>
      <c r="D5516" t="s">
        <v>135</v>
      </c>
      <c r="E5516" t="s">
        <v>163</v>
      </c>
      <c r="F5516" t="n">
        <v>4664289.69</v>
      </c>
      <c r="G5516" t="n">
        <v>46151</v>
      </c>
      <c r="H5516" t="s">
        <v>121</v>
      </c>
    </row>
    <row r="5517">
      <c r="A5517" s="85" t="n">
        <v>43617</v>
      </c>
      <c r="B5517"/>
      <c r="C5517"/>
      <c r="D5517" t="s">
        <v>145</v>
      </c>
      <c r="E5517" t="s">
        <v>163</v>
      </c>
      <c r="F5517" t="n">
        <v>424299.56</v>
      </c>
      <c r="G5517" t="n">
        <v>1155</v>
      </c>
      <c r="H5517" t="s">
        <v>121</v>
      </c>
    </row>
    <row r="5518">
      <c r="A5518" s="85" t="n">
        <v>42644</v>
      </c>
      <c r="B5518"/>
      <c r="C5518"/>
      <c r="D5518" t="s">
        <v>159</v>
      </c>
      <c r="E5518" t="s">
        <v>163</v>
      </c>
      <c r="F5518" t="n">
        <v>348495.41</v>
      </c>
      <c r="G5518" t="n">
        <v>4909</v>
      </c>
      <c r="H5518" t="s">
        <v>142</v>
      </c>
    </row>
    <row r="5519">
      <c r="A5519" s="85" t="n">
        <v>42522</v>
      </c>
      <c r="B5519"/>
      <c r="C5519"/>
      <c r="D5519" t="s">
        <v>149</v>
      </c>
      <c r="E5519" t="s">
        <v>163</v>
      </c>
      <c r="F5519" t="n">
        <v>1236602.64</v>
      </c>
      <c r="G5519" t="n">
        <v>6266</v>
      </c>
      <c r="H5519" t="s">
        <v>124</v>
      </c>
    </row>
    <row r="5520">
      <c r="A5520" s="85" t="n">
        <v>43374</v>
      </c>
      <c r="B5520"/>
      <c r="C5520"/>
      <c r="D5520" t="s">
        <v>136</v>
      </c>
      <c r="E5520" t="s">
        <v>163</v>
      </c>
      <c r="F5520" t="n">
        <v>937101.9</v>
      </c>
      <c r="G5520" t="n">
        <v>8976</v>
      </c>
      <c r="H5520" t="s">
        <v>127</v>
      </c>
    </row>
    <row r="5521">
      <c r="A5521" s="85" t="n">
        <v>43344</v>
      </c>
      <c r="B5521"/>
      <c r="C5521"/>
      <c r="D5521" t="s">
        <v>155</v>
      </c>
      <c r="E5521" t="s">
        <v>163</v>
      </c>
      <c r="F5521" t="n">
        <v>429203.93</v>
      </c>
      <c r="G5521" t="n">
        <v>9896</v>
      </c>
      <c r="H5521" t="s">
        <v>134</v>
      </c>
    </row>
    <row r="5522">
      <c r="A5522" s="85" t="n">
        <v>42614</v>
      </c>
      <c r="B5522"/>
      <c r="C5522"/>
      <c r="D5522" t="s">
        <v>139</v>
      </c>
      <c r="E5522" t="s">
        <v>163</v>
      </c>
      <c r="F5522" t="n">
        <v>320957.48</v>
      </c>
      <c r="G5522" t="n">
        <v>735</v>
      </c>
      <c r="H5522" t="s">
        <v>124</v>
      </c>
    </row>
    <row r="5523">
      <c r="A5523" s="85" t="n">
        <v>42736</v>
      </c>
      <c r="B5523"/>
      <c r="C5523"/>
      <c r="D5523" t="s">
        <v>153</v>
      </c>
      <c r="E5523" t="s">
        <v>163</v>
      </c>
      <c r="F5523" t="n">
        <v>77863.65</v>
      </c>
      <c r="G5523" t="n">
        <v>451</v>
      </c>
      <c r="H5523" t="s">
        <v>124</v>
      </c>
    </row>
    <row r="5524">
      <c r="A5524" s="85" t="n">
        <v>43252</v>
      </c>
      <c r="B5524"/>
      <c r="C5524"/>
      <c r="D5524" t="s">
        <v>136</v>
      </c>
      <c r="E5524" t="s">
        <v>163</v>
      </c>
      <c r="F5524" t="n">
        <v>1088.38</v>
      </c>
      <c r="G5524" t="n">
        <v>25</v>
      </c>
      <c r="H5524" t="s">
        <v>125</v>
      </c>
    </row>
    <row r="5525">
      <c r="A5525" s="85" t="n">
        <v>42614</v>
      </c>
      <c r="B5525"/>
      <c r="C5525"/>
      <c r="D5525" t="s">
        <v>152</v>
      </c>
      <c r="E5525" t="s">
        <v>163</v>
      </c>
      <c r="F5525" t="n">
        <v>5038698.93</v>
      </c>
      <c r="G5525" t="n">
        <v>3810</v>
      </c>
      <c r="H5525" t="s">
        <v>121</v>
      </c>
    </row>
    <row r="5526">
      <c r="A5526" s="85" t="n">
        <v>42401</v>
      </c>
      <c r="B5526"/>
      <c r="C5526"/>
      <c r="D5526" t="s">
        <v>139</v>
      </c>
      <c r="E5526" t="s">
        <v>163</v>
      </c>
      <c r="F5526" t="n">
        <v>417541.95</v>
      </c>
      <c r="G5526" t="n">
        <v>965</v>
      </c>
      <c r="H5526" t="s">
        <v>133</v>
      </c>
    </row>
    <row r="5527">
      <c r="A5527" s="85" t="n">
        <v>42644</v>
      </c>
      <c r="B5527"/>
      <c r="C5527"/>
      <c r="D5527" t="s">
        <v>145</v>
      </c>
      <c r="E5527" t="s">
        <v>163</v>
      </c>
      <c r="F5527" t="n">
        <v>2.45</v>
      </c>
      <c r="G5527" t="n">
        <v>1</v>
      </c>
      <c r="H5527" t="s">
        <v>119</v>
      </c>
    </row>
    <row r="5528">
      <c r="A5528" s="85" t="n">
        <v>43191</v>
      </c>
      <c r="B5528"/>
      <c r="C5528"/>
      <c r="D5528" t="s">
        <v>150</v>
      </c>
      <c r="E5528" t="s">
        <v>163</v>
      </c>
      <c r="F5528" t="n">
        <v>11643294.87</v>
      </c>
      <c r="G5528" t="n">
        <v>289401</v>
      </c>
      <c r="H5528" t="s">
        <v>121</v>
      </c>
    </row>
    <row r="5529">
      <c r="A5529" s="85" t="n">
        <v>42552</v>
      </c>
      <c r="B5529"/>
      <c r="C5529"/>
      <c r="D5529" t="s">
        <v>140</v>
      </c>
      <c r="E5529" t="s">
        <v>163</v>
      </c>
      <c r="F5529" t="n">
        <v>65158.84</v>
      </c>
      <c r="G5529" t="n">
        <v>334</v>
      </c>
      <c r="H5529" t="s">
        <v>121</v>
      </c>
    </row>
    <row r="5530">
      <c r="A5530" s="85" t="n">
        <v>43497</v>
      </c>
      <c r="B5530"/>
      <c r="C5530"/>
      <c r="D5530" t="s">
        <v>161</v>
      </c>
      <c r="E5530" t="s">
        <v>163</v>
      </c>
      <c r="F5530" t="n">
        <v>783</v>
      </c>
      <c r="G5530" t="n">
        <v>26</v>
      </c>
      <c r="H5530" t="s">
        <v>125</v>
      </c>
    </row>
    <row r="5531">
      <c r="A5531" s="85" t="n">
        <v>43374</v>
      </c>
      <c r="B5531"/>
      <c r="C5531"/>
      <c r="D5531" t="s">
        <v>155</v>
      </c>
      <c r="E5531" t="s">
        <v>163</v>
      </c>
      <c r="F5531" t="n">
        <v>1021116.43</v>
      </c>
      <c r="G5531" t="n">
        <v>25197</v>
      </c>
      <c r="H5531" t="s">
        <v>121</v>
      </c>
    </row>
    <row r="5532">
      <c r="A5532" s="85" t="n">
        <v>43617</v>
      </c>
      <c r="B5532"/>
      <c r="C5532"/>
      <c r="D5532" t="s">
        <v>150</v>
      </c>
      <c r="E5532" t="s">
        <v>163</v>
      </c>
      <c r="F5532" t="n">
        <v>30199.39</v>
      </c>
      <c r="G5532" t="n">
        <v>740</v>
      </c>
      <c r="H5532" t="s">
        <v>130</v>
      </c>
    </row>
    <row r="5533">
      <c r="A5533" s="85" t="n">
        <v>43160</v>
      </c>
      <c r="B5533"/>
      <c r="C5533"/>
      <c r="D5533" t="s">
        <v>129</v>
      </c>
      <c r="E5533" t="s">
        <v>163</v>
      </c>
      <c r="F5533" t="n">
        <v>100090.49</v>
      </c>
      <c r="G5533" t="n">
        <v>510</v>
      </c>
      <c r="H5533" t="s">
        <v>124</v>
      </c>
    </row>
    <row r="5534">
      <c r="A5534" s="85" t="n">
        <v>43525</v>
      </c>
      <c r="B5534"/>
      <c r="C5534"/>
      <c r="D5534" t="s">
        <v>155</v>
      </c>
      <c r="E5534" t="s">
        <v>163</v>
      </c>
      <c r="F5534" t="n">
        <v>15424.13</v>
      </c>
      <c r="G5534" t="n">
        <v>100</v>
      </c>
      <c r="H5534" t="s">
        <v>124</v>
      </c>
    </row>
    <row r="5535">
      <c r="A5535" s="85" t="n">
        <v>43497</v>
      </c>
      <c r="B5535"/>
      <c r="C5535"/>
      <c r="D5535" t="s">
        <v>150</v>
      </c>
      <c r="E5535" t="s">
        <v>163</v>
      </c>
      <c r="F5535" t="n">
        <v>2035.18</v>
      </c>
      <c r="G5535" t="n">
        <v>56</v>
      </c>
      <c r="H5535" t="s">
        <v>125</v>
      </c>
    </row>
    <row r="5536">
      <c r="A5536" s="85" t="n">
        <v>43221</v>
      </c>
      <c r="B5536"/>
      <c r="C5536"/>
      <c r="D5536" t="s">
        <v>150</v>
      </c>
      <c r="E5536" t="s">
        <v>163</v>
      </c>
      <c r="F5536" t="n">
        <v>452884</v>
      </c>
      <c r="G5536" t="n">
        <v>13432</v>
      </c>
      <c r="H5536" t="s">
        <v>134</v>
      </c>
    </row>
    <row r="5537">
      <c r="A5537" s="85" t="n">
        <v>43040</v>
      </c>
      <c r="B5537"/>
      <c r="C5537"/>
      <c r="D5537" t="s">
        <v>154</v>
      </c>
      <c r="E5537" t="s">
        <v>163</v>
      </c>
      <c r="F5537" t="n">
        <v>758425.12</v>
      </c>
      <c r="G5537" t="n">
        <v>9120</v>
      </c>
      <c r="H5537" t="s">
        <v>133</v>
      </c>
    </row>
    <row r="5538">
      <c r="A5538" s="85" t="n">
        <v>42583</v>
      </c>
      <c r="B5538"/>
      <c r="C5538"/>
      <c r="D5538" t="s">
        <v>123</v>
      </c>
      <c r="E5538" t="s">
        <v>163</v>
      </c>
      <c r="F5538" t="n">
        <v>75.96</v>
      </c>
      <c r="G5538" t="n">
        <v>9</v>
      </c>
      <c r="H5538" t="s">
        <v>130</v>
      </c>
    </row>
    <row r="5539">
      <c r="A5539" s="85" t="n">
        <v>43617</v>
      </c>
      <c r="B5539"/>
      <c r="C5539"/>
      <c r="D5539" t="s">
        <v>147</v>
      </c>
      <c r="E5539" t="s">
        <v>163</v>
      </c>
      <c r="F5539" t="n">
        <v>150.08</v>
      </c>
      <c r="G5539" t="n">
        <v>1</v>
      </c>
      <c r="H5539" t="s">
        <v>127</v>
      </c>
    </row>
    <row r="5540">
      <c r="A5540" s="85" t="n">
        <v>42644</v>
      </c>
      <c r="B5540"/>
      <c r="C5540"/>
      <c r="D5540" t="s">
        <v>139</v>
      </c>
      <c r="E5540" t="s">
        <v>163</v>
      </c>
      <c r="F5540" t="n">
        <v>184971.51</v>
      </c>
      <c r="G5540" t="n">
        <v>493</v>
      </c>
      <c r="H5540" t="s">
        <v>134</v>
      </c>
    </row>
    <row r="5541">
      <c r="A5541" s="85" t="n">
        <v>43405</v>
      </c>
      <c r="B5541"/>
      <c r="C5541"/>
      <c r="D5541" t="s">
        <v>153</v>
      </c>
      <c r="E5541" t="s">
        <v>163</v>
      </c>
      <c r="F5541" t="n">
        <v>279209.77</v>
      </c>
      <c r="G5541" t="n">
        <v>3853</v>
      </c>
      <c r="H5541" t="s">
        <v>133</v>
      </c>
    </row>
    <row r="5542">
      <c r="A5542" s="85" t="n">
        <v>42767</v>
      </c>
      <c r="B5542"/>
      <c r="C5542"/>
      <c r="D5542" t="s">
        <v>155</v>
      </c>
      <c r="E5542" t="s">
        <v>163</v>
      </c>
      <c r="F5542" t="n">
        <v>237.75</v>
      </c>
      <c r="G5542" t="n">
        <v>2</v>
      </c>
      <c r="H5542" t="s">
        <v>142</v>
      </c>
    </row>
    <row r="5543">
      <c r="A5543" s="85" t="n">
        <v>42795</v>
      </c>
      <c r="B5543"/>
      <c r="C5543"/>
      <c r="D5543" t="s">
        <v>155</v>
      </c>
      <c r="E5543" t="s">
        <v>163</v>
      </c>
      <c r="F5543" t="n">
        <v>4468.07</v>
      </c>
      <c r="G5543" t="n">
        <v>67</v>
      </c>
      <c r="H5543" t="s">
        <v>124</v>
      </c>
    </row>
    <row r="5544">
      <c r="A5544" s="85" t="n">
        <v>43191</v>
      </c>
      <c r="B5544"/>
      <c r="C5544"/>
      <c r="D5544" t="s">
        <v>136</v>
      </c>
      <c r="E5544" t="s">
        <v>163</v>
      </c>
      <c r="F5544" t="n">
        <v>1072109.1</v>
      </c>
      <c r="G5544" t="n">
        <v>8760</v>
      </c>
      <c r="H5544" t="s">
        <v>133</v>
      </c>
    </row>
    <row r="5545">
      <c r="A5545" s="85" t="n">
        <v>42826</v>
      </c>
      <c r="B5545"/>
      <c r="C5545"/>
      <c r="D5545" t="s">
        <v>162</v>
      </c>
      <c r="E5545" t="s">
        <v>163</v>
      </c>
      <c r="F5545" t="n">
        <v>44359.02</v>
      </c>
      <c r="G5545" t="n">
        <v>567</v>
      </c>
      <c r="H5545" t="s">
        <v>134</v>
      </c>
    </row>
    <row r="5546">
      <c r="A5546" s="85" t="n">
        <v>42736</v>
      </c>
      <c r="B5546"/>
      <c r="C5546"/>
      <c r="D5546" t="s">
        <v>154</v>
      </c>
      <c r="E5546" t="s">
        <v>163</v>
      </c>
      <c r="F5546" t="n">
        <v>885053.24</v>
      </c>
      <c r="G5546" t="n">
        <v>9976</v>
      </c>
      <c r="H5546" t="s">
        <v>133</v>
      </c>
    </row>
    <row r="5547">
      <c r="A5547" s="85" t="n">
        <v>43617</v>
      </c>
      <c r="B5547"/>
      <c r="C5547"/>
      <c r="D5547" t="s">
        <v>139</v>
      </c>
      <c r="E5547" t="s">
        <v>163</v>
      </c>
      <c r="F5547" t="n">
        <v>611.32</v>
      </c>
      <c r="G5547" t="n">
        <v>2</v>
      </c>
      <c r="H5547" t="s">
        <v>125</v>
      </c>
    </row>
    <row r="5548">
      <c r="A5548" s="85" t="n">
        <v>43405</v>
      </c>
      <c r="B5548"/>
      <c r="C5548"/>
      <c r="D5548" t="s">
        <v>139</v>
      </c>
      <c r="E5548" t="s">
        <v>163</v>
      </c>
      <c r="F5548" t="n">
        <v>7484578.61</v>
      </c>
      <c r="G5548" t="n">
        <v>18050</v>
      </c>
      <c r="H5548" t="s">
        <v>121</v>
      </c>
    </row>
    <row r="5549">
      <c r="A5549" s="85" t="n">
        <v>42948</v>
      </c>
      <c r="B5549"/>
      <c r="C5549"/>
      <c r="D5549" t="s">
        <v>160</v>
      </c>
      <c r="E5549" t="s">
        <v>163</v>
      </c>
      <c r="F5549" t="n">
        <v>346136.27</v>
      </c>
      <c r="G5549" t="n">
        <v>760</v>
      </c>
      <c r="H5549" t="s">
        <v>125</v>
      </c>
    </row>
    <row r="5550">
      <c r="A5550" s="85" t="n">
        <v>42979</v>
      </c>
      <c r="B5550"/>
      <c r="C5550"/>
      <c r="D5550" t="s">
        <v>154</v>
      </c>
      <c r="E5550" t="s">
        <v>163</v>
      </c>
      <c r="F5550" t="n">
        <v>28087.99</v>
      </c>
      <c r="G5550" t="n">
        <v>237</v>
      </c>
      <c r="H5550" t="s">
        <v>130</v>
      </c>
    </row>
    <row r="5551">
      <c r="A5551" s="85" t="n">
        <v>42767</v>
      </c>
      <c r="B5551"/>
      <c r="C5551"/>
      <c r="D5551" t="s">
        <v>153</v>
      </c>
      <c r="E5551" t="s">
        <v>163</v>
      </c>
      <c r="F5551" t="n">
        <v>1823786.13</v>
      </c>
      <c r="G5551" t="n">
        <v>20198</v>
      </c>
      <c r="H5551" t="s">
        <v>121</v>
      </c>
    </row>
    <row r="5552">
      <c r="A5552" s="85" t="n">
        <v>43313</v>
      </c>
      <c r="B5552"/>
      <c r="C5552"/>
      <c r="D5552" t="s">
        <v>140</v>
      </c>
      <c r="E5552" t="s">
        <v>163</v>
      </c>
      <c r="F5552" t="n">
        <v>211068.23</v>
      </c>
      <c r="G5552" t="n">
        <v>271</v>
      </c>
      <c r="H5552" t="s">
        <v>119</v>
      </c>
    </row>
    <row r="5553">
      <c r="A5553" s="85" t="n">
        <v>43435</v>
      </c>
      <c r="B5553"/>
      <c r="C5553"/>
      <c r="D5553" t="s">
        <v>123</v>
      </c>
      <c r="E5553" t="s">
        <v>163</v>
      </c>
      <c r="F5553" t="n">
        <v>184191.47</v>
      </c>
      <c r="G5553" t="n">
        <v>666</v>
      </c>
      <c r="H5553" t="s">
        <v>127</v>
      </c>
    </row>
    <row r="5554">
      <c r="A5554" s="85" t="n">
        <v>42430</v>
      </c>
      <c r="B5554"/>
      <c r="C5554"/>
      <c r="D5554" t="s">
        <v>158</v>
      </c>
      <c r="E5554" t="s">
        <v>163</v>
      </c>
      <c r="F5554" t="n">
        <v>17932.59</v>
      </c>
      <c r="G5554" t="n">
        <v>2</v>
      </c>
      <c r="H5554" t="s">
        <v>119</v>
      </c>
    </row>
    <row r="5555">
      <c r="A5555" s="85" t="n">
        <v>43132</v>
      </c>
      <c r="B5555"/>
      <c r="C5555"/>
      <c r="D5555" t="s">
        <v>161</v>
      </c>
      <c r="E5555" t="s">
        <v>163</v>
      </c>
      <c r="F5555" t="n">
        <v>136211.7</v>
      </c>
      <c r="G5555" t="n">
        <v>4370</v>
      </c>
      <c r="H5555" t="s">
        <v>142</v>
      </c>
    </row>
    <row r="5556">
      <c r="A5556" s="85" t="n">
        <v>43040</v>
      </c>
      <c r="B5556"/>
      <c r="C5556"/>
      <c r="D5556" t="s">
        <v>123</v>
      </c>
      <c r="E5556" t="s">
        <v>163</v>
      </c>
      <c r="F5556" t="n">
        <v>151837.38</v>
      </c>
      <c r="G5556" t="n">
        <v>112</v>
      </c>
      <c r="H5556" t="s">
        <v>124</v>
      </c>
    </row>
    <row r="5557">
      <c r="A5557" s="85" t="n">
        <v>43070</v>
      </c>
      <c r="B5557"/>
      <c r="C5557"/>
      <c r="D5557" t="s">
        <v>148</v>
      </c>
      <c r="E5557" t="s">
        <v>163</v>
      </c>
      <c r="F5557" t="n">
        <v>1255.66</v>
      </c>
      <c r="G5557" t="n">
        <v>5</v>
      </c>
      <c r="H5557" t="s">
        <v>134</v>
      </c>
    </row>
    <row r="5558">
      <c r="A5558" s="85" t="n">
        <v>42583</v>
      </c>
      <c r="B5558"/>
      <c r="C5558"/>
      <c r="D5558" t="s">
        <v>139</v>
      </c>
      <c r="E5558" t="s">
        <v>163</v>
      </c>
      <c r="F5558" t="n">
        <v>94.93</v>
      </c>
      <c r="G5558" t="n">
        <v>2</v>
      </c>
      <c r="H5558" t="s">
        <v>142</v>
      </c>
    </row>
    <row r="5559">
      <c r="A5559" s="85" t="n">
        <v>43221</v>
      </c>
      <c r="B5559"/>
      <c r="C5559"/>
      <c r="D5559" t="s">
        <v>147</v>
      </c>
      <c r="E5559" t="s">
        <v>163</v>
      </c>
      <c r="F5559" t="n">
        <v>80.58</v>
      </c>
      <c r="G5559" t="n">
        <v>2</v>
      </c>
      <c r="H5559" t="s">
        <v>127</v>
      </c>
    </row>
    <row r="5560">
      <c r="A5560" s="85" t="n">
        <v>43282</v>
      </c>
      <c r="B5560"/>
      <c r="C5560"/>
      <c r="D5560" t="s">
        <v>154</v>
      </c>
      <c r="E5560" t="s">
        <v>163</v>
      </c>
      <c r="F5560" t="n">
        <v>657359.41</v>
      </c>
      <c r="G5560" t="n">
        <v>9626</v>
      </c>
      <c r="H5560" t="s">
        <v>127</v>
      </c>
    </row>
    <row r="5561">
      <c r="A5561" s="85" t="n">
        <v>43009</v>
      </c>
      <c r="B5561"/>
      <c r="C5561"/>
      <c r="D5561" t="s">
        <v>136</v>
      </c>
      <c r="E5561" t="s">
        <v>163</v>
      </c>
      <c r="F5561" t="n">
        <v>27969.98</v>
      </c>
      <c r="G5561" t="n">
        <v>179</v>
      </c>
      <c r="H5561" t="s">
        <v>130</v>
      </c>
    </row>
    <row r="5562">
      <c r="A5562" s="85" t="n">
        <v>43040</v>
      </c>
      <c r="B5562"/>
      <c r="C5562"/>
      <c r="D5562" t="s">
        <v>140</v>
      </c>
      <c r="E5562" t="s">
        <v>163</v>
      </c>
      <c r="F5562" t="n">
        <v>133742.57</v>
      </c>
      <c r="G5562" t="n">
        <v>320</v>
      </c>
      <c r="H5562" t="s">
        <v>133</v>
      </c>
    </row>
    <row r="5563">
      <c r="A5563" s="85" t="n">
        <v>43191</v>
      </c>
      <c r="B5563"/>
      <c r="C5563"/>
      <c r="D5563" t="s">
        <v>126</v>
      </c>
      <c r="E5563" t="s">
        <v>163</v>
      </c>
      <c r="F5563" t="n">
        <v>60512.53</v>
      </c>
      <c r="G5563" t="n">
        <v>600</v>
      </c>
      <c r="H5563" t="s">
        <v>130</v>
      </c>
    </row>
    <row r="5564">
      <c r="A5564" s="85" t="n">
        <v>42736</v>
      </c>
      <c r="B5564"/>
      <c r="C5564"/>
      <c r="D5564" t="s">
        <v>129</v>
      </c>
      <c r="E5564" t="s">
        <v>163</v>
      </c>
      <c r="F5564" t="n">
        <v>281077.97</v>
      </c>
      <c r="G5564" t="n">
        <v>5113</v>
      </c>
      <c r="H5564" t="s">
        <v>142</v>
      </c>
    </row>
    <row r="5565">
      <c r="A5565" s="85" t="n">
        <v>43405</v>
      </c>
      <c r="B5565"/>
      <c r="C5565"/>
      <c r="D5565" t="s">
        <v>159</v>
      </c>
      <c r="E5565" t="s">
        <v>163</v>
      </c>
      <c r="F5565" t="n">
        <v>4793.3</v>
      </c>
      <c r="G5565" t="n">
        <v>33</v>
      </c>
      <c r="H5565" t="s">
        <v>125</v>
      </c>
    </row>
    <row r="5566">
      <c r="A5566" s="85" t="n">
        <v>43040</v>
      </c>
      <c r="B5566"/>
      <c r="C5566"/>
      <c r="D5566" t="s">
        <v>152</v>
      </c>
      <c r="E5566" t="s">
        <v>163</v>
      </c>
      <c r="F5566" t="n">
        <v>4328396.33</v>
      </c>
      <c r="G5566" t="n">
        <v>4109</v>
      </c>
      <c r="H5566" t="s">
        <v>121</v>
      </c>
    </row>
    <row r="5567">
      <c r="A5567" s="85" t="n">
        <v>42979</v>
      </c>
      <c r="B5567"/>
      <c r="C5567"/>
      <c r="D5567" t="s">
        <v>153</v>
      </c>
      <c r="E5567" t="s">
        <v>163</v>
      </c>
      <c r="F5567" t="n">
        <v>2861608.76</v>
      </c>
      <c r="G5567" t="n">
        <v>26110</v>
      </c>
      <c r="H5567" t="s">
        <v>121</v>
      </c>
    </row>
    <row r="5568">
      <c r="A5568" s="85" t="n">
        <v>42430</v>
      </c>
      <c r="B5568"/>
      <c r="C5568"/>
      <c r="D5568" t="s">
        <v>123</v>
      </c>
      <c r="E5568" t="s">
        <v>163</v>
      </c>
      <c r="F5568" t="n">
        <v>921.43</v>
      </c>
      <c r="G5568" t="n">
        <v>17</v>
      </c>
      <c r="H5568" t="s">
        <v>130</v>
      </c>
    </row>
    <row r="5569">
      <c r="A5569" s="85" t="n">
        <v>43374</v>
      </c>
      <c r="B5569"/>
      <c r="C5569"/>
      <c r="D5569" t="s">
        <v>151</v>
      </c>
      <c r="E5569" t="s">
        <v>163</v>
      </c>
      <c r="F5569" t="n">
        <v>1563.63</v>
      </c>
      <c r="G5569" t="n">
        <v>25</v>
      </c>
      <c r="H5569" t="s">
        <v>127</v>
      </c>
    </row>
    <row r="5570">
      <c r="A5570" s="85" t="n">
        <v>42583</v>
      </c>
      <c r="B5570"/>
      <c r="C5570"/>
      <c r="D5570" t="s">
        <v>126</v>
      </c>
      <c r="E5570" t="s">
        <v>163</v>
      </c>
      <c r="F5570" t="n">
        <v>6222.24</v>
      </c>
      <c r="G5570" t="n">
        <v>61</v>
      </c>
      <c r="H5570" t="s">
        <v>125</v>
      </c>
    </row>
    <row r="5571">
      <c r="A5571" s="85" t="n">
        <v>43617</v>
      </c>
      <c r="B5571"/>
      <c r="C5571"/>
      <c r="D5571" t="s">
        <v>147</v>
      </c>
      <c r="E5571" t="s">
        <v>163</v>
      </c>
      <c r="F5571" t="n">
        <v>26612.73</v>
      </c>
      <c r="G5571" t="n">
        <v>168</v>
      </c>
      <c r="H5571" t="s">
        <v>134</v>
      </c>
    </row>
    <row r="5572">
      <c r="A5572" s="85" t="n">
        <v>43101</v>
      </c>
      <c r="B5572"/>
      <c r="C5572"/>
      <c r="D5572" t="s">
        <v>162</v>
      </c>
      <c r="E5572" t="s">
        <v>163</v>
      </c>
      <c r="F5572" t="n">
        <v>5328.18</v>
      </c>
      <c r="G5572" t="n">
        <v>53</v>
      </c>
      <c r="H5572" t="s">
        <v>130</v>
      </c>
    </row>
    <row r="5573">
      <c r="A5573" s="85" t="n">
        <v>42917</v>
      </c>
      <c r="B5573"/>
      <c r="C5573"/>
      <c r="D5573" t="s">
        <v>145</v>
      </c>
      <c r="E5573" t="s">
        <v>163</v>
      </c>
      <c r="F5573" t="n">
        <v>600</v>
      </c>
      <c r="G5573" t="n">
        <v>8</v>
      </c>
      <c r="H5573" t="s">
        <v>119</v>
      </c>
    </row>
    <row r="5574">
      <c r="A5574" s="85" t="n">
        <v>43435</v>
      </c>
      <c r="B5574"/>
      <c r="C5574"/>
      <c r="D5574" t="s">
        <v>126</v>
      </c>
      <c r="E5574" t="s">
        <v>163</v>
      </c>
      <c r="F5574" t="n">
        <v>23570169.76</v>
      </c>
      <c r="G5574" t="n">
        <v>279817</v>
      </c>
      <c r="H5574" t="s">
        <v>121</v>
      </c>
    </row>
    <row r="5575">
      <c r="A5575" s="85" t="n">
        <v>42461</v>
      </c>
      <c r="B5575"/>
      <c r="C5575"/>
      <c r="D5575" t="s">
        <v>152</v>
      </c>
      <c r="E5575" t="s">
        <v>163</v>
      </c>
      <c r="F5575" t="n">
        <v>4886.61</v>
      </c>
      <c r="G5575" t="n">
        <v>7</v>
      </c>
      <c r="H5575" t="s">
        <v>119</v>
      </c>
    </row>
    <row r="5576">
      <c r="A5576" s="85" t="n">
        <v>43344</v>
      </c>
      <c r="B5576"/>
      <c r="C5576"/>
      <c r="D5576" t="s">
        <v>136</v>
      </c>
      <c r="E5576" t="s">
        <v>163</v>
      </c>
      <c r="F5576" t="n">
        <v>300566.33</v>
      </c>
      <c r="G5576" t="n">
        <v>3703</v>
      </c>
      <c r="H5576" t="s">
        <v>134</v>
      </c>
    </row>
    <row r="5577">
      <c r="A5577" s="85" t="n">
        <v>42736</v>
      </c>
      <c r="B5577"/>
      <c r="C5577"/>
      <c r="D5577" t="s">
        <v>126</v>
      </c>
      <c r="E5577" t="s">
        <v>163</v>
      </c>
      <c r="F5577" t="n">
        <v>6179.7</v>
      </c>
      <c r="G5577" t="n">
        <v>58</v>
      </c>
      <c r="H5577" t="s">
        <v>125</v>
      </c>
    </row>
    <row r="5578">
      <c r="A5578" s="85" t="n">
        <v>42795</v>
      </c>
      <c r="B5578"/>
      <c r="C5578"/>
      <c r="D5578" t="s">
        <v>140</v>
      </c>
      <c r="E5578" t="s">
        <v>163</v>
      </c>
      <c r="F5578" t="n">
        <v>3524.43</v>
      </c>
      <c r="G5578" t="n">
        <v>20</v>
      </c>
      <c r="H5578" t="s">
        <v>134</v>
      </c>
    </row>
    <row r="5579">
      <c r="A5579" s="85" t="n">
        <v>42795</v>
      </c>
      <c r="B5579"/>
      <c r="C5579"/>
      <c r="D5579" t="s">
        <v>155</v>
      </c>
      <c r="E5579" t="s">
        <v>163</v>
      </c>
      <c r="F5579" t="n">
        <v>71642.86</v>
      </c>
      <c r="G5579" t="n">
        <v>1058</v>
      </c>
      <c r="H5579" t="s">
        <v>133</v>
      </c>
    </row>
    <row r="5580">
      <c r="A5580" s="85" t="n">
        <v>43586</v>
      </c>
      <c r="B5580"/>
      <c r="C5580"/>
      <c r="D5580" t="s">
        <v>154</v>
      </c>
      <c r="E5580" t="s">
        <v>163</v>
      </c>
      <c r="F5580" t="n">
        <v>1107039.69</v>
      </c>
      <c r="G5580" t="n">
        <v>12789</v>
      </c>
      <c r="H5580" t="s">
        <v>133</v>
      </c>
    </row>
    <row r="5581">
      <c r="A5581" s="85" t="n">
        <v>43344</v>
      </c>
      <c r="B5581"/>
      <c r="C5581"/>
      <c r="D5581" t="s">
        <v>140</v>
      </c>
      <c r="E5581" t="s">
        <v>163</v>
      </c>
      <c r="F5581" t="n">
        <v>18983.96</v>
      </c>
      <c r="G5581" t="n">
        <v>43</v>
      </c>
      <c r="H5581" t="s">
        <v>130</v>
      </c>
    </row>
    <row r="5582">
      <c r="A5582" s="85" t="n">
        <v>43101</v>
      </c>
      <c r="B5582"/>
      <c r="C5582"/>
      <c r="D5582" t="s">
        <v>155</v>
      </c>
      <c r="E5582" t="s">
        <v>163</v>
      </c>
      <c r="F5582" t="n">
        <v>3017.5</v>
      </c>
      <c r="G5582" t="n">
        <v>50</v>
      </c>
      <c r="H5582" t="s">
        <v>130</v>
      </c>
    </row>
    <row r="5583">
      <c r="A5583" s="85" t="n">
        <v>42583</v>
      </c>
      <c r="B5583"/>
      <c r="C5583"/>
      <c r="D5583" t="s">
        <v>126</v>
      </c>
      <c r="E5583" t="s">
        <v>163</v>
      </c>
      <c r="F5583" t="n">
        <v>567722.22</v>
      </c>
      <c r="G5583" t="n">
        <v>5084</v>
      </c>
      <c r="H5583" t="s">
        <v>124</v>
      </c>
    </row>
    <row r="5584">
      <c r="A5584" s="85" t="n">
        <v>42614</v>
      </c>
      <c r="B5584"/>
      <c r="C5584"/>
      <c r="D5584" t="s">
        <v>156</v>
      </c>
      <c r="E5584" t="s">
        <v>163</v>
      </c>
      <c r="F5584" t="n">
        <v>0</v>
      </c>
      <c r="G5584" t="n">
        <v>2</v>
      </c>
      <c r="H5584" t="s">
        <v>121</v>
      </c>
    </row>
    <row r="5585">
      <c r="A5585" s="85" t="n">
        <v>42614</v>
      </c>
      <c r="B5585"/>
      <c r="C5585"/>
      <c r="D5585" t="s">
        <v>145</v>
      </c>
      <c r="E5585" t="s">
        <v>163</v>
      </c>
      <c r="F5585" t="n">
        <v>415.25</v>
      </c>
      <c r="G5585" t="n">
        <v>4</v>
      </c>
      <c r="H5585" t="s">
        <v>119</v>
      </c>
    </row>
    <row r="5586">
      <c r="A5586" s="85" t="n">
        <v>43191</v>
      </c>
      <c r="B5586"/>
      <c r="C5586"/>
      <c r="D5586" t="s">
        <v>129</v>
      </c>
      <c r="E5586" t="s">
        <v>163</v>
      </c>
      <c r="F5586" t="n">
        <v>3010.35</v>
      </c>
      <c r="G5586" t="n">
        <v>55</v>
      </c>
      <c r="H5586" t="s">
        <v>125</v>
      </c>
    </row>
    <row r="5587">
      <c r="A5587" s="85" t="n">
        <v>42522</v>
      </c>
      <c r="B5587"/>
      <c r="C5587"/>
      <c r="D5587" t="s">
        <v>158</v>
      </c>
      <c r="E5587" t="s">
        <v>163</v>
      </c>
      <c r="F5587" t="n">
        <v>45584.37</v>
      </c>
      <c r="G5587" t="n">
        <v>1</v>
      </c>
      <c r="H5587" t="s">
        <v>124</v>
      </c>
    </row>
    <row r="5588">
      <c r="A5588" s="85" t="n">
        <v>42887</v>
      </c>
      <c r="B5588"/>
      <c r="C5588"/>
      <c r="D5588" t="s">
        <v>158</v>
      </c>
      <c r="E5588" t="s">
        <v>163</v>
      </c>
      <c r="F5588" t="n">
        <v>10175.67</v>
      </c>
      <c r="G5588" t="n">
        <v>1</v>
      </c>
      <c r="H5588" t="s">
        <v>119</v>
      </c>
    </row>
    <row r="5589">
      <c r="A5589" s="85" t="n">
        <v>42767</v>
      </c>
      <c r="B5589"/>
      <c r="C5589"/>
      <c r="D5589" t="s">
        <v>123</v>
      </c>
      <c r="E5589" t="s">
        <v>163</v>
      </c>
      <c r="F5589" t="n">
        <v>135924.76</v>
      </c>
      <c r="G5589" t="n">
        <v>600</v>
      </c>
      <c r="H5589" t="s">
        <v>127</v>
      </c>
    </row>
    <row r="5590">
      <c r="A5590" s="85" t="n">
        <v>43132</v>
      </c>
      <c r="B5590"/>
      <c r="C5590"/>
      <c r="D5590" t="s">
        <v>129</v>
      </c>
      <c r="E5590" t="s">
        <v>163</v>
      </c>
      <c r="F5590" t="n">
        <v>136901.82</v>
      </c>
      <c r="G5590" t="n">
        <v>575</v>
      </c>
      <c r="H5590" t="s">
        <v>119</v>
      </c>
    </row>
    <row r="5591">
      <c r="A5591" s="85" t="n">
        <v>43586</v>
      </c>
      <c r="B5591"/>
      <c r="C5591"/>
      <c r="D5591" t="s">
        <v>149</v>
      </c>
      <c r="E5591" t="s">
        <v>163</v>
      </c>
      <c r="F5591" t="n">
        <v>18168.48</v>
      </c>
      <c r="G5591" t="n">
        <v>122</v>
      </c>
      <c r="H5591" t="s">
        <v>125</v>
      </c>
    </row>
    <row r="5592">
      <c r="A5592" s="85" t="n">
        <v>42430</v>
      </c>
      <c r="B5592"/>
      <c r="C5592"/>
      <c r="D5592" t="s">
        <v>129</v>
      </c>
      <c r="E5592" t="s">
        <v>163</v>
      </c>
      <c r="F5592" t="n">
        <v>382892.77</v>
      </c>
      <c r="G5592" t="n">
        <v>3361</v>
      </c>
      <c r="H5592" t="s">
        <v>127</v>
      </c>
    </row>
    <row r="5593">
      <c r="A5593" s="85" t="n">
        <v>42461</v>
      </c>
      <c r="B5593"/>
      <c r="C5593"/>
      <c r="D5593" t="s">
        <v>152</v>
      </c>
      <c r="E5593" t="s">
        <v>163</v>
      </c>
      <c r="F5593" t="n">
        <v>60086.41</v>
      </c>
      <c r="G5593" t="n">
        <v>51</v>
      </c>
      <c r="H5593" t="s">
        <v>133</v>
      </c>
    </row>
    <row r="5594">
      <c r="A5594" s="85" t="n">
        <v>43435</v>
      </c>
      <c r="B5594"/>
      <c r="C5594"/>
      <c r="D5594" t="s">
        <v>153</v>
      </c>
      <c r="E5594" t="s">
        <v>163</v>
      </c>
      <c r="F5594" t="n">
        <v>820039.21</v>
      </c>
      <c r="G5594" t="n">
        <v>15970</v>
      </c>
      <c r="H5594" t="s">
        <v>142</v>
      </c>
    </row>
    <row r="5595">
      <c r="A5595" s="85" t="n">
        <v>43525</v>
      </c>
      <c r="B5595"/>
      <c r="C5595"/>
      <c r="D5595" t="s">
        <v>126</v>
      </c>
      <c r="E5595" t="s">
        <v>163</v>
      </c>
      <c r="F5595" t="n">
        <v>1192127.14</v>
      </c>
      <c r="G5595" t="n">
        <v>13479</v>
      </c>
      <c r="H5595" t="s">
        <v>134</v>
      </c>
    </row>
    <row r="5596">
      <c r="A5596" s="85" t="n">
        <v>43435</v>
      </c>
      <c r="B5596"/>
      <c r="C5596"/>
      <c r="D5596" t="s">
        <v>152</v>
      </c>
      <c r="E5596" t="s">
        <v>163</v>
      </c>
      <c r="F5596" t="n">
        <v>11524.63</v>
      </c>
      <c r="G5596" t="n">
        <v>15</v>
      </c>
      <c r="H5596" t="s">
        <v>127</v>
      </c>
    </row>
    <row r="5597">
      <c r="A5597" s="85" t="n">
        <v>42736</v>
      </c>
      <c r="B5597"/>
      <c r="C5597"/>
      <c r="D5597" t="s">
        <v>139</v>
      </c>
      <c r="E5597" t="s">
        <v>163</v>
      </c>
      <c r="F5597" t="n">
        <v>889499.01</v>
      </c>
      <c r="G5597" t="n">
        <v>2684</v>
      </c>
      <c r="H5597" t="s">
        <v>127</v>
      </c>
    </row>
    <row r="5598">
      <c r="A5598" s="85" t="n">
        <v>42491</v>
      </c>
      <c r="B5598"/>
      <c r="C5598"/>
      <c r="D5598" t="s">
        <v>126</v>
      </c>
      <c r="E5598" t="s">
        <v>163</v>
      </c>
      <c r="F5598" t="n">
        <v>3247528.08</v>
      </c>
      <c r="G5598" t="n">
        <v>35840</v>
      </c>
      <c r="H5598" t="s">
        <v>133</v>
      </c>
    </row>
    <row r="5599">
      <c r="A5599" s="85" t="n">
        <v>42675</v>
      </c>
      <c r="B5599"/>
      <c r="C5599"/>
      <c r="D5599" t="s">
        <v>126</v>
      </c>
      <c r="E5599" t="s">
        <v>163</v>
      </c>
      <c r="F5599" t="n">
        <v>10119.51</v>
      </c>
      <c r="G5599" t="n">
        <v>87</v>
      </c>
      <c r="H5599" t="s">
        <v>125</v>
      </c>
    </row>
    <row r="5600">
      <c r="A5600" s="85" t="n">
        <v>42614</v>
      </c>
      <c r="B5600"/>
      <c r="C5600"/>
      <c r="D5600" t="s">
        <v>149</v>
      </c>
      <c r="E5600" t="s">
        <v>163</v>
      </c>
      <c r="F5600" t="n">
        <v>1499983.5</v>
      </c>
      <c r="G5600" t="n">
        <v>12236</v>
      </c>
      <c r="H5600" t="s">
        <v>119</v>
      </c>
    </row>
    <row r="5601">
      <c r="A5601" s="85" t="n">
        <v>42461</v>
      </c>
      <c r="B5601"/>
      <c r="C5601"/>
      <c r="D5601" t="s">
        <v>149</v>
      </c>
      <c r="E5601" t="s">
        <v>163</v>
      </c>
      <c r="F5601" t="n">
        <v>918972.16</v>
      </c>
      <c r="G5601" t="n">
        <v>5855</v>
      </c>
      <c r="H5601" t="s">
        <v>134</v>
      </c>
    </row>
    <row r="5602">
      <c r="A5602" s="85" t="n">
        <v>42917</v>
      </c>
      <c r="B5602"/>
      <c r="C5602"/>
      <c r="D5602" t="s">
        <v>154</v>
      </c>
      <c r="E5602" t="s">
        <v>163</v>
      </c>
      <c r="F5602" t="n">
        <v>22050.78</v>
      </c>
      <c r="G5602" t="n">
        <v>178</v>
      </c>
      <c r="H5602" t="s">
        <v>130</v>
      </c>
    </row>
    <row r="5603">
      <c r="A5603" s="85" t="n">
        <v>43101</v>
      </c>
      <c r="B5603"/>
      <c r="C5603"/>
      <c r="D5603" t="s">
        <v>153</v>
      </c>
      <c r="E5603" t="s">
        <v>163</v>
      </c>
      <c r="F5603" t="n">
        <v>507602.77</v>
      </c>
      <c r="G5603" t="n">
        <v>9313</v>
      </c>
      <c r="H5603" t="s">
        <v>142</v>
      </c>
    </row>
    <row r="5604">
      <c r="A5604" s="85" t="n">
        <v>42736</v>
      </c>
      <c r="B5604"/>
      <c r="C5604"/>
      <c r="D5604" t="s">
        <v>137</v>
      </c>
      <c r="E5604" t="s">
        <v>163</v>
      </c>
      <c r="F5604" t="n">
        <v>-2260.56</v>
      </c>
      <c r="G5604" t="n">
        <v>12</v>
      </c>
      <c r="H5604" t="s">
        <v>121</v>
      </c>
    </row>
    <row r="5605">
      <c r="A5605" s="85" t="n">
        <v>43221</v>
      </c>
      <c r="B5605"/>
      <c r="C5605"/>
      <c r="D5605" t="s">
        <v>150</v>
      </c>
      <c r="E5605" t="s">
        <v>163</v>
      </c>
      <c r="F5605" t="n">
        <v>790.63</v>
      </c>
      <c r="G5605" t="n">
        <v>36</v>
      </c>
      <c r="H5605" t="s">
        <v>142</v>
      </c>
    </row>
    <row r="5606">
      <c r="A5606" s="85" t="n">
        <v>43191</v>
      </c>
      <c r="B5606"/>
      <c r="C5606"/>
      <c r="D5606" t="s">
        <v>154</v>
      </c>
      <c r="E5606" t="s">
        <v>163</v>
      </c>
      <c r="F5606" t="n">
        <v>650577.17</v>
      </c>
      <c r="G5606" t="n">
        <v>7748</v>
      </c>
      <c r="H5606" t="s">
        <v>133</v>
      </c>
    </row>
    <row r="5607">
      <c r="A5607" s="85" t="n">
        <v>43497</v>
      </c>
      <c r="B5607"/>
      <c r="C5607"/>
      <c r="D5607" t="s">
        <v>151</v>
      </c>
      <c r="E5607" t="s">
        <v>163</v>
      </c>
      <c r="F5607" t="n">
        <v>55.73</v>
      </c>
      <c r="G5607" t="n">
        <v>1</v>
      </c>
      <c r="H5607" t="s">
        <v>127</v>
      </c>
    </row>
    <row r="5608">
      <c r="A5608" s="85" t="n">
        <v>43191</v>
      </c>
      <c r="B5608"/>
      <c r="C5608"/>
      <c r="D5608" t="s">
        <v>153</v>
      </c>
      <c r="E5608" t="s">
        <v>163</v>
      </c>
      <c r="F5608" t="n">
        <v>149452.08</v>
      </c>
      <c r="G5608" t="n">
        <v>997</v>
      </c>
      <c r="H5608" t="s">
        <v>124</v>
      </c>
    </row>
    <row r="5609">
      <c r="A5609" s="85" t="n">
        <v>42826</v>
      </c>
      <c r="B5609"/>
      <c r="C5609"/>
      <c r="D5609" t="s">
        <v>149</v>
      </c>
      <c r="E5609" t="s">
        <v>163</v>
      </c>
      <c r="F5609" t="n">
        <v>369426.3</v>
      </c>
      <c r="G5609" t="n">
        <v>6279</v>
      </c>
      <c r="H5609" t="s">
        <v>142</v>
      </c>
    </row>
    <row r="5610">
      <c r="A5610" s="85" t="n">
        <v>43525</v>
      </c>
      <c r="B5610"/>
      <c r="C5610"/>
      <c r="D5610" t="s">
        <v>139</v>
      </c>
      <c r="E5610" t="s">
        <v>163</v>
      </c>
      <c r="F5610" t="n">
        <v>4481.67</v>
      </c>
      <c r="G5610" t="n">
        <v>9</v>
      </c>
      <c r="H5610" t="s">
        <v>125</v>
      </c>
    </row>
    <row r="5611">
      <c r="A5611" s="85" t="n">
        <v>42887</v>
      </c>
      <c r="B5611"/>
      <c r="C5611"/>
      <c r="D5611" t="s">
        <v>129</v>
      </c>
      <c r="E5611" t="s">
        <v>163</v>
      </c>
      <c r="F5611" t="n">
        <v>255760.66</v>
      </c>
      <c r="G5611" t="n">
        <v>1820</v>
      </c>
      <c r="H5611" t="s">
        <v>134</v>
      </c>
    </row>
    <row r="5612">
      <c r="A5612" s="85" t="n">
        <v>43070</v>
      </c>
      <c r="B5612"/>
      <c r="C5612"/>
      <c r="D5612" t="s">
        <v>136</v>
      </c>
      <c r="E5612" t="s">
        <v>163</v>
      </c>
      <c r="F5612" t="n">
        <v>92.57</v>
      </c>
      <c r="G5612" t="n">
        <v>2</v>
      </c>
      <c r="H5612" t="s">
        <v>142</v>
      </c>
    </row>
    <row r="5613">
      <c r="A5613" s="85" t="n">
        <v>43191</v>
      </c>
      <c r="B5613"/>
      <c r="C5613"/>
      <c r="D5613" t="s">
        <v>155</v>
      </c>
      <c r="E5613" t="s">
        <v>163</v>
      </c>
      <c r="F5613" t="n">
        <v>1216094.99</v>
      </c>
      <c r="G5613" t="n">
        <v>28483</v>
      </c>
      <c r="H5613" t="s">
        <v>121</v>
      </c>
    </row>
    <row r="5614">
      <c r="A5614" s="85" t="n">
        <v>43252</v>
      </c>
      <c r="B5614"/>
      <c r="C5614"/>
      <c r="D5614" t="s">
        <v>150</v>
      </c>
      <c r="E5614" t="s">
        <v>163</v>
      </c>
      <c r="F5614" t="n">
        <v>2260.89</v>
      </c>
      <c r="G5614" t="n">
        <v>98</v>
      </c>
      <c r="H5614" t="s">
        <v>125</v>
      </c>
    </row>
    <row r="5615">
      <c r="A5615" s="85" t="n">
        <v>42614</v>
      </c>
      <c r="B5615"/>
      <c r="C5615"/>
      <c r="D5615" t="s">
        <v>153</v>
      </c>
      <c r="E5615" t="s">
        <v>163</v>
      </c>
      <c r="F5615" t="n">
        <v>584210.71</v>
      </c>
      <c r="G5615" t="n">
        <v>11047</v>
      </c>
      <c r="H5615" t="s">
        <v>142</v>
      </c>
    </row>
    <row r="5616">
      <c r="A5616" s="85" t="n">
        <v>43617</v>
      </c>
      <c r="B5616"/>
      <c r="C5616"/>
      <c r="D5616" t="s">
        <v>143</v>
      </c>
      <c r="E5616" t="s">
        <v>163</v>
      </c>
      <c r="F5616" t="n">
        <v>483795.34</v>
      </c>
      <c r="G5616" t="n">
        <v>241</v>
      </c>
      <c r="H5616" t="s">
        <v>142</v>
      </c>
    </row>
    <row r="5617">
      <c r="A5617" s="85" t="n">
        <v>43191</v>
      </c>
      <c r="B5617"/>
      <c r="C5617"/>
      <c r="D5617" t="s">
        <v>145</v>
      </c>
      <c r="E5617" t="s">
        <v>163</v>
      </c>
      <c r="F5617" t="n">
        <v>1026</v>
      </c>
      <c r="G5617" t="n">
        <v>1</v>
      </c>
      <c r="H5617" t="s">
        <v>130</v>
      </c>
    </row>
    <row r="5618">
      <c r="A5618" s="85" t="n">
        <v>43466</v>
      </c>
      <c r="B5618"/>
      <c r="C5618"/>
      <c r="D5618" t="s">
        <v>159</v>
      </c>
      <c r="E5618" t="s">
        <v>163</v>
      </c>
      <c r="F5618" t="n">
        <v>604277.13</v>
      </c>
      <c r="G5618" t="n">
        <v>7319</v>
      </c>
      <c r="H5618" t="s">
        <v>142</v>
      </c>
    </row>
    <row r="5619">
      <c r="A5619" s="85" t="n">
        <v>42583</v>
      </c>
      <c r="B5619"/>
      <c r="C5619"/>
      <c r="D5619" t="s">
        <v>140</v>
      </c>
      <c r="E5619" t="s">
        <v>163</v>
      </c>
      <c r="F5619" t="n">
        <v>5625.06</v>
      </c>
      <c r="G5619" t="n">
        <v>19</v>
      </c>
      <c r="H5619" t="s">
        <v>125</v>
      </c>
    </row>
    <row r="5620">
      <c r="A5620" s="85" t="n">
        <v>42491</v>
      </c>
      <c r="B5620"/>
      <c r="C5620"/>
      <c r="D5620" t="s">
        <v>150</v>
      </c>
      <c r="E5620" t="s">
        <v>163</v>
      </c>
      <c r="F5620" t="n">
        <v>1397170.59</v>
      </c>
      <c r="G5620" t="n">
        <v>33934</v>
      </c>
      <c r="H5620" t="s">
        <v>127</v>
      </c>
    </row>
    <row r="5621">
      <c r="A5621" s="85" t="n">
        <v>43497</v>
      </c>
      <c r="B5621"/>
      <c r="C5621"/>
      <c r="D5621" t="s">
        <v>147</v>
      </c>
      <c r="E5621" t="s">
        <v>163</v>
      </c>
      <c r="F5621" t="n">
        <v>286.53</v>
      </c>
      <c r="G5621" t="n">
        <v>3</v>
      </c>
      <c r="H5621" t="s">
        <v>127</v>
      </c>
    </row>
    <row r="5622">
      <c r="A5622" s="85" t="n">
        <v>43040</v>
      </c>
      <c r="B5622"/>
      <c r="C5622"/>
      <c r="D5622" t="s">
        <v>159</v>
      </c>
      <c r="E5622" t="s">
        <v>163</v>
      </c>
      <c r="F5622" t="n">
        <v>782</v>
      </c>
      <c r="G5622" t="n">
        <v>8</v>
      </c>
      <c r="H5622" t="s">
        <v>121</v>
      </c>
    </row>
    <row r="5623">
      <c r="A5623" s="85" t="n">
        <v>42370</v>
      </c>
      <c r="B5623"/>
      <c r="C5623"/>
      <c r="D5623" t="s">
        <v>150</v>
      </c>
      <c r="E5623" t="s">
        <v>163</v>
      </c>
      <c r="F5623" t="n">
        <v>161527.74</v>
      </c>
      <c r="G5623" t="n">
        <v>2754</v>
      </c>
      <c r="H5623" t="s">
        <v>134</v>
      </c>
    </row>
    <row r="5624">
      <c r="A5624" s="85" t="n">
        <v>43374</v>
      </c>
      <c r="B5624"/>
      <c r="C5624"/>
      <c r="D5624" t="s">
        <v>136</v>
      </c>
      <c r="E5624" t="s">
        <v>163</v>
      </c>
      <c r="F5624" t="n">
        <v>418874.93</v>
      </c>
      <c r="G5624" t="n">
        <v>2771</v>
      </c>
      <c r="H5624" t="s">
        <v>124</v>
      </c>
    </row>
    <row r="5625">
      <c r="A5625" s="85" t="n">
        <v>43586</v>
      </c>
      <c r="B5625"/>
      <c r="C5625"/>
      <c r="D5625" t="s">
        <v>155</v>
      </c>
      <c r="E5625" t="s">
        <v>163</v>
      </c>
      <c r="F5625" t="n">
        <v>31628.16</v>
      </c>
      <c r="G5625" t="n">
        <v>141</v>
      </c>
      <c r="H5625" t="s">
        <v>124</v>
      </c>
    </row>
    <row r="5626">
      <c r="A5626" s="85" t="n">
        <v>43252</v>
      </c>
      <c r="B5626"/>
      <c r="C5626"/>
      <c r="D5626" t="s">
        <v>151</v>
      </c>
      <c r="E5626" t="s">
        <v>163</v>
      </c>
      <c r="F5626" t="n">
        <v>2001.4</v>
      </c>
      <c r="G5626" t="n">
        <v>31</v>
      </c>
      <c r="H5626" t="s">
        <v>121</v>
      </c>
    </row>
    <row r="5627">
      <c r="A5627" s="85" t="n">
        <v>43586</v>
      </c>
      <c r="B5627"/>
      <c r="C5627"/>
      <c r="D5627" t="s">
        <v>155</v>
      </c>
      <c r="E5627" t="s">
        <v>163</v>
      </c>
      <c r="F5627" t="n">
        <v>94154.94</v>
      </c>
      <c r="G5627" t="n">
        <v>1475</v>
      </c>
      <c r="H5627" t="s">
        <v>133</v>
      </c>
    </row>
    <row r="5628">
      <c r="A5628" s="85" t="n">
        <v>42675</v>
      </c>
      <c r="B5628"/>
      <c r="C5628"/>
      <c r="D5628" t="s">
        <v>129</v>
      </c>
      <c r="E5628" t="s">
        <v>163</v>
      </c>
      <c r="F5628" t="n">
        <v>3642844.41</v>
      </c>
      <c r="G5628" t="n">
        <v>19691</v>
      </c>
      <c r="H5628" t="s">
        <v>121</v>
      </c>
    </row>
    <row r="5629">
      <c r="A5629" s="85" t="n">
        <v>43617</v>
      </c>
      <c r="B5629"/>
      <c r="C5629"/>
      <c r="D5629" t="s">
        <v>143</v>
      </c>
      <c r="E5629" t="s">
        <v>163</v>
      </c>
      <c r="F5629" t="n">
        <v>1263041.7</v>
      </c>
      <c r="G5629" t="n">
        <v>746</v>
      </c>
      <c r="H5629" t="s">
        <v>121</v>
      </c>
    </row>
    <row r="5630">
      <c r="A5630" s="85" t="n">
        <v>42675</v>
      </c>
      <c r="B5630"/>
      <c r="C5630"/>
      <c r="D5630" t="s">
        <v>139</v>
      </c>
      <c r="E5630" t="s">
        <v>163</v>
      </c>
      <c r="F5630" t="n">
        <v>4292916.5</v>
      </c>
      <c r="G5630" t="n">
        <v>26478</v>
      </c>
      <c r="H5630" t="s">
        <v>121</v>
      </c>
    </row>
    <row r="5631">
      <c r="A5631" s="85" t="n">
        <v>42461</v>
      </c>
      <c r="B5631"/>
      <c r="C5631"/>
      <c r="D5631" t="s">
        <v>160</v>
      </c>
      <c r="E5631" t="s">
        <v>163</v>
      </c>
      <c r="F5631" t="n">
        <v>450939.85</v>
      </c>
      <c r="G5631" t="n">
        <v>1319</v>
      </c>
      <c r="H5631" t="s">
        <v>125</v>
      </c>
    </row>
    <row r="5632">
      <c r="A5632" s="85" t="n">
        <v>42856</v>
      </c>
      <c r="B5632"/>
      <c r="C5632"/>
      <c r="D5632" t="s">
        <v>154</v>
      </c>
      <c r="E5632" t="s">
        <v>163</v>
      </c>
      <c r="F5632" t="n">
        <v>3336099.38</v>
      </c>
      <c r="G5632" t="n">
        <v>42994</v>
      </c>
      <c r="H5632" t="s">
        <v>121</v>
      </c>
    </row>
    <row r="5633">
      <c r="A5633" s="85" t="n">
        <v>43466</v>
      </c>
      <c r="B5633"/>
      <c r="C5633"/>
      <c r="D5633" t="s">
        <v>155</v>
      </c>
      <c r="E5633" t="s">
        <v>163</v>
      </c>
      <c r="F5633" t="n">
        <v>417342.91</v>
      </c>
      <c r="G5633" t="n">
        <v>9492</v>
      </c>
      <c r="H5633" t="s">
        <v>134</v>
      </c>
    </row>
    <row r="5634">
      <c r="A5634" s="85" t="n">
        <v>43101</v>
      </c>
      <c r="B5634"/>
      <c r="C5634"/>
      <c r="D5634" t="s">
        <v>160</v>
      </c>
      <c r="E5634" t="s">
        <v>163</v>
      </c>
      <c r="F5634" t="n">
        <v>29625587.33</v>
      </c>
      <c r="G5634" t="n">
        <v>124109</v>
      </c>
      <c r="H5634" t="s">
        <v>142</v>
      </c>
    </row>
    <row r="5635">
      <c r="A5635" s="85" t="n">
        <v>43160</v>
      </c>
      <c r="B5635"/>
      <c r="C5635"/>
      <c r="D5635" t="s">
        <v>149</v>
      </c>
      <c r="E5635" t="s">
        <v>163</v>
      </c>
      <c r="F5635" t="n">
        <v>2761023.73</v>
      </c>
      <c r="G5635" t="n">
        <v>12362</v>
      </c>
      <c r="H5635" t="s">
        <v>124</v>
      </c>
    </row>
    <row r="5636">
      <c r="A5636" s="85" t="n">
        <v>42736</v>
      </c>
      <c r="B5636"/>
      <c r="C5636"/>
      <c r="D5636" t="s">
        <v>162</v>
      </c>
      <c r="E5636" t="s">
        <v>163</v>
      </c>
      <c r="F5636" t="n">
        <v>22841.3</v>
      </c>
      <c r="G5636" t="n">
        <v>940</v>
      </c>
      <c r="H5636" t="s">
        <v>142</v>
      </c>
    </row>
    <row r="5637">
      <c r="A5637" s="85" t="n">
        <v>42522</v>
      </c>
      <c r="B5637"/>
      <c r="C5637"/>
      <c r="D5637" t="s">
        <v>153</v>
      </c>
      <c r="E5637" t="s">
        <v>163</v>
      </c>
      <c r="F5637" t="n">
        <v>23558.24</v>
      </c>
      <c r="G5637" t="n">
        <v>376</v>
      </c>
      <c r="H5637" t="s">
        <v>134</v>
      </c>
    </row>
    <row r="5638">
      <c r="A5638" s="85" t="n">
        <v>42767</v>
      </c>
      <c r="B5638"/>
      <c r="C5638"/>
      <c r="D5638" t="s">
        <v>123</v>
      </c>
      <c r="E5638" t="s">
        <v>163</v>
      </c>
      <c r="F5638" t="n">
        <v>64763.66</v>
      </c>
      <c r="G5638" t="n">
        <v>127</v>
      </c>
      <c r="H5638" t="s">
        <v>134</v>
      </c>
    </row>
    <row r="5639">
      <c r="A5639" s="85" t="n">
        <v>43497</v>
      </c>
      <c r="B5639"/>
      <c r="C5639"/>
      <c r="D5639" t="s">
        <v>143</v>
      </c>
      <c r="E5639" t="s">
        <v>163</v>
      </c>
      <c r="F5639" t="n">
        <v>667286.16</v>
      </c>
      <c r="G5639" t="n">
        <v>354</v>
      </c>
      <c r="H5639" t="s">
        <v>142</v>
      </c>
    </row>
    <row r="5640">
      <c r="A5640" s="85" t="n">
        <v>42767</v>
      </c>
      <c r="B5640"/>
      <c r="C5640"/>
      <c r="D5640" t="s">
        <v>136</v>
      </c>
      <c r="E5640" t="s">
        <v>163</v>
      </c>
      <c r="F5640" t="n">
        <v>81161.72</v>
      </c>
      <c r="G5640" t="n">
        <v>940</v>
      </c>
      <c r="H5640" t="s">
        <v>119</v>
      </c>
    </row>
    <row r="5641">
      <c r="A5641" s="85" t="n">
        <v>43040</v>
      </c>
      <c r="B5641"/>
      <c r="C5641"/>
      <c r="D5641" t="s">
        <v>150</v>
      </c>
      <c r="E5641" t="s">
        <v>163</v>
      </c>
      <c r="F5641" t="n">
        <v>33678.88</v>
      </c>
      <c r="G5641" t="n">
        <v>818</v>
      </c>
      <c r="H5641" t="s">
        <v>130</v>
      </c>
    </row>
    <row r="5642">
      <c r="A5642" s="85" t="n">
        <v>42614</v>
      </c>
      <c r="B5642"/>
      <c r="C5642"/>
      <c r="D5642" t="s">
        <v>152</v>
      </c>
      <c r="E5642" t="s">
        <v>163</v>
      </c>
      <c r="F5642" t="n">
        <v>3231.34</v>
      </c>
      <c r="G5642" t="n">
        <v>8</v>
      </c>
      <c r="H5642" t="s">
        <v>127</v>
      </c>
    </row>
    <row r="5643">
      <c r="A5643" s="85" t="n">
        <v>43466</v>
      </c>
      <c r="B5643"/>
      <c r="C5643"/>
      <c r="D5643" t="s">
        <v>129</v>
      </c>
      <c r="E5643" t="s">
        <v>163</v>
      </c>
      <c r="F5643" t="n">
        <v>319404</v>
      </c>
      <c r="G5643" t="n">
        <v>5390</v>
      </c>
      <c r="H5643" t="s">
        <v>142</v>
      </c>
    </row>
    <row r="5644">
      <c r="A5644" s="85" t="n">
        <v>43466</v>
      </c>
      <c r="B5644"/>
      <c r="C5644"/>
      <c r="D5644" t="s">
        <v>135</v>
      </c>
      <c r="E5644" t="s">
        <v>163</v>
      </c>
      <c r="F5644" t="n">
        <v>13303.48</v>
      </c>
      <c r="G5644" t="n">
        <v>160</v>
      </c>
      <c r="H5644" t="s">
        <v>130</v>
      </c>
    </row>
    <row r="5645">
      <c r="A5645" s="85" t="n">
        <v>42370</v>
      </c>
      <c r="B5645"/>
      <c r="C5645"/>
      <c r="D5645" t="s">
        <v>154</v>
      </c>
      <c r="E5645" t="s">
        <v>163</v>
      </c>
      <c r="F5645" t="n">
        <v>9409.95</v>
      </c>
      <c r="G5645" t="n">
        <v>91</v>
      </c>
      <c r="H5645" t="s">
        <v>133</v>
      </c>
    </row>
    <row r="5646">
      <c r="A5646" s="85" t="n">
        <v>43586</v>
      </c>
      <c r="B5646"/>
      <c r="C5646"/>
      <c r="D5646" t="s">
        <v>151</v>
      </c>
      <c r="E5646" t="s">
        <v>163</v>
      </c>
      <c r="F5646" t="n">
        <v>63.43</v>
      </c>
      <c r="G5646" t="n">
        <v>1</v>
      </c>
      <c r="H5646" t="s">
        <v>130</v>
      </c>
    </row>
    <row r="5647">
      <c r="A5647" s="85" t="n">
        <v>42461</v>
      </c>
      <c r="B5647"/>
      <c r="C5647"/>
      <c r="D5647" t="s">
        <v>136</v>
      </c>
      <c r="E5647" t="s">
        <v>163</v>
      </c>
      <c r="F5647" t="n">
        <v>233915.93</v>
      </c>
      <c r="G5647" t="n">
        <v>1160</v>
      </c>
      <c r="H5647" t="s">
        <v>134</v>
      </c>
    </row>
    <row r="5648">
      <c r="A5648" s="85" t="n">
        <v>43040</v>
      </c>
      <c r="B5648"/>
      <c r="C5648"/>
      <c r="D5648" t="s">
        <v>148</v>
      </c>
      <c r="E5648" t="s">
        <v>163</v>
      </c>
      <c r="F5648" t="n">
        <v>4780.56</v>
      </c>
      <c r="G5648" t="n">
        <v>12</v>
      </c>
      <c r="H5648" t="s">
        <v>121</v>
      </c>
    </row>
    <row r="5649">
      <c r="A5649" s="85" t="n">
        <v>43466</v>
      </c>
      <c r="B5649"/>
      <c r="C5649"/>
      <c r="D5649" t="s">
        <v>140</v>
      </c>
      <c r="E5649" t="s">
        <v>163</v>
      </c>
      <c r="F5649" t="n">
        <v>138521.87</v>
      </c>
      <c r="G5649" t="n">
        <v>172</v>
      </c>
      <c r="H5649" t="s">
        <v>119</v>
      </c>
    </row>
    <row r="5650">
      <c r="A5650" s="85" t="n">
        <v>42856</v>
      </c>
      <c r="B5650"/>
      <c r="C5650"/>
      <c r="D5650" t="s">
        <v>162</v>
      </c>
      <c r="E5650" t="s">
        <v>163</v>
      </c>
      <c r="F5650" t="n">
        <v>30776.37</v>
      </c>
      <c r="G5650" t="n">
        <v>916</v>
      </c>
      <c r="H5650" t="s">
        <v>142</v>
      </c>
    </row>
    <row r="5651">
      <c r="A5651" s="85" t="n">
        <v>43497</v>
      </c>
      <c r="B5651"/>
      <c r="C5651"/>
      <c r="D5651" t="s">
        <v>162</v>
      </c>
      <c r="E5651" t="s">
        <v>163</v>
      </c>
      <c r="F5651" t="n">
        <v>26286.08</v>
      </c>
      <c r="G5651" t="n">
        <v>881</v>
      </c>
      <c r="H5651" t="s">
        <v>142</v>
      </c>
    </row>
    <row r="5652">
      <c r="A5652" s="85" t="n">
        <v>43586</v>
      </c>
      <c r="B5652"/>
      <c r="C5652"/>
      <c r="D5652" t="s">
        <v>126</v>
      </c>
      <c r="E5652" t="s">
        <v>163</v>
      </c>
      <c r="F5652" t="n">
        <v>1475486.51</v>
      </c>
      <c r="G5652" t="n">
        <v>11485</v>
      </c>
      <c r="H5652" t="s">
        <v>124</v>
      </c>
    </row>
    <row r="5653">
      <c r="A5653" s="85" t="n">
        <v>42614</v>
      </c>
      <c r="B5653"/>
      <c r="C5653"/>
      <c r="D5653" t="s">
        <v>149</v>
      </c>
      <c r="E5653" t="s">
        <v>163</v>
      </c>
      <c r="F5653" t="n">
        <v>312320.52</v>
      </c>
      <c r="G5653" t="n">
        <v>1584</v>
      </c>
      <c r="H5653" t="s">
        <v>130</v>
      </c>
    </row>
    <row r="5654">
      <c r="A5654" s="85" t="n">
        <v>42705</v>
      </c>
      <c r="B5654"/>
      <c r="C5654"/>
      <c r="D5654" t="s">
        <v>129</v>
      </c>
      <c r="E5654" t="s">
        <v>163</v>
      </c>
      <c r="F5654" t="n">
        <v>213110.3</v>
      </c>
      <c r="G5654" t="n">
        <v>1271</v>
      </c>
      <c r="H5654" t="s">
        <v>133</v>
      </c>
    </row>
    <row r="5655">
      <c r="A5655" s="85" t="n">
        <v>42917</v>
      </c>
      <c r="B5655"/>
      <c r="C5655"/>
      <c r="D5655" t="s">
        <v>153</v>
      </c>
      <c r="E5655" t="s">
        <v>163</v>
      </c>
      <c r="F5655" t="n">
        <v>557190.73</v>
      </c>
      <c r="G5655" t="n">
        <v>9769</v>
      </c>
      <c r="H5655" t="s">
        <v>142</v>
      </c>
    </row>
    <row r="5656">
      <c r="A5656" s="85" t="n">
        <v>42826</v>
      </c>
      <c r="B5656"/>
      <c r="C5656"/>
      <c r="D5656" t="s">
        <v>152</v>
      </c>
      <c r="E5656" t="s">
        <v>163</v>
      </c>
      <c r="F5656" t="n">
        <v>39083.54</v>
      </c>
      <c r="G5656" t="n">
        <v>33</v>
      </c>
      <c r="H5656" t="s">
        <v>134</v>
      </c>
    </row>
    <row r="5657">
      <c r="A5657" s="85" t="n">
        <v>43313</v>
      </c>
      <c r="B5657"/>
      <c r="C5657"/>
      <c r="D5657" t="s">
        <v>152</v>
      </c>
      <c r="E5657" t="s">
        <v>163</v>
      </c>
      <c r="F5657" t="n">
        <v>63974.38</v>
      </c>
      <c r="G5657" t="n">
        <v>66</v>
      </c>
      <c r="H5657" t="s">
        <v>134</v>
      </c>
    </row>
    <row r="5658">
      <c r="A5658" s="85" t="n">
        <v>43586</v>
      </c>
      <c r="B5658"/>
      <c r="C5658"/>
      <c r="D5658" t="s">
        <v>149</v>
      </c>
      <c r="E5658" t="s">
        <v>163</v>
      </c>
      <c r="F5658" t="n">
        <v>3725504.89</v>
      </c>
      <c r="G5658" t="n">
        <v>14851</v>
      </c>
      <c r="H5658" t="s">
        <v>124</v>
      </c>
    </row>
    <row r="5659">
      <c r="A5659" s="85" t="n">
        <v>43344</v>
      </c>
      <c r="B5659"/>
      <c r="C5659"/>
      <c r="D5659" t="s">
        <v>136</v>
      </c>
      <c r="E5659" t="s">
        <v>163</v>
      </c>
      <c r="F5659" t="n">
        <v>4629669.8</v>
      </c>
      <c r="G5659" t="n">
        <v>41026</v>
      </c>
      <c r="H5659" t="s">
        <v>121</v>
      </c>
    </row>
    <row r="5660">
      <c r="A5660" s="85" t="n">
        <v>43009</v>
      </c>
      <c r="B5660"/>
      <c r="C5660"/>
      <c r="D5660" t="s">
        <v>151</v>
      </c>
      <c r="E5660" t="s">
        <v>163</v>
      </c>
      <c r="F5660" t="n">
        <v>55.59</v>
      </c>
      <c r="G5660" t="n">
        <v>1</v>
      </c>
      <c r="H5660" t="s">
        <v>121</v>
      </c>
    </row>
    <row r="5661">
      <c r="A5661" s="85" t="n">
        <v>42948</v>
      </c>
      <c r="B5661"/>
      <c r="C5661"/>
      <c r="D5661" t="s">
        <v>154</v>
      </c>
      <c r="E5661" t="s">
        <v>163</v>
      </c>
      <c r="F5661" t="n">
        <v>62417.95</v>
      </c>
      <c r="G5661" t="n">
        <v>2147</v>
      </c>
      <c r="H5661" t="s">
        <v>142</v>
      </c>
    </row>
    <row r="5662">
      <c r="A5662" s="85" t="n">
        <v>43556</v>
      </c>
      <c r="B5662"/>
      <c r="C5662"/>
      <c r="D5662" t="s">
        <v>154</v>
      </c>
      <c r="E5662" t="s">
        <v>163</v>
      </c>
      <c r="F5662" t="n">
        <v>65630.27</v>
      </c>
      <c r="G5662" t="n">
        <v>1885</v>
      </c>
      <c r="H5662" t="s">
        <v>142</v>
      </c>
    </row>
    <row r="5663">
      <c r="A5663" s="85" t="n">
        <v>42917</v>
      </c>
      <c r="B5663"/>
      <c r="C5663"/>
      <c r="D5663" t="s">
        <v>148</v>
      </c>
      <c r="E5663" t="s">
        <v>163</v>
      </c>
      <c r="F5663" t="n">
        <v>2633.3</v>
      </c>
      <c r="G5663" t="n">
        <v>9</v>
      </c>
      <c r="H5663" t="s">
        <v>121</v>
      </c>
    </row>
    <row r="5664">
      <c r="A5664" s="85" t="n">
        <v>42370</v>
      </c>
      <c r="B5664"/>
      <c r="C5664"/>
      <c r="D5664" t="s">
        <v>136</v>
      </c>
      <c r="E5664" t="s">
        <v>163</v>
      </c>
      <c r="F5664" t="n">
        <v>1270.07</v>
      </c>
      <c r="G5664" t="n">
        <v>13</v>
      </c>
      <c r="H5664" t="s">
        <v>125</v>
      </c>
    </row>
    <row r="5665">
      <c r="A5665" s="85" t="n">
        <v>43132</v>
      </c>
      <c r="B5665"/>
      <c r="C5665"/>
      <c r="D5665" t="s">
        <v>145</v>
      </c>
      <c r="E5665" t="s">
        <v>163</v>
      </c>
      <c r="F5665" t="n">
        <v>118905.87</v>
      </c>
      <c r="G5665" t="n">
        <v>729</v>
      </c>
      <c r="H5665" t="s">
        <v>142</v>
      </c>
    </row>
    <row r="5666">
      <c r="A5666" s="85" t="n">
        <v>43282</v>
      </c>
      <c r="B5666"/>
      <c r="C5666"/>
      <c r="D5666" t="s">
        <v>139</v>
      </c>
      <c r="E5666" t="s">
        <v>163</v>
      </c>
      <c r="F5666" t="n">
        <v>5843375.72</v>
      </c>
      <c r="G5666" t="n">
        <v>22643</v>
      </c>
      <c r="H5666" t="s">
        <v>121</v>
      </c>
    </row>
    <row r="5667">
      <c r="A5667" s="85" t="n">
        <v>43556</v>
      </c>
      <c r="B5667"/>
      <c r="C5667"/>
      <c r="D5667" t="s">
        <v>153</v>
      </c>
      <c r="E5667" t="s">
        <v>163</v>
      </c>
      <c r="F5667" t="n">
        <v>203591.64</v>
      </c>
      <c r="G5667" t="n">
        <v>2322</v>
      </c>
      <c r="H5667" t="s">
        <v>134</v>
      </c>
    </row>
    <row r="5668">
      <c r="A5668" s="85" t="n">
        <v>42736</v>
      </c>
      <c r="B5668"/>
      <c r="C5668"/>
      <c r="D5668" t="s">
        <v>135</v>
      </c>
      <c r="E5668" t="s">
        <v>163</v>
      </c>
      <c r="F5668" t="n">
        <v>229269.82</v>
      </c>
      <c r="G5668" t="n">
        <v>2223</v>
      </c>
      <c r="H5668" t="s">
        <v>133</v>
      </c>
    </row>
    <row r="5669">
      <c r="A5669" s="85" t="n">
        <v>42583</v>
      </c>
      <c r="B5669"/>
      <c r="C5669"/>
      <c r="D5669" t="s">
        <v>155</v>
      </c>
      <c r="E5669" t="s">
        <v>163</v>
      </c>
      <c r="F5669" t="n">
        <v>5468.39</v>
      </c>
      <c r="G5669" t="n">
        <v>113</v>
      </c>
      <c r="H5669" t="s">
        <v>119</v>
      </c>
    </row>
    <row r="5670">
      <c r="A5670" s="85" t="n">
        <v>42736</v>
      </c>
      <c r="B5670"/>
      <c r="C5670"/>
      <c r="D5670" t="s">
        <v>139</v>
      </c>
      <c r="E5670" t="s">
        <v>163</v>
      </c>
      <c r="F5670" t="n">
        <v>994197.31</v>
      </c>
      <c r="G5670" t="n">
        <v>2401</v>
      </c>
      <c r="H5670" t="s">
        <v>133</v>
      </c>
    </row>
    <row r="5671">
      <c r="A5671" s="85" t="n">
        <v>43282</v>
      </c>
      <c r="B5671"/>
      <c r="C5671"/>
      <c r="D5671" t="s">
        <v>152</v>
      </c>
      <c r="E5671" t="s">
        <v>163</v>
      </c>
      <c r="F5671" t="n">
        <v>9727.33</v>
      </c>
      <c r="G5671" t="n">
        <v>17</v>
      </c>
      <c r="H5671" t="s">
        <v>127</v>
      </c>
    </row>
    <row r="5672">
      <c r="A5672" s="85" t="n">
        <v>43374</v>
      </c>
      <c r="B5672"/>
      <c r="C5672"/>
      <c r="D5672" t="s">
        <v>129</v>
      </c>
      <c r="E5672" t="s">
        <v>163</v>
      </c>
      <c r="F5672" t="n">
        <v>3817493.96</v>
      </c>
      <c r="G5672" t="n">
        <v>21403</v>
      </c>
      <c r="H5672" t="s">
        <v>121</v>
      </c>
    </row>
    <row r="5673">
      <c r="A5673" s="85" t="n">
        <v>43009</v>
      </c>
      <c r="B5673"/>
      <c r="C5673"/>
      <c r="D5673" t="s">
        <v>154</v>
      </c>
      <c r="E5673" t="s">
        <v>163</v>
      </c>
      <c r="F5673" t="n">
        <v>95973.41</v>
      </c>
      <c r="G5673" t="n">
        <v>1270</v>
      </c>
      <c r="H5673" t="s">
        <v>119</v>
      </c>
    </row>
    <row r="5674">
      <c r="A5674" s="85" t="n">
        <v>42767</v>
      </c>
      <c r="B5674"/>
      <c r="C5674"/>
      <c r="D5674" t="s">
        <v>145</v>
      </c>
      <c r="E5674" t="s">
        <v>163</v>
      </c>
      <c r="F5674" t="n">
        <v>5005.4</v>
      </c>
      <c r="G5674" t="n">
        <v>126</v>
      </c>
      <c r="H5674" t="s">
        <v>125</v>
      </c>
    </row>
    <row r="5675">
      <c r="A5675" s="85" t="n">
        <v>42552</v>
      </c>
      <c r="B5675"/>
      <c r="C5675"/>
      <c r="D5675" t="s">
        <v>159</v>
      </c>
      <c r="E5675" t="s">
        <v>163</v>
      </c>
      <c r="F5675" t="n">
        <v>8157.25</v>
      </c>
      <c r="G5675" t="n">
        <v>35</v>
      </c>
      <c r="H5675" t="s">
        <v>125</v>
      </c>
    </row>
    <row r="5676">
      <c r="A5676" s="85" t="n">
        <v>42795</v>
      </c>
      <c r="B5676"/>
      <c r="C5676"/>
      <c r="D5676" t="s">
        <v>139</v>
      </c>
      <c r="E5676" t="s">
        <v>163</v>
      </c>
      <c r="F5676" t="n">
        <v>172.32</v>
      </c>
      <c r="G5676" t="n">
        <v>2</v>
      </c>
      <c r="H5676" t="s">
        <v>142</v>
      </c>
    </row>
    <row r="5677">
      <c r="A5677" s="85" t="n">
        <v>43221</v>
      </c>
      <c r="B5677"/>
      <c r="C5677"/>
      <c r="D5677" t="s">
        <v>159</v>
      </c>
      <c r="E5677" t="s">
        <v>163</v>
      </c>
      <c r="F5677" t="n">
        <v>3532</v>
      </c>
      <c r="G5677" t="n">
        <v>32</v>
      </c>
      <c r="H5677" t="s">
        <v>125</v>
      </c>
    </row>
    <row r="5678">
      <c r="A5678" s="85" t="n">
        <v>43586</v>
      </c>
      <c r="B5678"/>
      <c r="C5678"/>
      <c r="D5678" t="s">
        <v>139</v>
      </c>
      <c r="E5678" t="s">
        <v>163</v>
      </c>
      <c r="F5678" t="n">
        <v>820202.21</v>
      </c>
      <c r="G5678" t="n">
        <v>1382</v>
      </c>
      <c r="H5678" t="s">
        <v>124</v>
      </c>
    </row>
    <row r="5679">
      <c r="A5679" s="85" t="n">
        <v>43282</v>
      </c>
      <c r="B5679"/>
      <c r="C5679"/>
      <c r="D5679" t="s">
        <v>154</v>
      </c>
      <c r="E5679" t="s">
        <v>163</v>
      </c>
      <c r="F5679" t="n">
        <v>675124.89</v>
      </c>
      <c r="G5679" t="n">
        <v>8193</v>
      </c>
      <c r="H5679" t="s">
        <v>133</v>
      </c>
    </row>
    <row r="5680">
      <c r="A5680" s="85" t="n">
        <v>42795</v>
      </c>
      <c r="B5680"/>
      <c r="C5680"/>
      <c r="D5680" t="s">
        <v>136</v>
      </c>
      <c r="E5680" t="s">
        <v>163</v>
      </c>
      <c r="F5680" t="n">
        <v>256307.57</v>
      </c>
      <c r="G5680" t="n">
        <v>1539</v>
      </c>
      <c r="H5680" t="s">
        <v>124</v>
      </c>
    </row>
    <row r="5681">
      <c r="A5681" s="85" t="n">
        <v>43070</v>
      </c>
      <c r="B5681"/>
      <c r="C5681"/>
      <c r="D5681" t="s">
        <v>126</v>
      </c>
      <c r="E5681" t="s">
        <v>163</v>
      </c>
      <c r="F5681" t="n">
        <v>5226228.7</v>
      </c>
      <c r="G5681" t="n">
        <v>54275</v>
      </c>
      <c r="H5681" t="s">
        <v>133</v>
      </c>
    </row>
    <row r="5682">
      <c r="A5682" s="85" t="n">
        <v>42917</v>
      </c>
      <c r="B5682"/>
      <c r="C5682"/>
      <c r="D5682" t="s">
        <v>153</v>
      </c>
      <c r="E5682" t="s">
        <v>163</v>
      </c>
      <c r="F5682" t="n">
        <v>202294.5</v>
      </c>
      <c r="G5682" t="n">
        <v>3273</v>
      </c>
      <c r="H5682" t="s">
        <v>133</v>
      </c>
    </row>
    <row r="5683">
      <c r="A5683" s="85" t="n">
        <v>43556</v>
      </c>
      <c r="B5683"/>
      <c r="C5683"/>
      <c r="D5683" t="s">
        <v>145</v>
      </c>
      <c r="E5683" t="s">
        <v>163</v>
      </c>
      <c r="F5683" t="n">
        <v>6408.95</v>
      </c>
      <c r="G5683" t="n">
        <v>26</v>
      </c>
      <c r="H5683" t="s">
        <v>133</v>
      </c>
    </row>
    <row r="5684">
      <c r="A5684" s="85" t="n">
        <v>43466</v>
      </c>
      <c r="B5684"/>
      <c r="C5684"/>
      <c r="D5684" t="s">
        <v>135</v>
      </c>
      <c r="E5684" t="s">
        <v>163</v>
      </c>
      <c r="F5684" t="n">
        <v>136746.92</v>
      </c>
      <c r="G5684" t="n">
        <v>1251</v>
      </c>
      <c r="H5684" t="s">
        <v>124</v>
      </c>
    </row>
    <row r="5685">
      <c r="A5685" s="85" t="n">
        <v>43282</v>
      </c>
      <c r="B5685"/>
      <c r="C5685"/>
      <c r="D5685" t="s">
        <v>159</v>
      </c>
      <c r="E5685" t="s">
        <v>163</v>
      </c>
      <c r="F5685" t="n">
        <v>4302</v>
      </c>
      <c r="G5685" t="n">
        <v>44</v>
      </c>
      <c r="H5685" t="s">
        <v>125</v>
      </c>
    </row>
    <row r="5686">
      <c r="A5686" s="85" t="n">
        <v>42644</v>
      </c>
      <c r="B5686"/>
      <c r="C5686"/>
      <c r="D5686" t="s">
        <v>139</v>
      </c>
      <c r="E5686" t="s">
        <v>163</v>
      </c>
      <c r="F5686" t="n">
        <v>920.67</v>
      </c>
      <c r="G5686" t="n">
        <v>6</v>
      </c>
      <c r="H5686" t="s">
        <v>142</v>
      </c>
    </row>
    <row r="5687">
      <c r="A5687" s="85" t="n">
        <v>43101</v>
      </c>
      <c r="B5687"/>
      <c r="C5687"/>
      <c r="D5687" t="s">
        <v>153</v>
      </c>
      <c r="E5687" t="s">
        <v>163</v>
      </c>
      <c r="F5687" t="n">
        <v>137555.56</v>
      </c>
      <c r="G5687" t="n">
        <v>1387</v>
      </c>
      <c r="H5687" t="s">
        <v>134</v>
      </c>
    </row>
    <row r="5688">
      <c r="A5688" s="85" t="n">
        <v>42887</v>
      </c>
      <c r="B5688"/>
      <c r="C5688"/>
      <c r="D5688" t="s">
        <v>126</v>
      </c>
      <c r="E5688" t="s">
        <v>163</v>
      </c>
      <c r="F5688" t="n">
        <v>966035.89</v>
      </c>
      <c r="G5688" t="n">
        <v>8065</v>
      </c>
      <c r="H5688" t="s">
        <v>124</v>
      </c>
    </row>
    <row r="5689">
      <c r="A5689" s="85" t="n">
        <v>43101</v>
      </c>
      <c r="B5689"/>
      <c r="C5689"/>
      <c r="D5689" t="s">
        <v>123</v>
      </c>
      <c r="E5689" t="s">
        <v>163</v>
      </c>
      <c r="F5689" t="n">
        <v>118454.25</v>
      </c>
      <c r="G5689" t="n">
        <v>698</v>
      </c>
      <c r="H5689" t="s">
        <v>127</v>
      </c>
    </row>
    <row r="5690">
      <c r="A5690" s="85" t="n">
        <v>42826</v>
      </c>
      <c r="B5690"/>
      <c r="C5690"/>
      <c r="D5690" t="s">
        <v>149</v>
      </c>
      <c r="E5690" t="s">
        <v>163</v>
      </c>
      <c r="F5690" t="n">
        <v>1596001.96</v>
      </c>
      <c r="G5690" t="n">
        <v>6816</v>
      </c>
      <c r="H5690" t="s">
        <v>124</v>
      </c>
    </row>
    <row r="5691">
      <c r="A5691" s="85" t="n">
        <v>43040</v>
      </c>
      <c r="B5691"/>
      <c r="C5691"/>
      <c r="D5691" t="s">
        <v>140</v>
      </c>
      <c r="E5691" t="s">
        <v>163</v>
      </c>
      <c r="F5691" t="n">
        <v>36387.34</v>
      </c>
      <c r="G5691" t="n">
        <v>97</v>
      </c>
      <c r="H5691" t="s">
        <v>124</v>
      </c>
    </row>
    <row r="5692">
      <c r="A5692" s="85" t="n">
        <v>43344</v>
      </c>
      <c r="B5692"/>
      <c r="C5692"/>
      <c r="D5692" t="s">
        <v>135</v>
      </c>
      <c r="E5692" t="s">
        <v>163</v>
      </c>
      <c r="F5692" t="n">
        <v>13934.06</v>
      </c>
      <c r="G5692" t="n">
        <v>157</v>
      </c>
      <c r="H5692" t="s">
        <v>130</v>
      </c>
    </row>
    <row r="5693">
      <c r="A5693" s="85" t="n">
        <v>43101</v>
      </c>
      <c r="B5693"/>
      <c r="C5693"/>
      <c r="D5693" t="s">
        <v>123</v>
      </c>
      <c r="E5693" t="s">
        <v>163</v>
      </c>
      <c r="F5693" t="n">
        <v>3544426.25</v>
      </c>
      <c r="G5693" t="n">
        <v>2486</v>
      </c>
      <c r="H5693" t="s">
        <v>121</v>
      </c>
    </row>
    <row r="5694">
      <c r="A5694" s="85" t="n">
        <v>43556</v>
      </c>
      <c r="B5694"/>
      <c r="C5694"/>
      <c r="D5694" t="s">
        <v>148</v>
      </c>
      <c r="E5694" t="s">
        <v>163</v>
      </c>
      <c r="F5694" t="n">
        <v>340523.88</v>
      </c>
      <c r="G5694" t="n">
        <v>5259</v>
      </c>
      <c r="H5694" t="s">
        <v>142</v>
      </c>
    </row>
    <row r="5695">
      <c r="A5695" s="85" t="n">
        <v>42461</v>
      </c>
      <c r="B5695"/>
      <c r="C5695"/>
      <c r="D5695" t="s">
        <v>126</v>
      </c>
      <c r="E5695" t="s">
        <v>163</v>
      </c>
      <c r="F5695" t="n">
        <v>95148.95</v>
      </c>
      <c r="G5695" t="n">
        <v>889</v>
      </c>
      <c r="H5695" t="s">
        <v>130</v>
      </c>
    </row>
    <row r="5696">
      <c r="A5696" s="85" t="n">
        <v>43466</v>
      </c>
      <c r="B5696"/>
      <c r="C5696"/>
      <c r="D5696" t="s">
        <v>155</v>
      </c>
      <c r="E5696" t="s">
        <v>163</v>
      </c>
      <c r="F5696" t="n">
        <v>7621.54</v>
      </c>
      <c r="G5696" t="n">
        <v>83</v>
      </c>
      <c r="H5696" t="s">
        <v>119</v>
      </c>
    </row>
    <row r="5697">
      <c r="A5697" s="85" t="n">
        <v>43466</v>
      </c>
      <c r="B5697"/>
      <c r="C5697"/>
      <c r="D5697" t="s">
        <v>149</v>
      </c>
      <c r="E5697" t="s">
        <v>163</v>
      </c>
      <c r="F5697" t="n">
        <v>150476.08</v>
      </c>
      <c r="G5697" t="n">
        <v>897</v>
      </c>
      <c r="H5697" t="s">
        <v>130</v>
      </c>
    </row>
    <row r="5698">
      <c r="A5698" s="85" t="n">
        <v>43101</v>
      </c>
      <c r="B5698"/>
      <c r="C5698"/>
      <c r="D5698" t="s">
        <v>139</v>
      </c>
      <c r="E5698" t="s">
        <v>163</v>
      </c>
      <c r="F5698" t="n">
        <v>161575.79</v>
      </c>
      <c r="G5698" t="n">
        <v>378</v>
      </c>
      <c r="H5698" t="s">
        <v>119</v>
      </c>
    </row>
    <row r="5699">
      <c r="A5699" s="85" t="n">
        <v>42675</v>
      </c>
      <c r="B5699"/>
      <c r="C5699"/>
      <c r="D5699" t="s">
        <v>154</v>
      </c>
      <c r="E5699" t="s">
        <v>163</v>
      </c>
      <c r="F5699" t="n">
        <v>3110883.14</v>
      </c>
      <c r="G5699" t="n">
        <v>38395</v>
      </c>
      <c r="H5699" t="s">
        <v>121</v>
      </c>
    </row>
    <row r="5700">
      <c r="A5700" s="85" t="n">
        <v>43009</v>
      </c>
      <c r="B5700"/>
      <c r="C5700"/>
      <c r="D5700" t="s">
        <v>155</v>
      </c>
      <c r="E5700" t="s">
        <v>163</v>
      </c>
      <c r="F5700" t="n">
        <v>11017.05</v>
      </c>
      <c r="G5700" t="n">
        <v>122</v>
      </c>
      <c r="H5700" t="s">
        <v>124</v>
      </c>
    </row>
    <row r="5701">
      <c r="A5701" s="85" t="n">
        <v>43313</v>
      </c>
      <c r="B5701"/>
      <c r="C5701"/>
      <c r="D5701" t="s">
        <v>123</v>
      </c>
      <c r="E5701" t="s">
        <v>163</v>
      </c>
      <c r="F5701" t="n">
        <v>279288.07</v>
      </c>
      <c r="G5701" t="n">
        <v>585</v>
      </c>
      <c r="H5701" t="s">
        <v>133</v>
      </c>
    </row>
    <row r="5702">
      <c r="A5702" s="85" t="n">
        <v>43040</v>
      </c>
      <c r="B5702"/>
      <c r="C5702"/>
      <c r="D5702" t="s">
        <v>140</v>
      </c>
      <c r="E5702" t="s">
        <v>163</v>
      </c>
      <c r="F5702" t="n">
        <v>515883.71</v>
      </c>
      <c r="G5702" t="n">
        <v>1455</v>
      </c>
      <c r="H5702" t="s">
        <v>127</v>
      </c>
    </row>
    <row r="5703">
      <c r="A5703" s="85" t="n">
        <v>43435</v>
      </c>
      <c r="B5703"/>
      <c r="C5703"/>
      <c r="D5703" t="s">
        <v>155</v>
      </c>
      <c r="E5703" t="s">
        <v>163</v>
      </c>
      <c r="F5703" t="n">
        <v>460681.94</v>
      </c>
      <c r="G5703" t="n">
        <v>10145</v>
      </c>
      <c r="H5703" t="s">
        <v>134</v>
      </c>
    </row>
    <row r="5704">
      <c r="A5704" s="85" t="n">
        <v>42522</v>
      </c>
      <c r="B5704"/>
      <c r="C5704"/>
      <c r="D5704" t="s">
        <v>143</v>
      </c>
      <c r="E5704" t="s">
        <v>163</v>
      </c>
      <c r="F5704" t="n">
        <v>363048.55</v>
      </c>
      <c r="G5704" t="n">
        <v>208</v>
      </c>
      <c r="H5704" t="s">
        <v>142</v>
      </c>
    </row>
    <row r="5705">
      <c r="A5705" s="85" t="n">
        <v>43617</v>
      </c>
      <c r="B5705"/>
      <c r="C5705"/>
      <c r="D5705" t="s">
        <v>145</v>
      </c>
      <c r="E5705" t="s">
        <v>163</v>
      </c>
      <c r="F5705" t="n">
        <v>1721.48</v>
      </c>
      <c r="G5705" t="n">
        <v>7</v>
      </c>
      <c r="H5705" t="s">
        <v>124</v>
      </c>
    </row>
    <row r="5706">
      <c r="A5706" s="85" t="n">
        <v>42491</v>
      </c>
      <c r="B5706"/>
      <c r="C5706"/>
      <c r="D5706" t="s">
        <v>135</v>
      </c>
      <c r="E5706" t="s">
        <v>163</v>
      </c>
      <c r="F5706" t="n">
        <v>13664.49</v>
      </c>
      <c r="G5706" t="n">
        <v>189</v>
      </c>
      <c r="H5706" t="s">
        <v>130</v>
      </c>
    </row>
    <row r="5707">
      <c r="A5707" s="85" t="n">
        <v>43132</v>
      </c>
      <c r="B5707"/>
      <c r="C5707"/>
      <c r="D5707" t="s">
        <v>136</v>
      </c>
      <c r="E5707" t="s">
        <v>163</v>
      </c>
      <c r="F5707" t="n">
        <v>3979720.96</v>
      </c>
      <c r="G5707" t="n">
        <v>38138</v>
      </c>
      <c r="H5707" t="s">
        <v>121</v>
      </c>
    </row>
    <row r="5708">
      <c r="A5708" s="85" t="n">
        <v>42795</v>
      </c>
      <c r="B5708"/>
      <c r="C5708"/>
      <c r="D5708" t="s">
        <v>156</v>
      </c>
      <c r="E5708" t="s">
        <v>163</v>
      </c>
      <c r="F5708" t="n">
        <v>275549.21</v>
      </c>
      <c r="G5708" t="n">
        <v>5379</v>
      </c>
      <c r="H5708" t="s">
        <v>127</v>
      </c>
    </row>
    <row r="5709">
      <c r="A5709" s="85" t="n">
        <v>43405</v>
      </c>
      <c r="B5709"/>
      <c r="C5709"/>
      <c r="D5709" t="s">
        <v>126</v>
      </c>
      <c r="E5709" t="s">
        <v>163</v>
      </c>
      <c r="F5709" t="n">
        <v>5606783.44</v>
      </c>
      <c r="G5709" t="n">
        <v>55433</v>
      </c>
      <c r="H5709" t="s">
        <v>133</v>
      </c>
    </row>
    <row r="5710">
      <c r="A5710" s="85" t="n">
        <v>42644</v>
      </c>
      <c r="B5710"/>
      <c r="C5710"/>
      <c r="D5710" t="s">
        <v>154</v>
      </c>
      <c r="E5710" t="s">
        <v>163</v>
      </c>
      <c r="F5710" t="n">
        <v>63257.45</v>
      </c>
      <c r="G5710" t="n">
        <v>836</v>
      </c>
      <c r="H5710" t="s">
        <v>124</v>
      </c>
    </row>
    <row r="5711">
      <c r="A5711" s="85" t="n">
        <v>43466</v>
      </c>
      <c r="B5711"/>
      <c r="C5711"/>
      <c r="D5711" t="s">
        <v>129</v>
      </c>
      <c r="E5711" t="s">
        <v>163</v>
      </c>
      <c r="F5711" t="n">
        <v>191552.92</v>
      </c>
      <c r="G5711" t="n">
        <v>664</v>
      </c>
      <c r="H5711" t="s">
        <v>119</v>
      </c>
    </row>
    <row r="5712">
      <c r="A5712" s="85" t="n">
        <v>43435</v>
      </c>
      <c r="B5712"/>
      <c r="C5712"/>
      <c r="D5712" t="s">
        <v>148</v>
      </c>
      <c r="E5712" t="s">
        <v>163</v>
      </c>
      <c r="F5712" t="n">
        <v>1132</v>
      </c>
      <c r="G5712" t="n">
        <v>20</v>
      </c>
      <c r="H5712" t="s">
        <v>125</v>
      </c>
    </row>
    <row r="5713">
      <c r="A5713" s="85" t="n">
        <v>43556</v>
      </c>
      <c r="B5713"/>
      <c r="C5713"/>
      <c r="D5713" t="s">
        <v>136</v>
      </c>
      <c r="E5713" t="s">
        <v>163</v>
      </c>
      <c r="F5713" t="n">
        <v>1390004.04</v>
      </c>
      <c r="G5713" t="n">
        <v>10677</v>
      </c>
      <c r="H5713" t="s">
        <v>133</v>
      </c>
    </row>
    <row r="5714">
      <c r="A5714" s="85" t="n">
        <v>43040</v>
      </c>
      <c r="B5714"/>
      <c r="C5714"/>
      <c r="D5714" t="s">
        <v>129</v>
      </c>
      <c r="E5714" t="s">
        <v>163</v>
      </c>
      <c r="F5714" t="n">
        <v>513207.56</v>
      </c>
      <c r="G5714" t="n">
        <v>5735</v>
      </c>
      <c r="H5714" t="s">
        <v>127</v>
      </c>
    </row>
    <row r="5715">
      <c r="A5715" s="85" t="n">
        <v>42948</v>
      </c>
      <c r="B5715"/>
      <c r="C5715"/>
      <c r="D5715" t="s">
        <v>155</v>
      </c>
      <c r="E5715" t="s">
        <v>163</v>
      </c>
      <c r="F5715" t="n">
        <v>1508290.73</v>
      </c>
      <c r="G5715" t="n">
        <v>30439</v>
      </c>
      <c r="H5715" t="s">
        <v>121</v>
      </c>
    </row>
    <row r="5716">
      <c r="A5716" s="85" t="n">
        <v>43282</v>
      </c>
      <c r="B5716"/>
      <c r="C5716"/>
      <c r="D5716" t="s">
        <v>143</v>
      </c>
      <c r="E5716" t="s">
        <v>163</v>
      </c>
      <c r="F5716" t="n">
        <v>1800</v>
      </c>
      <c r="G5716" t="n">
        <v>4</v>
      </c>
      <c r="H5716" t="s">
        <v>134</v>
      </c>
    </row>
    <row r="5717">
      <c r="A5717" s="85" t="n">
        <v>42491</v>
      </c>
      <c r="B5717"/>
      <c r="C5717"/>
      <c r="D5717" t="s">
        <v>126</v>
      </c>
      <c r="E5717" t="s">
        <v>163</v>
      </c>
      <c r="F5717" t="n">
        <v>9881.11</v>
      </c>
      <c r="G5717" t="n">
        <v>116</v>
      </c>
      <c r="H5717" t="s">
        <v>125</v>
      </c>
    </row>
    <row r="5718">
      <c r="A5718" s="85" t="n">
        <v>43040</v>
      </c>
      <c r="B5718"/>
      <c r="C5718"/>
      <c r="D5718" t="s">
        <v>155</v>
      </c>
      <c r="E5718" t="s">
        <v>163</v>
      </c>
      <c r="F5718" t="n">
        <v>4436.59</v>
      </c>
      <c r="G5718" t="n">
        <v>71</v>
      </c>
      <c r="H5718" t="s">
        <v>119</v>
      </c>
    </row>
    <row r="5719">
      <c r="A5719" s="85" t="n">
        <v>43617</v>
      </c>
      <c r="B5719"/>
      <c r="C5719"/>
      <c r="D5719" t="s">
        <v>156</v>
      </c>
      <c r="E5719" t="s">
        <v>163</v>
      </c>
      <c r="F5719" t="n">
        <v>22914.6</v>
      </c>
      <c r="G5719" t="n">
        <v>636</v>
      </c>
      <c r="H5719" t="s">
        <v>130</v>
      </c>
    </row>
    <row r="5720">
      <c r="A5720" s="85" t="n">
        <v>42491</v>
      </c>
      <c r="B5720"/>
      <c r="C5720"/>
      <c r="D5720" t="s">
        <v>148</v>
      </c>
      <c r="E5720" t="s">
        <v>163</v>
      </c>
      <c r="F5720" t="n">
        <v>380796.56</v>
      </c>
      <c r="G5720" t="n">
        <v>3882</v>
      </c>
      <c r="H5720" t="s">
        <v>142</v>
      </c>
    </row>
    <row r="5721">
      <c r="A5721" s="85" t="n">
        <v>42795</v>
      </c>
      <c r="B5721"/>
      <c r="C5721"/>
      <c r="D5721" t="s">
        <v>150</v>
      </c>
      <c r="E5721" t="s">
        <v>163</v>
      </c>
      <c r="F5721" t="n">
        <v>2704.47</v>
      </c>
      <c r="G5721" t="n">
        <v>69</v>
      </c>
      <c r="H5721" t="s">
        <v>125</v>
      </c>
    </row>
    <row r="5722">
      <c r="A5722" s="85" t="n">
        <v>42767</v>
      </c>
      <c r="B5722"/>
      <c r="C5722"/>
      <c r="D5722" t="s">
        <v>147</v>
      </c>
      <c r="E5722" t="s">
        <v>163</v>
      </c>
      <c r="F5722" t="n">
        <v>86.62</v>
      </c>
      <c r="G5722" t="n">
        <v>3</v>
      </c>
      <c r="H5722" t="s">
        <v>119</v>
      </c>
    </row>
    <row r="5723">
      <c r="A5723" s="85" t="n">
        <v>42644</v>
      </c>
      <c r="B5723"/>
      <c r="C5723"/>
      <c r="D5723" t="s">
        <v>135</v>
      </c>
      <c r="E5723" t="s">
        <v>163</v>
      </c>
      <c r="F5723" t="n">
        <v>929234.39</v>
      </c>
      <c r="G5723" t="n">
        <v>3399</v>
      </c>
      <c r="H5723" t="s">
        <v>119</v>
      </c>
    </row>
    <row r="5724">
      <c r="A5724" s="85" t="n">
        <v>42795</v>
      </c>
      <c r="B5724"/>
      <c r="C5724"/>
      <c r="D5724" t="s">
        <v>153</v>
      </c>
      <c r="E5724" t="s">
        <v>163</v>
      </c>
      <c r="F5724" t="n">
        <v>263220.93</v>
      </c>
      <c r="G5724" t="n">
        <v>3504</v>
      </c>
      <c r="H5724" t="s">
        <v>133</v>
      </c>
    </row>
    <row r="5725">
      <c r="A5725" s="85" t="n">
        <v>42705</v>
      </c>
      <c r="B5725"/>
      <c r="C5725"/>
      <c r="D5725" t="s">
        <v>147</v>
      </c>
      <c r="E5725" t="s">
        <v>163</v>
      </c>
      <c r="F5725" t="n">
        <v>105.36</v>
      </c>
      <c r="G5725" t="n">
        <v>3</v>
      </c>
      <c r="H5725" t="s">
        <v>119</v>
      </c>
    </row>
    <row r="5726">
      <c r="A5726" s="85" t="n">
        <v>43101</v>
      </c>
      <c r="B5726"/>
      <c r="C5726"/>
      <c r="D5726" t="s">
        <v>148</v>
      </c>
      <c r="E5726" t="s">
        <v>163</v>
      </c>
      <c r="F5726" t="n">
        <v>2558</v>
      </c>
      <c r="G5726" t="n">
        <v>24</v>
      </c>
      <c r="H5726" t="s">
        <v>125</v>
      </c>
    </row>
    <row r="5727">
      <c r="A5727" s="85" t="n">
        <v>43221</v>
      </c>
      <c r="B5727"/>
      <c r="C5727"/>
      <c r="D5727" t="s">
        <v>158</v>
      </c>
      <c r="E5727" t="s">
        <v>163</v>
      </c>
      <c r="F5727" t="n">
        <v>8860.8</v>
      </c>
      <c r="G5727" t="n">
        <v>1</v>
      </c>
      <c r="H5727" t="s">
        <v>127</v>
      </c>
    </row>
    <row r="5728">
      <c r="A5728" s="85" t="n">
        <v>42979</v>
      </c>
      <c r="B5728"/>
      <c r="C5728"/>
      <c r="D5728" t="s">
        <v>135</v>
      </c>
      <c r="E5728" t="s">
        <v>163</v>
      </c>
      <c r="F5728" t="n">
        <v>17933.82</v>
      </c>
      <c r="G5728" t="n">
        <v>230</v>
      </c>
      <c r="H5728" t="s">
        <v>130</v>
      </c>
    </row>
    <row r="5729">
      <c r="A5729" s="85" t="n">
        <v>42705</v>
      </c>
      <c r="B5729"/>
      <c r="C5729"/>
      <c r="D5729" t="s">
        <v>139</v>
      </c>
      <c r="E5729" t="s">
        <v>163</v>
      </c>
      <c r="F5729" t="n">
        <v>5597031.19</v>
      </c>
      <c r="G5729" t="n">
        <v>29661</v>
      </c>
      <c r="H5729" t="s">
        <v>121</v>
      </c>
    </row>
    <row r="5730">
      <c r="A5730" s="85" t="n">
        <v>43160</v>
      </c>
      <c r="B5730"/>
      <c r="C5730"/>
      <c r="D5730" t="s">
        <v>145</v>
      </c>
      <c r="E5730" t="s">
        <v>163</v>
      </c>
      <c r="F5730" t="n">
        <v>73275.27</v>
      </c>
      <c r="G5730" t="n">
        <v>238</v>
      </c>
      <c r="H5730" t="s">
        <v>134</v>
      </c>
    </row>
    <row r="5731">
      <c r="A5731" s="85" t="n">
        <v>43009</v>
      </c>
      <c r="B5731"/>
      <c r="C5731"/>
      <c r="D5731" t="s">
        <v>123</v>
      </c>
      <c r="E5731" t="s">
        <v>163</v>
      </c>
      <c r="F5731" t="n">
        <v>1968.69</v>
      </c>
      <c r="G5731" t="n">
        <v>19</v>
      </c>
      <c r="H5731" t="s">
        <v>130</v>
      </c>
    </row>
    <row r="5732">
      <c r="A5732" s="85" t="n">
        <v>42795</v>
      </c>
      <c r="B5732"/>
      <c r="C5732"/>
      <c r="D5732" t="s">
        <v>152</v>
      </c>
      <c r="E5732" t="s">
        <v>163</v>
      </c>
      <c r="F5732" t="n">
        <v>4971031.7</v>
      </c>
      <c r="G5732" t="n">
        <v>4232</v>
      </c>
      <c r="H5732" t="s">
        <v>121</v>
      </c>
    </row>
    <row r="5733">
      <c r="A5733" s="85" t="n">
        <v>42767</v>
      </c>
      <c r="B5733"/>
      <c r="C5733"/>
      <c r="D5733" t="s">
        <v>150</v>
      </c>
      <c r="E5733" t="s">
        <v>163</v>
      </c>
      <c r="F5733" t="n">
        <v>349791.61</v>
      </c>
      <c r="G5733" t="n">
        <v>5560</v>
      </c>
      <c r="H5733" t="s">
        <v>124</v>
      </c>
    </row>
    <row r="5734">
      <c r="A5734" s="85" t="n">
        <v>43435</v>
      </c>
      <c r="B5734"/>
      <c r="C5734"/>
      <c r="D5734" t="s">
        <v>150</v>
      </c>
      <c r="E5734" t="s">
        <v>163</v>
      </c>
      <c r="F5734" t="n">
        <v>2194828.78</v>
      </c>
      <c r="G5734" t="n">
        <v>40459</v>
      </c>
      <c r="H5734" t="s">
        <v>133</v>
      </c>
    </row>
    <row r="5735">
      <c r="A5735" s="85" t="n">
        <v>43132</v>
      </c>
      <c r="B5735"/>
      <c r="C5735"/>
      <c r="D5735" t="s">
        <v>123</v>
      </c>
      <c r="E5735" t="s">
        <v>163</v>
      </c>
      <c r="F5735" t="n">
        <v>229960.85</v>
      </c>
      <c r="G5735" t="n">
        <v>204</v>
      </c>
      <c r="H5735" t="s">
        <v>134</v>
      </c>
    </row>
    <row r="5736">
      <c r="A5736" s="85" t="n">
        <v>42767</v>
      </c>
      <c r="B5736"/>
      <c r="C5736"/>
      <c r="D5736" t="s">
        <v>136</v>
      </c>
      <c r="E5736" t="s">
        <v>163</v>
      </c>
      <c r="F5736" t="n">
        <v>229.22</v>
      </c>
      <c r="G5736" t="n">
        <v>1</v>
      </c>
      <c r="H5736" t="s">
        <v>142</v>
      </c>
    </row>
    <row r="5737">
      <c r="A5737" s="85" t="n">
        <v>43009</v>
      </c>
      <c r="B5737"/>
      <c r="C5737"/>
      <c r="D5737" t="s">
        <v>140</v>
      </c>
      <c r="E5737" t="s">
        <v>163</v>
      </c>
      <c r="F5737" t="n">
        <v>2436.91</v>
      </c>
      <c r="G5737" t="n">
        <v>44</v>
      </c>
      <c r="H5737" t="s">
        <v>134</v>
      </c>
    </row>
    <row r="5738">
      <c r="A5738" s="85" t="n">
        <v>43040</v>
      </c>
      <c r="B5738"/>
      <c r="C5738"/>
      <c r="D5738" t="s">
        <v>123</v>
      </c>
      <c r="E5738" t="s">
        <v>163</v>
      </c>
      <c r="F5738" t="n">
        <v>1642.78</v>
      </c>
      <c r="G5738" t="n">
        <v>13</v>
      </c>
      <c r="H5738" t="s">
        <v>130</v>
      </c>
    </row>
    <row r="5739">
      <c r="A5739" s="85" t="n">
        <v>42583</v>
      </c>
      <c r="B5739"/>
      <c r="C5739"/>
      <c r="D5739" t="s">
        <v>150</v>
      </c>
      <c r="E5739" t="s">
        <v>163</v>
      </c>
      <c r="F5739" t="n">
        <v>274583.17</v>
      </c>
      <c r="G5739" t="n">
        <v>12045</v>
      </c>
      <c r="H5739" t="s">
        <v>119</v>
      </c>
    </row>
    <row r="5740">
      <c r="A5740" s="85" t="n">
        <v>43282</v>
      </c>
      <c r="B5740"/>
      <c r="C5740"/>
      <c r="D5740" t="s">
        <v>123</v>
      </c>
      <c r="E5740" t="s">
        <v>163</v>
      </c>
      <c r="F5740" t="n">
        <v>153331.72</v>
      </c>
      <c r="G5740" t="n">
        <v>667</v>
      </c>
      <c r="H5740" t="s">
        <v>127</v>
      </c>
    </row>
    <row r="5741">
      <c r="A5741" s="85" t="n">
        <v>43405</v>
      </c>
      <c r="B5741"/>
      <c r="C5741"/>
      <c r="D5741" t="s">
        <v>149</v>
      </c>
      <c r="E5741" t="s">
        <v>163</v>
      </c>
      <c r="F5741" t="n">
        <v>200239.75</v>
      </c>
      <c r="G5741" t="n">
        <v>1366</v>
      </c>
      <c r="H5741" t="s">
        <v>130</v>
      </c>
    </row>
    <row r="5742">
      <c r="A5742" s="85" t="n">
        <v>43070</v>
      </c>
      <c r="B5742"/>
      <c r="C5742"/>
      <c r="D5742" t="s">
        <v>162</v>
      </c>
      <c r="E5742" t="s">
        <v>163</v>
      </c>
      <c r="F5742" t="n">
        <v>7429.96</v>
      </c>
      <c r="G5742" t="n">
        <v>83</v>
      </c>
      <c r="H5742" t="s">
        <v>130</v>
      </c>
    </row>
    <row r="5743">
      <c r="A5743" s="85" t="n">
        <v>43405</v>
      </c>
      <c r="B5743"/>
      <c r="C5743"/>
      <c r="D5743" t="s">
        <v>162</v>
      </c>
      <c r="E5743" t="s">
        <v>163</v>
      </c>
      <c r="F5743" t="n">
        <v>43716.67</v>
      </c>
      <c r="G5743" t="n">
        <v>543</v>
      </c>
      <c r="H5743" t="s">
        <v>124</v>
      </c>
    </row>
    <row r="5744">
      <c r="A5744" s="85" t="n">
        <v>42370</v>
      </c>
      <c r="B5744"/>
      <c r="C5744"/>
      <c r="D5744" t="s">
        <v>136</v>
      </c>
      <c r="E5744" t="s">
        <v>163</v>
      </c>
      <c r="F5744" t="n">
        <v>90246.37</v>
      </c>
      <c r="G5744" t="n">
        <v>908</v>
      </c>
      <c r="H5744" t="s">
        <v>119</v>
      </c>
    </row>
    <row r="5745">
      <c r="A5745" s="85" t="n">
        <v>43556</v>
      </c>
      <c r="B5745"/>
      <c r="C5745"/>
      <c r="D5745" t="s">
        <v>160</v>
      </c>
      <c r="E5745" t="s">
        <v>163</v>
      </c>
      <c r="F5745" t="n">
        <v>1946184.74</v>
      </c>
      <c r="G5745" t="n">
        <v>7764</v>
      </c>
      <c r="H5745" t="s">
        <v>134</v>
      </c>
    </row>
    <row r="5746">
      <c r="A5746" s="85" t="n">
        <v>43313</v>
      </c>
      <c r="B5746"/>
      <c r="C5746"/>
      <c r="D5746" t="s">
        <v>123</v>
      </c>
      <c r="E5746" t="s">
        <v>163</v>
      </c>
      <c r="F5746" t="n">
        <v>4630210.65</v>
      </c>
      <c r="G5746" t="n">
        <v>3971</v>
      </c>
      <c r="H5746" t="s">
        <v>121</v>
      </c>
    </row>
    <row r="5747">
      <c r="A5747" s="85" t="n">
        <v>42401</v>
      </c>
      <c r="B5747"/>
      <c r="C5747"/>
      <c r="D5747" t="s">
        <v>160</v>
      </c>
      <c r="E5747" t="s">
        <v>163</v>
      </c>
      <c r="F5747" t="n">
        <v>396028.63</v>
      </c>
      <c r="G5747" t="n">
        <v>1140</v>
      </c>
      <c r="H5747" t="s">
        <v>125</v>
      </c>
    </row>
    <row r="5748">
      <c r="A5748" s="85" t="n">
        <v>42430</v>
      </c>
      <c r="B5748"/>
      <c r="C5748"/>
      <c r="D5748" t="s">
        <v>162</v>
      </c>
      <c r="E5748" t="s">
        <v>163</v>
      </c>
      <c r="F5748" t="n">
        <v>976.5</v>
      </c>
      <c r="G5748" t="n">
        <v>14</v>
      </c>
      <c r="H5748" t="s">
        <v>125</v>
      </c>
    </row>
    <row r="5749">
      <c r="A5749" s="85" t="n">
        <v>43525</v>
      </c>
      <c r="B5749"/>
      <c r="C5749"/>
      <c r="D5749" t="s">
        <v>139</v>
      </c>
      <c r="E5749" t="s">
        <v>163</v>
      </c>
      <c r="F5749" t="n">
        <v>263133.12</v>
      </c>
      <c r="G5749" t="n">
        <v>585</v>
      </c>
      <c r="H5749" t="s">
        <v>119</v>
      </c>
    </row>
    <row r="5750">
      <c r="A5750" s="85" t="n">
        <v>43344</v>
      </c>
      <c r="B5750"/>
      <c r="C5750"/>
      <c r="D5750" t="s">
        <v>147</v>
      </c>
      <c r="E5750" t="s">
        <v>163</v>
      </c>
      <c r="F5750" t="n">
        <v>520.35</v>
      </c>
      <c r="G5750" t="n">
        <v>3</v>
      </c>
      <c r="H5750" t="s">
        <v>119</v>
      </c>
    </row>
    <row r="5751">
      <c r="A5751" s="85" t="n">
        <v>42705</v>
      </c>
      <c r="B5751"/>
      <c r="C5751"/>
      <c r="D5751" t="s">
        <v>155</v>
      </c>
      <c r="E5751" t="s">
        <v>163</v>
      </c>
      <c r="F5751" t="n">
        <v>7713.39</v>
      </c>
      <c r="G5751" t="n">
        <v>126</v>
      </c>
      <c r="H5751" t="s">
        <v>119</v>
      </c>
    </row>
    <row r="5752">
      <c r="A5752" s="85" t="n">
        <v>43132</v>
      </c>
      <c r="B5752"/>
      <c r="C5752"/>
      <c r="D5752" t="s">
        <v>154</v>
      </c>
      <c r="E5752" t="s">
        <v>163</v>
      </c>
      <c r="F5752" t="n">
        <v>35399.65</v>
      </c>
      <c r="G5752" t="n">
        <v>1065</v>
      </c>
      <c r="H5752" t="s">
        <v>142</v>
      </c>
    </row>
    <row r="5753">
      <c r="A5753" s="85" t="n">
        <v>43405</v>
      </c>
      <c r="B5753"/>
      <c r="C5753"/>
      <c r="D5753" t="s">
        <v>151</v>
      </c>
      <c r="E5753" t="s">
        <v>163</v>
      </c>
      <c r="F5753" t="n">
        <v>1369.21</v>
      </c>
      <c r="G5753" t="n">
        <v>23</v>
      </c>
      <c r="H5753" t="s">
        <v>127</v>
      </c>
    </row>
    <row r="5754">
      <c r="A5754" s="85" t="n">
        <v>42491</v>
      </c>
      <c r="B5754"/>
      <c r="C5754"/>
      <c r="D5754" t="s">
        <v>136</v>
      </c>
      <c r="E5754" t="s">
        <v>163</v>
      </c>
      <c r="F5754" t="n">
        <v>1237.1</v>
      </c>
      <c r="G5754" t="n">
        <v>24</v>
      </c>
      <c r="H5754" t="s">
        <v>125</v>
      </c>
    </row>
    <row r="5755">
      <c r="A5755" s="85" t="n">
        <v>43405</v>
      </c>
      <c r="B5755"/>
      <c r="C5755"/>
      <c r="D5755" t="s">
        <v>160</v>
      </c>
      <c r="E5755" t="s">
        <v>163</v>
      </c>
      <c r="F5755" t="n">
        <v>42943033.62</v>
      </c>
      <c r="G5755" t="n">
        <v>107049</v>
      </c>
      <c r="H5755" t="s">
        <v>142</v>
      </c>
    </row>
    <row r="5756">
      <c r="A5756" s="85" t="n">
        <v>42401</v>
      </c>
      <c r="B5756"/>
      <c r="C5756"/>
      <c r="D5756" t="s">
        <v>149</v>
      </c>
      <c r="E5756" t="s">
        <v>163</v>
      </c>
      <c r="F5756" t="n">
        <v>322504.03</v>
      </c>
      <c r="G5756" t="n">
        <v>3133</v>
      </c>
      <c r="H5756" t="s">
        <v>142</v>
      </c>
    </row>
    <row r="5757">
      <c r="A5757" s="85" t="n">
        <v>42887</v>
      </c>
      <c r="B5757"/>
      <c r="C5757"/>
      <c r="D5757" t="s">
        <v>136</v>
      </c>
      <c r="E5757" t="s">
        <v>163</v>
      </c>
      <c r="F5757" t="n">
        <v>2005220.09</v>
      </c>
      <c r="G5757" t="n">
        <v>13902</v>
      </c>
      <c r="H5757" t="s">
        <v>133</v>
      </c>
    </row>
    <row r="5758">
      <c r="A5758" s="85" t="n">
        <v>42675</v>
      </c>
      <c r="B5758"/>
      <c r="C5758"/>
      <c r="D5758" t="s">
        <v>129</v>
      </c>
      <c r="E5758" t="s">
        <v>163</v>
      </c>
      <c r="F5758" t="n">
        <v>10170.92</v>
      </c>
      <c r="G5758" t="n">
        <v>414</v>
      </c>
      <c r="H5758" t="s">
        <v>130</v>
      </c>
    </row>
    <row r="5759">
      <c r="A5759" s="85" t="n">
        <v>42917</v>
      </c>
      <c r="B5759"/>
      <c r="C5759"/>
      <c r="D5759" t="s">
        <v>150</v>
      </c>
      <c r="E5759" t="s">
        <v>163</v>
      </c>
      <c r="F5759" t="n">
        <v>870.22</v>
      </c>
      <c r="G5759" t="n">
        <v>36</v>
      </c>
      <c r="H5759" t="s">
        <v>142</v>
      </c>
    </row>
    <row r="5760">
      <c r="A5760" s="85" t="n">
        <v>43160</v>
      </c>
      <c r="B5760"/>
      <c r="C5760"/>
      <c r="D5760" t="s">
        <v>143</v>
      </c>
      <c r="E5760" t="s">
        <v>163</v>
      </c>
      <c r="F5760" t="n">
        <v>1292315.27</v>
      </c>
      <c r="G5760" t="n">
        <v>852</v>
      </c>
      <c r="H5760" t="s">
        <v>121</v>
      </c>
    </row>
    <row r="5761">
      <c r="A5761" s="85" t="n">
        <v>42491</v>
      </c>
      <c r="B5761"/>
      <c r="C5761"/>
      <c r="D5761" t="s">
        <v>123</v>
      </c>
      <c r="E5761" t="s">
        <v>163</v>
      </c>
      <c r="F5761" t="n">
        <v>423.96</v>
      </c>
      <c r="G5761" t="n">
        <v>4</v>
      </c>
      <c r="H5761" t="s">
        <v>130</v>
      </c>
    </row>
    <row r="5762">
      <c r="A5762" s="85" t="n">
        <v>42401</v>
      </c>
      <c r="B5762"/>
      <c r="C5762"/>
      <c r="D5762" t="s">
        <v>126</v>
      </c>
      <c r="E5762" t="s">
        <v>163</v>
      </c>
      <c r="F5762" t="n">
        <v>1670557.11</v>
      </c>
      <c r="G5762" t="n">
        <v>20659</v>
      </c>
      <c r="H5762" t="s">
        <v>119</v>
      </c>
    </row>
    <row r="5763">
      <c r="A5763" s="85" t="n">
        <v>42826</v>
      </c>
      <c r="B5763"/>
      <c r="C5763"/>
      <c r="D5763" t="s">
        <v>161</v>
      </c>
      <c r="E5763" t="s">
        <v>163</v>
      </c>
      <c r="F5763" t="n">
        <v>1481.25</v>
      </c>
      <c r="G5763" t="n">
        <v>46</v>
      </c>
      <c r="H5763" t="s">
        <v>125</v>
      </c>
    </row>
    <row r="5764">
      <c r="A5764" s="85" t="n">
        <v>43497</v>
      </c>
      <c r="B5764"/>
      <c r="C5764"/>
      <c r="D5764" t="s">
        <v>147</v>
      </c>
      <c r="E5764" t="s">
        <v>163</v>
      </c>
      <c r="F5764" t="n">
        <v>19466.14</v>
      </c>
      <c r="G5764" t="n">
        <v>119</v>
      </c>
      <c r="H5764" t="s">
        <v>119</v>
      </c>
    </row>
    <row r="5765">
      <c r="A5765" s="85" t="n">
        <v>42826</v>
      </c>
      <c r="B5765"/>
      <c r="C5765"/>
      <c r="D5765" t="s">
        <v>143</v>
      </c>
      <c r="E5765" t="s">
        <v>163</v>
      </c>
      <c r="F5765" t="n">
        <v>752882.37</v>
      </c>
      <c r="G5765" t="n">
        <v>548</v>
      </c>
      <c r="H5765" t="s">
        <v>121</v>
      </c>
    </row>
    <row r="5766">
      <c r="A5766" s="85" t="n">
        <v>42856</v>
      </c>
      <c r="B5766"/>
      <c r="C5766"/>
      <c r="D5766" t="s">
        <v>140</v>
      </c>
      <c r="E5766" t="s">
        <v>163</v>
      </c>
      <c r="F5766" t="n">
        <v>1229.26</v>
      </c>
      <c r="G5766" t="n">
        <v>7</v>
      </c>
      <c r="H5766" t="s">
        <v>134</v>
      </c>
    </row>
    <row r="5767">
      <c r="A5767" s="85" t="n">
        <v>42736</v>
      </c>
      <c r="B5767"/>
      <c r="C5767"/>
      <c r="D5767" t="s">
        <v>129</v>
      </c>
      <c r="E5767" t="s">
        <v>163</v>
      </c>
      <c r="F5767" t="n">
        <v>69198.2</v>
      </c>
      <c r="G5767" t="n">
        <v>324</v>
      </c>
      <c r="H5767" t="s">
        <v>124</v>
      </c>
    </row>
    <row r="5768">
      <c r="A5768" s="85" t="n">
        <v>42917</v>
      </c>
      <c r="B5768"/>
      <c r="C5768"/>
      <c r="D5768" t="s">
        <v>147</v>
      </c>
      <c r="E5768" t="s">
        <v>163</v>
      </c>
      <c r="F5768" t="n">
        <v>228.72</v>
      </c>
      <c r="G5768" t="n">
        <v>2</v>
      </c>
      <c r="H5768" t="s">
        <v>124</v>
      </c>
    </row>
    <row r="5769">
      <c r="A5769" s="85" t="n">
        <v>43160</v>
      </c>
      <c r="B5769"/>
      <c r="C5769"/>
      <c r="D5769" t="s">
        <v>153</v>
      </c>
      <c r="E5769" t="s">
        <v>163</v>
      </c>
      <c r="F5769" t="n">
        <v>312840.17</v>
      </c>
      <c r="G5769" t="n">
        <v>3996</v>
      </c>
      <c r="H5769" t="s">
        <v>133</v>
      </c>
    </row>
    <row r="5770">
      <c r="A5770" s="85" t="n">
        <v>43313</v>
      </c>
      <c r="B5770"/>
      <c r="C5770"/>
      <c r="D5770" t="s">
        <v>140</v>
      </c>
      <c r="E5770" t="s">
        <v>163</v>
      </c>
      <c r="F5770" t="n">
        <v>414126.01</v>
      </c>
      <c r="G5770" t="n">
        <v>551</v>
      </c>
      <c r="H5770" t="s">
        <v>133</v>
      </c>
    </row>
    <row r="5771">
      <c r="A5771" s="85" t="n">
        <v>42552</v>
      </c>
      <c r="B5771"/>
      <c r="C5771"/>
      <c r="D5771" t="s">
        <v>160</v>
      </c>
      <c r="E5771" t="s">
        <v>163</v>
      </c>
      <c r="F5771" t="n">
        <v>5503207.11</v>
      </c>
      <c r="G5771" t="n">
        <v>16393</v>
      </c>
      <c r="H5771" t="s">
        <v>121</v>
      </c>
    </row>
    <row r="5772">
      <c r="A5772" s="85" t="n">
        <v>42826</v>
      </c>
      <c r="B5772"/>
      <c r="C5772"/>
      <c r="D5772" t="s">
        <v>145</v>
      </c>
      <c r="E5772" t="s">
        <v>163</v>
      </c>
      <c r="F5772" t="n">
        <v>3753.39</v>
      </c>
      <c r="G5772" t="n">
        <v>41</v>
      </c>
      <c r="H5772" t="s">
        <v>125</v>
      </c>
    </row>
    <row r="5773">
      <c r="A5773" s="85" t="n">
        <v>43160</v>
      </c>
      <c r="B5773"/>
      <c r="C5773"/>
      <c r="D5773" t="s">
        <v>152</v>
      </c>
      <c r="E5773" t="s">
        <v>163</v>
      </c>
      <c r="F5773" t="n">
        <v>59450.95</v>
      </c>
      <c r="G5773" t="n">
        <v>67</v>
      </c>
      <c r="H5773" t="s">
        <v>134</v>
      </c>
    </row>
    <row r="5774">
      <c r="A5774" s="85" t="n">
        <v>42705</v>
      </c>
      <c r="B5774"/>
      <c r="C5774"/>
      <c r="D5774" t="s">
        <v>145</v>
      </c>
      <c r="E5774" t="s">
        <v>163</v>
      </c>
      <c r="F5774" t="n">
        <v>245829.01</v>
      </c>
      <c r="G5774" t="n">
        <v>1046</v>
      </c>
      <c r="H5774" t="s">
        <v>121</v>
      </c>
    </row>
    <row r="5775">
      <c r="A5775" s="85" t="n">
        <v>42614</v>
      </c>
      <c r="B5775"/>
      <c r="C5775"/>
      <c r="D5775" t="s">
        <v>150</v>
      </c>
      <c r="E5775" t="s">
        <v>163</v>
      </c>
      <c r="F5775" t="n">
        <v>1706429.85</v>
      </c>
      <c r="G5775" t="n">
        <v>37381</v>
      </c>
      <c r="H5775" t="s">
        <v>127</v>
      </c>
    </row>
    <row r="5776">
      <c r="A5776" s="85" t="n">
        <v>42979</v>
      </c>
      <c r="B5776"/>
      <c r="C5776"/>
      <c r="D5776" t="s">
        <v>149</v>
      </c>
      <c r="E5776" t="s">
        <v>163</v>
      </c>
      <c r="F5776" t="n">
        <v>2116241.39</v>
      </c>
      <c r="G5776" t="n">
        <v>9501</v>
      </c>
      <c r="H5776" t="s">
        <v>124</v>
      </c>
    </row>
    <row r="5777">
      <c r="A5777" s="85" t="n">
        <v>42675</v>
      </c>
      <c r="B5777"/>
      <c r="C5777"/>
      <c r="D5777" t="s">
        <v>137</v>
      </c>
      <c r="E5777" t="s">
        <v>163</v>
      </c>
      <c r="F5777" t="n">
        <v>-1119.42</v>
      </c>
      <c r="G5777" t="n">
        <v>17</v>
      </c>
      <c r="H5777" t="s">
        <v>127</v>
      </c>
    </row>
    <row r="5778">
      <c r="A5778" s="85" t="n">
        <v>43405</v>
      </c>
      <c r="B5778"/>
      <c r="C5778"/>
      <c r="D5778" t="s">
        <v>158</v>
      </c>
      <c r="E5778" t="s">
        <v>163</v>
      </c>
      <c r="F5778" t="n">
        <v>82472.96</v>
      </c>
      <c r="G5778" t="n">
        <v>1</v>
      </c>
      <c r="H5778" t="s">
        <v>133</v>
      </c>
    </row>
    <row r="5779">
      <c r="A5779" s="85" t="n">
        <v>43497</v>
      </c>
      <c r="B5779"/>
      <c r="C5779"/>
      <c r="D5779" t="s">
        <v>162</v>
      </c>
      <c r="E5779" t="s">
        <v>163</v>
      </c>
      <c r="F5779" t="n">
        <v>73859.92</v>
      </c>
      <c r="G5779" t="n">
        <v>875</v>
      </c>
      <c r="H5779" t="s">
        <v>134</v>
      </c>
    </row>
    <row r="5780">
      <c r="A5780" s="85" t="n">
        <v>43556</v>
      </c>
      <c r="B5780"/>
      <c r="C5780"/>
      <c r="D5780" t="s">
        <v>139</v>
      </c>
      <c r="E5780" t="s">
        <v>163</v>
      </c>
      <c r="F5780" t="n">
        <v>1471504.39</v>
      </c>
      <c r="G5780" t="n">
        <v>2998</v>
      </c>
      <c r="H5780" t="s">
        <v>133</v>
      </c>
    </row>
    <row r="5781">
      <c r="A5781" s="85" t="n">
        <v>42401</v>
      </c>
      <c r="B5781"/>
      <c r="C5781"/>
      <c r="D5781" t="s">
        <v>123</v>
      </c>
      <c r="E5781" t="s">
        <v>163</v>
      </c>
      <c r="F5781" t="n">
        <v>20449.47</v>
      </c>
      <c r="G5781" t="n">
        <v>117</v>
      </c>
      <c r="H5781" t="s">
        <v>133</v>
      </c>
    </row>
    <row r="5782">
      <c r="A5782" s="85" t="n">
        <v>43191</v>
      </c>
      <c r="B5782"/>
      <c r="C5782"/>
      <c r="D5782" t="s">
        <v>162</v>
      </c>
      <c r="E5782" t="s">
        <v>163</v>
      </c>
      <c r="F5782" t="n">
        <v>14402.42</v>
      </c>
      <c r="G5782" t="n">
        <v>204</v>
      </c>
      <c r="H5782" t="s">
        <v>124</v>
      </c>
    </row>
    <row r="5783">
      <c r="A5783" s="85" t="n">
        <v>43617</v>
      </c>
      <c r="B5783"/>
      <c r="C5783"/>
      <c r="D5783" t="s">
        <v>161</v>
      </c>
      <c r="E5783" t="s">
        <v>163</v>
      </c>
      <c r="F5783" t="n">
        <v>863.75</v>
      </c>
      <c r="G5783" t="n">
        <v>29</v>
      </c>
      <c r="H5783" t="s">
        <v>125</v>
      </c>
    </row>
    <row r="5784">
      <c r="A5784" s="85" t="n">
        <v>43586</v>
      </c>
      <c r="B5784"/>
      <c r="C5784"/>
      <c r="D5784" t="s">
        <v>159</v>
      </c>
      <c r="E5784" t="s">
        <v>163</v>
      </c>
      <c r="F5784" t="n">
        <v>734284.31</v>
      </c>
      <c r="G5784" t="n">
        <v>9038</v>
      </c>
      <c r="H5784" t="s">
        <v>142</v>
      </c>
    </row>
    <row r="5785">
      <c r="A5785" s="85" t="n">
        <v>42767</v>
      </c>
      <c r="B5785"/>
      <c r="C5785"/>
      <c r="D5785" t="s">
        <v>160</v>
      </c>
      <c r="E5785" t="s">
        <v>163</v>
      </c>
      <c r="F5785" t="n">
        <v>5537130.13</v>
      </c>
      <c r="G5785" t="n">
        <v>16531</v>
      </c>
      <c r="H5785" t="s">
        <v>121</v>
      </c>
    </row>
    <row r="5786">
      <c r="A5786" s="85" t="n">
        <v>42491</v>
      </c>
      <c r="B5786"/>
      <c r="C5786"/>
      <c r="D5786" t="s">
        <v>140</v>
      </c>
      <c r="E5786" t="s">
        <v>163</v>
      </c>
      <c r="F5786" t="n">
        <v>6628.31</v>
      </c>
      <c r="G5786" t="n">
        <v>512</v>
      </c>
      <c r="H5786" t="s">
        <v>142</v>
      </c>
    </row>
    <row r="5787">
      <c r="A5787" s="85" t="n">
        <v>42887</v>
      </c>
      <c r="B5787"/>
      <c r="C5787"/>
      <c r="D5787" t="s">
        <v>162</v>
      </c>
      <c r="E5787" t="s">
        <v>163</v>
      </c>
      <c r="F5787" t="n">
        <v>1189760.35</v>
      </c>
      <c r="G5787" t="n">
        <v>14630</v>
      </c>
      <c r="H5787" t="s">
        <v>121</v>
      </c>
    </row>
    <row r="5788">
      <c r="A5788" s="85" t="n">
        <v>43221</v>
      </c>
      <c r="B5788"/>
      <c r="C5788"/>
      <c r="D5788" t="s">
        <v>135</v>
      </c>
      <c r="E5788" t="s">
        <v>163</v>
      </c>
      <c r="F5788" t="n">
        <v>80</v>
      </c>
      <c r="G5788" t="n">
        <v>1</v>
      </c>
      <c r="H5788" t="s">
        <v>125</v>
      </c>
    </row>
    <row r="5789">
      <c r="A5789" s="85" t="n">
        <v>43405</v>
      </c>
      <c r="B5789"/>
      <c r="C5789"/>
      <c r="D5789" t="s">
        <v>123</v>
      </c>
      <c r="E5789" t="s">
        <v>163</v>
      </c>
      <c r="F5789" t="n">
        <v>163399.98</v>
      </c>
      <c r="G5789" t="n">
        <v>782</v>
      </c>
      <c r="H5789" t="s">
        <v>127</v>
      </c>
    </row>
    <row r="5790">
      <c r="A5790" s="85" t="n">
        <v>43556</v>
      </c>
      <c r="B5790"/>
      <c r="C5790"/>
      <c r="D5790" t="s">
        <v>149</v>
      </c>
      <c r="E5790" t="s">
        <v>163</v>
      </c>
      <c r="F5790" t="n">
        <v>144944.78</v>
      </c>
      <c r="G5790" t="n">
        <v>1014</v>
      </c>
      <c r="H5790" t="s">
        <v>130</v>
      </c>
    </row>
    <row r="5791">
      <c r="A5791" s="85" t="n">
        <v>42370</v>
      </c>
      <c r="B5791"/>
      <c r="C5791"/>
      <c r="D5791" t="s">
        <v>161</v>
      </c>
      <c r="E5791" t="s">
        <v>163</v>
      </c>
      <c r="F5791" t="n">
        <v>266</v>
      </c>
      <c r="G5791" t="n">
        <v>9</v>
      </c>
      <c r="H5791" t="s">
        <v>134</v>
      </c>
    </row>
    <row r="5792">
      <c r="A5792" s="85" t="n">
        <v>42675</v>
      </c>
      <c r="B5792"/>
      <c r="C5792"/>
      <c r="D5792" t="s">
        <v>155</v>
      </c>
      <c r="E5792" t="s">
        <v>163</v>
      </c>
      <c r="F5792" t="n">
        <v>177677.92</v>
      </c>
      <c r="G5792" t="n">
        <v>2891</v>
      </c>
      <c r="H5792" t="s">
        <v>134</v>
      </c>
    </row>
    <row r="5793">
      <c r="A5793" s="85" t="n">
        <v>43132</v>
      </c>
      <c r="B5793"/>
      <c r="C5793"/>
      <c r="D5793" t="s">
        <v>158</v>
      </c>
      <c r="E5793" t="s">
        <v>163</v>
      </c>
      <c r="F5793" t="n">
        <v>38520.6</v>
      </c>
      <c r="G5793" t="n">
        <v>1</v>
      </c>
      <c r="H5793" t="s">
        <v>124</v>
      </c>
    </row>
    <row r="5794">
      <c r="A5794" s="85" t="n">
        <v>42675</v>
      </c>
      <c r="B5794"/>
      <c r="C5794"/>
      <c r="D5794" t="s">
        <v>140</v>
      </c>
      <c r="E5794" t="s">
        <v>163</v>
      </c>
      <c r="F5794" t="n">
        <v>10685.9</v>
      </c>
      <c r="G5794" t="n">
        <v>638</v>
      </c>
      <c r="H5794" t="s">
        <v>142</v>
      </c>
    </row>
    <row r="5795">
      <c r="A5795" s="85" t="n">
        <v>42948</v>
      </c>
      <c r="B5795"/>
      <c r="C5795"/>
      <c r="D5795" t="s">
        <v>139</v>
      </c>
      <c r="E5795" t="s">
        <v>163</v>
      </c>
      <c r="F5795" t="n">
        <v>160591.63</v>
      </c>
      <c r="G5795" t="n">
        <v>395</v>
      </c>
      <c r="H5795" t="s">
        <v>119</v>
      </c>
    </row>
    <row r="5796">
      <c r="A5796" s="85" t="n">
        <v>42795</v>
      </c>
      <c r="B5796"/>
      <c r="C5796"/>
      <c r="D5796" t="s">
        <v>154</v>
      </c>
      <c r="E5796" t="s">
        <v>163</v>
      </c>
      <c r="F5796" t="n">
        <v>872839.58</v>
      </c>
      <c r="G5796" t="n">
        <v>10148</v>
      </c>
      <c r="H5796" t="s">
        <v>133</v>
      </c>
    </row>
    <row r="5797">
      <c r="A5797" s="85" t="n">
        <v>42491</v>
      </c>
      <c r="B5797"/>
      <c r="C5797"/>
      <c r="D5797" t="s">
        <v>123</v>
      </c>
      <c r="E5797" t="s">
        <v>163</v>
      </c>
      <c r="F5797" t="n">
        <v>64766.08</v>
      </c>
      <c r="G5797" t="n">
        <v>259</v>
      </c>
      <c r="H5797" t="s">
        <v>133</v>
      </c>
    </row>
    <row r="5798">
      <c r="A5798" s="85" t="n">
        <v>43252</v>
      </c>
      <c r="B5798"/>
      <c r="C5798"/>
      <c r="D5798" t="s">
        <v>140</v>
      </c>
      <c r="E5798" t="s">
        <v>163</v>
      </c>
      <c r="F5798" t="n">
        <v>28643.86</v>
      </c>
      <c r="G5798" t="n">
        <v>1007</v>
      </c>
      <c r="H5798" t="s">
        <v>142</v>
      </c>
    </row>
    <row r="5799">
      <c r="A5799" s="85" t="n">
        <v>43070</v>
      </c>
      <c r="B5799"/>
      <c r="C5799"/>
      <c r="D5799" t="s">
        <v>149</v>
      </c>
      <c r="E5799" t="s">
        <v>163</v>
      </c>
      <c r="F5799" t="n">
        <v>26501.12</v>
      </c>
      <c r="G5799" t="n">
        <v>176</v>
      </c>
      <c r="H5799" t="s">
        <v>125</v>
      </c>
    </row>
    <row r="5800">
      <c r="A5800" s="85" t="n">
        <v>43132</v>
      </c>
      <c r="B5800"/>
      <c r="C5800"/>
      <c r="D5800" t="s">
        <v>136</v>
      </c>
      <c r="E5800" t="s">
        <v>163</v>
      </c>
      <c r="F5800" t="n">
        <v>208312.43</v>
      </c>
      <c r="G5800" t="n">
        <v>2597</v>
      </c>
      <c r="H5800" t="s">
        <v>134</v>
      </c>
    </row>
    <row r="5801">
      <c r="A5801" s="85" t="n">
        <v>43191</v>
      </c>
      <c r="B5801"/>
      <c r="C5801"/>
      <c r="D5801" t="s">
        <v>162</v>
      </c>
      <c r="E5801" t="s">
        <v>163</v>
      </c>
      <c r="F5801" t="n">
        <v>32872.96</v>
      </c>
      <c r="G5801" t="n">
        <v>837</v>
      </c>
      <c r="H5801" t="s">
        <v>142</v>
      </c>
    </row>
    <row r="5802">
      <c r="A5802" s="85" t="n">
        <v>42917</v>
      </c>
      <c r="B5802"/>
      <c r="C5802"/>
      <c r="D5802" t="s">
        <v>129</v>
      </c>
      <c r="E5802" t="s">
        <v>163</v>
      </c>
      <c r="F5802" t="n">
        <v>90328.14</v>
      </c>
      <c r="G5802" t="n">
        <v>354</v>
      </c>
      <c r="H5802" t="s">
        <v>119</v>
      </c>
    </row>
    <row r="5803">
      <c r="A5803" s="85" t="n">
        <v>42614</v>
      </c>
      <c r="B5803"/>
      <c r="C5803"/>
      <c r="D5803" t="s">
        <v>145</v>
      </c>
      <c r="E5803" t="s">
        <v>163</v>
      </c>
      <c r="F5803" t="n">
        <v>5476.73</v>
      </c>
      <c r="G5803" t="n">
        <v>15</v>
      </c>
      <c r="H5803" t="s">
        <v>130</v>
      </c>
    </row>
    <row r="5804">
      <c r="A5804" s="85" t="n">
        <v>43282</v>
      </c>
      <c r="B5804"/>
      <c r="C5804"/>
      <c r="D5804" t="s">
        <v>129</v>
      </c>
      <c r="E5804" t="s">
        <v>163</v>
      </c>
      <c r="F5804" t="n">
        <v>621006.23</v>
      </c>
      <c r="G5804" t="n">
        <v>8313</v>
      </c>
      <c r="H5804" t="s">
        <v>127</v>
      </c>
    </row>
    <row r="5805">
      <c r="A5805" s="85" t="n">
        <v>42795</v>
      </c>
      <c r="B5805"/>
      <c r="C5805"/>
      <c r="D5805" t="s">
        <v>151</v>
      </c>
      <c r="E5805" t="s">
        <v>163</v>
      </c>
      <c r="F5805" t="n">
        <v>246.68</v>
      </c>
      <c r="G5805" t="n">
        <v>5</v>
      </c>
      <c r="H5805" t="s">
        <v>121</v>
      </c>
    </row>
    <row r="5806">
      <c r="A5806" s="85" t="n">
        <v>42614</v>
      </c>
      <c r="B5806"/>
      <c r="C5806"/>
      <c r="D5806" t="s">
        <v>145</v>
      </c>
      <c r="E5806" t="s">
        <v>163</v>
      </c>
      <c r="F5806" t="n">
        <v>10126.12</v>
      </c>
      <c r="G5806" t="n">
        <v>29</v>
      </c>
      <c r="H5806" t="s">
        <v>133</v>
      </c>
    </row>
    <row r="5807">
      <c r="A5807" s="85" t="n">
        <v>43617</v>
      </c>
      <c r="B5807"/>
      <c r="C5807"/>
      <c r="D5807" t="s">
        <v>162</v>
      </c>
      <c r="E5807" t="s">
        <v>163</v>
      </c>
      <c r="F5807" t="n">
        <v>655.71</v>
      </c>
      <c r="G5807" t="n">
        <v>8</v>
      </c>
      <c r="H5807" t="s">
        <v>125</v>
      </c>
    </row>
    <row r="5808">
      <c r="A5808" s="85" t="n">
        <v>42461</v>
      </c>
      <c r="B5808"/>
      <c r="C5808"/>
      <c r="D5808" t="s">
        <v>147</v>
      </c>
      <c r="E5808" t="s">
        <v>163</v>
      </c>
      <c r="F5808" t="n">
        <v>242.85</v>
      </c>
      <c r="G5808" t="n">
        <v>4</v>
      </c>
      <c r="H5808" t="s">
        <v>127</v>
      </c>
    </row>
    <row r="5809">
      <c r="A5809" s="85" t="n">
        <v>42705</v>
      </c>
      <c r="B5809"/>
      <c r="C5809"/>
      <c r="D5809" t="s">
        <v>135</v>
      </c>
      <c r="E5809" t="s">
        <v>163</v>
      </c>
      <c r="F5809" t="n">
        <v>331189</v>
      </c>
      <c r="G5809" t="n">
        <v>2138</v>
      </c>
      <c r="H5809" t="s">
        <v>134</v>
      </c>
    </row>
    <row r="5810">
      <c r="A5810" s="85" t="n">
        <v>43586</v>
      </c>
      <c r="B5810"/>
      <c r="C5810"/>
      <c r="D5810" t="s">
        <v>161</v>
      </c>
      <c r="E5810" t="s">
        <v>163</v>
      </c>
      <c r="F5810" t="n">
        <v>1565.25</v>
      </c>
      <c r="G5810" t="n">
        <v>52</v>
      </c>
      <c r="H5810" t="s">
        <v>125</v>
      </c>
    </row>
    <row r="5811">
      <c r="A5811" s="85" t="n">
        <v>43525</v>
      </c>
      <c r="B5811"/>
      <c r="C5811"/>
      <c r="D5811" t="s">
        <v>140</v>
      </c>
      <c r="E5811" t="s">
        <v>163</v>
      </c>
      <c r="F5811" t="n">
        <v>200737.92</v>
      </c>
      <c r="G5811" t="n">
        <v>192</v>
      </c>
      <c r="H5811" t="s">
        <v>124</v>
      </c>
    </row>
    <row r="5812">
      <c r="A5812" s="85" t="n">
        <v>42552</v>
      </c>
      <c r="B5812"/>
      <c r="C5812"/>
      <c r="D5812" t="s">
        <v>153</v>
      </c>
      <c r="E5812" t="s">
        <v>163</v>
      </c>
      <c r="F5812" t="n">
        <v>179576.03</v>
      </c>
      <c r="G5812" t="n">
        <v>2887</v>
      </c>
      <c r="H5812" t="s">
        <v>133</v>
      </c>
    </row>
    <row r="5813">
      <c r="A5813" s="85" t="n">
        <v>42522</v>
      </c>
      <c r="B5813"/>
      <c r="C5813"/>
      <c r="D5813" t="s">
        <v>154</v>
      </c>
      <c r="E5813" t="s">
        <v>163</v>
      </c>
      <c r="F5813" t="n">
        <v>50278.22</v>
      </c>
      <c r="G5813" t="n">
        <v>762</v>
      </c>
      <c r="H5813" t="s">
        <v>124</v>
      </c>
    </row>
    <row r="5814">
      <c r="A5814" s="85" t="n">
        <v>43009</v>
      </c>
      <c r="B5814"/>
      <c r="C5814"/>
      <c r="D5814" t="s">
        <v>154</v>
      </c>
      <c r="E5814" t="s">
        <v>163</v>
      </c>
      <c r="F5814" t="n">
        <v>3036316.74</v>
      </c>
      <c r="G5814" t="n">
        <v>38309</v>
      </c>
      <c r="H5814" t="s">
        <v>121</v>
      </c>
    </row>
    <row r="5815">
      <c r="A5815" s="85" t="n">
        <v>42736</v>
      </c>
      <c r="B5815"/>
      <c r="C5815"/>
      <c r="D5815" t="s">
        <v>126</v>
      </c>
      <c r="E5815" t="s">
        <v>163</v>
      </c>
      <c r="F5815" t="n">
        <v>69832.23</v>
      </c>
      <c r="G5815" t="n">
        <v>645</v>
      </c>
      <c r="H5815" t="s">
        <v>130</v>
      </c>
    </row>
    <row r="5816">
      <c r="A5816" s="85" t="n">
        <v>42917</v>
      </c>
      <c r="B5816"/>
      <c r="C5816"/>
      <c r="D5816" t="s">
        <v>152</v>
      </c>
      <c r="E5816" t="s">
        <v>163</v>
      </c>
      <c r="F5816" t="n">
        <v>69597.22</v>
      </c>
      <c r="G5816" t="n">
        <v>61</v>
      </c>
      <c r="H5816" t="s">
        <v>124</v>
      </c>
    </row>
    <row r="5817">
      <c r="A5817" s="85" t="n">
        <v>43009</v>
      </c>
      <c r="B5817"/>
      <c r="C5817"/>
      <c r="D5817" t="s">
        <v>123</v>
      </c>
      <c r="E5817" t="s">
        <v>163</v>
      </c>
      <c r="F5817" t="n">
        <v>3774004.9</v>
      </c>
      <c r="G5817" t="n">
        <v>2833</v>
      </c>
      <c r="H5817" t="s">
        <v>121</v>
      </c>
    </row>
    <row r="5818">
      <c r="A5818" s="85" t="n">
        <v>42736</v>
      </c>
      <c r="B5818"/>
      <c r="C5818"/>
      <c r="D5818" t="s">
        <v>126</v>
      </c>
      <c r="E5818" t="s">
        <v>163</v>
      </c>
      <c r="F5818" t="n">
        <v>3970711.27</v>
      </c>
      <c r="G5818" t="n">
        <v>38776</v>
      </c>
      <c r="H5818" t="s">
        <v>133</v>
      </c>
    </row>
    <row r="5819">
      <c r="A5819" s="85" t="n">
        <v>43586</v>
      </c>
      <c r="B5819"/>
      <c r="C5819"/>
      <c r="D5819" t="s">
        <v>153</v>
      </c>
      <c r="E5819" t="s">
        <v>163</v>
      </c>
      <c r="F5819" t="n">
        <v>239867.77</v>
      </c>
      <c r="G5819" t="n">
        <v>2822</v>
      </c>
      <c r="H5819" t="s">
        <v>134</v>
      </c>
    </row>
    <row r="5820">
      <c r="A5820" s="85" t="n">
        <v>42767</v>
      </c>
      <c r="B5820"/>
      <c r="C5820"/>
      <c r="D5820" t="s">
        <v>155</v>
      </c>
      <c r="E5820" t="s">
        <v>163</v>
      </c>
      <c r="F5820" t="n">
        <v>150595.99</v>
      </c>
      <c r="G5820" t="n">
        <v>3163</v>
      </c>
      <c r="H5820" t="s">
        <v>134</v>
      </c>
    </row>
    <row r="5821">
      <c r="A5821" s="85" t="n">
        <v>43525</v>
      </c>
      <c r="B5821"/>
      <c r="C5821"/>
      <c r="D5821" t="s">
        <v>145</v>
      </c>
      <c r="E5821" t="s">
        <v>163</v>
      </c>
      <c r="F5821" t="n">
        <v>984.94</v>
      </c>
      <c r="G5821" t="n">
        <v>3</v>
      </c>
      <c r="H5821" t="s">
        <v>130</v>
      </c>
    </row>
    <row r="5822">
      <c r="A5822" s="85" t="n">
        <v>43344</v>
      </c>
      <c r="B5822"/>
      <c r="C5822"/>
      <c r="D5822" t="s">
        <v>156</v>
      </c>
      <c r="E5822" t="s">
        <v>163</v>
      </c>
      <c r="F5822" t="n">
        <v>153861.97</v>
      </c>
      <c r="G5822" t="n">
        <v>2374</v>
      </c>
      <c r="H5822" t="s">
        <v>127</v>
      </c>
    </row>
    <row r="5823">
      <c r="A5823" s="85" t="n">
        <v>43070</v>
      </c>
      <c r="B5823"/>
      <c r="C5823"/>
      <c r="D5823" t="s">
        <v>154</v>
      </c>
      <c r="E5823" t="s">
        <v>163</v>
      </c>
      <c r="F5823" t="n">
        <v>64784.45</v>
      </c>
      <c r="G5823" t="n">
        <v>2077</v>
      </c>
      <c r="H5823" t="s">
        <v>142</v>
      </c>
    </row>
    <row r="5824">
      <c r="A5824" s="85" t="n">
        <v>42461</v>
      </c>
      <c r="B5824"/>
      <c r="C5824"/>
      <c r="D5824" t="s">
        <v>147</v>
      </c>
      <c r="E5824" t="s">
        <v>163</v>
      </c>
      <c r="F5824" t="n">
        <v>0.34</v>
      </c>
      <c r="G5824" t="n">
        <v>1</v>
      </c>
      <c r="H5824" t="s">
        <v>130</v>
      </c>
    </row>
    <row r="5825">
      <c r="A5825" s="85" t="n">
        <v>42491</v>
      </c>
      <c r="B5825"/>
      <c r="C5825"/>
      <c r="D5825" t="s">
        <v>140</v>
      </c>
      <c r="E5825" t="s">
        <v>163</v>
      </c>
      <c r="F5825" t="n">
        <v>44305.79</v>
      </c>
      <c r="G5825" t="n">
        <v>129</v>
      </c>
      <c r="H5825" t="s">
        <v>119</v>
      </c>
    </row>
    <row r="5826">
      <c r="A5826" s="85" t="n">
        <v>43040</v>
      </c>
      <c r="B5826"/>
      <c r="C5826"/>
      <c r="D5826" t="s">
        <v>150</v>
      </c>
      <c r="E5826" t="s">
        <v>163</v>
      </c>
      <c r="F5826" t="n">
        <v>11102190.98</v>
      </c>
      <c r="G5826" t="n">
        <v>267479</v>
      </c>
      <c r="H5826" t="s">
        <v>121</v>
      </c>
    </row>
    <row r="5827">
      <c r="A5827" s="85" t="n">
        <v>43221</v>
      </c>
      <c r="B5827"/>
      <c r="C5827"/>
      <c r="D5827" t="s">
        <v>161</v>
      </c>
      <c r="E5827" t="s">
        <v>163</v>
      </c>
      <c r="F5827" t="n">
        <v>76494.7</v>
      </c>
      <c r="G5827" t="n">
        <v>2383</v>
      </c>
      <c r="H5827" t="s">
        <v>142</v>
      </c>
    </row>
    <row r="5828">
      <c r="A5828" s="85" t="n">
        <v>42736</v>
      </c>
      <c r="B5828"/>
      <c r="C5828"/>
      <c r="D5828" t="s">
        <v>154</v>
      </c>
      <c r="E5828" t="s">
        <v>163</v>
      </c>
      <c r="F5828" t="n">
        <v>3357017.92</v>
      </c>
      <c r="G5828" t="n">
        <v>41655</v>
      </c>
      <c r="H5828" t="s">
        <v>121</v>
      </c>
    </row>
    <row r="5829">
      <c r="A5829" s="85" t="n">
        <v>43497</v>
      </c>
      <c r="B5829"/>
      <c r="C5829"/>
      <c r="D5829" t="s">
        <v>140</v>
      </c>
      <c r="E5829" t="s">
        <v>163</v>
      </c>
      <c r="F5829" t="n">
        <v>480198.58</v>
      </c>
      <c r="G5829" t="n">
        <v>1363</v>
      </c>
      <c r="H5829" t="s">
        <v>127</v>
      </c>
    </row>
    <row r="5830">
      <c r="A5830" s="85" t="n">
        <v>42522</v>
      </c>
      <c r="B5830"/>
      <c r="C5830"/>
      <c r="D5830" t="s">
        <v>162</v>
      </c>
      <c r="E5830" t="s">
        <v>163</v>
      </c>
      <c r="F5830" t="n">
        <v>9480.43</v>
      </c>
      <c r="G5830" t="n">
        <v>135</v>
      </c>
      <c r="H5830" t="s">
        <v>124</v>
      </c>
    </row>
    <row r="5831">
      <c r="A5831" s="85" t="n">
        <v>43009</v>
      </c>
      <c r="B5831"/>
      <c r="C5831"/>
      <c r="D5831" t="s">
        <v>154</v>
      </c>
      <c r="E5831" t="s">
        <v>163</v>
      </c>
      <c r="F5831" t="n">
        <v>927.24</v>
      </c>
      <c r="G5831" t="n">
        <v>6</v>
      </c>
      <c r="H5831" t="s">
        <v>125</v>
      </c>
    </row>
    <row r="5832">
      <c r="A5832" s="85" t="n">
        <v>43070</v>
      </c>
      <c r="B5832"/>
      <c r="C5832"/>
      <c r="D5832" t="s">
        <v>154</v>
      </c>
      <c r="E5832" t="s">
        <v>163</v>
      </c>
      <c r="F5832" t="n">
        <v>918094.36</v>
      </c>
      <c r="G5832" t="n">
        <v>11834</v>
      </c>
      <c r="H5832" t="s">
        <v>133</v>
      </c>
    </row>
    <row r="5833">
      <c r="A5833" s="85" t="n">
        <v>42522</v>
      </c>
      <c r="B5833"/>
      <c r="C5833"/>
      <c r="D5833" t="s">
        <v>161</v>
      </c>
      <c r="E5833" t="s">
        <v>163</v>
      </c>
      <c r="F5833" t="n">
        <v>1679.3</v>
      </c>
      <c r="G5833" t="n">
        <v>58</v>
      </c>
      <c r="H5833" t="s">
        <v>134</v>
      </c>
    </row>
    <row r="5834">
      <c r="A5834" s="85" t="n">
        <v>43191</v>
      </c>
      <c r="B5834"/>
      <c r="C5834"/>
      <c r="D5834" t="s">
        <v>152</v>
      </c>
      <c r="E5834" t="s">
        <v>163</v>
      </c>
      <c r="F5834" t="n">
        <v>45299.75</v>
      </c>
      <c r="G5834" t="n">
        <v>56</v>
      </c>
      <c r="H5834" t="s">
        <v>134</v>
      </c>
    </row>
    <row r="5835">
      <c r="A5835" s="85" t="n">
        <v>43282</v>
      </c>
      <c r="B5835"/>
      <c r="C5835"/>
      <c r="D5835" t="s">
        <v>150</v>
      </c>
      <c r="E5835" t="s">
        <v>163</v>
      </c>
      <c r="F5835" t="n">
        <v>1784216.12</v>
      </c>
      <c r="G5835" t="n">
        <v>43391</v>
      </c>
      <c r="H5835" t="s">
        <v>127</v>
      </c>
    </row>
    <row r="5836">
      <c r="A5836" s="85" t="n">
        <v>42401</v>
      </c>
      <c r="B5836"/>
      <c r="C5836"/>
      <c r="D5836" t="s">
        <v>149</v>
      </c>
      <c r="E5836" t="s">
        <v>163</v>
      </c>
      <c r="F5836" t="n">
        <v>1132706.58</v>
      </c>
      <c r="G5836" t="n">
        <v>9069</v>
      </c>
      <c r="H5836" t="s">
        <v>119</v>
      </c>
    </row>
    <row r="5837">
      <c r="A5837" s="85" t="n">
        <v>42826</v>
      </c>
      <c r="B5837"/>
      <c r="C5837"/>
      <c r="D5837" t="s">
        <v>150</v>
      </c>
      <c r="E5837" t="s">
        <v>163</v>
      </c>
      <c r="F5837" t="n">
        <v>340112.56</v>
      </c>
      <c r="G5837" t="n">
        <v>15976</v>
      </c>
      <c r="H5837" t="s">
        <v>119</v>
      </c>
    </row>
    <row r="5838">
      <c r="A5838" s="85" t="n">
        <v>43040</v>
      </c>
      <c r="B5838"/>
      <c r="C5838"/>
      <c r="D5838" t="s">
        <v>135</v>
      </c>
      <c r="E5838" t="s">
        <v>163</v>
      </c>
      <c r="F5838" t="n">
        <v>601967.23</v>
      </c>
      <c r="G5838" t="n">
        <v>1477</v>
      </c>
      <c r="H5838" t="s">
        <v>124</v>
      </c>
    </row>
    <row r="5839">
      <c r="A5839" s="85" t="n">
        <v>42644</v>
      </c>
      <c r="B5839"/>
      <c r="C5839"/>
      <c r="D5839" t="s">
        <v>129</v>
      </c>
      <c r="E5839" t="s">
        <v>163</v>
      </c>
      <c r="F5839" t="n">
        <v>170502.67</v>
      </c>
      <c r="G5839" t="n">
        <v>1101</v>
      </c>
      <c r="H5839" t="s">
        <v>134</v>
      </c>
    </row>
    <row r="5840">
      <c r="A5840" s="85" t="n">
        <v>42826</v>
      </c>
      <c r="B5840"/>
      <c r="C5840"/>
      <c r="D5840" t="s">
        <v>126</v>
      </c>
      <c r="E5840" t="s">
        <v>163</v>
      </c>
      <c r="F5840" t="n">
        <v>2480600.59</v>
      </c>
      <c r="G5840" t="n">
        <v>30728</v>
      </c>
      <c r="H5840" t="s">
        <v>127</v>
      </c>
    </row>
    <row r="5841">
      <c r="A5841" s="85" t="n">
        <v>42736</v>
      </c>
      <c r="B5841"/>
      <c r="C5841"/>
      <c r="D5841" t="s">
        <v>154</v>
      </c>
      <c r="E5841" t="s">
        <v>163</v>
      </c>
      <c r="F5841" t="n">
        <v>65797.7</v>
      </c>
      <c r="G5841" t="n">
        <v>930</v>
      </c>
      <c r="H5841" t="s">
        <v>124</v>
      </c>
    </row>
    <row r="5842">
      <c r="A5842" s="85" t="n">
        <v>42736</v>
      </c>
      <c r="B5842"/>
      <c r="C5842"/>
      <c r="D5842" t="s">
        <v>140</v>
      </c>
      <c r="E5842" t="s">
        <v>163</v>
      </c>
      <c r="F5842" t="n">
        <v>425109.77</v>
      </c>
      <c r="G5842" t="n">
        <v>1154</v>
      </c>
      <c r="H5842" t="s">
        <v>127</v>
      </c>
    </row>
    <row r="5843">
      <c r="A5843" s="85" t="n">
        <v>42795</v>
      </c>
      <c r="B5843"/>
      <c r="C5843"/>
      <c r="D5843" t="s">
        <v>154</v>
      </c>
      <c r="E5843" t="s">
        <v>163</v>
      </c>
      <c r="F5843" t="n">
        <v>666293.35</v>
      </c>
      <c r="G5843" t="n">
        <v>7897</v>
      </c>
      <c r="H5843" t="s">
        <v>127</v>
      </c>
    </row>
    <row r="5844">
      <c r="A5844" s="85" t="n">
        <v>42736</v>
      </c>
      <c r="B5844"/>
      <c r="C5844"/>
      <c r="D5844" t="s">
        <v>153</v>
      </c>
      <c r="E5844" t="s">
        <v>163</v>
      </c>
      <c r="F5844" t="n">
        <v>1752172.31</v>
      </c>
      <c r="G5844" t="n">
        <v>19467</v>
      </c>
      <c r="H5844" t="s">
        <v>121</v>
      </c>
    </row>
    <row r="5845">
      <c r="A5845" s="85" t="n">
        <v>43374</v>
      </c>
      <c r="B5845"/>
      <c r="C5845"/>
      <c r="D5845" t="s">
        <v>135</v>
      </c>
      <c r="E5845" t="s">
        <v>163</v>
      </c>
      <c r="F5845" t="n">
        <v>13255.5</v>
      </c>
      <c r="G5845" t="n">
        <v>160</v>
      </c>
      <c r="H5845" t="s">
        <v>130</v>
      </c>
    </row>
    <row r="5846">
      <c r="A5846" s="85" t="n">
        <v>43525</v>
      </c>
      <c r="B5846"/>
      <c r="C5846"/>
      <c r="D5846" t="s">
        <v>140</v>
      </c>
      <c r="E5846" t="s">
        <v>163</v>
      </c>
      <c r="F5846" t="n">
        <v>665336.87</v>
      </c>
      <c r="G5846" t="n">
        <v>1786</v>
      </c>
      <c r="H5846" t="s">
        <v>127</v>
      </c>
    </row>
    <row r="5847">
      <c r="A5847" s="85" t="n">
        <v>43191</v>
      </c>
      <c r="B5847"/>
      <c r="C5847"/>
      <c r="D5847" t="s">
        <v>135</v>
      </c>
      <c r="E5847" t="s">
        <v>163</v>
      </c>
      <c r="F5847" t="n">
        <v>4280958.1</v>
      </c>
      <c r="G5847" t="n">
        <v>42076</v>
      </c>
      <c r="H5847" t="s">
        <v>121</v>
      </c>
    </row>
    <row r="5848">
      <c r="A5848" s="85" t="n">
        <v>42401</v>
      </c>
      <c r="B5848"/>
      <c r="C5848"/>
      <c r="D5848" t="s">
        <v>149</v>
      </c>
      <c r="E5848" t="s">
        <v>163</v>
      </c>
      <c r="F5848" t="n">
        <v>216528.43</v>
      </c>
      <c r="G5848" t="n">
        <v>1300</v>
      </c>
      <c r="H5848" t="s">
        <v>130</v>
      </c>
    </row>
    <row r="5849">
      <c r="A5849" s="85" t="n">
        <v>42430</v>
      </c>
      <c r="B5849"/>
      <c r="C5849"/>
      <c r="D5849" t="s">
        <v>140</v>
      </c>
      <c r="E5849" t="s">
        <v>163</v>
      </c>
      <c r="F5849" t="n">
        <v>30065.16</v>
      </c>
      <c r="G5849" t="n">
        <v>136</v>
      </c>
      <c r="H5849" t="s">
        <v>119</v>
      </c>
    </row>
    <row r="5850">
      <c r="A5850" s="85" t="n">
        <v>43466</v>
      </c>
      <c r="B5850"/>
      <c r="C5850"/>
      <c r="D5850" t="s">
        <v>145</v>
      </c>
      <c r="E5850" t="s">
        <v>163</v>
      </c>
      <c r="F5850" t="n">
        <v>32948.64</v>
      </c>
      <c r="G5850" t="n">
        <v>132</v>
      </c>
      <c r="H5850" t="s">
        <v>134</v>
      </c>
    </row>
    <row r="5851">
      <c r="A5851" s="85" t="n">
        <v>43282</v>
      </c>
      <c r="B5851"/>
      <c r="C5851"/>
      <c r="D5851" t="s">
        <v>162</v>
      </c>
      <c r="E5851" t="s">
        <v>163</v>
      </c>
      <c r="F5851" t="n">
        <v>46494.64</v>
      </c>
      <c r="G5851" t="n">
        <v>617</v>
      </c>
      <c r="H5851" t="s">
        <v>119</v>
      </c>
    </row>
    <row r="5852">
      <c r="A5852" s="85" t="n">
        <v>43617</v>
      </c>
      <c r="B5852"/>
      <c r="C5852"/>
      <c r="D5852" t="s">
        <v>160</v>
      </c>
      <c r="E5852" t="s">
        <v>163</v>
      </c>
      <c r="F5852" t="n">
        <v>2015731.86</v>
      </c>
      <c r="G5852" t="n">
        <v>7682</v>
      </c>
      <c r="H5852" t="s">
        <v>134</v>
      </c>
    </row>
    <row r="5853">
      <c r="A5853" s="85" t="n">
        <v>42979</v>
      </c>
      <c r="B5853"/>
      <c r="C5853"/>
      <c r="D5853" t="s">
        <v>154</v>
      </c>
      <c r="E5853" t="s">
        <v>163</v>
      </c>
      <c r="F5853" t="n">
        <v>59641.52</v>
      </c>
      <c r="G5853" t="n">
        <v>1895</v>
      </c>
      <c r="H5853" t="s">
        <v>142</v>
      </c>
    </row>
    <row r="5854">
      <c r="A5854" s="85" t="n">
        <v>43070</v>
      </c>
      <c r="B5854"/>
      <c r="C5854"/>
      <c r="D5854" t="s">
        <v>126</v>
      </c>
      <c r="E5854" t="s">
        <v>163</v>
      </c>
      <c r="F5854" t="n">
        <v>797699.26</v>
      </c>
      <c r="G5854" t="n">
        <v>9371</v>
      </c>
      <c r="H5854" t="s">
        <v>134</v>
      </c>
    </row>
    <row r="5855">
      <c r="A5855" s="85" t="n">
        <v>42614</v>
      </c>
      <c r="B5855"/>
      <c r="C5855"/>
      <c r="D5855" t="s">
        <v>149</v>
      </c>
      <c r="E5855" t="s">
        <v>163</v>
      </c>
      <c r="F5855" t="n">
        <v>282462.88</v>
      </c>
      <c r="G5855" t="n">
        <v>3427</v>
      </c>
      <c r="H5855" t="s">
        <v>142</v>
      </c>
    </row>
    <row r="5856">
      <c r="A5856" s="85" t="n">
        <v>42491</v>
      </c>
      <c r="B5856"/>
      <c r="C5856"/>
      <c r="D5856" t="s">
        <v>135</v>
      </c>
      <c r="E5856" t="s">
        <v>163</v>
      </c>
      <c r="F5856" t="n">
        <v>260155.07</v>
      </c>
      <c r="G5856" t="n">
        <v>3651</v>
      </c>
      <c r="H5856" t="s">
        <v>127</v>
      </c>
    </row>
    <row r="5857">
      <c r="A5857" s="85" t="n">
        <v>42887</v>
      </c>
      <c r="B5857"/>
      <c r="C5857"/>
      <c r="D5857" t="s">
        <v>155</v>
      </c>
      <c r="E5857" t="s">
        <v>163</v>
      </c>
      <c r="F5857" t="n">
        <v>56998.4</v>
      </c>
      <c r="G5857" t="n">
        <v>978</v>
      </c>
      <c r="H5857" t="s">
        <v>133</v>
      </c>
    </row>
    <row r="5858">
      <c r="A5858" s="85" t="n">
        <v>42644</v>
      </c>
      <c r="B5858"/>
      <c r="C5858"/>
      <c r="D5858" t="s">
        <v>160</v>
      </c>
      <c r="E5858" t="s">
        <v>163</v>
      </c>
      <c r="F5858" t="n">
        <v>1.38</v>
      </c>
      <c r="G5858" t="n">
        <v>4</v>
      </c>
      <c r="H5858" t="s">
        <v>127</v>
      </c>
    </row>
    <row r="5859">
      <c r="A5859" s="85" t="n">
        <v>43497</v>
      </c>
      <c r="B5859"/>
      <c r="C5859"/>
      <c r="D5859" t="s">
        <v>145</v>
      </c>
      <c r="E5859" t="s">
        <v>163</v>
      </c>
      <c r="F5859" t="n">
        <v>218977.42</v>
      </c>
      <c r="G5859" t="n">
        <v>1008</v>
      </c>
      <c r="H5859" t="s">
        <v>142</v>
      </c>
    </row>
    <row r="5860">
      <c r="A5860" s="85" t="n">
        <v>43252</v>
      </c>
      <c r="B5860"/>
      <c r="C5860"/>
      <c r="D5860" t="s">
        <v>149</v>
      </c>
      <c r="E5860" t="s">
        <v>163</v>
      </c>
      <c r="F5860" t="n">
        <v>3391733.72</v>
      </c>
      <c r="G5860" t="n">
        <v>40994</v>
      </c>
      <c r="H5860" t="s">
        <v>134</v>
      </c>
    </row>
    <row r="5861">
      <c r="A5861" s="85" t="n">
        <v>43101</v>
      </c>
      <c r="B5861"/>
      <c r="C5861"/>
      <c r="D5861" t="s">
        <v>150</v>
      </c>
      <c r="E5861" t="s">
        <v>163</v>
      </c>
      <c r="F5861" t="n">
        <v>377.36</v>
      </c>
      <c r="G5861" t="n">
        <v>20</v>
      </c>
      <c r="H5861" t="s">
        <v>142</v>
      </c>
    </row>
    <row r="5862">
      <c r="A5862" s="85" t="n">
        <v>42401</v>
      </c>
      <c r="B5862"/>
      <c r="C5862"/>
      <c r="D5862" t="s">
        <v>126</v>
      </c>
      <c r="E5862" t="s">
        <v>163</v>
      </c>
      <c r="F5862" t="n">
        <v>8640.77</v>
      </c>
      <c r="G5862" t="n">
        <v>74</v>
      </c>
      <c r="H5862" t="s">
        <v>125</v>
      </c>
    </row>
    <row r="5863">
      <c r="A5863" s="85" t="n">
        <v>43586</v>
      </c>
      <c r="B5863"/>
      <c r="C5863"/>
      <c r="D5863" t="s">
        <v>139</v>
      </c>
      <c r="E5863" t="s">
        <v>163</v>
      </c>
      <c r="F5863" t="n">
        <v>413.08</v>
      </c>
      <c r="G5863" t="n">
        <v>2</v>
      </c>
      <c r="H5863" t="s">
        <v>125</v>
      </c>
    </row>
    <row r="5864">
      <c r="A5864" s="85" t="n">
        <v>42614</v>
      </c>
      <c r="B5864"/>
      <c r="C5864"/>
      <c r="D5864" t="s">
        <v>136</v>
      </c>
      <c r="E5864" t="s">
        <v>163</v>
      </c>
      <c r="F5864" t="n">
        <v>1640635.43</v>
      </c>
      <c r="G5864" t="n">
        <v>10487</v>
      </c>
      <c r="H5864" t="s">
        <v>133</v>
      </c>
    </row>
    <row r="5865">
      <c r="A5865" s="85" t="n">
        <v>43282</v>
      </c>
      <c r="B5865"/>
      <c r="C5865"/>
      <c r="D5865" t="s">
        <v>143</v>
      </c>
      <c r="E5865" t="s">
        <v>163</v>
      </c>
      <c r="F5865" t="n">
        <v>887325.63</v>
      </c>
      <c r="G5865" t="n">
        <v>576</v>
      </c>
      <c r="H5865" t="s">
        <v>121</v>
      </c>
    </row>
    <row r="5866">
      <c r="A5866" s="85" t="n">
        <v>43252</v>
      </c>
      <c r="B5866"/>
      <c r="C5866"/>
      <c r="D5866" t="s">
        <v>150</v>
      </c>
      <c r="E5866" t="s">
        <v>163</v>
      </c>
      <c r="F5866" t="n">
        <v>2027005.55</v>
      </c>
      <c r="G5866" t="n">
        <v>48428</v>
      </c>
      <c r="H5866" t="s">
        <v>127</v>
      </c>
    </row>
    <row r="5867">
      <c r="A5867" s="85" t="n">
        <v>42491</v>
      </c>
      <c r="B5867"/>
      <c r="C5867"/>
      <c r="D5867" t="s">
        <v>129</v>
      </c>
      <c r="E5867" t="s">
        <v>163</v>
      </c>
      <c r="F5867" t="n">
        <v>41274.5</v>
      </c>
      <c r="G5867" t="n">
        <v>292</v>
      </c>
      <c r="H5867" t="s">
        <v>134</v>
      </c>
    </row>
    <row r="5868">
      <c r="A5868" s="85" t="n">
        <v>43101</v>
      </c>
      <c r="B5868"/>
      <c r="C5868"/>
      <c r="D5868" t="s">
        <v>159</v>
      </c>
      <c r="E5868" t="s">
        <v>163</v>
      </c>
      <c r="F5868" t="n">
        <v>8223.5</v>
      </c>
      <c r="G5868" t="n">
        <v>66</v>
      </c>
      <c r="H5868" t="s">
        <v>125</v>
      </c>
    </row>
    <row r="5869">
      <c r="A5869" s="85" t="n">
        <v>42614</v>
      </c>
      <c r="B5869"/>
      <c r="C5869"/>
      <c r="D5869" t="s">
        <v>162</v>
      </c>
      <c r="E5869" t="s">
        <v>163</v>
      </c>
      <c r="F5869" t="n">
        <v>40554.67</v>
      </c>
      <c r="G5869" t="n">
        <v>470</v>
      </c>
      <c r="H5869" t="s">
        <v>119</v>
      </c>
    </row>
    <row r="5870">
      <c r="A5870" s="85" t="n">
        <v>42401</v>
      </c>
      <c r="B5870"/>
      <c r="C5870"/>
      <c r="D5870" t="s">
        <v>161</v>
      </c>
      <c r="E5870" t="s">
        <v>163</v>
      </c>
      <c r="F5870" t="n">
        <v>40</v>
      </c>
      <c r="G5870" t="n">
        <v>1</v>
      </c>
      <c r="H5870" t="s">
        <v>127</v>
      </c>
    </row>
    <row r="5871">
      <c r="A5871" s="85" t="n">
        <v>43070</v>
      </c>
      <c r="B5871"/>
      <c r="C5871"/>
      <c r="D5871" t="s">
        <v>136</v>
      </c>
      <c r="E5871" t="s">
        <v>163</v>
      </c>
      <c r="F5871" t="n">
        <v>316159.14</v>
      </c>
      <c r="G5871" t="n">
        <v>1961</v>
      </c>
      <c r="H5871" t="s">
        <v>124</v>
      </c>
    </row>
    <row r="5872">
      <c r="A5872" s="85" t="n">
        <v>42522</v>
      </c>
      <c r="B5872"/>
      <c r="C5872"/>
      <c r="D5872" t="s">
        <v>153</v>
      </c>
      <c r="E5872" t="s">
        <v>163</v>
      </c>
      <c r="F5872" t="n">
        <v>56748.33</v>
      </c>
      <c r="G5872" t="n">
        <v>454</v>
      </c>
      <c r="H5872" t="s">
        <v>124</v>
      </c>
    </row>
    <row r="5873">
      <c r="A5873" s="85" t="n">
        <v>43160</v>
      </c>
      <c r="B5873"/>
      <c r="C5873"/>
      <c r="D5873" t="s">
        <v>145</v>
      </c>
      <c r="E5873" t="s">
        <v>163</v>
      </c>
      <c r="F5873" t="n">
        <v>182810.07</v>
      </c>
      <c r="G5873" t="n">
        <v>492</v>
      </c>
      <c r="H5873" t="s">
        <v>127</v>
      </c>
    </row>
    <row r="5874">
      <c r="A5874" s="85" t="n">
        <v>43009</v>
      </c>
      <c r="B5874"/>
      <c r="C5874"/>
      <c r="D5874" t="s">
        <v>155</v>
      </c>
      <c r="E5874" t="s">
        <v>163</v>
      </c>
      <c r="F5874" t="n">
        <v>1334931.04</v>
      </c>
      <c r="G5874" t="n">
        <v>27544</v>
      </c>
      <c r="H5874" t="s">
        <v>121</v>
      </c>
    </row>
    <row r="5875">
      <c r="A5875" s="85" t="n">
        <v>43252</v>
      </c>
      <c r="B5875"/>
      <c r="C5875"/>
      <c r="D5875" t="s">
        <v>139</v>
      </c>
      <c r="E5875" t="s">
        <v>163</v>
      </c>
      <c r="F5875" t="n">
        <v>1412988.94</v>
      </c>
      <c r="G5875" t="n">
        <v>5089</v>
      </c>
      <c r="H5875" t="s">
        <v>127</v>
      </c>
    </row>
    <row r="5876">
      <c r="A5876" s="85" t="n">
        <v>43435</v>
      </c>
      <c r="B5876"/>
      <c r="C5876"/>
      <c r="D5876" t="s">
        <v>136</v>
      </c>
      <c r="E5876" t="s">
        <v>163</v>
      </c>
      <c r="F5876" t="n">
        <v>1183395.59</v>
      </c>
      <c r="G5876" t="n">
        <v>9102</v>
      </c>
      <c r="H5876" t="s">
        <v>133</v>
      </c>
    </row>
    <row r="5877">
      <c r="A5877" s="85" t="n">
        <v>43435</v>
      </c>
      <c r="B5877"/>
      <c r="C5877"/>
      <c r="D5877" t="s">
        <v>139</v>
      </c>
      <c r="E5877" t="s">
        <v>163</v>
      </c>
      <c r="F5877" t="n">
        <v>661343.2</v>
      </c>
      <c r="G5877" t="n">
        <v>1304</v>
      </c>
      <c r="H5877" t="s">
        <v>124</v>
      </c>
    </row>
    <row r="5878">
      <c r="A5878" s="85" t="n">
        <v>42491</v>
      </c>
      <c r="B5878"/>
      <c r="C5878"/>
      <c r="D5878" t="s">
        <v>155</v>
      </c>
      <c r="E5878" t="s">
        <v>163</v>
      </c>
      <c r="F5878" t="n">
        <v>1351470.9</v>
      </c>
      <c r="G5878" t="n">
        <v>28887</v>
      </c>
      <c r="H5878" t="s">
        <v>121</v>
      </c>
    </row>
    <row r="5879">
      <c r="A5879" s="85" t="n">
        <v>43040</v>
      </c>
      <c r="B5879"/>
      <c r="C5879"/>
      <c r="D5879" t="s">
        <v>154</v>
      </c>
      <c r="E5879" t="s">
        <v>163</v>
      </c>
      <c r="F5879" t="n">
        <v>526.55</v>
      </c>
      <c r="G5879" t="n">
        <v>6</v>
      </c>
      <c r="H5879" t="s">
        <v>125</v>
      </c>
    </row>
    <row r="5880">
      <c r="A5880" s="85" t="n">
        <v>43070</v>
      </c>
      <c r="B5880"/>
      <c r="C5880"/>
      <c r="D5880" t="s">
        <v>155</v>
      </c>
      <c r="E5880" t="s">
        <v>163</v>
      </c>
      <c r="F5880" t="n">
        <v>66550.21</v>
      </c>
      <c r="G5880" t="n">
        <v>1132</v>
      </c>
      <c r="H5880" t="s">
        <v>133</v>
      </c>
    </row>
    <row r="5881">
      <c r="A5881" s="85" t="n">
        <v>43070</v>
      </c>
      <c r="B5881"/>
      <c r="C5881"/>
      <c r="D5881" t="s">
        <v>145</v>
      </c>
      <c r="E5881" t="s">
        <v>163</v>
      </c>
      <c r="F5881" t="n">
        <v>52865.11</v>
      </c>
      <c r="G5881" t="n">
        <v>549</v>
      </c>
      <c r="H5881" t="s">
        <v>134</v>
      </c>
    </row>
    <row r="5882">
      <c r="A5882" s="85" t="n">
        <v>43497</v>
      </c>
      <c r="B5882"/>
      <c r="C5882"/>
      <c r="D5882" t="s">
        <v>153</v>
      </c>
      <c r="E5882" t="s">
        <v>163</v>
      </c>
      <c r="F5882" t="n">
        <v>141877.15</v>
      </c>
      <c r="G5882" t="n">
        <v>1728</v>
      </c>
      <c r="H5882" t="s">
        <v>119</v>
      </c>
    </row>
    <row r="5883">
      <c r="A5883" s="85" t="n">
        <v>43586</v>
      </c>
      <c r="B5883"/>
      <c r="C5883"/>
      <c r="D5883" t="s">
        <v>136</v>
      </c>
      <c r="E5883" t="s">
        <v>163</v>
      </c>
      <c r="F5883" t="n">
        <v>1757.88</v>
      </c>
      <c r="G5883" t="n">
        <v>16</v>
      </c>
      <c r="H5883" t="s">
        <v>125</v>
      </c>
    </row>
    <row r="5884">
      <c r="A5884" s="85" t="n">
        <v>42887</v>
      </c>
      <c r="B5884"/>
      <c r="C5884"/>
      <c r="D5884" t="s">
        <v>151</v>
      </c>
      <c r="E5884" t="s">
        <v>163</v>
      </c>
      <c r="F5884" t="n">
        <v>242.14</v>
      </c>
      <c r="G5884" t="n">
        <v>4</v>
      </c>
      <c r="H5884" t="s">
        <v>127</v>
      </c>
    </row>
    <row r="5885">
      <c r="A5885" s="85" t="n">
        <v>43617</v>
      </c>
      <c r="B5885"/>
      <c r="C5885"/>
      <c r="D5885" t="s">
        <v>129</v>
      </c>
      <c r="E5885" t="s">
        <v>163</v>
      </c>
      <c r="F5885" t="n">
        <v>511535.55</v>
      </c>
      <c r="G5885" t="n">
        <v>5543</v>
      </c>
      <c r="H5885" t="s">
        <v>127</v>
      </c>
    </row>
    <row r="5886">
      <c r="A5886" s="85" t="n">
        <v>42736</v>
      </c>
      <c r="B5886"/>
      <c r="C5886"/>
      <c r="D5886" t="s">
        <v>139</v>
      </c>
      <c r="E5886" t="s">
        <v>163</v>
      </c>
      <c r="F5886" t="n">
        <v>4618473.01</v>
      </c>
      <c r="G5886" t="n">
        <v>16895</v>
      </c>
      <c r="H5886" t="s">
        <v>121</v>
      </c>
    </row>
    <row r="5887">
      <c r="A5887" s="85" t="n">
        <v>43009</v>
      </c>
      <c r="B5887"/>
      <c r="C5887"/>
      <c r="D5887" t="s">
        <v>136</v>
      </c>
      <c r="E5887" t="s">
        <v>163</v>
      </c>
      <c r="F5887" t="n">
        <v>247.4</v>
      </c>
      <c r="G5887" t="n">
        <v>2</v>
      </c>
      <c r="H5887" t="s">
        <v>142</v>
      </c>
    </row>
    <row r="5888">
      <c r="A5888" s="85" t="n">
        <v>42887</v>
      </c>
      <c r="B5888"/>
      <c r="C5888"/>
      <c r="D5888" t="s">
        <v>135</v>
      </c>
      <c r="E5888" t="s">
        <v>163</v>
      </c>
      <c r="F5888" t="n">
        <v>897310</v>
      </c>
      <c r="G5888" t="n">
        <v>5308</v>
      </c>
      <c r="H5888" t="s">
        <v>119</v>
      </c>
    </row>
    <row r="5889">
      <c r="A5889" s="85" t="n">
        <v>42614</v>
      </c>
      <c r="B5889"/>
      <c r="C5889"/>
      <c r="D5889" t="s">
        <v>154</v>
      </c>
      <c r="E5889" t="s">
        <v>163</v>
      </c>
      <c r="F5889" t="n">
        <v>31357.67</v>
      </c>
      <c r="G5889" t="n">
        <v>296</v>
      </c>
      <c r="H5889" t="s">
        <v>130</v>
      </c>
    </row>
    <row r="5890">
      <c r="A5890" s="85" t="n">
        <v>43070</v>
      </c>
      <c r="B5890"/>
      <c r="C5890"/>
      <c r="D5890" t="s">
        <v>162</v>
      </c>
      <c r="E5890" t="s">
        <v>163</v>
      </c>
      <c r="F5890" t="n">
        <v>1146526.47</v>
      </c>
      <c r="G5890" t="n">
        <v>13927</v>
      </c>
      <c r="H5890" t="s">
        <v>121</v>
      </c>
    </row>
    <row r="5891">
      <c r="A5891" s="85" t="n">
        <v>42979</v>
      </c>
      <c r="B5891"/>
      <c r="C5891"/>
      <c r="D5891" t="s">
        <v>126</v>
      </c>
      <c r="E5891" t="s">
        <v>163</v>
      </c>
      <c r="F5891" t="n">
        <v>3202266.51</v>
      </c>
      <c r="G5891" t="n">
        <v>33400</v>
      </c>
      <c r="H5891" t="s">
        <v>127</v>
      </c>
    </row>
    <row r="5892">
      <c r="A5892" s="85" t="n">
        <v>43040</v>
      </c>
      <c r="B5892"/>
      <c r="C5892"/>
      <c r="D5892" t="s">
        <v>148</v>
      </c>
      <c r="E5892" t="s">
        <v>163</v>
      </c>
      <c r="F5892" t="n">
        <v>2545</v>
      </c>
      <c r="G5892" t="n">
        <v>21</v>
      </c>
      <c r="H5892" t="s">
        <v>125</v>
      </c>
    </row>
    <row r="5893">
      <c r="A5893" s="85" t="n">
        <v>43160</v>
      </c>
      <c r="B5893"/>
      <c r="C5893"/>
      <c r="D5893" t="s">
        <v>152</v>
      </c>
      <c r="E5893" t="s">
        <v>163</v>
      </c>
      <c r="F5893" t="n">
        <v>14334.81</v>
      </c>
      <c r="G5893" t="n">
        <v>22</v>
      </c>
      <c r="H5893" t="s">
        <v>127</v>
      </c>
    </row>
    <row r="5894">
      <c r="A5894" s="85" t="n">
        <v>43040</v>
      </c>
      <c r="B5894"/>
      <c r="C5894"/>
      <c r="D5894" t="s">
        <v>149</v>
      </c>
      <c r="E5894" t="s">
        <v>163</v>
      </c>
      <c r="F5894" t="n">
        <v>5302305.93</v>
      </c>
      <c r="G5894" t="n">
        <v>36629</v>
      </c>
      <c r="H5894" t="s">
        <v>133</v>
      </c>
    </row>
    <row r="5895">
      <c r="A5895" s="85" t="n">
        <v>42736</v>
      </c>
      <c r="B5895"/>
      <c r="C5895"/>
      <c r="D5895" t="s">
        <v>150</v>
      </c>
      <c r="E5895" t="s">
        <v>163</v>
      </c>
      <c r="F5895" t="n">
        <v>9996267.82</v>
      </c>
      <c r="G5895" t="n">
        <v>244074</v>
      </c>
      <c r="H5895" t="s">
        <v>121</v>
      </c>
    </row>
    <row r="5896">
      <c r="A5896" s="85" t="n">
        <v>42736</v>
      </c>
      <c r="B5896"/>
      <c r="C5896"/>
      <c r="D5896" t="s">
        <v>155</v>
      </c>
      <c r="E5896" t="s">
        <v>163</v>
      </c>
      <c r="F5896" t="n">
        <v>156775.1</v>
      </c>
      <c r="G5896" t="n">
        <v>3080</v>
      </c>
      <c r="H5896" t="s">
        <v>134</v>
      </c>
    </row>
    <row r="5897">
      <c r="A5897" s="85" t="n">
        <v>42675</v>
      </c>
      <c r="B5897"/>
      <c r="C5897"/>
      <c r="D5897" t="s">
        <v>150</v>
      </c>
      <c r="E5897" t="s">
        <v>163</v>
      </c>
      <c r="F5897" t="n">
        <v>11159032.75</v>
      </c>
      <c r="G5897" t="n">
        <v>256380</v>
      </c>
      <c r="H5897" t="s">
        <v>121</v>
      </c>
    </row>
    <row r="5898">
      <c r="A5898" s="85" t="n">
        <v>43282</v>
      </c>
      <c r="B5898"/>
      <c r="C5898"/>
      <c r="D5898" t="s">
        <v>154</v>
      </c>
      <c r="E5898" t="s">
        <v>163</v>
      </c>
      <c r="F5898" t="n">
        <v>129716.15</v>
      </c>
      <c r="G5898" t="n">
        <v>2039</v>
      </c>
      <c r="H5898" t="s">
        <v>119</v>
      </c>
    </row>
    <row r="5899">
      <c r="A5899" s="85" t="n">
        <v>42614</v>
      </c>
      <c r="B5899"/>
      <c r="C5899"/>
      <c r="D5899" t="s">
        <v>155</v>
      </c>
      <c r="E5899" t="s">
        <v>163</v>
      </c>
      <c r="F5899" t="n">
        <v>5091.29</v>
      </c>
      <c r="G5899" t="n">
        <v>117</v>
      </c>
      <c r="H5899" t="s">
        <v>119</v>
      </c>
    </row>
    <row r="5900">
      <c r="A5900" s="85" t="n">
        <v>43191</v>
      </c>
      <c r="B5900"/>
      <c r="C5900"/>
      <c r="D5900" t="s">
        <v>126</v>
      </c>
      <c r="E5900" t="s">
        <v>163</v>
      </c>
      <c r="F5900" t="n">
        <v>8149.45</v>
      </c>
      <c r="G5900" t="n">
        <v>56</v>
      </c>
      <c r="H5900" t="s">
        <v>125</v>
      </c>
    </row>
    <row r="5901">
      <c r="A5901" s="85" t="n">
        <v>43101</v>
      </c>
      <c r="B5901"/>
      <c r="C5901"/>
      <c r="D5901" t="s">
        <v>145</v>
      </c>
      <c r="E5901" t="s">
        <v>163</v>
      </c>
      <c r="F5901" t="n">
        <v>247627.34</v>
      </c>
      <c r="G5901" t="n">
        <v>1052</v>
      </c>
      <c r="H5901" t="s">
        <v>121</v>
      </c>
    </row>
    <row r="5902">
      <c r="A5902" s="85" t="n">
        <v>43160</v>
      </c>
      <c r="B5902"/>
      <c r="C5902"/>
      <c r="D5902" t="s">
        <v>147</v>
      </c>
      <c r="E5902" t="s">
        <v>163</v>
      </c>
      <c r="F5902" t="n">
        <v>3056.51</v>
      </c>
      <c r="G5902" t="n">
        <v>10</v>
      </c>
      <c r="H5902" t="s">
        <v>134</v>
      </c>
    </row>
    <row r="5903">
      <c r="A5903" s="85" t="n">
        <v>43282</v>
      </c>
      <c r="B5903"/>
      <c r="C5903"/>
      <c r="D5903" t="s">
        <v>147</v>
      </c>
      <c r="E5903" t="s">
        <v>163</v>
      </c>
      <c r="F5903" t="n">
        <v>2744.47</v>
      </c>
      <c r="G5903" t="n">
        <v>9</v>
      </c>
      <c r="H5903" t="s">
        <v>127</v>
      </c>
    </row>
    <row r="5904">
      <c r="A5904" s="85" t="n">
        <v>42948</v>
      </c>
      <c r="B5904"/>
      <c r="C5904"/>
      <c r="D5904" t="s">
        <v>129</v>
      </c>
      <c r="E5904" t="s">
        <v>163</v>
      </c>
      <c r="F5904" t="n">
        <v>321299.3</v>
      </c>
      <c r="G5904" t="n">
        <v>5825</v>
      </c>
      <c r="H5904" t="s">
        <v>142</v>
      </c>
    </row>
    <row r="5905">
      <c r="A5905" s="85" t="n">
        <v>43160</v>
      </c>
      <c r="B5905"/>
      <c r="C5905"/>
      <c r="D5905" t="s">
        <v>145</v>
      </c>
      <c r="E5905" t="s">
        <v>163</v>
      </c>
      <c r="F5905" t="n">
        <v>12816.08</v>
      </c>
      <c r="G5905" t="n">
        <v>43</v>
      </c>
      <c r="H5905" t="s">
        <v>124</v>
      </c>
    </row>
    <row r="5906">
      <c r="A5906" s="85" t="n">
        <v>42826</v>
      </c>
      <c r="B5906"/>
      <c r="C5906"/>
      <c r="D5906" t="s">
        <v>137</v>
      </c>
      <c r="E5906" t="s">
        <v>163</v>
      </c>
      <c r="F5906" t="n">
        <v>-391.55</v>
      </c>
      <c r="G5906" t="n">
        <v>1</v>
      </c>
      <c r="H5906" t="s">
        <v>127</v>
      </c>
    </row>
    <row r="5907">
      <c r="A5907" s="85" t="n">
        <v>43374</v>
      </c>
      <c r="B5907"/>
      <c r="C5907"/>
      <c r="D5907" t="s">
        <v>139</v>
      </c>
      <c r="E5907" t="s">
        <v>163</v>
      </c>
      <c r="F5907" t="n">
        <v>1314733.47</v>
      </c>
      <c r="G5907" t="n">
        <v>2828</v>
      </c>
      <c r="H5907" t="s">
        <v>133</v>
      </c>
    </row>
    <row r="5908">
      <c r="A5908" s="85" t="n">
        <v>42736</v>
      </c>
      <c r="B5908"/>
      <c r="C5908"/>
      <c r="D5908" t="s">
        <v>129</v>
      </c>
      <c r="E5908" t="s">
        <v>163</v>
      </c>
      <c r="F5908" t="n">
        <v>164034.87</v>
      </c>
      <c r="G5908" t="n">
        <v>1211</v>
      </c>
      <c r="H5908" t="s">
        <v>134</v>
      </c>
    </row>
    <row r="5909">
      <c r="A5909" s="85" t="n">
        <v>42979</v>
      </c>
      <c r="B5909"/>
      <c r="C5909"/>
      <c r="D5909" t="s">
        <v>153</v>
      </c>
      <c r="E5909" t="s">
        <v>163</v>
      </c>
      <c r="F5909" t="n">
        <v>780459.13</v>
      </c>
      <c r="G5909" t="n">
        <v>8705</v>
      </c>
      <c r="H5909" t="s">
        <v>127</v>
      </c>
    </row>
    <row r="5910">
      <c r="A5910" s="85" t="n">
        <v>42675</v>
      </c>
      <c r="B5910"/>
      <c r="C5910"/>
      <c r="D5910" t="s">
        <v>147</v>
      </c>
      <c r="E5910" t="s">
        <v>163</v>
      </c>
      <c r="F5910" t="n">
        <v>947.9</v>
      </c>
      <c r="G5910" t="n">
        <v>3</v>
      </c>
      <c r="H5910" t="s">
        <v>134</v>
      </c>
    </row>
    <row r="5911">
      <c r="A5911" s="85" t="n">
        <v>42583</v>
      </c>
      <c r="B5911"/>
      <c r="C5911"/>
      <c r="D5911" t="s">
        <v>155</v>
      </c>
      <c r="E5911" t="s">
        <v>163</v>
      </c>
      <c r="F5911" t="n">
        <v>44923.04</v>
      </c>
      <c r="G5911" t="n">
        <v>816</v>
      </c>
      <c r="H5911" t="s">
        <v>133</v>
      </c>
    </row>
    <row r="5912">
      <c r="A5912" s="85" t="n">
        <v>43282</v>
      </c>
      <c r="B5912"/>
      <c r="C5912"/>
      <c r="D5912" t="s">
        <v>136</v>
      </c>
      <c r="E5912" t="s">
        <v>163</v>
      </c>
      <c r="F5912" t="n">
        <v>1098137.76</v>
      </c>
      <c r="G5912" t="n">
        <v>8998</v>
      </c>
      <c r="H5912" t="s">
        <v>133</v>
      </c>
    </row>
    <row r="5913">
      <c r="A5913" s="85" t="n">
        <v>43374</v>
      </c>
      <c r="B5913"/>
      <c r="C5913"/>
      <c r="D5913" t="s">
        <v>126</v>
      </c>
      <c r="E5913" t="s">
        <v>163</v>
      </c>
      <c r="F5913" t="n">
        <v>39.58</v>
      </c>
      <c r="G5913" t="n">
        <v>7</v>
      </c>
      <c r="H5913" t="s">
        <v>142</v>
      </c>
    </row>
    <row r="5914">
      <c r="A5914" s="85" t="n">
        <v>42795</v>
      </c>
      <c r="B5914"/>
      <c r="C5914"/>
      <c r="D5914" t="s">
        <v>153</v>
      </c>
      <c r="E5914" t="s">
        <v>163</v>
      </c>
      <c r="F5914" t="n">
        <v>70431.86</v>
      </c>
      <c r="G5914" t="n">
        <v>1324</v>
      </c>
      <c r="H5914" t="s">
        <v>119</v>
      </c>
    </row>
    <row r="5915">
      <c r="A5915" s="85" t="n">
        <v>43132</v>
      </c>
      <c r="B5915"/>
      <c r="C5915"/>
      <c r="D5915" t="s">
        <v>158</v>
      </c>
      <c r="E5915" t="s">
        <v>163</v>
      </c>
      <c r="F5915" t="n">
        <v>88639.58</v>
      </c>
      <c r="G5915" t="n">
        <v>8</v>
      </c>
      <c r="H5915" t="s">
        <v>119</v>
      </c>
    </row>
    <row r="5916">
      <c r="A5916" s="85" t="n">
        <v>43132</v>
      </c>
      <c r="B5916"/>
      <c r="C5916"/>
      <c r="D5916" t="s">
        <v>154</v>
      </c>
      <c r="E5916" t="s">
        <v>163</v>
      </c>
      <c r="F5916" t="n">
        <v>63106.2</v>
      </c>
      <c r="G5916" t="n">
        <v>904</v>
      </c>
      <c r="H5916" t="s">
        <v>124</v>
      </c>
    </row>
    <row r="5917">
      <c r="A5917" s="85" t="n">
        <v>42552</v>
      </c>
      <c r="B5917"/>
      <c r="C5917"/>
      <c r="D5917" t="s">
        <v>155</v>
      </c>
      <c r="E5917" t="s">
        <v>163</v>
      </c>
      <c r="F5917" t="n">
        <v>2030425.63</v>
      </c>
      <c r="G5917" t="n">
        <v>40293</v>
      </c>
      <c r="H5917" t="s">
        <v>121</v>
      </c>
    </row>
    <row r="5918">
      <c r="A5918" s="85" t="n">
        <v>43313</v>
      </c>
      <c r="B5918"/>
      <c r="C5918"/>
      <c r="D5918" t="s">
        <v>160</v>
      </c>
      <c r="E5918" t="s">
        <v>163</v>
      </c>
      <c r="F5918" t="n">
        <v>43129302.98</v>
      </c>
      <c r="G5918" t="n">
        <v>107919</v>
      </c>
      <c r="H5918" t="s">
        <v>142</v>
      </c>
    </row>
    <row r="5919">
      <c r="A5919" s="85" t="n">
        <v>42705</v>
      </c>
      <c r="B5919"/>
      <c r="C5919"/>
      <c r="D5919" t="s">
        <v>156</v>
      </c>
      <c r="E5919" t="s">
        <v>163</v>
      </c>
      <c r="F5919" t="n">
        <v>7838.5</v>
      </c>
      <c r="G5919" t="n">
        <v>152</v>
      </c>
      <c r="H5919" t="s">
        <v>125</v>
      </c>
    </row>
    <row r="5920">
      <c r="A5920" s="85" t="n">
        <v>43252</v>
      </c>
      <c r="B5920"/>
      <c r="C5920"/>
      <c r="D5920" t="s">
        <v>140</v>
      </c>
      <c r="E5920" t="s">
        <v>163</v>
      </c>
      <c r="F5920" t="n">
        <v>343480.38</v>
      </c>
      <c r="G5920" t="n">
        <v>520</v>
      </c>
      <c r="H5920" t="s">
        <v>133</v>
      </c>
    </row>
    <row r="5921">
      <c r="A5921" s="85" t="n">
        <v>42795</v>
      </c>
      <c r="B5921"/>
      <c r="C5921"/>
      <c r="D5921" t="s">
        <v>160</v>
      </c>
      <c r="E5921" t="s">
        <v>163</v>
      </c>
      <c r="F5921" t="n">
        <v>33469960.07</v>
      </c>
      <c r="G5921" t="n">
        <v>82329</v>
      </c>
      <c r="H5921" t="s">
        <v>142</v>
      </c>
    </row>
    <row r="5922">
      <c r="A5922" s="85" t="n">
        <v>43435</v>
      </c>
      <c r="B5922"/>
      <c r="C5922"/>
      <c r="D5922" t="s">
        <v>139</v>
      </c>
      <c r="E5922" t="s">
        <v>163</v>
      </c>
      <c r="F5922" t="n">
        <v>2465.93</v>
      </c>
      <c r="G5922" t="n">
        <v>4</v>
      </c>
      <c r="H5922" t="s">
        <v>125</v>
      </c>
    </row>
    <row r="5923">
      <c r="A5923" s="85" t="n">
        <v>43009</v>
      </c>
      <c r="B5923"/>
      <c r="C5923"/>
      <c r="D5923" t="s">
        <v>162</v>
      </c>
      <c r="E5923" t="s">
        <v>163</v>
      </c>
      <c r="F5923" t="n">
        <v>1118.75</v>
      </c>
      <c r="G5923" t="n">
        <v>16</v>
      </c>
      <c r="H5923" t="s">
        <v>125</v>
      </c>
    </row>
    <row r="5924">
      <c r="A5924" s="85" t="n">
        <v>43282</v>
      </c>
      <c r="B5924"/>
      <c r="C5924"/>
      <c r="D5924" t="s">
        <v>139</v>
      </c>
      <c r="E5924" t="s">
        <v>163</v>
      </c>
      <c r="F5924" t="n">
        <v>169196.89</v>
      </c>
      <c r="G5924" t="n">
        <v>736</v>
      </c>
      <c r="H5924" t="s">
        <v>119</v>
      </c>
    </row>
    <row r="5925">
      <c r="A5925" s="85" t="n">
        <v>42856</v>
      </c>
      <c r="B5925"/>
      <c r="C5925"/>
      <c r="D5925" t="s">
        <v>152</v>
      </c>
      <c r="E5925" t="s">
        <v>163</v>
      </c>
      <c r="F5925" t="n">
        <v>3492.01</v>
      </c>
      <c r="G5925" t="n">
        <v>7</v>
      </c>
      <c r="H5925" t="s">
        <v>119</v>
      </c>
    </row>
    <row r="5926">
      <c r="A5926" s="85" t="n">
        <v>43556</v>
      </c>
      <c r="B5926"/>
      <c r="C5926"/>
      <c r="D5926" t="s">
        <v>152</v>
      </c>
      <c r="E5926" t="s">
        <v>163</v>
      </c>
      <c r="F5926" t="n">
        <v>76246.09</v>
      </c>
      <c r="G5926" t="n">
        <v>72</v>
      </c>
      <c r="H5926" t="s">
        <v>134</v>
      </c>
    </row>
    <row r="5927">
      <c r="A5927" s="85" t="n">
        <v>42522</v>
      </c>
      <c r="B5927"/>
      <c r="C5927"/>
      <c r="D5927" t="s">
        <v>126</v>
      </c>
      <c r="E5927" t="s">
        <v>163</v>
      </c>
      <c r="F5927" t="n">
        <v>51.83</v>
      </c>
      <c r="G5927" t="n">
        <v>1</v>
      </c>
      <c r="H5927" t="s">
        <v>142</v>
      </c>
    </row>
    <row r="5928">
      <c r="A5928" s="85" t="n">
        <v>43009</v>
      </c>
      <c r="B5928"/>
      <c r="C5928"/>
      <c r="D5928" t="s">
        <v>149</v>
      </c>
      <c r="E5928" t="s">
        <v>163</v>
      </c>
      <c r="F5928" t="n">
        <v>40526248.17</v>
      </c>
      <c r="G5928" t="n">
        <v>270807</v>
      </c>
      <c r="H5928" t="s">
        <v>121</v>
      </c>
    </row>
    <row r="5929">
      <c r="A5929" s="85" t="n">
        <v>43040</v>
      </c>
      <c r="B5929"/>
      <c r="C5929"/>
      <c r="D5929" t="s">
        <v>129</v>
      </c>
      <c r="E5929" t="s">
        <v>163</v>
      </c>
      <c r="F5929" t="n">
        <v>212777.22</v>
      </c>
      <c r="G5929" t="n">
        <v>1252</v>
      </c>
      <c r="H5929" t="s">
        <v>133</v>
      </c>
    </row>
    <row r="5930">
      <c r="A5930" s="85" t="n">
        <v>42705</v>
      </c>
      <c r="B5930"/>
      <c r="C5930"/>
      <c r="D5930" t="s">
        <v>153</v>
      </c>
      <c r="E5930" t="s">
        <v>163</v>
      </c>
      <c r="F5930" t="n">
        <v>210275.73</v>
      </c>
      <c r="G5930" t="n">
        <v>4100</v>
      </c>
      <c r="H5930" t="s">
        <v>133</v>
      </c>
    </row>
    <row r="5931">
      <c r="A5931" s="85" t="n">
        <v>43221</v>
      </c>
      <c r="B5931"/>
      <c r="C5931"/>
      <c r="D5931" t="s">
        <v>135</v>
      </c>
      <c r="E5931" t="s">
        <v>163</v>
      </c>
      <c r="F5931" t="n">
        <v>349265.72</v>
      </c>
      <c r="G5931" t="n">
        <v>4727</v>
      </c>
      <c r="H5931" t="s">
        <v>127</v>
      </c>
    </row>
    <row r="5932">
      <c r="A5932" s="85" t="n">
        <v>43617</v>
      </c>
      <c r="B5932"/>
      <c r="C5932"/>
      <c r="D5932" t="s">
        <v>123</v>
      </c>
      <c r="E5932" t="s">
        <v>163</v>
      </c>
      <c r="F5932" t="n">
        <v>512232.76</v>
      </c>
      <c r="G5932" t="n">
        <v>424</v>
      </c>
      <c r="H5932" t="s">
        <v>133</v>
      </c>
    </row>
    <row r="5933">
      <c r="A5933" s="85" t="n">
        <v>42767</v>
      </c>
      <c r="B5933"/>
      <c r="C5933"/>
      <c r="D5933" t="s">
        <v>155</v>
      </c>
      <c r="E5933" t="s">
        <v>163</v>
      </c>
      <c r="F5933" t="n">
        <v>56879.07</v>
      </c>
      <c r="G5933" t="n">
        <v>797</v>
      </c>
      <c r="H5933" t="s">
        <v>133</v>
      </c>
    </row>
    <row r="5934">
      <c r="A5934" s="85" t="n">
        <v>42979</v>
      </c>
      <c r="B5934"/>
      <c r="C5934"/>
      <c r="D5934" t="s">
        <v>155</v>
      </c>
      <c r="E5934" t="s">
        <v>163</v>
      </c>
      <c r="F5934" t="n">
        <v>1770863.98</v>
      </c>
      <c r="G5934" t="n">
        <v>41165</v>
      </c>
      <c r="H5934" t="s">
        <v>121</v>
      </c>
    </row>
    <row r="5935">
      <c r="A5935" s="85" t="n">
        <v>43070</v>
      </c>
      <c r="B5935"/>
      <c r="C5935"/>
      <c r="D5935" t="s">
        <v>136</v>
      </c>
      <c r="E5935" t="s">
        <v>163</v>
      </c>
      <c r="F5935" t="n">
        <v>95320.45</v>
      </c>
      <c r="G5935" t="n">
        <v>1016</v>
      </c>
      <c r="H5935" t="s">
        <v>119</v>
      </c>
    </row>
    <row r="5936">
      <c r="A5936" s="85" t="n">
        <v>42430</v>
      </c>
      <c r="B5936"/>
      <c r="C5936"/>
      <c r="D5936" t="s">
        <v>129</v>
      </c>
      <c r="E5936" t="s">
        <v>163</v>
      </c>
      <c r="F5936" t="n">
        <v>11367.64</v>
      </c>
      <c r="G5936" t="n">
        <v>64</v>
      </c>
      <c r="H5936" t="s">
        <v>125</v>
      </c>
    </row>
    <row r="5937">
      <c r="A5937" s="85" t="n">
        <v>42736</v>
      </c>
      <c r="B5937"/>
      <c r="C5937"/>
      <c r="D5937" t="s">
        <v>135</v>
      </c>
      <c r="E5937" t="s">
        <v>163</v>
      </c>
      <c r="F5937" t="n">
        <v>250548.61</v>
      </c>
      <c r="G5937" t="n">
        <v>3246</v>
      </c>
      <c r="H5937" t="s">
        <v>127</v>
      </c>
    </row>
    <row r="5938">
      <c r="A5938" s="85" t="n">
        <v>42856</v>
      </c>
      <c r="B5938"/>
      <c r="C5938"/>
      <c r="D5938" t="s">
        <v>161</v>
      </c>
      <c r="E5938" t="s">
        <v>163</v>
      </c>
      <c r="F5938" t="n">
        <v>9270.35</v>
      </c>
      <c r="G5938" t="n">
        <v>309</v>
      </c>
      <c r="H5938" t="s">
        <v>134</v>
      </c>
    </row>
    <row r="5939">
      <c r="A5939" s="85" t="n">
        <v>42887</v>
      </c>
      <c r="B5939"/>
      <c r="C5939"/>
      <c r="D5939" t="s">
        <v>160</v>
      </c>
      <c r="E5939" t="s">
        <v>163</v>
      </c>
      <c r="F5939" t="n">
        <v>1071087.08</v>
      </c>
      <c r="G5939" t="n">
        <v>3768</v>
      </c>
      <c r="H5939" t="s">
        <v>134</v>
      </c>
    </row>
    <row r="5940">
      <c r="A5940" s="85" t="n">
        <v>43556</v>
      </c>
      <c r="B5940"/>
      <c r="C5940"/>
      <c r="D5940" t="s">
        <v>143</v>
      </c>
      <c r="E5940" t="s">
        <v>163</v>
      </c>
      <c r="F5940" t="n">
        <v>985489.39</v>
      </c>
      <c r="G5940" t="n">
        <v>655</v>
      </c>
      <c r="H5940" t="s">
        <v>121</v>
      </c>
    </row>
    <row r="5941">
      <c r="A5941" s="85" t="n">
        <v>43405</v>
      </c>
      <c r="B5941"/>
      <c r="C5941"/>
      <c r="D5941" t="s">
        <v>136</v>
      </c>
      <c r="E5941" t="s">
        <v>163</v>
      </c>
      <c r="F5941" t="n">
        <v>6015281.7</v>
      </c>
      <c r="G5941" t="n">
        <v>52459</v>
      </c>
      <c r="H5941" t="s">
        <v>121</v>
      </c>
    </row>
    <row r="5942">
      <c r="A5942" s="85" t="n">
        <v>42767</v>
      </c>
      <c r="B5942"/>
      <c r="C5942"/>
      <c r="D5942" t="s">
        <v>126</v>
      </c>
      <c r="E5942" t="s">
        <v>163</v>
      </c>
      <c r="F5942" t="n">
        <v>2154764.88</v>
      </c>
      <c r="G5942" t="n">
        <v>25438</v>
      </c>
      <c r="H5942" t="s">
        <v>127</v>
      </c>
    </row>
    <row r="5943">
      <c r="A5943" s="85" t="n">
        <v>43344</v>
      </c>
      <c r="B5943"/>
      <c r="C5943"/>
      <c r="D5943" t="s">
        <v>129</v>
      </c>
      <c r="E5943" t="s">
        <v>163</v>
      </c>
      <c r="F5943" t="n">
        <v>290567.04</v>
      </c>
      <c r="G5943" t="n">
        <v>2126</v>
      </c>
      <c r="H5943" t="s">
        <v>134</v>
      </c>
    </row>
    <row r="5944">
      <c r="A5944" s="85" t="n">
        <v>43101</v>
      </c>
      <c r="B5944"/>
      <c r="C5944"/>
      <c r="D5944" t="s">
        <v>162</v>
      </c>
      <c r="E5944" t="s">
        <v>163</v>
      </c>
      <c r="F5944" t="n">
        <v>18898.53</v>
      </c>
      <c r="G5944" t="n">
        <v>249</v>
      </c>
      <c r="H5944" t="s">
        <v>124</v>
      </c>
    </row>
    <row r="5945">
      <c r="A5945" s="85" t="n">
        <v>42826</v>
      </c>
      <c r="B5945"/>
      <c r="C5945"/>
      <c r="D5945" t="s">
        <v>147</v>
      </c>
      <c r="E5945" t="s">
        <v>163</v>
      </c>
      <c r="F5945" t="n">
        <v>75</v>
      </c>
      <c r="G5945" t="n">
        <v>2</v>
      </c>
      <c r="H5945" t="s">
        <v>142</v>
      </c>
    </row>
    <row r="5946">
      <c r="A5946" s="85" t="n">
        <v>43009</v>
      </c>
      <c r="B5946"/>
      <c r="C5946"/>
      <c r="D5946" t="s">
        <v>149</v>
      </c>
      <c r="E5946" t="s">
        <v>163</v>
      </c>
      <c r="F5946" t="n">
        <v>218692.61</v>
      </c>
      <c r="G5946" t="n">
        <v>1208</v>
      </c>
      <c r="H5946" t="s">
        <v>130</v>
      </c>
    </row>
    <row r="5947">
      <c r="A5947" s="85" t="n">
        <v>43405</v>
      </c>
      <c r="B5947"/>
      <c r="C5947"/>
      <c r="D5947" t="s">
        <v>147</v>
      </c>
      <c r="E5947" t="s">
        <v>163</v>
      </c>
      <c r="F5947" t="n">
        <v>-25.88</v>
      </c>
      <c r="G5947" t="n">
        <v>2</v>
      </c>
      <c r="H5947" t="s">
        <v>119</v>
      </c>
    </row>
    <row r="5948">
      <c r="A5948" s="85" t="n">
        <v>42491</v>
      </c>
      <c r="B5948"/>
      <c r="C5948"/>
      <c r="D5948" t="s">
        <v>153</v>
      </c>
      <c r="E5948" t="s">
        <v>163</v>
      </c>
      <c r="F5948" t="n">
        <v>24858.49</v>
      </c>
      <c r="G5948" t="n">
        <v>477</v>
      </c>
      <c r="H5948" t="s">
        <v>134</v>
      </c>
    </row>
    <row r="5949">
      <c r="A5949" s="85" t="n">
        <v>43435</v>
      </c>
      <c r="B5949"/>
      <c r="C5949"/>
      <c r="D5949" t="s">
        <v>150</v>
      </c>
      <c r="E5949" t="s">
        <v>163</v>
      </c>
      <c r="F5949" t="n">
        <v>385410.65</v>
      </c>
      <c r="G5949" t="n">
        <v>16688</v>
      </c>
      <c r="H5949" t="s">
        <v>119</v>
      </c>
    </row>
    <row r="5950">
      <c r="A5950" s="85" t="n">
        <v>42767</v>
      </c>
      <c r="B5950"/>
      <c r="C5950"/>
      <c r="D5950" t="s">
        <v>139</v>
      </c>
      <c r="E5950" t="s">
        <v>163</v>
      </c>
      <c r="F5950" t="n">
        <v>28496.84</v>
      </c>
      <c r="G5950" t="n">
        <v>96</v>
      </c>
      <c r="H5950" t="s">
        <v>130</v>
      </c>
    </row>
    <row r="5951">
      <c r="A5951" s="85" t="n">
        <v>43344</v>
      </c>
      <c r="B5951"/>
      <c r="C5951"/>
      <c r="D5951" t="s">
        <v>162</v>
      </c>
      <c r="E5951" t="s">
        <v>163</v>
      </c>
      <c r="F5951" t="n">
        <v>66348.44</v>
      </c>
      <c r="G5951" t="n">
        <v>807</v>
      </c>
      <c r="H5951" t="s">
        <v>134</v>
      </c>
    </row>
    <row r="5952">
      <c r="A5952" s="85" t="n">
        <v>42430</v>
      </c>
      <c r="B5952"/>
      <c r="C5952"/>
      <c r="D5952" t="s">
        <v>139</v>
      </c>
      <c r="E5952" t="s">
        <v>163</v>
      </c>
      <c r="F5952" t="n">
        <v>6781366.62</v>
      </c>
      <c r="G5952" t="n">
        <v>15551</v>
      </c>
      <c r="H5952" t="s">
        <v>121</v>
      </c>
    </row>
    <row r="5953">
      <c r="A5953" s="85" t="n">
        <v>43252</v>
      </c>
      <c r="B5953"/>
      <c r="C5953"/>
      <c r="D5953" t="s">
        <v>129</v>
      </c>
      <c r="E5953" t="s">
        <v>163</v>
      </c>
      <c r="F5953" t="n">
        <v>130491.23</v>
      </c>
      <c r="G5953" t="n">
        <v>621</v>
      </c>
      <c r="H5953" t="s">
        <v>124</v>
      </c>
    </row>
    <row r="5954">
      <c r="A5954" s="85" t="n">
        <v>43617</v>
      </c>
      <c r="B5954"/>
      <c r="C5954"/>
      <c r="D5954" t="s">
        <v>149</v>
      </c>
      <c r="E5954" t="s">
        <v>163</v>
      </c>
      <c r="F5954" t="n">
        <v>3247677.15</v>
      </c>
      <c r="G5954" t="n">
        <v>26865</v>
      </c>
      <c r="H5954" t="s">
        <v>134</v>
      </c>
    </row>
    <row r="5955">
      <c r="A5955" s="85" t="n">
        <v>43132</v>
      </c>
      <c r="B5955"/>
      <c r="C5955"/>
      <c r="D5955" t="s">
        <v>150</v>
      </c>
      <c r="E5955" t="s">
        <v>163</v>
      </c>
      <c r="F5955" t="n">
        <v>2324027.75</v>
      </c>
      <c r="G5955" t="n">
        <v>44517</v>
      </c>
      <c r="H5955" t="s">
        <v>133</v>
      </c>
    </row>
    <row r="5956">
      <c r="A5956" s="85" t="n">
        <v>42644</v>
      </c>
      <c r="B5956"/>
      <c r="C5956"/>
      <c r="D5956" t="s">
        <v>160</v>
      </c>
      <c r="E5956" t="s">
        <v>163</v>
      </c>
      <c r="F5956" t="n">
        <v>5108551.27</v>
      </c>
      <c r="G5956" t="n">
        <v>26903</v>
      </c>
      <c r="H5956" t="s">
        <v>121</v>
      </c>
    </row>
    <row r="5957">
      <c r="A5957" s="85" t="n">
        <v>43435</v>
      </c>
      <c r="B5957"/>
      <c r="C5957"/>
      <c r="D5957" t="s">
        <v>135</v>
      </c>
      <c r="E5957" t="s">
        <v>163</v>
      </c>
      <c r="F5957" t="n">
        <v>367737.55</v>
      </c>
      <c r="G5957" t="n">
        <v>4987</v>
      </c>
      <c r="H5957" t="s">
        <v>127</v>
      </c>
    </row>
    <row r="5958">
      <c r="A5958" s="85" t="n">
        <v>42736</v>
      </c>
      <c r="B5958"/>
      <c r="C5958"/>
      <c r="D5958" t="s">
        <v>137</v>
      </c>
      <c r="E5958" t="s">
        <v>163</v>
      </c>
      <c r="F5958" t="n">
        <v>1461.19</v>
      </c>
      <c r="G5958" t="n">
        <v>3</v>
      </c>
      <c r="H5958" t="s">
        <v>127</v>
      </c>
    </row>
    <row r="5959">
      <c r="A5959" s="85" t="n">
        <v>43556</v>
      </c>
      <c r="B5959"/>
      <c r="C5959"/>
      <c r="D5959" t="s">
        <v>162</v>
      </c>
      <c r="E5959" t="s">
        <v>163</v>
      </c>
      <c r="F5959" t="n">
        <v>1136637.5</v>
      </c>
      <c r="G5959" t="n">
        <v>12962</v>
      </c>
      <c r="H5959" t="s">
        <v>121</v>
      </c>
    </row>
    <row r="5960">
      <c r="A5960" s="85" t="n">
        <v>42887</v>
      </c>
      <c r="B5960"/>
      <c r="C5960"/>
      <c r="D5960" t="s">
        <v>136</v>
      </c>
      <c r="E5960" t="s">
        <v>163</v>
      </c>
      <c r="F5960" t="n">
        <v>1597.84</v>
      </c>
      <c r="G5960" t="n">
        <v>17</v>
      </c>
      <c r="H5960" t="s">
        <v>125</v>
      </c>
    </row>
    <row r="5961">
      <c r="A5961" s="85" t="n">
        <v>43374</v>
      </c>
      <c r="B5961"/>
      <c r="C5961"/>
      <c r="D5961" t="s">
        <v>123</v>
      </c>
      <c r="E5961" t="s">
        <v>163</v>
      </c>
      <c r="F5961" t="n">
        <v>5818220.57</v>
      </c>
      <c r="G5961" t="n">
        <v>3141</v>
      </c>
      <c r="H5961" t="s">
        <v>121</v>
      </c>
    </row>
    <row r="5962">
      <c r="A5962" s="85" t="n">
        <v>42795</v>
      </c>
      <c r="B5962"/>
      <c r="C5962"/>
      <c r="D5962" t="s">
        <v>143</v>
      </c>
      <c r="E5962" t="s">
        <v>163</v>
      </c>
      <c r="F5962" t="n">
        <v>484105.06</v>
      </c>
      <c r="G5962" t="n">
        <v>263</v>
      </c>
      <c r="H5962" t="s">
        <v>142</v>
      </c>
    </row>
    <row r="5963">
      <c r="A5963" s="85" t="n">
        <v>42979</v>
      </c>
      <c r="B5963"/>
      <c r="C5963"/>
      <c r="D5963" t="s">
        <v>140</v>
      </c>
      <c r="E5963" t="s">
        <v>163</v>
      </c>
      <c r="F5963" t="n">
        <v>82566.52</v>
      </c>
      <c r="G5963" t="n">
        <v>527</v>
      </c>
      <c r="H5963" t="s">
        <v>121</v>
      </c>
    </row>
    <row r="5964">
      <c r="A5964" s="85" t="n">
        <v>43617</v>
      </c>
      <c r="B5964"/>
      <c r="C5964"/>
      <c r="D5964" t="s">
        <v>152</v>
      </c>
      <c r="E5964" t="s">
        <v>163</v>
      </c>
      <c r="F5964" t="n">
        <v>5891.63</v>
      </c>
      <c r="G5964" t="n">
        <v>7</v>
      </c>
      <c r="H5964" t="s">
        <v>127</v>
      </c>
    </row>
    <row r="5965">
      <c r="A5965" s="85" t="n">
        <v>42522</v>
      </c>
      <c r="B5965"/>
      <c r="C5965"/>
      <c r="D5965" t="s">
        <v>148</v>
      </c>
      <c r="E5965" t="s">
        <v>163</v>
      </c>
      <c r="F5965" t="n">
        <v>2944.29</v>
      </c>
      <c r="G5965" t="n">
        <v>4</v>
      </c>
      <c r="H5965" t="s">
        <v>134</v>
      </c>
    </row>
    <row r="5966">
      <c r="A5966" s="85" t="n">
        <v>42767</v>
      </c>
      <c r="B5966"/>
      <c r="C5966"/>
      <c r="D5966" t="s">
        <v>155</v>
      </c>
      <c r="E5966" t="s">
        <v>163</v>
      </c>
      <c r="F5966" t="n">
        <v>6749.6</v>
      </c>
      <c r="G5966" t="n">
        <v>117</v>
      </c>
      <c r="H5966" t="s">
        <v>119</v>
      </c>
    </row>
    <row r="5967">
      <c r="A5967" s="85" t="n">
        <v>42430</v>
      </c>
      <c r="B5967"/>
      <c r="C5967"/>
      <c r="D5967" t="s">
        <v>154</v>
      </c>
      <c r="E5967" t="s">
        <v>163</v>
      </c>
      <c r="F5967" t="n">
        <v>2694014.53</v>
      </c>
      <c r="G5967" t="n">
        <v>36508</v>
      </c>
      <c r="H5967" t="s">
        <v>121</v>
      </c>
    </row>
    <row r="5968">
      <c r="A5968" s="85" t="n">
        <v>42856</v>
      </c>
      <c r="B5968"/>
      <c r="C5968"/>
      <c r="D5968" t="s">
        <v>149</v>
      </c>
      <c r="E5968" t="s">
        <v>163</v>
      </c>
      <c r="F5968" t="n">
        <v>226340.09</v>
      </c>
      <c r="G5968" t="n">
        <v>1304</v>
      </c>
      <c r="H5968" t="s">
        <v>130</v>
      </c>
    </row>
    <row r="5969">
      <c r="A5969" s="85" t="n">
        <v>43101</v>
      </c>
      <c r="B5969"/>
      <c r="C5969"/>
      <c r="D5969" t="s">
        <v>154</v>
      </c>
      <c r="E5969" t="s">
        <v>163</v>
      </c>
      <c r="F5969" t="n">
        <v>33423.18</v>
      </c>
      <c r="G5969" t="n">
        <v>836</v>
      </c>
      <c r="H5969" t="s">
        <v>142</v>
      </c>
    </row>
    <row r="5970">
      <c r="A5970" s="85" t="n">
        <v>43466</v>
      </c>
      <c r="B5970"/>
      <c r="C5970"/>
      <c r="D5970" t="s">
        <v>151</v>
      </c>
      <c r="E5970" t="s">
        <v>163</v>
      </c>
      <c r="F5970" t="n">
        <v>247.56</v>
      </c>
      <c r="G5970" t="n">
        <v>6</v>
      </c>
      <c r="H5970" t="s">
        <v>121</v>
      </c>
    </row>
    <row r="5971">
      <c r="A5971" s="85" t="n">
        <v>43252</v>
      </c>
      <c r="B5971"/>
      <c r="C5971"/>
      <c r="D5971" t="s">
        <v>162</v>
      </c>
      <c r="E5971" t="s">
        <v>163</v>
      </c>
      <c r="F5971" t="n">
        <v>86805.01</v>
      </c>
      <c r="G5971" t="n">
        <v>1156</v>
      </c>
      <c r="H5971" t="s">
        <v>134</v>
      </c>
    </row>
    <row r="5972">
      <c r="A5972" s="85" t="n">
        <v>43009</v>
      </c>
      <c r="B5972"/>
      <c r="C5972"/>
      <c r="D5972" t="s">
        <v>155</v>
      </c>
      <c r="E5972" t="s">
        <v>163</v>
      </c>
      <c r="F5972" t="n">
        <v>75518.85</v>
      </c>
      <c r="G5972" t="n">
        <v>1099</v>
      </c>
      <c r="H5972" t="s">
        <v>127</v>
      </c>
    </row>
    <row r="5973">
      <c r="A5973" s="85" t="n">
        <v>42979</v>
      </c>
      <c r="B5973"/>
      <c r="C5973"/>
      <c r="D5973" t="s">
        <v>140</v>
      </c>
      <c r="E5973" t="s">
        <v>163</v>
      </c>
      <c r="F5973" t="n">
        <v>12472.81</v>
      </c>
      <c r="G5973" t="n">
        <v>690</v>
      </c>
      <c r="H5973" t="s">
        <v>142</v>
      </c>
    </row>
    <row r="5974">
      <c r="A5974" s="85" t="n">
        <v>42552</v>
      </c>
      <c r="B5974"/>
      <c r="C5974"/>
      <c r="D5974" t="s">
        <v>155</v>
      </c>
      <c r="E5974" t="s">
        <v>163</v>
      </c>
      <c r="F5974" t="n">
        <v>10604.79</v>
      </c>
      <c r="G5974" t="n">
        <v>218</v>
      </c>
      <c r="H5974" t="s">
        <v>119</v>
      </c>
    </row>
    <row r="5975">
      <c r="A5975" s="85" t="n">
        <v>43221</v>
      </c>
      <c r="B5975"/>
      <c r="C5975"/>
      <c r="D5975" t="s">
        <v>152</v>
      </c>
      <c r="E5975" t="s">
        <v>163</v>
      </c>
      <c r="F5975" t="n">
        <v>129729.27</v>
      </c>
      <c r="G5975" t="n">
        <v>129</v>
      </c>
      <c r="H5975" t="s">
        <v>124</v>
      </c>
    </row>
    <row r="5976">
      <c r="A5976" s="85" t="n">
        <v>43009</v>
      </c>
      <c r="B5976"/>
      <c r="C5976"/>
      <c r="D5976" t="s">
        <v>152</v>
      </c>
      <c r="E5976" t="s">
        <v>163</v>
      </c>
      <c r="F5976" t="n">
        <v>89694.3</v>
      </c>
      <c r="G5976" t="n">
        <v>76</v>
      </c>
      <c r="H5976" t="s">
        <v>124</v>
      </c>
    </row>
    <row r="5977">
      <c r="A5977" s="85" t="n">
        <v>43586</v>
      </c>
      <c r="B5977"/>
      <c r="C5977"/>
      <c r="D5977" t="s">
        <v>139</v>
      </c>
      <c r="E5977" t="s">
        <v>163</v>
      </c>
      <c r="F5977" t="n">
        <v>7680711.77</v>
      </c>
      <c r="G5977" t="n">
        <v>18242</v>
      </c>
      <c r="H5977" t="s">
        <v>121</v>
      </c>
    </row>
    <row r="5978">
      <c r="A5978" s="85" t="n">
        <v>43160</v>
      </c>
      <c r="B5978"/>
      <c r="C5978"/>
      <c r="D5978" t="s">
        <v>123</v>
      </c>
      <c r="E5978" t="s">
        <v>163</v>
      </c>
      <c r="F5978" t="n">
        <v>3059.47</v>
      </c>
      <c r="G5978" t="n">
        <v>16</v>
      </c>
      <c r="H5978" t="s">
        <v>130</v>
      </c>
    </row>
    <row r="5979">
      <c r="A5979" s="85" t="n">
        <v>43282</v>
      </c>
      <c r="B5979"/>
      <c r="C5979"/>
      <c r="D5979" t="s">
        <v>148</v>
      </c>
      <c r="E5979" t="s">
        <v>163</v>
      </c>
      <c r="F5979" t="n">
        <v>1169.6</v>
      </c>
      <c r="G5979" t="n">
        <v>23</v>
      </c>
      <c r="H5979" t="s">
        <v>125</v>
      </c>
    </row>
    <row r="5980">
      <c r="A5980" s="85" t="n">
        <v>42795</v>
      </c>
      <c r="B5980"/>
      <c r="C5980"/>
      <c r="D5980" t="s">
        <v>135</v>
      </c>
      <c r="E5980" t="s">
        <v>163</v>
      </c>
      <c r="F5980" t="n">
        <v>426</v>
      </c>
      <c r="G5980" t="n">
        <v>4</v>
      </c>
      <c r="H5980" t="s">
        <v>125</v>
      </c>
    </row>
    <row r="5981">
      <c r="A5981" s="85" t="n">
        <v>43556</v>
      </c>
      <c r="B5981"/>
      <c r="C5981"/>
      <c r="D5981" t="s">
        <v>129</v>
      </c>
      <c r="E5981" t="s">
        <v>163</v>
      </c>
      <c r="F5981" t="n">
        <v>178875.65</v>
      </c>
      <c r="G5981" t="n">
        <v>681</v>
      </c>
      <c r="H5981" t="s">
        <v>119</v>
      </c>
    </row>
    <row r="5982">
      <c r="A5982" s="85" t="n">
        <v>42430</v>
      </c>
      <c r="B5982"/>
      <c r="C5982"/>
      <c r="D5982" t="s">
        <v>156</v>
      </c>
      <c r="E5982" t="s">
        <v>163</v>
      </c>
      <c r="F5982" t="n">
        <v>1457.7</v>
      </c>
      <c r="G5982" t="n">
        <v>98</v>
      </c>
      <c r="H5982" t="s">
        <v>121</v>
      </c>
    </row>
    <row r="5983">
      <c r="A5983" s="85" t="n">
        <v>43160</v>
      </c>
      <c r="B5983"/>
      <c r="C5983"/>
      <c r="D5983" t="s">
        <v>126</v>
      </c>
      <c r="E5983" t="s">
        <v>163</v>
      </c>
      <c r="F5983" t="n">
        <v>3090383.45</v>
      </c>
      <c r="G5983" t="n">
        <v>36783</v>
      </c>
      <c r="H5983" t="s">
        <v>127</v>
      </c>
    </row>
    <row r="5984">
      <c r="A5984" s="85" t="n">
        <v>42522</v>
      </c>
      <c r="B5984"/>
      <c r="C5984"/>
      <c r="D5984" t="s">
        <v>147</v>
      </c>
      <c r="E5984" t="s">
        <v>163</v>
      </c>
      <c r="F5984" t="n">
        <v>974.77</v>
      </c>
      <c r="G5984" t="n">
        <v>4</v>
      </c>
      <c r="H5984" t="s">
        <v>124</v>
      </c>
    </row>
    <row r="5985">
      <c r="A5985" s="85" t="n">
        <v>42826</v>
      </c>
      <c r="B5985"/>
      <c r="C5985"/>
      <c r="D5985" t="s">
        <v>153</v>
      </c>
      <c r="E5985" t="s">
        <v>163</v>
      </c>
      <c r="F5985" t="n">
        <v>564372.87</v>
      </c>
      <c r="G5985" t="n">
        <v>6851</v>
      </c>
      <c r="H5985" t="s">
        <v>127</v>
      </c>
    </row>
    <row r="5986">
      <c r="A5986" s="85" t="n">
        <v>42979</v>
      </c>
      <c r="B5986"/>
      <c r="C5986"/>
      <c r="D5986" t="s">
        <v>162</v>
      </c>
      <c r="E5986" t="s">
        <v>163</v>
      </c>
      <c r="F5986" t="n">
        <v>61146.55</v>
      </c>
      <c r="G5986" t="n">
        <v>752</v>
      </c>
      <c r="H5986" t="s">
        <v>134</v>
      </c>
    </row>
    <row r="5987">
      <c r="A5987" s="85" t="n">
        <v>43617</v>
      </c>
      <c r="B5987"/>
      <c r="C5987"/>
      <c r="D5987" t="s">
        <v>135</v>
      </c>
      <c r="E5987" t="s">
        <v>163</v>
      </c>
      <c r="F5987" t="n">
        <v>17347.32</v>
      </c>
      <c r="G5987" t="n">
        <v>193</v>
      </c>
      <c r="H5987" t="s">
        <v>130</v>
      </c>
    </row>
    <row r="5988">
      <c r="A5988" s="85" t="n">
        <v>43405</v>
      </c>
      <c r="B5988"/>
      <c r="C5988"/>
      <c r="D5988" t="s">
        <v>135</v>
      </c>
      <c r="E5988" t="s">
        <v>163</v>
      </c>
      <c r="F5988" t="n">
        <v>315.43</v>
      </c>
      <c r="G5988" t="n">
        <v>4</v>
      </c>
      <c r="H5988" t="s">
        <v>125</v>
      </c>
    </row>
    <row r="5989">
      <c r="A5989" s="85" t="n">
        <v>43160</v>
      </c>
      <c r="B5989"/>
      <c r="C5989"/>
      <c r="D5989" t="s">
        <v>126</v>
      </c>
      <c r="E5989" t="s">
        <v>163</v>
      </c>
      <c r="F5989" t="n">
        <v>29723697.55</v>
      </c>
      <c r="G5989" t="n">
        <v>372479</v>
      </c>
      <c r="H5989" t="s">
        <v>121</v>
      </c>
    </row>
    <row r="5990">
      <c r="A5990" s="85" t="n">
        <v>43191</v>
      </c>
      <c r="B5990"/>
      <c r="C5990"/>
      <c r="D5990" t="s">
        <v>159</v>
      </c>
      <c r="E5990" t="s">
        <v>163</v>
      </c>
      <c r="F5990" t="n">
        <v>4422</v>
      </c>
      <c r="G5990" t="n">
        <v>33</v>
      </c>
      <c r="H5990" t="s">
        <v>125</v>
      </c>
    </row>
    <row r="5991">
      <c r="A5991" s="85" t="n">
        <v>42614</v>
      </c>
      <c r="B5991"/>
      <c r="C5991"/>
      <c r="D5991" t="s">
        <v>152</v>
      </c>
      <c r="E5991" t="s">
        <v>163</v>
      </c>
      <c r="F5991" t="n">
        <v>9294.39</v>
      </c>
      <c r="G5991" t="n">
        <v>10</v>
      </c>
      <c r="H5991" t="s">
        <v>119</v>
      </c>
    </row>
    <row r="5992">
      <c r="A5992" s="85" t="n">
        <v>43101</v>
      </c>
      <c r="B5992"/>
      <c r="C5992"/>
      <c r="D5992" t="s">
        <v>162</v>
      </c>
      <c r="E5992" t="s">
        <v>163</v>
      </c>
      <c r="F5992" t="n">
        <v>53449.09</v>
      </c>
      <c r="G5992" t="n">
        <v>661</v>
      </c>
      <c r="H5992" t="s">
        <v>134</v>
      </c>
    </row>
    <row r="5993">
      <c r="A5993" s="85" t="n">
        <v>43191</v>
      </c>
      <c r="B5993"/>
      <c r="C5993"/>
      <c r="D5993" t="s">
        <v>140</v>
      </c>
      <c r="E5993" t="s">
        <v>163</v>
      </c>
      <c r="F5993" t="n">
        <v>17774.67</v>
      </c>
      <c r="G5993" t="n">
        <v>768</v>
      </c>
      <c r="H5993" t="s">
        <v>142</v>
      </c>
    </row>
    <row r="5994">
      <c r="A5994" s="85" t="n">
        <v>43160</v>
      </c>
      <c r="B5994"/>
      <c r="C5994"/>
      <c r="D5994" t="s">
        <v>155</v>
      </c>
      <c r="E5994" t="s">
        <v>163</v>
      </c>
      <c r="F5994" t="n">
        <v>1504018.23</v>
      </c>
      <c r="G5994" t="n">
        <v>35067</v>
      </c>
      <c r="H5994" t="s">
        <v>121</v>
      </c>
    </row>
    <row r="5995">
      <c r="A5995" s="85" t="n">
        <v>42401</v>
      </c>
      <c r="B5995"/>
      <c r="C5995"/>
      <c r="D5995" t="s">
        <v>155</v>
      </c>
      <c r="E5995" t="s">
        <v>163</v>
      </c>
      <c r="F5995" t="n">
        <v>3103.13</v>
      </c>
      <c r="G5995" t="n">
        <v>28</v>
      </c>
      <c r="H5995" t="s">
        <v>130</v>
      </c>
    </row>
    <row r="5996">
      <c r="A5996" s="85" t="n">
        <v>42795</v>
      </c>
      <c r="B5996"/>
      <c r="C5996"/>
      <c r="D5996" t="s">
        <v>155</v>
      </c>
      <c r="E5996" t="s">
        <v>163</v>
      </c>
      <c r="F5996" t="n">
        <v>1693320.58</v>
      </c>
      <c r="G5996" t="n">
        <v>38886</v>
      </c>
      <c r="H5996" t="s">
        <v>121</v>
      </c>
    </row>
    <row r="5997">
      <c r="A5997" s="85" t="n">
        <v>42401</v>
      </c>
      <c r="B5997"/>
      <c r="C5997"/>
      <c r="D5997" t="s">
        <v>149</v>
      </c>
      <c r="E5997" t="s">
        <v>163</v>
      </c>
      <c r="F5997" t="n">
        <v>37889805.75</v>
      </c>
      <c r="G5997" t="n">
        <v>257828</v>
      </c>
      <c r="H5997" t="s">
        <v>121</v>
      </c>
    </row>
    <row r="5998">
      <c r="A5998" s="85" t="n">
        <v>43252</v>
      </c>
      <c r="B5998"/>
      <c r="C5998"/>
      <c r="D5998" t="s">
        <v>150</v>
      </c>
      <c r="E5998" t="s">
        <v>163</v>
      </c>
      <c r="F5998" t="n">
        <v>14581667.33</v>
      </c>
      <c r="G5998" t="n">
        <v>371722</v>
      </c>
      <c r="H5998" t="s">
        <v>121</v>
      </c>
    </row>
    <row r="5999">
      <c r="A5999" s="85" t="n">
        <v>42491</v>
      </c>
      <c r="B5999"/>
      <c r="C5999"/>
      <c r="D5999" t="s">
        <v>136</v>
      </c>
      <c r="E5999" t="s">
        <v>163</v>
      </c>
      <c r="F5999" t="n">
        <v>7144320.47</v>
      </c>
      <c r="G5999" t="n">
        <v>66828</v>
      </c>
      <c r="H5999" t="s">
        <v>121</v>
      </c>
    </row>
    <row r="6000">
      <c r="A6000" s="85" t="n">
        <v>43040</v>
      </c>
      <c r="B6000"/>
      <c r="C6000"/>
      <c r="D6000" t="s">
        <v>126</v>
      </c>
      <c r="E6000" t="s">
        <v>163</v>
      </c>
      <c r="F6000" t="n">
        <v>11075.48</v>
      </c>
      <c r="G6000" t="n">
        <v>92</v>
      </c>
      <c r="H6000" t="s">
        <v>125</v>
      </c>
    </row>
    <row r="6001">
      <c r="A6001" s="85" t="n">
        <v>43525</v>
      </c>
      <c r="B6001"/>
      <c r="C6001"/>
      <c r="D6001" t="s">
        <v>162</v>
      </c>
      <c r="E6001" t="s">
        <v>163</v>
      </c>
      <c r="F6001" t="n">
        <v>98281.25</v>
      </c>
      <c r="G6001" t="n">
        <v>1596</v>
      </c>
      <c r="H6001" t="s">
        <v>134</v>
      </c>
    </row>
    <row r="6002">
      <c r="A6002" s="85" t="n">
        <v>42430</v>
      </c>
      <c r="B6002"/>
      <c r="C6002"/>
      <c r="D6002" t="s">
        <v>139</v>
      </c>
      <c r="E6002" t="s">
        <v>163</v>
      </c>
      <c r="F6002" t="n">
        <v>141828.39</v>
      </c>
      <c r="G6002" t="n">
        <v>346</v>
      </c>
      <c r="H6002" t="s">
        <v>119</v>
      </c>
    </row>
    <row r="6003">
      <c r="A6003" s="85" t="n">
        <v>42461</v>
      </c>
      <c r="B6003"/>
      <c r="C6003"/>
      <c r="D6003" t="s">
        <v>162</v>
      </c>
      <c r="E6003" t="s">
        <v>163</v>
      </c>
      <c r="F6003" t="n">
        <v>8498.29</v>
      </c>
      <c r="G6003" t="n">
        <v>102</v>
      </c>
      <c r="H6003" t="s">
        <v>124</v>
      </c>
    </row>
    <row r="6004">
      <c r="A6004" s="85" t="n">
        <v>43435</v>
      </c>
      <c r="B6004"/>
      <c r="C6004"/>
      <c r="D6004" t="s">
        <v>151</v>
      </c>
      <c r="E6004" t="s">
        <v>163</v>
      </c>
      <c r="F6004" t="n">
        <v>322.99</v>
      </c>
      <c r="G6004" t="n">
        <v>5</v>
      </c>
      <c r="H6004" t="s">
        <v>121</v>
      </c>
    </row>
    <row r="6005">
      <c r="A6005" s="85" t="n">
        <v>43617</v>
      </c>
      <c r="B6005"/>
      <c r="C6005"/>
      <c r="D6005" t="s">
        <v>162</v>
      </c>
      <c r="E6005" t="s">
        <v>163</v>
      </c>
      <c r="F6005" t="n">
        <v>81626.07</v>
      </c>
      <c r="G6005" t="n">
        <v>971</v>
      </c>
      <c r="H6005" t="s">
        <v>134</v>
      </c>
    </row>
    <row r="6006">
      <c r="A6006" s="85" t="n">
        <v>42826</v>
      </c>
      <c r="B6006"/>
      <c r="C6006"/>
      <c r="D6006" t="s">
        <v>149</v>
      </c>
      <c r="E6006" t="s">
        <v>163</v>
      </c>
      <c r="F6006" t="n">
        <v>6675188.31</v>
      </c>
      <c r="G6006" t="n">
        <v>45942</v>
      </c>
      <c r="H6006" t="s">
        <v>127</v>
      </c>
    </row>
    <row r="6007">
      <c r="A6007" s="85" t="n">
        <v>43040</v>
      </c>
      <c r="B6007"/>
      <c r="C6007"/>
      <c r="D6007" t="s">
        <v>153</v>
      </c>
      <c r="E6007" t="s">
        <v>163</v>
      </c>
      <c r="F6007" t="n">
        <v>2143081.82</v>
      </c>
      <c r="G6007" t="n">
        <v>22684</v>
      </c>
      <c r="H6007" t="s">
        <v>121</v>
      </c>
    </row>
    <row r="6008">
      <c r="A6008" s="85" t="n">
        <v>43374</v>
      </c>
      <c r="B6008"/>
      <c r="C6008"/>
      <c r="D6008" t="s">
        <v>159</v>
      </c>
      <c r="E6008" t="s">
        <v>163</v>
      </c>
      <c r="F6008" t="n">
        <v>1419.5</v>
      </c>
      <c r="G6008" t="n">
        <v>13</v>
      </c>
      <c r="H6008" t="s">
        <v>121</v>
      </c>
    </row>
    <row r="6009">
      <c r="A6009" s="85" t="n">
        <v>43101</v>
      </c>
      <c r="B6009"/>
      <c r="C6009"/>
      <c r="D6009" t="s">
        <v>152</v>
      </c>
      <c r="E6009" t="s">
        <v>163</v>
      </c>
      <c r="F6009" t="n">
        <v>6142.96</v>
      </c>
      <c r="G6009" t="n">
        <v>11</v>
      </c>
      <c r="H6009" t="s">
        <v>119</v>
      </c>
    </row>
    <row r="6010">
      <c r="A6010" s="85" t="n">
        <v>43009</v>
      </c>
      <c r="B6010"/>
      <c r="C6010"/>
      <c r="D6010" t="s">
        <v>156</v>
      </c>
      <c r="E6010" t="s">
        <v>163</v>
      </c>
      <c r="F6010" t="n">
        <v>9373.58</v>
      </c>
      <c r="G6010" t="n">
        <v>159</v>
      </c>
      <c r="H6010" t="s">
        <v>125</v>
      </c>
    </row>
    <row r="6011">
      <c r="A6011" s="85" t="n">
        <v>43313</v>
      </c>
      <c r="B6011"/>
      <c r="C6011"/>
      <c r="D6011" t="s">
        <v>148</v>
      </c>
      <c r="E6011" t="s">
        <v>163</v>
      </c>
      <c r="F6011" t="n">
        <v>1255.66</v>
      </c>
      <c r="G6011" t="n">
        <v>5</v>
      </c>
      <c r="H6011" t="s">
        <v>134</v>
      </c>
    </row>
    <row r="6012">
      <c r="A6012" s="85" t="n">
        <v>42401</v>
      </c>
      <c r="B6012"/>
      <c r="C6012"/>
      <c r="D6012" t="s">
        <v>140</v>
      </c>
      <c r="E6012" t="s">
        <v>163</v>
      </c>
      <c r="F6012" t="n">
        <v>16876.24</v>
      </c>
      <c r="G6012" t="n">
        <v>37</v>
      </c>
      <c r="H6012" t="s">
        <v>130</v>
      </c>
    </row>
    <row r="6013">
      <c r="A6013" s="85" t="n">
        <v>42461</v>
      </c>
      <c r="B6013"/>
      <c r="C6013"/>
      <c r="D6013" t="s">
        <v>161</v>
      </c>
      <c r="E6013" t="s">
        <v>163</v>
      </c>
      <c r="F6013" t="n">
        <v>2458.75</v>
      </c>
      <c r="G6013" t="n">
        <v>78</v>
      </c>
      <c r="H6013" t="s">
        <v>125</v>
      </c>
    </row>
    <row r="6014">
      <c r="A6014" s="85" t="n">
        <v>42736</v>
      </c>
      <c r="B6014"/>
      <c r="C6014"/>
      <c r="D6014" t="s">
        <v>129</v>
      </c>
      <c r="E6014" t="s">
        <v>163</v>
      </c>
      <c r="F6014" t="n">
        <v>164113.97</v>
      </c>
      <c r="G6014" t="n">
        <v>946</v>
      </c>
      <c r="H6014" t="s">
        <v>133</v>
      </c>
    </row>
    <row r="6015">
      <c r="A6015" s="85" t="n">
        <v>42767</v>
      </c>
      <c r="B6015"/>
      <c r="C6015"/>
      <c r="D6015" t="s">
        <v>136</v>
      </c>
      <c r="E6015" t="s">
        <v>163</v>
      </c>
      <c r="F6015" t="n">
        <v>1446446.71</v>
      </c>
      <c r="G6015" t="n">
        <v>10080</v>
      </c>
      <c r="H6015" t="s">
        <v>133</v>
      </c>
    </row>
    <row r="6016">
      <c r="A6016" s="85" t="n">
        <v>42370</v>
      </c>
      <c r="B6016"/>
      <c r="C6016"/>
      <c r="D6016" t="s">
        <v>139</v>
      </c>
      <c r="E6016" t="s">
        <v>163</v>
      </c>
      <c r="F6016" t="n">
        <v>591.38</v>
      </c>
      <c r="G6016" t="n">
        <v>9</v>
      </c>
      <c r="H6016" t="s">
        <v>142</v>
      </c>
    </row>
    <row r="6017">
      <c r="A6017" s="85" t="n">
        <v>43374</v>
      </c>
      <c r="B6017"/>
      <c r="C6017"/>
      <c r="D6017" t="s">
        <v>153</v>
      </c>
      <c r="E6017" t="s">
        <v>163</v>
      </c>
      <c r="F6017" t="n">
        <v>191747.73</v>
      </c>
      <c r="G6017" t="n">
        <v>846</v>
      </c>
      <c r="H6017" t="s">
        <v>124</v>
      </c>
    </row>
    <row r="6018">
      <c r="A6018" s="85" t="n">
        <v>43586</v>
      </c>
      <c r="B6018"/>
      <c r="C6018"/>
      <c r="D6018" t="s">
        <v>145</v>
      </c>
      <c r="E6018" t="s">
        <v>163</v>
      </c>
      <c r="F6018" t="n">
        <v>52937.89</v>
      </c>
      <c r="G6018" t="n">
        <v>214</v>
      </c>
      <c r="H6018" t="s">
        <v>134</v>
      </c>
    </row>
    <row r="6019">
      <c r="A6019" s="85" t="n">
        <v>42826</v>
      </c>
      <c r="B6019"/>
      <c r="C6019"/>
      <c r="D6019" t="s">
        <v>154</v>
      </c>
      <c r="E6019" t="s">
        <v>163</v>
      </c>
      <c r="F6019" t="n">
        <v>2912764.35</v>
      </c>
      <c r="G6019" t="n">
        <v>39318</v>
      </c>
      <c r="H6019" t="s">
        <v>121</v>
      </c>
    </row>
    <row r="6020">
      <c r="A6020" s="85" t="n">
        <v>43435</v>
      </c>
      <c r="B6020"/>
      <c r="C6020"/>
      <c r="D6020" t="s">
        <v>155</v>
      </c>
      <c r="E6020" t="s">
        <v>163</v>
      </c>
      <c r="F6020" t="n">
        <v>82452.67</v>
      </c>
      <c r="G6020" t="n">
        <v>1321</v>
      </c>
      <c r="H6020" t="s">
        <v>127</v>
      </c>
    </row>
    <row r="6021">
      <c r="A6021" s="85" t="n">
        <v>42917</v>
      </c>
      <c r="B6021"/>
      <c r="C6021"/>
      <c r="D6021" t="s">
        <v>154</v>
      </c>
      <c r="E6021" t="s">
        <v>163</v>
      </c>
      <c r="F6021" t="n">
        <v>726942.42</v>
      </c>
      <c r="G6021" t="n">
        <v>8910</v>
      </c>
      <c r="H6021" t="s">
        <v>133</v>
      </c>
    </row>
    <row r="6022">
      <c r="A6022" s="85" t="n">
        <v>43525</v>
      </c>
      <c r="B6022"/>
      <c r="C6022"/>
      <c r="D6022" t="s">
        <v>145</v>
      </c>
      <c r="E6022" t="s">
        <v>163</v>
      </c>
      <c r="F6022" t="n">
        <v>236015.27</v>
      </c>
      <c r="G6022" t="n">
        <v>1109</v>
      </c>
      <c r="H6022" t="s">
        <v>142</v>
      </c>
    </row>
    <row r="6023">
      <c r="A6023" s="85" t="n">
        <v>43617</v>
      </c>
      <c r="B6023"/>
      <c r="C6023"/>
      <c r="D6023" t="s">
        <v>140</v>
      </c>
      <c r="E6023" t="s">
        <v>163</v>
      </c>
      <c r="F6023" t="n">
        <v>6510.68</v>
      </c>
      <c r="G6023" t="n">
        <v>29</v>
      </c>
      <c r="H6023" t="s">
        <v>134</v>
      </c>
    </row>
    <row r="6024">
      <c r="A6024" s="85" t="n">
        <v>43525</v>
      </c>
      <c r="B6024"/>
      <c r="C6024"/>
      <c r="D6024" t="s">
        <v>136</v>
      </c>
      <c r="E6024" t="s">
        <v>163</v>
      </c>
      <c r="F6024" t="n">
        <v>6213452.84</v>
      </c>
      <c r="G6024" t="n">
        <v>53000</v>
      </c>
      <c r="H6024" t="s">
        <v>121</v>
      </c>
    </row>
    <row r="6025">
      <c r="A6025" s="85" t="n">
        <v>43101</v>
      </c>
      <c r="B6025"/>
      <c r="C6025"/>
      <c r="D6025" t="s">
        <v>154</v>
      </c>
      <c r="E6025" t="s">
        <v>163</v>
      </c>
      <c r="F6025" t="n">
        <v>20917.59</v>
      </c>
      <c r="G6025" t="n">
        <v>181</v>
      </c>
      <c r="H6025" t="s">
        <v>130</v>
      </c>
    </row>
    <row r="6026">
      <c r="A6026" s="85" t="n">
        <v>42767</v>
      </c>
      <c r="B6026"/>
      <c r="C6026"/>
      <c r="D6026" t="s">
        <v>136</v>
      </c>
      <c r="E6026" t="s">
        <v>163</v>
      </c>
      <c r="F6026" t="n">
        <v>174196.03</v>
      </c>
      <c r="G6026" t="n">
        <v>1233</v>
      </c>
      <c r="H6026" t="s">
        <v>124</v>
      </c>
    </row>
    <row r="6027">
      <c r="A6027" s="85" t="n">
        <v>43586</v>
      </c>
      <c r="B6027"/>
      <c r="C6027"/>
      <c r="D6027" t="s">
        <v>139</v>
      </c>
      <c r="E6027" t="s">
        <v>163</v>
      </c>
      <c r="F6027" t="n">
        <v>242560.98</v>
      </c>
      <c r="G6027" t="n">
        <v>603</v>
      </c>
      <c r="H6027" t="s">
        <v>119</v>
      </c>
    </row>
    <row r="6028">
      <c r="A6028" s="85" t="n">
        <v>43466</v>
      </c>
      <c r="B6028"/>
      <c r="C6028"/>
      <c r="D6028" t="s">
        <v>145</v>
      </c>
      <c r="E6028" t="s">
        <v>163</v>
      </c>
      <c r="F6028" t="n">
        <v>58360.83</v>
      </c>
      <c r="G6028" t="n">
        <v>213</v>
      </c>
      <c r="H6028" t="s">
        <v>127</v>
      </c>
    </row>
    <row r="6029">
      <c r="A6029" s="85" t="n">
        <v>43313</v>
      </c>
      <c r="B6029"/>
      <c r="C6029"/>
      <c r="D6029" t="s">
        <v>156</v>
      </c>
      <c r="E6029" t="s">
        <v>163</v>
      </c>
      <c r="F6029" t="n">
        <v>23264.48</v>
      </c>
      <c r="G6029" t="n">
        <v>615</v>
      </c>
      <c r="H6029" t="s">
        <v>130</v>
      </c>
    </row>
    <row r="6030">
      <c r="A6030" s="85" t="n">
        <v>43497</v>
      </c>
      <c r="B6030"/>
      <c r="C6030"/>
      <c r="D6030" t="s">
        <v>150</v>
      </c>
      <c r="E6030" t="s">
        <v>163</v>
      </c>
      <c r="F6030" t="n">
        <v>839.97</v>
      </c>
      <c r="G6030" t="n">
        <v>28</v>
      </c>
      <c r="H6030" t="s">
        <v>142</v>
      </c>
    </row>
    <row r="6031">
      <c r="A6031" s="85" t="n">
        <v>42887</v>
      </c>
      <c r="B6031"/>
      <c r="C6031"/>
      <c r="D6031" t="s">
        <v>153</v>
      </c>
      <c r="E6031" t="s">
        <v>163</v>
      </c>
      <c r="F6031" t="n">
        <v>127804.08</v>
      </c>
      <c r="G6031" t="n">
        <v>1505</v>
      </c>
      <c r="H6031" t="s">
        <v>119</v>
      </c>
    </row>
    <row r="6032">
      <c r="A6032" s="85" t="n">
        <v>43586</v>
      </c>
      <c r="B6032"/>
      <c r="C6032"/>
      <c r="D6032" t="s">
        <v>139</v>
      </c>
      <c r="E6032" t="s">
        <v>163</v>
      </c>
      <c r="F6032" t="n">
        <v>110.68</v>
      </c>
      <c r="G6032" t="n">
        <v>2</v>
      </c>
      <c r="H6032" t="s">
        <v>142</v>
      </c>
    </row>
    <row r="6033">
      <c r="A6033" s="85" t="n">
        <v>42826</v>
      </c>
      <c r="B6033"/>
      <c r="C6033"/>
      <c r="D6033" t="s">
        <v>160</v>
      </c>
      <c r="E6033" t="s">
        <v>163</v>
      </c>
      <c r="F6033" t="n">
        <v>26296796.59</v>
      </c>
      <c r="G6033" t="n">
        <v>60857</v>
      </c>
      <c r="H6033" t="s">
        <v>142</v>
      </c>
    </row>
    <row r="6034">
      <c r="A6034" s="85" t="n">
        <v>43009</v>
      </c>
      <c r="B6034"/>
      <c r="C6034"/>
      <c r="D6034" t="s">
        <v>147</v>
      </c>
      <c r="E6034" t="s">
        <v>163</v>
      </c>
      <c r="F6034" t="n">
        <v>144.76</v>
      </c>
      <c r="G6034" t="n">
        <v>1</v>
      </c>
      <c r="H6034" t="s">
        <v>134</v>
      </c>
    </row>
    <row r="6035">
      <c r="A6035" s="85" t="n">
        <v>43466</v>
      </c>
      <c r="B6035"/>
      <c r="C6035"/>
      <c r="D6035" t="s">
        <v>148</v>
      </c>
      <c r="E6035" t="s">
        <v>163</v>
      </c>
      <c r="F6035" t="n">
        <v>304505.02</v>
      </c>
      <c r="G6035" t="n">
        <v>5134</v>
      </c>
      <c r="H6035" t="s">
        <v>142</v>
      </c>
    </row>
    <row r="6036">
      <c r="A6036" s="85" t="n">
        <v>42401</v>
      </c>
      <c r="B6036"/>
      <c r="C6036"/>
      <c r="D6036" t="s">
        <v>129</v>
      </c>
      <c r="E6036" t="s">
        <v>163</v>
      </c>
      <c r="F6036" t="n">
        <v>22665.39</v>
      </c>
      <c r="G6036" t="n">
        <v>208</v>
      </c>
      <c r="H6036" t="s">
        <v>133</v>
      </c>
    </row>
    <row r="6037">
      <c r="A6037" s="85" t="n">
        <v>43221</v>
      </c>
      <c r="B6037"/>
      <c r="C6037"/>
      <c r="D6037" t="s">
        <v>160</v>
      </c>
      <c r="E6037" t="s">
        <v>163</v>
      </c>
      <c r="F6037" t="n">
        <v>6483359.82</v>
      </c>
      <c r="G6037" t="n">
        <v>19947</v>
      </c>
      <c r="H6037" t="s">
        <v>121</v>
      </c>
    </row>
    <row r="6038">
      <c r="A6038" s="85" t="n">
        <v>43556</v>
      </c>
      <c r="B6038"/>
      <c r="C6038"/>
      <c r="D6038" t="s">
        <v>140</v>
      </c>
      <c r="E6038" t="s">
        <v>163</v>
      </c>
      <c r="F6038" t="n">
        <v>570606.98</v>
      </c>
      <c r="G6038" t="n">
        <v>1453</v>
      </c>
      <c r="H6038" t="s">
        <v>127</v>
      </c>
    </row>
    <row r="6039">
      <c r="A6039" s="85" t="n">
        <v>43009</v>
      </c>
      <c r="B6039"/>
      <c r="C6039"/>
      <c r="D6039" t="s">
        <v>162</v>
      </c>
      <c r="E6039" t="s">
        <v>163</v>
      </c>
      <c r="F6039" t="n">
        <v>23579.69</v>
      </c>
      <c r="G6039" t="n">
        <v>863</v>
      </c>
      <c r="H6039" t="s">
        <v>142</v>
      </c>
    </row>
    <row r="6040">
      <c r="A6040" s="85" t="n">
        <v>42767</v>
      </c>
      <c r="B6040"/>
      <c r="C6040"/>
      <c r="D6040" t="s">
        <v>135</v>
      </c>
      <c r="E6040" t="s">
        <v>163</v>
      </c>
      <c r="F6040" t="n">
        <v>3514067.04</v>
      </c>
      <c r="G6040" t="n">
        <v>35577</v>
      </c>
      <c r="H6040" t="s">
        <v>121</v>
      </c>
    </row>
    <row r="6041">
      <c r="A6041" s="85" t="n">
        <v>43040</v>
      </c>
      <c r="B6041"/>
      <c r="C6041"/>
      <c r="D6041" t="s">
        <v>153</v>
      </c>
      <c r="E6041" t="s">
        <v>163</v>
      </c>
      <c r="F6041" t="n">
        <v>147256.28</v>
      </c>
      <c r="G6041" t="n">
        <v>1589</v>
      </c>
      <c r="H6041" t="s">
        <v>134</v>
      </c>
    </row>
    <row r="6042">
      <c r="A6042" s="85" t="n">
        <v>43556</v>
      </c>
      <c r="B6042"/>
      <c r="C6042"/>
      <c r="D6042" t="s">
        <v>145</v>
      </c>
      <c r="E6042" t="s">
        <v>163</v>
      </c>
      <c r="F6042" t="n">
        <v>1700</v>
      </c>
      <c r="G6042" t="n">
        <v>13</v>
      </c>
      <c r="H6042" t="s">
        <v>119</v>
      </c>
    </row>
    <row r="6043">
      <c r="A6043" s="85" t="n">
        <v>43617</v>
      </c>
      <c r="B6043"/>
      <c r="C6043"/>
      <c r="D6043" t="s">
        <v>155</v>
      </c>
      <c r="E6043" t="s">
        <v>163</v>
      </c>
      <c r="F6043" t="n">
        <v>71478.84</v>
      </c>
      <c r="G6043" t="n">
        <v>1164</v>
      </c>
      <c r="H6043" t="s">
        <v>133</v>
      </c>
    </row>
    <row r="6044">
      <c r="A6044" s="85" t="n">
        <v>42705</v>
      </c>
      <c r="B6044"/>
      <c r="C6044"/>
      <c r="D6044" t="s">
        <v>126</v>
      </c>
      <c r="E6044" t="s">
        <v>163</v>
      </c>
      <c r="F6044" t="n">
        <v>3440520.46</v>
      </c>
      <c r="G6044" t="n">
        <v>36683</v>
      </c>
      <c r="H6044" t="s">
        <v>127</v>
      </c>
    </row>
    <row r="6045">
      <c r="A6045" s="85" t="n">
        <v>43040</v>
      </c>
      <c r="B6045"/>
      <c r="C6045"/>
      <c r="D6045" t="s">
        <v>160</v>
      </c>
      <c r="E6045" t="s">
        <v>163</v>
      </c>
      <c r="F6045" t="n">
        <v>360731.23</v>
      </c>
      <c r="G6045" t="n">
        <v>708</v>
      </c>
      <c r="H6045" t="s">
        <v>125</v>
      </c>
    </row>
    <row r="6046">
      <c r="A6046" s="85" t="n">
        <v>43101</v>
      </c>
      <c r="B6046"/>
      <c r="C6046"/>
      <c r="D6046" t="s">
        <v>161</v>
      </c>
      <c r="E6046" t="s">
        <v>163</v>
      </c>
      <c r="F6046" t="n">
        <v>588</v>
      </c>
      <c r="G6046" t="n">
        <v>19</v>
      </c>
      <c r="H6046" t="s">
        <v>125</v>
      </c>
    </row>
    <row r="6047">
      <c r="A6047" s="85" t="n">
        <v>43252</v>
      </c>
      <c r="B6047"/>
      <c r="C6047"/>
      <c r="D6047" t="s">
        <v>147</v>
      </c>
      <c r="E6047" t="s">
        <v>163</v>
      </c>
      <c r="F6047" t="n">
        <v>63315.2</v>
      </c>
      <c r="G6047" t="n">
        <v>273</v>
      </c>
      <c r="H6047" t="s">
        <v>121</v>
      </c>
    </row>
    <row r="6048">
      <c r="A6048" s="85" t="n">
        <v>43617</v>
      </c>
      <c r="B6048"/>
      <c r="C6048"/>
      <c r="D6048" t="s">
        <v>158</v>
      </c>
      <c r="E6048" t="s">
        <v>163</v>
      </c>
      <c r="F6048" t="n">
        <v>83268.51</v>
      </c>
      <c r="G6048" t="n">
        <v>3</v>
      </c>
      <c r="H6048" t="s">
        <v>133</v>
      </c>
    </row>
    <row r="6049">
      <c r="A6049" s="85" t="n">
        <v>42461</v>
      </c>
      <c r="B6049"/>
      <c r="C6049"/>
      <c r="D6049" t="s">
        <v>136</v>
      </c>
      <c r="E6049" t="s">
        <v>163</v>
      </c>
      <c r="F6049" t="n">
        <v>1272994.2</v>
      </c>
      <c r="G6049" t="n">
        <v>8014</v>
      </c>
      <c r="H6049" t="s">
        <v>133</v>
      </c>
    </row>
    <row r="6050">
      <c r="A6050" s="85" t="n">
        <v>42461</v>
      </c>
      <c r="B6050"/>
      <c r="C6050"/>
      <c r="D6050" t="s">
        <v>155</v>
      </c>
      <c r="E6050" t="s">
        <v>163</v>
      </c>
      <c r="F6050" t="n">
        <v>414.75</v>
      </c>
      <c r="G6050" t="n">
        <v>3</v>
      </c>
      <c r="H6050" t="s">
        <v>142</v>
      </c>
    </row>
    <row r="6051">
      <c r="A6051" s="85" t="n">
        <v>43497</v>
      </c>
      <c r="B6051"/>
      <c r="C6051"/>
      <c r="D6051" t="s">
        <v>151</v>
      </c>
      <c r="E6051" t="s">
        <v>163</v>
      </c>
      <c r="F6051" t="n">
        <v>123.75</v>
      </c>
      <c r="G6051" t="n">
        <v>2</v>
      </c>
      <c r="H6051" t="s">
        <v>133</v>
      </c>
    </row>
    <row r="6052">
      <c r="A6052" s="85" t="n">
        <v>43160</v>
      </c>
      <c r="B6052"/>
      <c r="C6052"/>
      <c r="D6052" t="s">
        <v>139</v>
      </c>
      <c r="E6052" t="s">
        <v>163</v>
      </c>
      <c r="F6052" t="n">
        <v>222024.55</v>
      </c>
      <c r="G6052" t="n">
        <v>620</v>
      </c>
      <c r="H6052" t="s">
        <v>119</v>
      </c>
    </row>
    <row r="6053">
      <c r="A6053" s="85" t="n">
        <v>42583</v>
      </c>
      <c r="B6053"/>
      <c r="C6053"/>
      <c r="D6053" t="s">
        <v>139</v>
      </c>
      <c r="E6053" t="s">
        <v>163</v>
      </c>
      <c r="F6053" t="n">
        <v>111101.29</v>
      </c>
      <c r="G6053" t="n">
        <v>307</v>
      </c>
      <c r="H6053" t="s">
        <v>134</v>
      </c>
    </row>
    <row r="6054">
      <c r="A6054" s="85" t="n">
        <v>42979</v>
      </c>
      <c r="B6054"/>
      <c r="C6054"/>
      <c r="D6054" t="s">
        <v>159</v>
      </c>
      <c r="E6054" t="s">
        <v>163</v>
      </c>
      <c r="F6054" t="n">
        <v>4577.5</v>
      </c>
      <c r="G6054" t="n">
        <v>24</v>
      </c>
      <c r="H6054" t="s">
        <v>121</v>
      </c>
    </row>
    <row r="6055">
      <c r="A6055" s="85" t="n">
        <v>43252</v>
      </c>
      <c r="B6055"/>
      <c r="C6055"/>
      <c r="D6055" t="s">
        <v>147</v>
      </c>
      <c r="E6055" t="s">
        <v>163</v>
      </c>
      <c r="F6055" t="n">
        <v>1243.18</v>
      </c>
      <c r="G6055" t="n">
        <v>8</v>
      </c>
      <c r="H6055" t="s">
        <v>127</v>
      </c>
    </row>
    <row r="6056">
      <c r="A6056" s="85" t="n">
        <v>42491</v>
      </c>
      <c r="B6056"/>
      <c r="C6056"/>
      <c r="D6056" t="s">
        <v>145</v>
      </c>
      <c r="E6056" t="s">
        <v>163</v>
      </c>
      <c r="F6056" t="n">
        <v>2509.98</v>
      </c>
      <c r="G6056" t="n">
        <v>10</v>
      </c>
      <c r="H6056" t="s">
        <v>130</v>
      </c>
    </row>
    <row r="6057">
      <c r="A6057" s="85" t="n">
        <v>42491</v>
      </c>
      <c r="B6057"/>
      <c r="C6057"/>
      <c r="D6057" t="s">
        <v>126</v>
      </c>
      <c r="E6057" t="s">
        <v>163</v>
      </c>
      <c r="F6057" t="n">
        <v>72774.23</v>
      </c>
      <c r="G6057" t="n">
        <v>925</v>
      </c>
      <c r="H6057" t="s">
        <v>130</v>
      </c>
    </row>
    <row r="6058">
      <c r="A6058" s="85" t="n">
        <v>42795</v>
      </c>
      <c r="B6058"/>
      <c r="C6058"/>
      <c r="D6058" t="s">
        <v>150</v>
      </c>
      <c r="E6058" t="s">
        <v>163</v>
      </c>
      <c r="F6058" t="n">
        <v>2744232.74</v>
      </c>
      <c r="G6058" t="n">
        <v>48649</v>
      </c>
      <c r="H6058" t="s">
        <v>133</v>
      </c>
    </row>
    <row r="6059">
      <c r="A6059" s="85" t="n">
        <v>43191</v>
      </c>
      <c r="B6059"/>
      <c r="C6059"/>
      <c r="D6059" t="s">
        <v>159</v>
      </c>
      <c r="E6059" t="s">
        <v>163</v>
      </c>
      <c r="F6059" t="n">
        <v>565648.66</v>
      </c>
      <c r="G6059" t="n">
        <v>6772</v>
      </c>
      <c r="H6059" t="s">
        <v>142</v>
      </c>
    </row>
    <row r="6060">
      <c r="A6060" s="85" t="n">
        <v>42522</v>
      </c>
      <c r="B6060"/>
      <c r="C6060"/>
      <c r="D6060" t="s">
        <v>162</v>
      </c>
      <c r="E6060" t="s">
        <v>163</v>
      </c>
      <c r="F6060" t="n">
        <v>80664.74</v>
      </c>
      <c r="G6060" t="n">
        <v>1017</v>
      </c>
      <c r="H6060" t="s">
        <v>133</v>
      </c>
    </row>
    <row r="6061">
      <c r="A6061" s="85" t="n">
        <v>42644</v>
      </c>
      <c r="B6061"/>
      <c r="C6061"/>
      <c r="D6061" t="s">
        <v>123</v>
      </c>
      <c r="E6061" t="s">
        <v>163</v>
      </c>
      <c r="F6061" t="n">
        <v>107489.52</v>
      </c>
      <c r="G6061" t="n">
        <v>99</v>
      </c>
      <c r="H6061" t="s">
        <v>124</v>
      </c>
    </row>
    <row r="6062">
      <c r="A6062" s="85" t="n">
        <v>42614</v>
      </c>
      <c r="B6062"/>
      <c r="C6062"/>
      <c r="D6062" t="s">
        <v>136</v>
      </c>
      <c r="E6062" t="s">
        <v>163</v>
      </c>
      <c r="F6062" t="n">
        <v>8139709.35</v>
      </c>
      <c r="G6062" t="n">
        <v>58448</v>
      </c>
      <c r="H6062" t="s">
        <v>121</v>
      </c>
    </row>
    <row r="6063">
      <c r="A6063" s="85" t="n">
        <v>42948</v>
      </c>
      <c r="B6063"/>
      <c r="C6063"/>
      <c r="D6063" t="s">
        <v>126</v>
      </c>
      <c r="E6063" t="s">
        <v>163</v>
      </c>
      <c r="F6063" t="n">
        <v>1.39</v>
      </c>
      <c r="G6063" t="n">
        <v>1</v>
      </c>
      <c r="H6063" t="s">
        <v>142</v>
      </c>
    </row>
    <row r="6064">
      <c r="A6064" s="85" t="n">
        <v>43221</v>
      </c>
      <c r="B6064"/>
      <c r="C6064"/>
      <c r="D6064" t="s">
        <v>153</v>
      </c>
      <c r="E6064" t="s">
        <v>163</v>
      </c>
      <c r="F6064" t="n">
        <v>94221.15</v>
      </c>
      <c r="G6064" t="n">
        <v>1317</v>
      </c>
      <c r="H6064" t="s">
        <v>119</v>
      </c>
    </row>
    <row r="6065">
      <c r="A6065" s="85" t="n">
        <v>42917</v>
      </c>
      <c r="B6065"/>
      <c r="C6065"/>
      <c r="D6065" t="s">
        <v>153</v>
      </c>
      <c r="E6065" t="s">
        <v>163</v>
      </c>
      <c r="F6065" t="n">
        <v>585331.11</v>
      </c>
      <c r="G6065" t="n">
        <v>6951</v>
      </c>
      <c r="H6065" t="s">
        <v>127</v>
      </c>
    </row>
    <row r="6066">
      <c r="A6066" s="85" t="n">
        <v>42461</v>
      </c>
      <c r="B6066"/>
      <c r="C6066"/>
      <c r="D6066" t="s">
        <v>137</v>
      </c>
      <c r="E6066" t="s">
        <v>163</v>
      </c>
      <c r="F6066" t="n">
        <v>8787.29</v>
      </c>
      <c r="G6066" t="n">
        <v>11</v>
      </c>
      <c r="H6066" t="s">
        <v>121</v>
      </c>
    </row>
    <row r="6067">
      <c r="A6067" s="85" t="n">
        <v>42767</v>
      </c>
      <c r="B6067"/>
      <c r="C6067"/>
      <c r="D6067" t="s">
        <v>155</v>
      </c>
      <c r="E6067" t="s">
        <v>163</v>
      </c>
      <c r="F6067" t="n">
        <v>1269027.12</v>
      </c>
      <c r="G6067" t="n">
        <v>29237</v>
      </c>
      <c r="H6067" t="s">
        <v>121</v>
      </c>
    </row>
    <row r="6068">
      <c r="A6068" s="85" t="n">
        <v>43466</v>
      </c>
      <c r="B6068"/>
      <c r="C6068"/>
      <c r="D6068" t="s">
        <v>145</v>
      </c>
      <c r="E6068" t="s">
        <v>163</v>
      </c>
      <c r="F6068" t="n">
        <v>1823.27</v>
      </c>
      <c r="G6068" t="n">
        <v>17</v>
      </c>
      <c r="H6068" t="s">
        <v>133</v>
      </c>
    </row>
    <row r="6069">
      <c r="A6069" s="85" t="n">
        <v>43525</v>
      </c>
      <c r="B6069"/>
      <c r="C6069"/>
      <c r="D6069" t="s">
        <v>139</v>
      </c>
      <c r="E6069" t="s">
        <v>163</v>
      </c>
      <c r="F6069" t="n">
        <v>870084.1</v>
      </c>
      <c r="G6069" t="n">
        <v>1251</v>
      </c>
      <c r="H6069" t="s">
        <v>124</v>
      </c>
    </row>
    <row r="6070">
      <c r="A6070" s="85" t="n">
        <v>42675</v>
      </c>
      <c r="B6070"/>
      <c r="C6070"/>
      <c r="D6070" t="s">
        <v>139</v>
      </c>
      <c r="E6070" t="s">
        <v>163</v>
      </c>
      <c r="F6070" t="n">
        <v>237752.28</v>
      </c>
      <c r="G6070" t="n">
        <v>959</v>
      </c>
      <c r="H6070" t="s">
        <v>124</v>
      </c>
    </row>
    <row r="6071">
      <c r="A6071" s="85" t="n">
        <v>42583</v>
      </c>
      <c r="B6071"/>
      <c r="C6071"/>
      <c r="D6071" t="s">
        <v>150</v>
      </c>
      <c r="E6071" t="s">
        <v>163</v>
      </c>
      <c r="F6071" t="n">
        <v>214047.61</v>
      </c>
      <c r="G6071" t="n">
        <v>4695</v>
      </c>
      <c r="H6071" t="s">
        <v>134</v>
      </c>
    </row>
    <row r="6072">
      <c r="A6072" s="85" t="n">
        <v>42887</v>
      </c>
      <c r="B6072"/>
      <c r="C6072"/>
      <c r="D6072" t="s">
        <v>123</v>
      </c>
      <c r="E6072" t="s">
        <v>163</v>
      </c>
      <c r="F6072" t="n">
        <v>3717124.32</v>
      </c>
      <c r="G6072" t="n">
        <v>4014</v>
      </c>
      <c r="H6072" t="s">
        <v>121</v>
      </c>
    </row>
    <row r="6073">
      <c r="A6073" s="85" t="n">
        <v>43070</v>
      </c>
      <c r="B6073"/>
      <c r="C6073"/>
      <c r="D6073" t="s">
        <v>148</v>
      </c>
      <c r="E6073" t="s">
        <v>163</v>
      </c>
      <c r="F6073" t="n">
        <v>5787.9</v>
      </c>
      <c r="G6073" t="n">
        <v>11</v>
      </c>
      <c r="H6073" t="s">
        <v>121</v>
      </c>
    </row>
    <row r="6074">
      <c r="A6074" s="85" t="n">
        <v>42705</v>
      </c>
      <c r="B6074"/>
      <c r="C6074"/>
      <c r="D6074" t="s">
        <v>123</v>
      </c>
      <c r="E6074" t="s">
        <v>163</v>
      </c>
      <c r="F6074" t="n">
        <v>69642.38</v>
      </c>
      <c r="G6074" t="n">
        <v>47</v>
      </c>
      <c r="H6074" t="s">
        <v>119</v>
      </c>
    </row>
    <row r="6075">
      <c r="A6075" s="85" t="n">
        <v>42736</v>
      </c>
      <c r="B6075"/>
      <c r="C6075"/>
      <c r="D6075" t="s">
        <v>159</v>
      </c>
      <c r="E6075" t="s">
        <v>163</v>
      </c>
      <c r="F6075" t="n">
        <v>38.6</v>
      </c>
      <c r="G6075" t="n">
        <v>1</v>
      </c>
      <c r="H6075" t="s">
        <v>134</v>
      </c>
    </row>
    <row r="6076">
      <c r="A6076" s="85" t="n">
        <v>43374</v>
      </c>
      <c r="B6076"/>
      <c r="C6076"/>
      <c r="D6076" t="s">
        <v>158</v>
      </c>
      <c r="E6076" t="s">
        <v>163</v>
      </c>
      <c r="F6076" t="n">
        <v>150052.28</v>
      </c>
      <c r="G6076" t="n">
        <v>17</v>
      </c>
      <c r="H6076" t="s">
        <v>119</v>
      </c>
    </row>
    <row r="6077">
      <c r="A6077" s="85" t="n">
        <v>42461</v>
      </c>
      <c r="B6077"/>
      <c r="C6077"/>
      <c r="D6077" t="s">
        <v>135</v>
      </c>
      <c r="E6077" t="s">
        <v>163</v>
      </c>
      <c r="F6077" t="n">
        <v>519330.37</v>
      </c>
      <c r="G6077" t="n">
        <v>801</v>
      </c>
      <c r="H6077" t="s">
        <v>124</v>
      </c>
    </row>
    <row r="6078">
      <c r="A6078" s="85" t="n">
        <v>42370</v>
      </c>
      <c r="B6078"/>
      <c r="C6078"/>
      <c r="D6078" t="s">
        <v>126</v>
      </c>
      <c r="E6078" t="s">
        <v>163</v>
      </c>
      <c r="F6078" t="n">
        <v>10563.93</v>
      </c>
      <c r="G6078" t="n">
        <v>116</v>
      </c>
      <c r="H6078" t="s">
        <v>125</v>
      </c>
    </row>
    <row r="6079">
      <c r="A6079" s="85" t="n">
        <v>42826</v>
      </c>
      <c r="B6079"/>
      <c r="C6079"/>
      <c r="D6079" t="s">
        <v>135</v>
      </c>
      <c r="E6079" t="s">
        <v>163</v>
      </c>
      <c r="F6079" t="n">
        <v>14218.99</v>
      </c>
      <c r="G6079" t="n">
        <v>193</v>
      </c>
      <c r="H6079" t="s">
        <v>130</v>
      </c>
    </row>
    <row r="6080">
      <c r="A6080" s="85" t="n">
        <v>43070</v>
      </c>
      <c r="B6080"/>
      <c r="C6080"/>
      <c r="D6080" t="s">
        <v>140</v>
      </c>
      <c r="E6080" t="s">
        <v>163</v>
      </c>
      <c r="F6080" t="n">
        <v>100971.36</v>
      </c>
      <c r="G6080" t="n">
        <v>145</v>
      </c>
      <c r="H6080" t="s">
        <v>124</v>
      </c>
    </row>
    <row r="6081">
      <c r="A6081" s="85" t="n">
        <v>42614</v>
      </c>
      <c r="B6081"/>
      <c r="C6081"/>
      <c r="D6081" t="s">
        <v>159</v>
      </c>
      <c r="E6081" t="s">
        <v>163</v>
      </c>
      <c r="F6081" t="n">
        <v>398907.75</v>
      </c>
      <c r="G6081" t="n">
        <v>6378</v>
      </c>
      <c r="H6081" t="s">
        <v>142</v>
      </c>
    </row>
    <row r="6082">
      <c r="A6082" s="85" t="n">
        <v>42887</v>
      </c>
      <c r="B6082"/>
      <c r="C6082"/>
      <c r="D6082" t="s">
        <v>160</v>
      </c>
      <c r="E6082" t="s">
        <v>163</v>
      </c>
      <c r="F6082" t="n">
        <v>7086714.78</v>
      </c>
      <c r="G6082" t="n">
        <v>20030</v>
      </c>
      <c r="H6082" t="s">
        <v>121</v>
      </c>
    </row>
    <row r="6083">
      <c r="A6083" s="85" t="n">
        <v>42644</v>
      </c>
      <c r="B6083"/>
      <c r="C6083"/>
      <c r="D6083" t="s">
        <v>129</v>
      </c>
      <c r="E6083" t="s">
        <v>163</v>
      </c>
      <c r="F6083" t="n">
        <v>3697.85</v>
      </c>
      <c r="G6083" t="n">
        <v>144</v>
      </c>
      <c r="H6083" t="s">
        <v>125</v>
      </c>
    </row>
    <row r="6084">
      <c r="A6084" s="85" t="n">
        <v>43405</v>
      </c>
      <c r="B6084"/>
      <c r="C6084"/>
      <c r="D6084" t="s">
        <v>153</v>
      </c>
      <c r="E6084" t="s">
        <v>163</v>
      </c>
      <c r="F6084" t="n">
        <v>822191.16</v>
      </c>
      <c r="G6084" t="n">
        <v>9313</v>
      </c>
      <c r="H6084" t="s">
        <v>127</v>
      </c>
    </row>
    <row r="6085">
      <c r="A6085" s="85" t="n">
        <v>43344</v>
      </c>
      <c r="B6085"/>
      <c r="C6085"/>
      <c r="D6085" t="s">
        <v>149</v>
      </c>
      <c r="E6085" t="s">
        <v>163</v>
      </c>
      <c r="F6085" t="n">
        <v>38251174.48</v>
      </c>
      <c r="G6085" t="n">
        <v>267599</v>
      </c>
      <c r="H6085" t="s">
        <v>121</v>
      </c>
    </row>
    <row r="6086">
      <c r="A6086" s="85" t="n">
        <v>43374</v>
      </c>
      <c r="B6086"/>
      <c r="C6086"/>
      <c r="D6086" t="s">
        <v>162</v>
      </c>
      <c r="E6086" t="s">
        <v>163</v>
      </c>
      <c r="F6086" t="n">
        <v>27512.92</v>
      </c>
      <c r="G6086" t="n">
        <v>893</v>
      </c>
      <c r="H6086" t="s">
        <v>142</v>
      </c>
    </row>
    <row r="6087">
      <c r="A6087" s="85" t="n">
        <v>42826</v>
      </c>
      <c r="B6087"/>
      <c r="C6087"/>
      <c r="D6087" t="s">
        <v>139</v>
      </c>
      <c r="E6087" t="s">
        <v>163</v>
      </c>
      <c r="F6087" t="n">
        <v>143171.62</v>
      </c>
      <c r="G6087" t="n">
        <v>390</v>
      </c>
      <c r="H6087" t="s">
        <v>119</v>
      </c>
    </row>
    <row r="6088">
      <c r="A6088" s="85" t="n">
        <v>43009</v>
      </c>
      <c r="B6088"/>
      <c r="C6088"/>
      <c r="D6088" t="s">
        <v>149</v>
      </c>
      <c r="E6088" t="s">
        <v>163</v>
      </c>
      <c r="F6088" t="n">
        <v>313562.32</v>
      </c>
      <c r="G6088" t="n">
        <v>3438</v>
      </c>
      <c r="H6088" t="s">
        <v>142</v>
      </c>
    </row>
    <row r="6089">
      <c r="A6089" s="85" t="n">
        <v>43252</v>
      </c>
      <c r="B6089"/>
      <c r="C6089"/>
      <c r="D6089" t="s">
        <v>136</v>
      </c>
      <c r="E6089" t="s">
        <v>163</v>
      </c>
      <c r="F6089" t="n">
        <v>41.75</v>
      </c>
      <c r="G6089" t="n">
        <v>2</v>
      </c>
      <c r="H6089" t="s">
        <v>142</v>
      </c>
    </row>
    <row r="6090">
      <c r="A6090" s="85" t="n">
        <v>42795</v>
      </c>
      <c r="B6090"/>
      <c r="C6090"/>
      <c r="D6090" t="s">
        <v>139</v>
      </c>
      <c r="E6090" t="s">
        <v>163</v>
      </c>
      <c r="F6090" t="n">
        <v>3349.71</v>
      </c>
      <c r="G6090" t="n">
        <v>6</v>
      </c>
      <c r="H6090" t="s">
        <v>125</v>
      </c>
    </row>
    <row r="6091">
      <c r="A6091" s="85" t="n">
        <v>43586</v>
      </c>
      <c r="B6091"/>
      <c r="C6091"/>
      <c r="D6091" t="s">
        <v>147</v>
      </c>
      <c r="E6091" t="s">
        <v>163</v>
      </c>
      <c r="F6091" t="n">
        <v>39757.26</v>
      </c>
      <c r="G6091" t="n">
        <v>212</v>
      </c>
      <c r="H6091" t="s">
        <v>134</v>
      </c>
    </row>
    <row r="6092">
      <c r="A6092" s="85" t="n">
        <v>42979</v>
      </c>
      <c r="B6092"/>
      <c r="C6092"/>
      <c r="D6092" t="s">
        <v>145</v>
      </c>
      <c r="E6092" t="s">
        <v>163</v>
      </c>
      <c r="F6092" t="n">
        <v>244525.62</v>
      </c>
      <c r="G6092" t="n">
        <v>1029</v>
      </c>
      <c r="H6092" t="s">
        <v>121</v>
      </c>
    </row>
    <row r="6093">
      <c r="A6093" s="85" t="n">
        <v>43525</v>
      </c>
      <c r="B6093"/>
      <c r="C6093"/>
      <c r="D6093" t="s">
        <v>137</v>
      </c>
      <c r="E6093" t="s">
        <v>163</v>
      </c>
      <c r="F6093" t="n">
        <v>305.78</v>
      </c>
      <c r="G6093" t="n">
        <v>1</v>
      </c>
      <c r="H6093" t="s">
        <v>127</v>
      </c>
    </row>
    <row r="6094">
      <c r="A6094" s="85" t="n">
        <v>42767</v>
      </c>
      <c r="B6094"/>
      <c r="C6094"/>
      <c r="D6094" t="s">
        <v>148</v>
      </c>
      <c r="E6094" t="s">
        <v>163</v>
      </c>
      <c r="F6094" t="n">
        <v>19549.3</v>
      </c>
      <c r="G6094" t="n">
        <v>23</v>
      </c>
      <c r="H6094" t="s">
        <v>121</v>
      </c>
    </row>
    <row r="6095">
      <c r="A6095" s="85" t="n">
        <v>42644</v>
      </c>
      <c r="B6095"/>
      <c r="C6095"/>
      <c r="D6095" t="s">
        <v>150</v>
      </c>
      <c r="E6095" t="s">
        <v>163</v>
      </c>
      <c r="F6095" t="n">
        <v>3500.54</v>
      </c>
      <c r="G6095" t="n">
        <v>88</v>
      </c>
      <c r="H6095" t="s">
        <v>125</v>
      </c>
    </row>
    <row r="6096">
      <c r="A6096" s="85" t="n">
        <v>42461</v>
      </c>
      <c r="B6096"/>
      <c r="C6096"/>
      <c r="D6096" t="s">
        <v>136</v>
      </c>
      <c r="E6096" t="s">
        <v>163</v>
      </c>
      <c r="F6096" t="n">
        <v>5306.25</v>
      </c>
      <c r="G6096" t="n">
        <v>33</v>
      </c>
      <c r="H6096" t="s">
        <v>125</v>
      </c>
    </row>
    <row r="6097">
      <c r="A6097" s="85" t="n">
        <v>43617</v>
      </c>
      <c r="B6097"/>
      <c r="C6097"/>
      <c r="D6097" t="s">
        <v>155</v>
      </c>
      <c r="E6097" t="s">
        <v>163</v>
      </c>
      <c r="F6097" t="n">
        <v>970577.61</v>
      </c>
      <c r="G6097" t="n">
        <v>24635</v>
      </c>
      <c r="H6097" t="s">
        <v>121</v>
      </c>
    </row>
    <row r="6098">
      <c r="A6098" s="85" t="n">
        <v>43586</v>
      </c>
      <c r="B6098"/>
      <c r="C6098"/>
      <c r="D6098" t="s">
        <v>147</v>
      </c>
      <c r="E6098" t="s">
        <v>163</v>
      </c>
      <c r="F6098" t="n">
        <v>477.28</v>
      </c>
      <c r="G6098" t="n">
        <v>6</v>
      </c>
      <c r="H6098" t="s">
        <v>127</v>
      </c>
    </row>
    <row r="6099">
      <c r="A6099" s="85" t="n">
        <v>43374</v>
      </c>
      <c r="B6099"/>
      <c r="C6099"/>
      <c r="D6099" t="s">
        <v>156</v>
      </c>
      <c r="E6099" t="s">
        <v>163</v>
      </c>
      <c r="F6099" t="n">
        <v>208175.45</v>
      </c>
      <c r="G6099" t="n">
        <v>3287</v>
      </c>
      <c r="H6099" t="s">
        <v>127</v>
      </c>
    </row>
    <row r="6100">
      <c r="A6100" s="85" t="n">
        <v>43221</v>
      </c>
      <c r="B6100"/>
      <c r="C6100"/>
      <c r="D6100" t="s">
        <v>148</v>
      </c>
      <c r="E6100" t="s">
        <v>163</v>
      </c>
      <c r="F6100" t="n">
        <v>803</v>
      </c>
      <c r="G6100" t="n">
        <v>1</v>
      </c>
      <c r="H6100" t="s">
        <v>121</v>
      </c>
    </row>
    <row r="6101">
      <c r="A6101" s="85" t="n">
        <v>42522</v>
      </c>
      <c r="B6101"/>
      <c r="C6101"/>
      <c r="D6101" t="s">
        <v>153</v>
      </c>
      <c r="E6101" t="s">
        <v>163</v>
      </c>
      <c r="F6101" t="n">
        <v>460292.19</v>
      </c>
      <c r="G6101" t="n">
        <v>6240</v>
      </c>
      <c r="H6101" t="s">
        <v>127</v>
      </c>
    </row>
    <row r="6102">
      <c r="A6102" s="85" t="n">
        <v>43070</v>
      </c>
      <c r="B6102"/>
      <c r="C6102"/>
      <c r="D6102" t="s">
        <v>145</v>
      </c>
      <c r="E6102" t="s">
        <v>163</v>
      </c>
      <c r="F6102" t="n">
        <v>178001.8</v>
      </c>
      <c r="G6102" t="n">
        <v>1382</v>
      </c>
      <c r="H6102" t="s">
        <v>127</v>
      </c>
    </row>
    <row r="6103">
      <c r="A6103" s="85" t="n">
        <v>43191</v>
      </c>
      <c r="B6103"/>
      <c r="C6103"/>
      <c r="D6103" t="s">
        <v>153</v>
      </c>
      <c r="E6103" t="s">
        <v>163</v>
      </c>
      <c r="F6103" t="n">
        <v>726332.11</v>
      </c>
      <c r="G6103" t="n">
        <v>12752</v>
      </c>
      <c r="H6103" t="s">
        <v>142</v>
      </c>
    </row>
    <row r="6104">
      <c r="A6104" s="85" t="n">
        <v>43282</v>
      </c>
      <c r="B6104"/>
      <c r="C6104"/>
      <c r="D6104" t="s">
        <v>155</v>
      </c>
      <c r="E6104" t="s">
        <v>163</v>
      </c>
      <c r="F6104" t="n">
        <v>2313.06</v>
      </c>
      <c r="G6104" t="n">
        <v>8</v>
      </c>
      <c r="H6104" t="s">
        <v>142</v>
      </c>
    </row>
    <row r="6105">
      <c r="A6105" s="85" t="n">
        <v>43132</v>
      </c>
      <c r="B6105"/>
      <c r="C6105"/>
      <c r="D6105" t="s">
        <v>158</v>
      </c>
      <c r="E6105" t="s">
        <v>163</v>
      </c>
      <c r="F6105" t="n">
        <v>225993.9</v>
      </c>
      <c r="G6105" t="n">
        <v>11</v>
      </c>
      <c r="H6105" t="s">
        <v>121</v>
      </c>
    </row>
    <row r="6106">
      <c r="A6106" s="85" t="n">
        <v>42856</v>
      </c>
      <c r="B6106"/>
      <c r="C6106"/>
      <c r="D6106" t="s">
        <v>156</v>
      </c>
      <c r="E6106" t="s">
        <v>163</v>
      </c>
      <c r="F6106" t="n">
        <v>223130.96</v>
      </c>
      <c r="G6106" t="n">
        <v>4333</v>
      </c>
      <c r="H6106" t="s">
        <v>127</v>
      </c>
    </row>
    <row r="6107">
      <c r="A6107" s="85" t="n">
        <v>42705</v>
      </c>
      <c r="B6107"/>
      <c r="C6107"/>
      <c r="D6107" t="s">
        <v>136</v>
      </c>
      <c r="E6107" t="s">
        <v>163</v>
      </c>
      <c r="F6107" t="n">
        <v>1247530.97</v>
      </c>
      <c r="G6107" t="n">
        <v>9296</v>
      </c>
      <c r="H6107" t="s">
        <v>127</v>
      </c>
    </row>
    <row r="6108">
      <c r="A6108" s="85" t="n">
        <v>42522</v>
      </c>
      <c r="B6108"/>
      <c r="C6108"/>
      <c r="D6108" t="s">
        <v>152</v>
      </c>
      <c r="E6108" t="s">
        <v>163</v>
      </c>
      <c r="F6108" t="n">
        <v>7094.11</v>
      </c>
      <c r="G6108" t="n">
        <v>5</v>
      </c>
      <c r="H6108" t="s">
        <v>134</v>
      </c>
    </row>
    <row r="6109">
      <c r="A6109" s="85" t="n">
        <v>43070</v>
      </c>
      <c r="B6109"/>
      <c r="C6109"/>
      <c r="D6109" t="s">
        <v>161</v>
      </c>
      <c r="E6109" t="s">
        <v>163</v>
      </c>
      <c r="F6109" t="n">
        <v>324557.1</v>
      </c>
      <c r="G6109" t="n">
        <v>10663</v>
      </c>
      <c r="H6109" t="s">
        <v>142</v>
      </c>
    </row>
    <row r="6110">
      <c r="A6110" s="85" t="n">
        <v>42461</v>
      </c>
      <c r="B6110"/>
      <c r="C6110"/>
      <c r="D6110" t="s">
        <v>135</v>
      </c>
      <c r="E6110" t="s">
        <v>163</v>
      </c>
      <c r="F6110" t="n">
        <v>814256.48</v>
      </c>
      <c r="G6110" t="n">
        <v>4748</v>
      </c>
      <c r="H6110" t="s">
        <v>119</v>
      </c>
    </row>
    <row r="6111">
      <c r="A6111" s="85" t="n">
        <v>42887</v>
      </c>
      <c r="B6111"/>
      <c r="C6111"/>
      <c r="D6111" t="s">
        <v>145</v>
      </c>
      <c r="E6111" t="s">
        <v>163</v>
      </c>
      <c r="F6111" t="n">
        <v>187219.9</v>
      </c>
      <c r="G6111" t="n">
        <v>1042</v>
      </c>
      <c r="H6111" t="s">
        <v>142</v>
      </c>
    </row>
    <row r="6112">
      <c r="A6112" s="85" t="n">
        <v>43435</v>
      </c>
      <c r="B6112"/>
      <c r="C6112"/>
      <c r="D6112" t="s">
        <v>149</v>
      </c>
      <c r="E6112" t="s">
        <v>163</v>
      </c>
      <c r="F6112" t="n">
        <v>3626574.78</v>
      </c>
      <c r="G6112" t="n">
        <v>14429</v>
      </c>
      <c r="H6112" t="s">
        <v>124</v>
      </c>
    </row>
    <row r="6113">
      <c r="A6113" s="85" t="n">
        <v>42491</v>
      </c>
      <c r="B6113"/>
      <c r="C6113"/>
      <c r="D6113" t="s">
        <v>154</v>
      </c>
      <c r="E6113" t="s">
        <v>163</v>
      </c>
      <c r="F6113" t="n">
        <v>52600.57</v>
      </c>
      <c r="G6113" t="n">
        <v>746</v>
      </c>
      <c r="H6113" t="s">
        <v>124</v>
      </c>
    </row>
    <row r="6114">
      <c r="A6114" s="85" t="n">
        <v>43252</v>
      </c>
      <c r="B6114"/>
      <c r="C6114"/>
      <c r="D6114" t="s">
        <v>159</v>
      </c>
      <c r="E6114" t="s">
        <v>163</v>
      </c>
      <c r="F6114" t="n">
        <v>192</v>
      </c>
      <c r="G6114" t="n">
        <v>1</v>
      </c>
      <c r="H6114" t="s">
        <v>130</v>
      </c>
    </row>
    <row r="6115">
      <c r="A6115" s="85" t="n">
        <v>43617</v>
      </c>
      <c r="B6115"/>
      <c r="C6115"/>
      <c r="D6115" t="s">
        <v>153</v>
      </c>
      <c r="E6115" t="s">
        <v>163</v>
      </c>
      <c r="F6115" t="n">
        <v>233697.36</v>
      </c>
      <c r="G6115" t="n">
        <v>2768</v>
      </c>
      <c r="H6115" t="s">
        <v>134</v>
      </c>
    </row>
    <row r="6116">
      <c r="A6116" s="85" t="n">
        <v>42705</v>
      </c>
      <c r="B6116"/>
      <c r="C6116"/>
      <c r="D6116" t="s">
        <v>140</v>
      </c>
      <c r="E6116" t="s">
        <v>163</v>
      </c>
      <c r="F6116" t="n">
        <v>82588.95</v>
      </c>
      <c r="G6116" t="n">
        <v>438</v>
      </c>
      <c r="H6116" t="s">
        <v>121</v>
      </c>
    </row>
    <row r="6117">
      <c r="A6117" s="85" t="n">
        <v>43191</v>
      </c>
      <c r="B6117"/>
      <c r="C6117"/>
      <c r="D6117" t="s">
        <v>129</v>
      </c>
      <c r="E6117" t="s">
        <v>163</v>
      </c>
      <c r="F6117" t="n">
        <v>590861.51</v>
      </c>
      <c r="G6117" t="n">
        <v>5849</v>
      </c>
      <c r="H6117" t="s">
        <v>127</v>
      </c>
    </row>
    <row r="6118">
      <c r="A6118" s="85" t="n">
        <v>42887</v>
      </c>
      <c r="B6118"/>
      <c r="C6118"/>
      <c r="D6118" t="s">
        <v>155</v>
      </c>
      <c r="E6118" t="s">
        <v>163</v>
      </c>
      <c r="F6118" t="n">
        <v>93010.59</v>
      </c>
      <c r="G6118" t="n">
        <v>1311</v>
      </c>
      <c r="H6118" t="s">
        <v>127</v>
      </c>
    </row>
    <row r="6119">
      <c r="A6119" s="85" t="n">
        <v>43435</v>
      </c>
      <c r="B6119"/>
      <c r="C6119"/>
      <c r="D6119" t="s">
        <v>148</v>
      </c>
      <c r="E6119" t="s">
        <v>163</v>
      </c>
      <c r="F6119" t="n">
        <v>8430.86</v>
      </c>
      <c r="G6119" t="n">
        <v>12</v>
      </c>
      <c r="H6119" t="s">
        <v>121</v>
      </c>
    </row>
    <row r="6120">
      <c r="A6120" s="85" t="n">
        <v>42430</v>
      </c>
      <c r="B6120"/>
      <c r="C6120"/>
      <c r="D6120" t="s">
        <v>123</v>
      </c>
      <c r="E6120" t="s">
        <v>163</v>
      </c>
      <c r="F6120" t="n">
        <v>1983680.85</v>
      </c>
      <c r="G6120" t="n">
        <v>2537</v>
      </c>
      <c r="H6120" t="s">
        <v>121</v>
      </c>
    </row>
    <row r="6121">
      <c r="A6121" s="85" t="n">
        <v>42401</v>
      </c>
      <c r="B6121"/>
      <c r="C6121"/>
      <c r="D6121" t="s">
        <v>154</v>
      </c>
      <c r="E6121" t="s">
        <v>163</v>
      </c>
      <c r="F6121" t="n">
        <v>1337.51</v>
      </c>
      <c r="G6121" t="n">
        <v>16</v>
      </c>
      <c r="H6121" t="s">
        <v>125</v>
      </c>
    </row>
    <row r="6122">
      <c r="A6122" s="85" t="n">
        <v>42856</v>
      </c>
      <c r="B6122"/>
      <c r="C6122"/>
      <c r="D6122" t="s">
        <v>145</v>
      </c>
      <c r="E6122" t="s">
        <v>163</v>
      </c>
      <c r="F6122" t="n">
        <v>135</v>
      </c>
      <c r="G6122" t="n">
        <v>1</v>
      </c>
      <c r="H6122" t="s">
        <v>119</v>
      </c>
    </row>
    <row r="6123">
      <c r="A6123" s="85" t="n">
        <v>42675</v>
      </c>
      <c r="B6123"/>
      <c r="C6123"/>
      <c r="D6123" t="s">
        <v>129</v>
      </c>
      <c r="E6123" t="s">
        <v>163</v>
      </c>
      <c r="F6123" t="n">
        <v>138567.48</v>
      </c>
      <c r="G6123" t="n">
        <v>813</v>
      </c>
      <c r="H6123" t="s">
        <v>133</v>
      </c>
    </row>
    <row r="6124">
      <c r="A6124" s="85" t="n">
        <v>42583</v>
      </c>
      <c r="B6124"/>
      <c r="C6124"/>
      <c r="D6124" t="s">
        <v>137</v>
      </c>
      <c r="E6124" t="s">
        <v>163</v>
      </c>
      <c r="F6124" t="n">
        <v>1201.94</v>
      </c>
      <c r="G6124" t="n">
        <v>3</v>
      </c>
      <c r="H6124" t="s">
        <v>127</v>
      </c>
    </row>
    <row r="6125">
      <c r="A6125" s="85" t="n">
        <v>42856</v>
      </c>
      <c r="B6125"/>
      <c r="C6125"/>
      <c r="D6125" t="s">
        <v>136</v>
      </c>
      <c r="E6125" t="s">
        <v>163</v>
      </c>
      <c r="F6125" t="n">
        <v>6723314.76</v>
      </c>
      <c r="G6125" t="n">
        <v>53333</v>
      </c>
      <c r="H6125" t="s">
        <v>121</v>
      </c>
    </row>
    <row r="6126">
      <c r="A6126" s="85" t="n">
        <v>42430</v>
      </c>
      <c r="B6126"/>
      <c r="C6126"/>
      <c r="D6126" t="s">
        <v>147</v>
      </c>
      <c r="E6126" t="s">
        <v>163</v>
      </c>
      <c r="F6126" t="n">
        <v>335.49</v>
      </c>
      <c r="G6126" t="n">
        <v>3</v>
      </c>
      <c r="H6126" t="s">
        <v>127</v>
      </c>
    </row>
    <row r="6127">
      <c r="A6127" s="85" t="n">
        <v>42614</v>
      </c>
      <c r="B6127"/>
      <c r="C6127"/>
      <c r="D6127" t="s">
        <v>139</v>
      </c>
      <c r="E6127" t="s">
        <v>163</v>
      </c>
      <c r="F6127" t="n">
        <v>177785.83</v>
      </c>
      <c r="G6127" t="n">
        <v>473</v>
      </c>
      <c r="H6127" t="s">
        <v>119</v>
      </c>
    </row>
    <row r="6128">
      <c r="A6128" s="85" t="n">
        <v>42552</v>
      </c>
      <c r="B6128"/>
      <c r="C6128"/>
      <c r="D6128" t="s">
        <v>154</v>
      </c>
      <c r="E6128" t="s">
        <v>163</v>
      </c>
      <c r="F6128" t="n">
        <v>3982998.68</v>
      </c>
      <c r="G6128" t="n">
        <v>54596</v>
      </c>
      <c r="H6128" t="s">
        <v>121</v>
      </c>
    </row>
    <row r="6129">
      <c r="A6129" s="85" t="n">
        <v>42979</v>
      </c>
      <c r="B6129"/>
      <c r="C6129"/>
      <c r="D6129" t="s">
        <v>155</v>
      </c>
      <c r="E6129" t="s">
        <v>163</v>
      </c>
      <c r="F6129" t="n">
        <v>67276.3</v>
      </c>
      <c r="G6129" t="n">
        <v>1152</v>
      </c>
      <c r="H6129" t="s">
        <v>133</v>
      </c>
    </row>
    <row r="6130">
      <c r="A6130" s="85" t="n">
        <v>43009</v>
      </c>
      <c r="B6130"/>
      <c r="C6130"/>
      <c r="D6130" t="s">
        <v>148</v>
      </c>
      <c r="E6130" t="s">
        <v>163</v>
      </c>
      <c r="F6130" t="n">
        <v>2120</v>
      </c>
      <c r="G6130" t="n">
        <v>16</v>
      </c>
      <c r="H6130" t="s">
        <v>125</v>
      </c>
    </row>
    <row r="6131">
      <c r="A6131" s="85" t="n">
        <v>42979</v>
      </c>
      <c r="B6131"/>
      <c r="C6131"/>
      <c r="D6131" t="s">
        <v>126</v>
      </c>
      <c r="E6131" t="s">
        <v>163</v>
      </c>
      <c r="F6131" t="n">
        <v>27561737.41</v>
      </c>
      <c r="G6131" t="n">
        <v>308416</v>
      </c>
      <c r="H6131" t="s">
        <v>121</v>
      </c>
    </row>
    <row r="6132">
      <c r="A6132" s="85" t="n">
        <v>42948</v>
      </c>
      <c r="B6132"/>
      <c r="C6132"/>
      <c r="D6132" t="s">
        <v>153</v>
      </c>
      <c r="E6132" t="s">
        <v>163</v>
      </c>
      <c r="F6132" t="n">
        <v>49947.38</v>
      </c>
      <c r="G6132" t="n">
        <v>761</v>
      </c>
      <c r="H6132" t="s">
        <v>130</v>
      </c>
    </row>
    <row r="6133">
      <c r="A6133" s="85" t="n">
        <v>43040</v>
      </c>
      <c r="B6133"/>
      <c r="C6133"/>
      <c r="D6133" t="s">
        <v>149</v>
      </c>
      <c r="E6133" t="s">
        <v>163</v>
      </c>
      <c r="F6133" t="n">
        <v>215465.36</v>
      </c>
      <c r="G6133" t="n">
        <v>1297</v>
      </c>
      <c r="H6133" t="s">
        <v>130</v>
      </c>
    </row>
    <row r="6134">
      <c r="A6134" s="85" t="n">
        <v>42401</v>
      </c>
      <c r="B6134"/>
      <c r="C6134"/>
      <c r="D6134" t="s">
        <v>148</v>
      </c>
      <c r="E6134" t="s">
        <v>163</v>
      </c>
      <c r="F6134" t="n">
        <v>342164.81</v>
      </c>
      <c r="G6134" t="n">
        <v>3526</v>
      </c>
      <c r="H6134" t="s">
        <v>142</v>
      </c>
    </row>
    <row r="6135">
      <c r="A6135" s="85" t="n">
        <v>43374</v>
      </c>
      <c r="B6135"/>
      <c r="C6135"/>
      <c r="D6135" t="s">
        <v>152</v>
      </c>
      <c r="E6135" t="s">
        <v>163</v>
      </c>
      <c r="F6135" t="n">
        <v>4406601.44</v>
      </c>
      <c r="G6135" t="n">
        <v>3978</v>
      </c>
      <c r="H6135" t="s">
        <v>121</v>
      </c>
    </row>
    <row r="6136">
      <c r="A6136" s="85" t="n">
        <v>42887</v>
      </c>
      <c r="B6136"/>
      <c r="C6136"/>
      <c r="D6136" t="s">
        <v>126</v>
      </c>
      <c r="E6136" t="s">
        <v>163</v>
      </c>
      <c r="F6136" t="n">
        <v>3300171.13</v>
      </c>
      <c r="G6136" t="n">
        <v>39831</v>
      </c>
      <c r="H6136" t="s">
        <v>127</v>
      </c>
    </row>
    <row r="6137">
      <c r="A6137" s="85" t="n">
        <v>43221</v>
      </c>
      <c r="B6137"/>
      <c r="C6137"/>
      <c r="D6137" t="s">
        <v>153</v>
      </c>
      <c r="E6137" t="s">
        <v>163</v>
      </c>
      <c r="F6137" t="n">
        <v>2043126.54</v>
      </c>
      <c r="G6137" t="n">
        <v>21989</v>
      </c>
      <c r="H6137" t="s">
        <v>121</v>
      </c>
    </row>
    <row r="6138">
      <c r="A6138" s="85" t="n">
        <v>42795</v>
      </c>
      <c r="B6138"/>
      <c r="C6138"/>
      <c r="D6138" t="s">
        <v>140</v>
      </c>
      <c r="E6138" t="s">
        <v>163</v>
      </c>
      <c r="F6138" t="n">
        <v>108854.08</v>
      </c>
      <c r="G6138" t="n">
        <v>67</v>
      </c>
      <c r="H6138" t="s">
        <v>124</v>
      </c>
    </row>
    <row r="6139">
      <c r="A6139" s="85" t="n">
        <v>42552</v>
      </c>
      <c r="B6139"/>
      <c r="C6139"/>
      <c r="D6139" t="s">
        <v>150</v>
      </c>
      <c r="E6139" t="s">
        <v>163</v>
      </c>
      <c r="F6139" t="n">
        <v>2151906.09</v>
      </c>
      <c r="G6139" t="n">
        <v>37739</v>
      </c>
      <c r="H6139" t="s">
        <v>133</v>
      </c>
    </row>
    <row r="6140">
      <c r="A6140" s="85" t="n">
        <v>43617</v>
      </c>
      <c r="B6140"/>
      <c r="C6140"/>
      <c r="D6140" t="s">
        <v>154</v>
      </c>
      <c r="E6140" t="s">
        <v>163</v>
      </c>
      <c r="F6140" t="n">
        <v>561019.87</v>
      </c>
      <c r="G6140" t="n">
        <v>6377</v>
      </c>
      <c r="H6140" t="s">
        <v>127</v>
      </c>
    </row>
    <row r="6141">
      <c r="A6141" s="85" t="n">
        <v>42826</v>
      </c>
      <c r="B6141"/>
      <c r="C6141"/>
      <c r="D6141" t="s">
        <v>136</v>
      </c>
      <c r="E6141" t="s">
        <v>163</v>
      </c>
      <c r="F6141" t="n">
        <v>1546232.99</v>
      </c>
      <c r="G6141" t="n">
        <v>10627</v>
      </c>
      <c r="H6141" t="s">
        <v>133</v>
      </c>
    </row>
    <row r="6142">
      <c r="A6142" s="85" t="n">
        <v>42856</v>
      </c>
      <c r="B6142"/>
      <c r="C6142"/>
      <c r="D6142" t="s">
        <v>150</v>
      </c>
      <c r="E6142" t="s">
        <v>163</v>
      </c>
      <c r="F6142" t="n">
        <v>309338.48</v>
      </c>
      <c r="G6142" t="n">
        <v>11750</v>
      </c>
      <c r="H6142" t="s">
        <v>134</v>
      </c>
    </row>
    <row r="6143">
      <c r="A6143" s="85" t="n">
        <v>43282</v>
      </c>
      <c r="B6143"/>
      <c r="C6143"/>
      <c r="D6143" t="s">
        <v>155</v>
      </c>
      <c r="E6143" t="s">
        <v>163</v>
      </c>
      <c r="F6143" t="n">
        <v>2198.24</v>
      </c>
      <c r="G6143" t="n">
        <v>49</v>
      </c>
      <c r="H6143" t="s">
        <v>130</v>
      </c>
    </row>
    <row r="6144">
      <c r="A6144" s="85" t="n">
        <v>43586</v>
      </c>
      <c r="B6144"/>
      <c r="C6144"/>
      <c r="D6144" t="s">
        <v>139</v>
      </c>
      <c r="E6144" t="s">
        <v>163</v>
      </c>
      <c r="F6144" t="n">
        <v>493728.35</v>
      </c>
      <c r="G6144" t="n">
        <v>1251</v>
      </c>
      <c r="H6144" t="s">
        <v>134</v>
      </c>
    </row>
    <row r="6145">
      <c r="A6145" s="85" t="n">
        <v>43070</v>
      </c>
      <c r="B6145"/>
      <c r="C6145"/>
      <c r="D6145" t="s">
        <v>162</v>
      </c>
      <c r="E6145" t="s">
        <v>163</v>
      </c>
      <c r="F6145" t="n">
        <v>152551.34</v>
      </c>
      <c r="G6145" t="n">
        <v>1868</v>
      </c>
      <c r="H6145" t="s">
        <v>133</v>
      </c>
    </row>
    <row r="6146">
      <c r="A6146" s="85" t="n">
        <v>42370</v>
      </c>
      <c r="B6146"/>
      <c r="C6146"/>
      <c r="D6146" t="s">
        <v>139</v>
      </c>
      <c r="E6146" t="s">
        <v>163</v>
      </c>
      <c r="F6146" t="n">
        <v>915109.03</v>
      </c>
      <c r="G6146" t="n">
        <v>2127</v>
      </c>
      <c r="H6146" t="s">
        <v>127</v>
      </c>
    </row>
    <row r="6147">
      <c r="A6147" s="85" t="n">
        <v>43009</v>
      </c>
      <c r="B6147"/>
      <c r="C6147"/>
      <c r="D6147" t="s">
        <v>152</v>
      </c>
      <c r="E6147" t="s">
        <v>163</v>
      </c>
      <c r="F6147" t="n">
        <v>12892.82</v>
      </c>
      <c r="G6147" t="n">
        <v>16</v>
      </c>
      <c r="H6147" t="s">
        <v>127</v>
      </c>
    </row>
    <row r="6148">
      <c r="A6148" s="85" t="n">
        <v>43525</v>
      </c>
      <c r="B6148"/>
      <c r="C6148"/>
      <c r="D6148" t="s">
        <v>143</v>
      </c>
      <c r="E6148" t="s">
        <v>163</v>
      </c>
      <c r="F6148" t="n">
        <v>720</v>
      </c>
      <c r="G6148" t="n">
        <v>5</v>
      </c>
      <c r="H6148" t="s">
        <v>134</v>
      </c>
    </row>
    <row r="6149">
      <c r="A6149" s="85" t="n">
        <v>42826</v>
      </c>
      <c r="B6149"/>
      <c r="C6149"/>
      <c r="D6149" t="s">
        <v>159</v>
      </c>
      <c r="E6149" t="s">
        <v>163</v>
      </c>
      <c r="F6149" t="n">
        <v>457910.55</v>
      </c>
      <c r="G6149" t="n">
        <v>5772</v>
      </c>
      <c r="H6149" t="s">
        <v>142</v>
      </c>
    </row>
    <row r="6150">
      <c r="A6150" s="85" t="n">
        <v>43466</v>
      </c>
      <c r="B6150"/>
      <c r="C6150"/>
      <c r="D6150" t="s">
        <v>149</v>
      </c>
      <c r="E6150" t="s">
        <v>163</v>
      </c>
      <c r="F6150" t="n">
        <v>22523.05</v>
      </c>
      <c r="G6150" t="n">
        <v>137</v>
      </c>
      <c r="H6150" t="s">
        <v>125</v>
      </c>
    </row>
    <row r="6151">
      <c r="A6151" s="85" t="n">
        <v>42370</v>
      </c>
      <c r="B6151"/>
      <c r="C6151"/>
      <c r="D6151" t="s">
        <v>154</v>
      </c>
      <c r="E6151" t="s">
        <v>163</v>
      </c>
      <c r="F6151" t="n">
        <v>695373.16</v>
      </c>
      <c r="G6151" t="n">
        <v>7370</v>
      </c>
      <c r="H6151" t="s">
        <v>127</v>
      </c>
    </row>
    <row r="6152">
      <c r="A6152" s="85" t="n">
        <v>43160</v>
      </c>
      <c r="B6152"/>
      <c r="C6152"/>
      <c r="D6152" t="s">
        <v>145</v>
      </c>
      <c r="E6152" t="s">
        <v>163</v>
      </c>
      <c r="F6152" t="n">
        <v>263325.68</v>
      </c>
      <c r="G6152" t="n">
        <v>1176</v>
      </c>
      <c r="H6152" t="s">
        <v>121</v>
      </c>
    </row>
    <row r="6153">
      <c r="A6153" s="85" t="n">
        <v>43497</v>
      </c>
      <c r="B6153"/>
      <c r="C6153"/>
      <c r="D6153" t="s">
        <v>161</v>
      </c>
      <c r="E6153" t="s">
        <v>163</v>
      </c>
      <c r="F6153" t="n">
        <v>21888.75</v>
      </c>
      <c r="G6153" t="n">
        <v>731</v>
      </c>
      <c r="H6153" t="s">
        <v>134</v>
      </c>
    </row>
    <row r="6154">
      <c r="A6154" s="85" t="n">
        <v>43009</v>
      </c>
      <c r="B6154"/>
      <c r="C6154"/>
      <c r="D6154" t="s">
        <v>135</v>
      </c>
      <c r="E6154" t="s">
        <v>163</v>
      </c>
      <c r="F6154" t="n">
        <v>12866.37</v>
      </c>
      <c r="G6154" t="n">
        <v>175</v>
      </c>
      <c r="H6154" t="s">
        <v>130</v>
      </c>
    </row>
    <row r="6155">
      <c r="A6155" s="85" t="n">
        <v>43586</v>
      </c>
      <c r="B6155"/>
      <c r="C6155"/>
      <c r="D6155" t="s">
        <v>129</v>
      </c>
      <c r="E6155" t="s">
        <v>163</v>
      </c>
      <c r="F6155" t="n">
        <v>123794.53</v>
      </c>
      <c r="G6155" t="n">
        <v>739</v>
      </c>
      <c r="H6155" t="s">
        <v>124</v>
      </c>
    </row>
    <row r="6156">
      <c r="A6156" s="85" t="n">
        <v>42552</v>
      </c>
      <c r="B6156"/>
      <c r="C6156"/>
      <c r="D6156" t="s">
        <v>150</v>
      </c>
      <c r="E6156" t="s">
        <v>163</v>
      </c>
      <c r="F6156" t="n">
        <v>333668.81</v>
      </c>
      <c r="G6156" t="n">
        <v>15075</v>
      </c>
      <c r="H6156" t="s">
        <v>119</v>
      </c>
    </row>
    <row r="6157">
      <c r="A6157" s="85" t="n">
        <v>42856</v>
      </c>
      <c r="B6157"/>
      <c r="C6157"/>
      <c r="D6157" t="s">
        <v>136</v>
      </c>
      <c r="E6157" t="s">
        <v>163</v>
      </c>
      <c r="F6157" t="n">
        <v>1396.47</v>
      </c>
      <c r="G6157" t="n">
        <v>22</v>
      </c>
      <c r="H6157" t="s">
        <v>125</v>
      </c>
    </row>
    <row r="6158">
      <c r="A6158" s="85" t="n">
        <v>43497</v>
      </c>
      <c r="B6158"/>
      <c r="C6158"/>
      <c r="D6158" t="s">
        <v>129</v>
      </c>
      <c r="E6158" t="s">
        <v>163</v>
      </c>
      <c r="F6158" t="n">
        <v>512033.43</v>
      </c>
      <c r="G6158" t="n">
        <v>4613</v>
      </c>
      <c r="H6158" t="s">
        <v>127</v>
      </c>
    </row>
    <row r="6159">
      <c r="A6159" s="85" t="n">
        <v>42430</v>
      </c>
      <c r="B6159"/>
      <c r="C6159"/>
      <c r="D6159" t="s">
        <v>161</v>
      </c>
      <c r="E6159" t="s">
        <v>163</v>
      </c>
      <c r="F6159" t="n">
        <v>943</v>
      </c>
      <c r="G6159" t="n">
        <v>35</v>
      </c>
      <c r="H6159" t="s">
        <v>125</v>
      </c>
    </row>
    <row r="6160">
      <c r="A6160" s="85" t="n">
        <v>43405</v>
      </c>
      <c r="B6160"/>
      <c r="C6160"/>
      <c r="D6160" t="s">
        <v>123</v>
      </c>
      <c r="E6160" t="s">
        <v>163</v>
      </c>
      <c r="F6160" t="n">
        <v>535017.64</v>
      </c>
      <c r="G6160" t="n">
        <v>569</v>
      </c>
      <c r="H6160" t="s">
        <v>133</v>
      </c>
    </row>
    <row r="6161">
      <c r="A6161" s="85" t="n">
        <v>43132</v>
      </c>
      <c r="B6161"/>
      <c r="C6161"/>
      <c r="D6161" t="s">
        <v>145</v>
      </c>
      <c r="E6161" t="s">
        <v>163</v>
      </c>
      <c r="F6161" t="n">
        <v>1020</v>
      </c>
      <c r="G6161" t="n">
        <v>8</v>
      </c>
      <c r="H6161" t="s">
        <v>119</v>
      </c>
    </row>
    <row r="6162">
      <c r="A6162" s="85" t="n">
        <v>43556</v>
      </c>
      <c r="B6162"/>
      <c r="C6162"/>
      <c r="D6162" t="s">
        <v>150</v>
      </c>
      <c r="E6162" t="s">
        <v>163</v>
      </c>
      <c r="F6162" t="n">
        <v>2543.99</v>
      </c>
      <c r="G6162" t="n">
        <v>54</v>
      </c>
      <c r="H6162" t="s">
        <v>125</v>
      </c>
    </row>
    <row r="6163">
      <c r="A6163" s="85" t="n">
        <v>43040</v>
      </c>
      <c r="B6163"/>
      <c r="C6163"/>
      <c r="D6163" t="s">
        <v>123</v>
      </c>
      <c r="E6163" t="s">
        <v>163</v>
      </c>
      <c r="F6163" t="n">
        <v>45705.92</v>
      </c>
      <c r="G6163" t="n">
        <v>27</v>
      </c>
      <c r="H6163" t="s">
        <v>119</v>
      </c>
    </row>
    <row r="6164">
      <c r="A6164" s="85" t="n">
        <v>42430</v>
      </c>
      <c r="B6164"/>
      <c r="C6164"/>
      <c r="D6164" t="s">
        <v>143</v>
      </c>
      <c r="E6164" t="s">
        <v>163</v>
      </c>
      <c r="F6164" t="n">
        <v>374693.73</v>
      </c>
      <c r="G6164" t="n">
        <v>226</v>
      </c>
      <c r="H6164" t="s">
        <v>142</v>
      </c>
    </row>
    <row r="6165">
      <c r="A6165" s="85" t="n">
        <v>43221</v>
      </c>
      <c r="B6165"/>
      <c r="C6165"/>
      <c r="D6165" t="s">
        <v>139</v>
      </c>
      <c r="E6165" t="s">
        <v>163</v>
      </c>
      <c r="F6165" t="n">
        <v>665561.54</v>
      </c>
      <c r="G6165" t="n">
        <v>1158</v>
      </c>
      <c r="H6165" t="s">
        <v>124</v>
      </c>
    </row>
    <row r="6166">
      <c r="A6166" s="85" t="n">
        <v>42401</v>
      </c>
      <c r="B6166"/>
      <c r="C6166"/>
      <c r="D6166" t="s">
        <v>126</v>
      </c>
      <c r="E6166" t="s">
        <v>163</v>
      </c>
      <c r="F6166" t="n">
        <v>23626901.03</v>
      </c>
      <c r="G6166" t="n">
        <v>266191</v>
      </c>
      <c r="H6166" t="s">
        <v>121</v>
      </c>
    </row>
    <row r="6167">
      <c r="A6167" s="85" t="n">
        <v>43556</v>
      </c>
      <c r="B6167"/>
      <c r="C6167"/>
      <c r="D6167" t="s">
        <v>135</v>
      </c>
      <c r="E6167" t="s">
        <v>163</v>
      </c>
      <c r="F6167" t="n">
        <v>304.26</v>
      </c>
      <c r="G6167" t="n">
        <v>4</v>
      </c>
      <c r="H6167" t="s">
        <v>125</v>
      </c>
    </row>
    <row r="6168">
      <c r="A6168" s="85" t="n">
        <v>43617</v>
      </c>
      <c r="B6168"/>
      <c r="C6168"/>
      <c r="D6168" t="s">
        <v>155</v>
      </c>
      <c r="E6168" t="s">
        <v>163</v>
      </c>
      <c r="F6168" t="n">
        <v>32281.64</v>
      </c>
      <c r="G6168" t="n">
        <v>137</v>
      </c>
      <c r="H6168" t="s">
        <v>124</v>
      </c>
    </row>
    <row r="6169">
      <c r="A6169" s="85" t="n">
        <v>42705</v>
      </c>
      <c r="B6169"/>
      <c r="C6169"/>
      <c r="D6169" t="s">
        <v>129</v>
      </c>
      <c r="E6169" t="s">
        <v>163</v>
      </c>
      <c r="F6169" t="n">
        <v>324991.38</v>
      </c>
      <c r="G6169" t="n">
        <v>6478</v>
      </c>
      <c r="H6169" t="s">
        <v>142</v>
      </c>
    </row>
    <row r="6170">
      <c r="A6170" s="85" t="n">
        <v>42583</v>
      </c>
      <c r="B6170"/>
      <c r="C6170"/>
      <c r="D6170" t="s">
        <v>126</v>
      </c>
      <c r="E6170" t="s">
        <v>163</v>
      </c>
      <c r="F6170" t="n">
        <v>1603537.81</v>
      </c>
      <c r="G6170" t="n">
        <v>19529</v>
      </c>
      <c r="H6170" t="s">
        <v>119</v>
      </c>
    </row>
    <row r="6171">
      <c r="A6171" s="85" t="n">
        <v>43556</v>
      </c>
      <c r="B6171"/>
      <c r="C6171"/>
      <c r="D6171" t="s">
        <v>161</v>
      </c>
      <c r="E6171" t="s">
        <v>163</v>
      </c>
      <c r="F6171" t="n">
        <v>130916.55</v>
      </c>
      <c r="G6171" t="n">
        <v>4621</v>
      </c>
      <c r="H6171" t="s">
        <v>142</v>
      </c>
    </row>
    <row r="6172">
      <c r="A6172" s="85" t="n">
        <v>42583</v>
      </c>
      <c r="B6172"/>
      <c r="C6172"/>
      <c r="D6172" t="s">
        <v>147</v>
      </c>
      <c r="E6172" t="s">
        <v>163</v>
      </c>
      <c r="F6172" t="n">
        <v>60186.82</v>
      </c>
      <c r="G6172" t="n">
        <v>165</v>
      </c>
      <c r="H6172" t="s">
        <v>121</v>
      </c>
    </row>
    <row r="6173">
      <c r="A6173" s="85" t="n">
        <v>43132</v>
      </c>
      <c r="B6173"/>
      <c r="C6173"/>
      <c r="D6173" t="s">
        <v>129</v>
      </c>
      <c r="E6173" t="s">
        <v>163</v>
      </c>
      <c r="F6173" t="n">
        <v>3517739.01</v>
      </c>
      <c r="G6173" t="n">
        <v>20590</v>
      </c>
      <c r="H6173" t="s">
        <v>121</v>
      </c>
    </row>
    <row r="6174">
      <c r="A6174" s="85" t="n">
        <v>43344</v>
      </c>
      <c r="B6174"/>
      <c r="C6174"/>
      <c r="D6174" t="s">
        <v>129</v>
      </c>
      <c r="E6174" t="s">
        <v>163</v>
      </c>
      <c r="F6174" t="n">
        <v>3691.15</v>
      </c>
      <c r="G6174" t="n">
        <v>60</v>
      </c>
      <c r="H6174" t="s">
        <v>125</v>
      </c>
    </row>
    <row r="6175">
      <c r="A6175" s="85" t="n">
        <v>43525</v>
      </c>
      <c r="B6175"/>
      <c r="C6175"/>
      <c r="D6175" t="s">
        <v>129</v>
      </c>
      <c r="E6175" t="s">
        <v>163</v>
      </c>
      <c r="F6175" t="n">
        <v>500513.3</v>
      </c>
      <c r="G6175" t="n">
        <v>7545</v>
      </c>
      <c r="H6175" t="s">
        <v>142</v>
      </c>
    </row>
    <row r="6176">
      <c r="A6176" s="85" t="n">
        <v>43252</v>
      </c>
      <c r="B6176"/>
      <c r="C6176"/>
      <c r="D6176" t="s">
        <v>135</v>
      </c>
      <c r="E6176" t="s">
        <v>163</v>
      </c>
      <c r="F6176" t="n">
        <v>480005.02</v>
      </c>
      <c r="G6176" t="n">
        <v>7314</v>
      </c>
      <c r="H6176" t="s">
        <v>127</v>
      </c>
    </row>
    <row r="6177">
      <c r="A6177" s="85" t="n">
        <v>43313</v>
      </c>
      <c r="B6177"/>
      <c r="C6177"/>
      <c r="D6177" t="s">
        <v>135</v>
      </c>
      <c r="E6177" t="s">
        <v>163</v>
      </c>
      <c r="F6177" t="n">
        <v>18217.15</v>
      </c>
      <c r="G6177" t="n">
        <v>219</v>
      </c>
      <c r="H6177" t="s">
        <v>130</v>
      </c>
    </row>
    <row r="6178">
      <c r="A6178" s="85" t="n">
        <v>42552</v>
      </c>
      <c r="B6178"/>
      <c r="C6178"/>
      <c r="D6178" t="s">
        <v>135</v>
      </c>
      <c r="E6178" t="s">
        <v>163</v>
      </c>
      <c r="F6178" t="n">
        <v>16161.07</v>
      </c>
      <c r="G6178" t="n">
        <v>222</v>
      </c>
      <c r="H6178" t="s">
        <v>130</v>
      </c>
    </row>
    <row r="6179">
      <c r="A6179" s="85" t="n">
        <v>42401</v>
      </c>
      <c r="B6179"/>
      <c r="C6179"/>
      <c r="D6179" t="s">
        <v>123</v>
      </c>
      <c r="E6179" t="s">
        <v>163</v>
      </c>
      <c r="F6179" t="n">
        <v>1970473.02</v>
      </c>
      <c r="G6179" t="n">
        <v>2521</v>
      </c>
      <c r="H6179" t="s">
        <v>121</v>
      </c>
    </row>
    <row r="6180">
      <c r="A6180" s="85" t="n">
        <v>43525</v>
      </c>
      <c r="B6180"/>
      <c r="C6180"/>
      <c r="D6180" t="s">
        <v>160</v>
      </c>
      <c r="E6180" t="s">
        <v>163</v>
      </c>
      <c r="F6180" t="n">
        <v>1962.24</v>
      </c>
      <c r="G6180" t="n">
        <v>4</v>
      </c>
      <c r="H6180" t="s">
        <v>127</v>
      </c>
    </row>
    <row r="6181">
      <c r="A6181" s="85" t="n">
        <v>43405</v>
      </c>
      <c r="B6181"/>
      <c r="C6181"/>
      <c r="D6181" t="s">
        <v>129</v>
      </c>
      <c r="E6181" t="s">
        <v>163</v>
      </c>
      <c r="F6181" t="n">
        <v>864618.1</v>
      </c>
      <c r="G6181" t="n">
        <v>8928</v>
      </c>
      <c r="H6181" t="s">
        <v>127</v>
      </c>
    </row>
    <row r="6182">
      <c r="A6182" s="85" t="n">
        <v>43525</v>
      </c>
      <c r="B6182"/>
      <c r="C6182"/>
      <c r="D6182" t="s">
        <v>145</v>
      </c>
      <c r="E6182" t="s">
        <v>163</v>
      </c>
      <c r="F6182" t="n">
        <v>1700</v>
      </c>
      <c r="G6182" t="n">
        <v>12</v>
      </c>
      <c r="H6182" t="s">
        <v>119</v>
      </c>
    </row>
    <row r="6183">
      <c r="A6183" s="85" t="n">
        <v>43497</v>
      </c>
      <c r="B6183"/>
      <c r="C6183"/>
      <c r="D6183" t="s">
        <v>123</v>
      </c>
      <c r="E6183" t="s">
        <v>163</v>
      </c>
      <c r="F6183" t="n">
        <v>254876.36</v>
      </c>
      <c r="G6183" t="n">
        <v>237</v>
      </c>
      <c r="H6183" t="s">
        <v>134</v>
      </c>
    </row>
    <row r="6184">
      <c r="A6184" s="85" t="n">
        <v>42917</v>
      </c>
      <c r="B6184"/>
      <c r="C6184"/>
      <c r="D6184" t="s">
        <v>126</v>
      </c>
      <c r="E6184" t="s">
        <v>163</v>
      </c>
      <c r="F6184" t="n">
        <v>764967.71</v>
      </c>
      <c r="G6184" t="n">
        <v>6301</v>
      </c>
      <c r="H6184" t="s">
        <v>124</v>
      </c>
    </row>
    <row r="6185">
      <c r="A6185" s="85" t="n">
        <v>42856</v>
      </c>
      <c r="B6185"/>
      <c r="C6185"/>
      <c r="D6185" t="s">
        <v>137</v>
      </c>
      <c r="E6185" t="s">
        <v>163</v>
      </c>
      <c r="F6185" t="n">
        <v>-354.88</v>
      </c>
      <c r="G6185" t="n">
        <v>1</v>
      </c>
      <c r="H6185" t="s">
        <v>121</v>
      </c>
    </row>
    <row r="6186">
      <c r="A6186" s="85" t="n">
        <v>42401</v>
      </c>
      <c r="B6186"/>
      <c r="C6186"/>
      <c r="D6186" t="s">
        <v>137</v>
      </c>
      <c r="E6186" t="s">
        <v>163</v>
      </c>
      <c r="F6186" t="n">
        <v>93.7</v>
      </c>
      <c r="G6186" t="n">
        <v>1</v>
      </c>
      <c r="H6186" t="s">
        <v>125</v>
      </c>
    </row>
    <row r="6187">
      <c r="A6187" s="85" t="n">
        <v>42401</v>
      </c>
      <c r="B6187"/>
      <c r="C6187"/>
      <c r="D6187" t="s">
        <v>158</v>
      </c>
      <c r="E6187" t="s">
        <v>163</v>
      </c>
      <c r="F6187" t="n">
        <v>23244</v>
      </c>
      <c r="G6187" t="n">
        <v>2</v>
      </c>
      <c r="H6187" t="s">
        <v>121</v>
      </c>
    </row>
    <row r="6188">
      <c r="A6188" s="85" t="n">
        <v>42461</v>
      </c>
      <c r="B6188"/>
      <c r="C6188"/>
      <c r="D6188" t="s">
        <v>148</v>
      </c>
      <c r="E6188" t="s">
        <v>163</v>
      </c>
      <c r="F6188" t="n">
        <v>456237.43</v>
      </c>
      <c r="G6188" t="n">
        <v>4864</v>
      </c>
      <c r="H6188" t="s">
        <v>142</v>
      </c>
    </row>
    <row r="6189">
      <c r="A6189" s="85" t="n">
        <v>43252</v>
      </c>
      <c r="B6189"/>
      <c r="C6189"/>
      <c r="D6189" t="s">
        <v>153</v>
      </c>
      <c r="E6189" t="s">
        <v>163</v>
      </c>
      <c r="F6189" t="n">
        <v>199471.66</v>
      </c>
      <c r="G6189" t="n">
        <v>1127</v>
      </c>
      <c r="H6189" t="s">
        <v>124</v>
      </c>
    </row>
    <row r="6190">
      <c r="A6190" s="85" t="n">
        <v>42736</v>
      </c>
      <c r="B6190"/>
      <c r="C6190"/>
      <c r="D6190" t="s">
        <v>145</v>
      </c>
      <c r="E6190" t="s">
        <v>163</v>
      </c>
      <c r="F6190" t="n">
        <v>6846.21</v>
      </c>
      <c r="G6190" t="n">
        <v>27</v>
      </c>
      <c r="H6190" t="s">
        <v>133</v>
      </c>
    </row>
    <row r="6191">
      <c r="A6191" s="85" t="n">
        <v>43252</v>
      </c>
      <c r="B6191"/>
      <c r="C6191"/>
      <c r="D6191" t="s">
        <v>154</v>
      </c>
      <c r="E6191" t="s">
        <v>163</v>
      </c>
      <c r="F6191" t="n">
        <v>145825.8</v>
      </c>
      <c r="G6191" t="n">
        <v>2042</v>
      </c>
      <c r="H6191" t="s">
        <v>134</v>
      </c>
    </row>
    <row r="6192">
      <c r="A6192" s="85" t="n">
        <v>42401</v>
      </c>
      <c r="B6192"/>
      <c r="C6192"/>
      <c r="D6192" t="s">
        <v>160</v>
      </c>
      <c r="E6192" t="s">
        <v>163</v>
      </c>
      <c r="F6192" t="n">
        <v>222.6</v>
      </c>
      <c r="G6192" t="n">
        <v>1</v>
      </c>
      <c r="H6192" t="s">
        <v>127</v>
      </c>
    </row>
    <row r="6193">
      <c r="A6193" s="85" t="n">
        <v>42948</v>
      </c>
      <c r="B6193"/>
      <c r="C6193"/>
      <c r="D6193" t="s">
        <v>145</v>
      </c>
      <c r="E6193" t="s">
        <v>163</v>
      </c>
      <c r="F6193" t="n">
        <v>155167.74</v>
      </c>
      <c r="G6193" t="n">
        <v>395</v>
      </c>
      <c r="H6193" t="s">
        <v>127</v>
      </c>
    </row>
    <row r="6194">
      <c r="A6194" s="85" t="n">
        <v>42614</v>
      </c>
      <c r="B6194"/>
      <c r="C6194"/>
      <c r="D6194" t="s">
        <v>149</v>
      </c>
      <c r="E6194" t="s">
        <v>163</v>
      </c>
      <c r="F6194" t="n">
        <v>30037.11</v>
      </c>
      <c r="G6194" t="n">
        <v>170</v>
      </c>
      <c r="H6194" t="s">
        <v>125</v>
      </c>
    </row>
    <row r="6195">
      <c r="A6195" s="85" t="n">
        <v>43132</v>
      </c>
      <c r="B6195"/>
      <c r="C6195"/>
      <c r="D6195" t="s">
        <v>154</v>
      </c>
      <c r="E6195" t="s">
        <v>163</v>
      </c>
      <c r="F6195" t="n">
        <v>487333.79</v>
      </c>
      <c r="G6195" t="n">
        <v>5683</v>
      </c>
      <c r="H6195" t="s">
        <v>127</v>
      </c>
    </row>
    <row r="6196">
      <c r="A6196" s="85" t="n">
        <v>42856</v>
      </c>
      <c r="B6196"/>
      <c r="C6196"/>
      <c r="D6196" t="s">
        <v>153</v>
      </c>
      <c r="E6196" t="s">
        <v>163</v>
      </c>
      <c r="F6196" t="n">
        <v>37656.92</v>
      </c>
      <c r="G6196" t="n">
        <v>677</v>
      </c>
      <c r="H6196" t="s">
        <v>130</v>
      </c>
    </row>
    <row r="6197">
      <c r="A6197" s="85" t="n">
        <v>43497</v>
      </c>
      <c r="B6197"/>
      <c r="C6197"/>
      <c r="D6197" t="s">
        <v>153</v>
      </c>
      <c r="E6197" t="s">
        <v>163</v>
      </c>
      <c r="F6197" t="n">
        <v>36035.45</v>
      </c>
      <c r="G6197" t="n">
        <v>581</v>
      </c>
      <c r="H6197" t="s">
        <v>130</v>
      </c>
    </row>
    <row r="6198">
      <c r="A6198" s="85" t="n">
        <v>43405</v>
      </c>
      <c r="B6198"/>
      <c r="C6198"/>
      <c r="D6198" t="s">
        <v>153</v>
      </c>
      <c r="E6198" t="s">
        <v>163</v>
      </c>
      <c r="F6198" t="n">
        <v>5070.47</v>
      </c>
      <c r="G6198" t="n">
        <v>96</v>
      </c>
      <c r="H6198" t="s">
        <v>125</v>
      </c>
    </row>
    <row r="6199">
      <c r="A6199" s="85" t="n">
        <v>42401</v>
      </c>
      <c r="B6199"/>
      <c r="C6199"/>
      <c r="D6199" t="s">
        <v>150</v>
      </c>
      <c r="E6199" t="s">
        <v>163</v>
      </c>
      <c r="F6199" t="n">
        <v>320119.02</v>
      </c>
      <c r="G6199" t="n">
        <v>13228</v>
      </c>
      <c r="H6199" t="s">
        <v>119</v>
      </c>
    </row>
    <row r="6200">
      <c r="A6200" s="85" t="n">
        <v>42522</v>
      </c>
      <c r="B6200"/>
      <c r="C6200"/>
      <c r="D6200" t="s">
        <v>162</v>
      </c>
      <c r="E6200" t="s">
        <v>163</v>
      </c>
      <c r="F6200" t="n">
        <v>7750.77</v>
      </c>
      <c r="G6200" t="n">
        <v>81</v>
      </c>
      <c r="H6200" t="s">
        <v>130</v>
      </c>
    </row>
    <row r="6201">
      <c r="A6201" s="85" t="n">
        <v>42736</v>
      </c>
      <c r="B6201"/>
      <c r="C6201"/>
      <c r="D6201" t="s">
        <v>150</v>
      </c>
      <c r="E6201" t="s">
        <v>163</v>
      </c>
      <c r="F6201" t="n">
        <v>938.22</v>
      </c>
      <c r="G6201" t="n">
        <v>29</v>
      </c>
      <c r="H6201" t="s">
        <v>142</v>
      </c>
    </row>
    <row r="6202">
      <c r="A6202" s="85" t="n">
        <v>43497</v>
      </c>
      <c r="B6202"/>
      <c r="C6202"/>
      <c r="D6202" t="s">
        <v>145</v>
      </c>
      <c r="E6202" t="s">
        <v>163</v>
      </c>
      <c r="F6202" t="n">
        <v>53622.89</v>
      </c>
      <c r="G6202" t="n">
        <v>162</v>
      </c>
      <c r="H6202" t="s">
        <v>134</v>
      </c>
    </row>
    <row r="6203">
      <c r="A6203" s="85" t="n">
        <v>42644</v>
      </c>
      <c r="B6203"/>
      <c r="C6203"/>
      <c r="D6203" t="s">
        <v>123</v>
      </c>
      <c r="E6203" t="s">
        <v>163</v>
      </c>
      <c r="F6203" t="n">
        <v>5.04</v>
      </c>
      <c r="G6203" t="n">
        <v>1</v>
      </c>
      <c r="H6203" t="s">
        <v>125</v>
      </c>
    </row>
    <row r="6204">
      <c r="A6204" s="85" t="n">
        <v>42948</v>
      </c>
      <c r="B6204"/>
      <c r="C6204"/>
      <c r="D6204" t="s">
        <v>161</v>
      </c>
      <c r="E6204" t="s">
        <v>163</v>
      </c>
      <c r="F6204" t="n">
        <v>30</v>
      </c>
      <c r="G6204" t="n">
        <v>1</v>
      </c>
      <c r="H6204" t="s">
        <v>127</v>
      </c>
    </row>
    <row r="6205">
      <c r="A6205" s="85" t="n">
        <v>42917</v>
      </c>
      <c r="B6205"/>
      <c r="C6205"/>
      <c r="D6205" t="s">
        <v>149</v>
      </c>
      <c r="E6205" t="s">
        <v>163</v>
      </c>
      <c r="F6205" t="n">
        <v>1692952.6</v>
      </c>
      <c r="G6205" t="n">
        <v>7623</v>
      </c>
      <c r="H6205" t="s">
        <v>124</v>
      </c>
    </row>
    <row r="6206">
      <c r="A6206" s="85" t="n">
        <v>42491</v>
      </c>
      <c r="B6206"/>
      <c r="C6206"/>
      <c r="D6206" t="s">
        <v>150</v>
      </c>
      <c r="E6206" t="s">
        <v>163</v>
      </c>
      <c r="F6206" t="n">
        <v>43684.57</v>
      </c>
      <c r="G6206" t="n">
        <v>971</v>
      </c>
      <c r="H6206" t="s">
        <v>130</v>
      </c>
    </row>
    <row r="6207">
      <c r="A6207" s="85" t="n">
        <v>43344</v>
      </c>
      <c r="B6207"/>
      <c r="C6207"/>
      <c r="D6207" t="s">
        <v>139</v>
      </c>
      <c r="E6207" t="s">
        <v>163</v>
      </c>
      <c r="F6207" t="n">
        <v>1182762.75</v>
      </c>
      <c r="G6207" t="n">
        <v>2567</v>
      </c>
      <c r="H6207" t="s">
        <v>133</v>
      </c>
    </row>
    <row r="6208">
      <c r="A6208" s="85" t="n">
        <v>42430</v>
      </c>
      <c r="B6208"/>
      <c r="C6208"/>
      <c r="D6208" t="s">
        <v>147</v>
      </c>
      <c r="E6208" t="s">
        <v>163</v>
      </c>
      <c r="F6208" t="n">
        <v>252.32</v>
      </c>
      <c r="G6208" t="n">
        <v>5</v>
      </c>
      <c r="H6208" t="s">
        <v>119</v>
      </c>
    </row>
    <row r="6209">
      <c r="A6209" s="85" t="n">
        <v>42401</v>
      </c>
      <c r="B6209"/>
      <c r="C6209"/>
      <c r="D6209" t="s">
        <v>145</v>
      </c>
      <c r="E6209" t="s">
        <v>163</v>
      </c>
      <c r="F6209" t="n">
        <v>-1033.1</v>
      </c>
      <c r="G6209" t="n">
        <v>20</v>
      </c>
      <c r="H6209" t="s">
        <v>119</v>
      </c>
    </row>
    <row r="6210">
      <c r="A6210" s="85" t="n">
        <v>42461</v>
      </c>
      <c r="B6210"/>
      <c r="C6210"/>
      <c r="D6210" t="s">
        <v>155</v>
      </c>
      <c r="E6210" t="s">
        <v>163</v>
      </c>
      <c r="F6210" t="n">
        <v>60996.03</v>
      </c>
      <c r="G6210" t="n">
        <v>978</v>
      </c>
      <c r="H6210" t="s">
        <v>127</v>
      </c>
    </row>
    <row r="6211">
      <c r="A6211" s="85" t="n">
        <v>42979</v>
      </c>
      <c r="B6211"/>
      <c r="C6211"/>
      <c r="D6211" t="s">
        <v>153</v>
      </c>
      <c r="E6211" t="s">
        <v>163</v>
      </c>
      <c r="F6211" t="n">
        <v>93561.24</v>
      </c>
      <c r="G6211" t="n">
        <v>1363</v>
      </c>
      <c r="H6211" t="s">
        <v>119</v>
      </c>
    </row>
    <row r="6212">
      <c r="A6212" s="85" t="n">
        <v>43040</v>
      </c>
      <c r="B6212"/>
      <c r="C6212"/>
      <c r="D6212" t="s">
        <v>135</v>
      </c>
      <c r="E6212" t="s">
        <v>163</v>
      </c>
      <c r="F6212" t="n">
        <v>13555.15</v>
      </c>
      <c r="G6212" t="n">
        <v>157</v>
      </c>
      <c r="H6212" t="s">
        <v>130</v>
      </c>
    </row>
    <row r="6213">
      <c r="A6213" s="85" t="n">
        <v>43009</v>
      </c>
      <c r="B6213"/>
      <c r="C6213"/>
      <c r="D6213" t="s">
        <v>123</v>
      </c>
      <c r="E6213" t="s">
        <v>163</v>
      </c>
      <c r="F6213" t="n">
        <v>182185.13</v>
      </c>
      <c r="G6213" t="n">
        <v>154</v>
      </c>
      <c r="H6213" t="s">
        <v>124</v>
      </c>
    </row>
    <row r="6214">
      <c r="A6214" s="85" t="n">
        <v>42856</v>
      </c>
      <c r="B6214"/>
      <c r="C6214"/>
      <c r="D6214" t="s">
        <v>149</v>
      </c>
      <c r="E6214" t="s">
        <v>163</v>
      </c>
      <c r="F6214" t="n">
        <v>279661.82</v>
      </c>
      <c r="G6214" t="n">
        <v>3164</v>
      </c>
      <c r="H6214" t="s">
        <v>142</v>
      </c>
    </row>
    <row r="6215">
      <c r="A6215" s="85" t="n">
        <v>43252</v>
      </c>
      <c r="B6215"/>
      <c r="C6215"/>
      <c r="D6215" t="s">
        <v>155</v>
      </c>
      <c r="E6215" t="s">
        <v>163</v>
      </c>
      <c r="F6215" t="n">
        <v>80856.59</v>
      </c>
      <c r="G6215" t="n">
        <v>1622</v>
      </c>
      <c r="H6215" t="s">
        <v>133</v>
      </c>
    </row>
    <row r="6216">
      <c r="A6216" s="85" t="n">
        <v>42461</v>
      </c>
      <c r="B6216"/>
      <c r="C6216"/>
      <c r="D6216" t="s">
        <v>126</v>
      </c>
      <c r="E6216" t="s">
        <v>163</v>
      </c>
      <c r="F6216" t="n">
        <v>2891687.1</v>
      </c>
      <c r="G6216" t="n">
        <v>30306</v>
      </c>
      <c r="H6216" t="s">
        <v>127</v>
      </c>
    </row>
    <row r="6217">
      <c r="A6217" s="85" t="n">
        <v>42430</v>
      </c>
      <c r="B6217"/>
      <c r="C6217"/>
      <c r="D6217" t="s">
        <v>145</v>
      </c>
      <c r="E6217" t="s">
        <v>163</v>
      </c>
      <c r="F6217" t="n">
        <v>806</v>
      </c>
      <c r="G6217" t="n">
        <v>3</v>
      </c>
      <c r="H6217" t="s">
        <v>133</v>
      </c>
    </row>
    <row r="6218">
      <c r="A6218" s="85" t="n">
        <v>43040</v>
      </c>
      <c r="B6218"/>
      <c r="C6218"/>
      <c r="D6218" t="s">
        <v>153</v>
      </c>
      <c r="E6218" t="s">
        <v>163</v>
      </c>
      <c r="F6218" t="n">
        <v>110216.8</v>
      </c>
      <c r="G6218" t="n">
        <v>1174</v>
      </c>
      <c r="H6218" t="s">
        <v>119</v>
      </c>
    </row>
    <row r="6219">
      <c r="A6219" s="85" t="n">
        <v>43040</v>
      </c>
      <c r="B6219"/>
      <c r="C6219"/>
      <c r="D6219" t="s">
        <v>129</v>
      </c>
      <c r="E6219" t="s">
        <v>163</v>
      </c>
      <c r="F6219" t="n">
        <v>3773454.51</v>
      </c>
      <c r="G6219" t="n">
        <v>20945</v>
      </c>
      <c r="H6219" t="s">
        <v>121</v>
      </c>
    </row>
    <row r="6220">
      <c r="A6220" s="85" t="n">
        <v>42491</v>
      </c>
      <c r="B6220"/>
      <c r="C6220"/>
      <c r="D6220" t="s">
        <v>139</v>
      </c>
      <c r="E6220" t="s">
        <v>163</v>
      </c>
      <c r="F6220" t="n">
        <v>76270.27</v>
      </c>
      <c r="G6220" t="n">
        <v>211</v>
      </c>
      <c r="H6220" t="s">
        <v>134</v>
      </c>
    </row>
    <row r="6221">
      <c r="A6221" s="85" t="n">
        <v>43344</v>
      </c>
      <c r="B6221"/>
      <c r="C6221"/>
      <c r="D6221" t="s">
        <v>161</v>
      </c>
      <c r="E6221" t="s">
        <v>163</v>
      </c>
      <c r="F6221" t="n">
        <v>55005.55</v>
      </c>
      <c r="G6221" t="n">
        <v>1816</v>
      </c>
      <c r="H6221" t="s">
        <v>121</v>
      </c>
    </row>
    <row r="6222">
      <c r="A6222" s="85" t="n">
        <v>42461</v>
      </c>
      <c r="B6222"/>
      <c r="C6222"/>
      <c r="D6222" t="s">
        <v>152</v>
      </c>
      <c r="E6222" t="s">
        <v>163</v>
      </c>
      <c r="F6222" t="n">
        <v>4758649.27</v>
      </c>
      <c r="G6222" t="n">
        <v>3740</v>
      </c>
      <c r="H6222" t="s">
        <v>121</v>
      </c>
    </row>
    <row r="6223">
      <c r="A6223" s="85" t="n">
        <v>43586</v>
      </c>
      <c r="B6223"/>
      <c r="C6223"/>
      <c r="D6223" t="s">
        <v>145</v>
      </c>
      <c r="E6223" t="s">
        <v>163</v>
      </c>
      <c r="F6223" t="n">
        <v>1105</v>
      </c>
      <c r="G6223" t="n">
        <v>8</v>
      </c>
      <c r="H6223" t="s">
        <v>119</v>
      </c>
    </row>
    <row r="6224">
      <c r="A6224" s="85" t="n">
        <v>43497</v>
      </c>
      <c r="B6224"/>
      <c r="C6224"/>
      <c r="D6224" t="s">
        <v>136</v>
      </c>
      <c r="E6224" t="s">
        <v>163</v>
      </c>
      <c r="F6224" t="n">
        <v>1189762.82</v>
      </c>
      <c r="G6224" t="n">
        <v>9140</v>
      </c>
      <c r="H6224" t="s">
        <v>133</v>
      </c>
    </row>
    <row r="6225">
      <c r="A6225" s="85" t="n">
        <v>43344</v>
      </c>
      <c r="B6225"/>
      <c r="C6225"/>
      <c r="D6225" t="s">
        <v>123</v>
      </c>
      <c r="E6225" t="s">
        <v>163</v>
      </c>
      <c r="F6225" t="n">
        <v>191873.07</v>
      </c>
      <c r="G6225" t="n">
        <v>685</v>
      </c>
      <c r="H6225" t="s">
        <v>127</v>
      </c>
    </row>
    <row r="6226">
      <c r="A6226" s="85" t="n">
        <v>42767</v>
      </c>
      <c r="B6226"/>
      <c r="C6226"/>
      <c r="D6226" t="s">
        <v>135</v>
      </c>
      <c r="E6226" t="s">
        <v>163</v>
      </c>
      <c r="F6226" t="n">
        <v>292178.07</v>
      </c>
      <c r="G6226" t="n">
        <v>1953</v>
      </c>
      <c r="H6226" t="s">
        <v>134</v>
      </c>
    </row>
    <row r="6227">
      <c r="A6227" s="85" t="n">
        <v>43009</v>
      </c>
      <c r="B6227"/>
      <c r="C6227"/>
      <c r="D6227" t="s">
        <v>135</v>
      </c>
      <c r="E6227" t="s">
        <v>163</v>
      </c>
      <c r="F6227" t="n">
        <v>716110.63</v>
      </c>
      <c r="G6227" t="n">
        <v>3941</v>
      </c>
      <c r="H6227" t="s">
        <v>119</v>
      </c>
    </row>
    <row r="6228">
      <c r="A6228" s="85" t="n">
        <v>43374</v>
      </c>
      <c r="B6228"/>
      <c r="C6228"/>
      <c r="D6228" t="s">
        <v>161</v>
      </c>
      <c r="E6228" t="s">
        <v>163</v>
      </c>
      <c r="F6228" t="n">
        <v>40538</v>
      </c>
      <c r="G6228" t="n">
        <v>1350</v>
      </c>
      <c r="H6228" t="s">
        <v>121</v>
      </c>
    </row>
    <row r="6229">
      <c r="A6229" s="85" t="n">
        <v>43497</v>
      </c>
      <c r="B6229"/>
      <c r="C6229"/>
      <c r="D6229" t="s">
        <v>126</v>
      </c>
      <c r="E6229" t="s">
        <v>163</v>
      </c>
      <c r="F6229" t="n">
        <v>2536373.5</v>
      </c>
      <c r="G6229" t="n">
        <v>30594</v>
      </c>
      <c r="H6229" t="s">
        <v>119</v>
      </c>
    </row>
    <row r="6230">
      <c r="A6230" s="85" t="n">
        <v>43617</v>
      </c>
      <c r="B6230"/>
      <c r="C6230"/>
      <c r="D6230" t="s">
        <v>156</v>
      </c>
      <c r="E6230" t="s">
        <v>163</v>
      </c>
      <c r="F6230" t="n">
        <v>8.03</v>
      </c>
      <c r="G6230" t="n">
        <v>1</v>
      </c>
      <c r="H6230" t="s">
        <v>121</v>
      </c>
    </row>
    <row r="6231">
      <c r="A6231" s="85" t="n">
        <v>43101</v>
      </c>
      <c r="B6231"/>
      <c r="C6231"/>
      <c r="D6231" t="s">
        <v>152</v>
      </c>
      <c r="E6231" t="s">
        <v>163</v>
      </c>
      <c r="F6231" t="n">
        <v>81249.07</v>
      </c>
      <c r="G6231" t="n">
        <v>89</v>
      </c>
      <c r="H6231" t="s">
        <v>133</v>
      </c>
    </row>
    <row r="6232">
      <c r="A6232" s="85" t="n">
        <v>42767</v>
      </c>
      <c r="B6232"/>
      <c r="C6232"/>
      <c r="D6232" t="s">
        <v>159</v>
      </c>
      <c r="E6232" t="s">
        <v>163</v>
      </c>
      <c r="F6232" t="n">
        <v>1258</v>
      </c>
      <c r="G6232" t="n">
        <v>14</v>
      </c>
      <c r="H6232" t="s">
        <v>121</v>
      </c>
    </row>
    <row r="6233">
      <c r="A6233" s="85" t="n">
        <v>42461</v>
      </c>
      <c r="B6233"/>
      <c r="C6233"/>
      <c r="D6233" t="s">
        <v>155</v>
      </c>
      <c r="E6233" t="s">
        <v>163</v>
      </c>
      <c r="F6233" t="n">
        <v>1901138.8</v>
      </c>
      <c r="G6233" t="n">
        <v>38092</v>
      </c>
      <c r="H6233" t="s">
        <v>121</v>
      </c>
    </row>
    <row r="6234">
      <c r="A6234" s="85" t="n">
        <v>42795</v>
      </c>
      <c r="B6234"/>
      <c r="C6234"/>
      <c r="D6234" t="s">
        <v>145</v>
      </c>
      <c r="E6234" t="s">
        <v>163</v>
      </c>
      <c r="F6234" t="n">
        <v>161.55</v>
      </c>
      <c r="G6234" t="n">
        <v>1</v>
      </c>
      <c r="H6234" t="s">
        <v>119</v>
      </c>
    </row>
    <row r="6235">
      <c r="A6235" s="85" t="n">
        <v>42644</v>
      </c>
      <c r="B6235"/>
      <c r="C6235"/>
      <c r="D6235" t="s">
        <v>137</v>
      </c>
      <c r="E6235" t="s">
        <v>163</v>
      </c>
      <c r="F6235" t="n">
        <v>838</v>
      </c>
      <c r="G6235" t="n">
        <v>1</v>
      </c>
      <c r="H6235" t="s">
        <v>134</v>
      </c>
    </row>
    <row r="6236">
      <c r="A6236" s="85" t="n">
        <v>42979</v>
      </c>
      <c r="B6236"/>
      <c r="C6236"/>
      <c r="D6236" t="s">
        <v>136</v>
      </c>
      <c r="E6236" t="s">
        <v>163</v>
      </c>
      <c r="F6236" t="n">
        <v>8329540.47</v>
      </c>
      <c r="G6236" t="n">
        <v>64175</v>
      </c>
      <c r="H6236" t="s">
        <v>121</v>
      </c>
    </row>
    <row r="6237">
      <c r="A6237" s="85" t="n">
        <v>42461</v>
      </c>
      <c r="B6237"/>
      <c r="C6237"/>
      <c r="D6237" t="s">
        <v>154</v>
      </c>
      <c r="E6237" t="s">
        <v>163</v>
      </c>
      <c r="F6237" t="n">
        <v>2315.93</v>
      </c>
      <c r="G6237" t="n">
        <v>24</v>
      </c>
      <c r="H6237" t="s">
        <v>125</v>
      </c>
    </row>
    <row r="6238">
      <c r="A6238" s="85" t="n">
        <v>43435</v>
      </c>
      <c r="B6238"/>
      <c r="C6238"/>
      <c r="D6238" t="s">
        <v>154</v>
      </c>
      <c r="E6238" t="s">
        <v>163</v>
      </c>
      <c r="F6238" t="n">
        <v>793392.24</v>
      </c>
      <c r="G6238" t="n">
        <v>9081</v>
      </c>
      <c r="H6238" t="s">
        <v>133</v>
      </c>
    </row>
    <row r="6239">
      <c r="A6239" s="85" t="n">
        <v>43101</v>
      </c>
      <c r="B6239"/>
      <c r="C6239"/>
      <c r="D6239" t="s">
        <v>143</v>
      </c>
      <c r="E6239" t="s">
        <v>163</v>
      </c>
      <c r="F6239" t="n">
        <v>876472.72</v>
      </c>
      <c r="G6239" t="n">
        <v>621</v>
      </c>
      <c r="H6239" t="s">
        <v>121</v>
      </c>
    </row>
    <row r="6240">
      <c r="A6240" s="85" t="n">
        <v>42887</v>
      </c>
      <c r="B6240"/>
      <c r="C6240"/>
      <c r="D6240" t="s">
        <v>135</v>
      </c>
      <c r="E6240" t="s">
        <v>163</v>
      </c>
      <c r="F6240" t="n">
        <v>36</v>
      </c>
      <c r="G6240" t="n">
        <v>1</v>
      </c>
      <c r="H6240" t="s">
        <v>125</v>
      </c>
    </row>
    <row r="6241">
      <c r="A6241" s="85" t="n">
        <v>42552</v>
      </c>
      <c r="B6241"/>
      <c r="C6241"/>
      <c r="D6241" t="s">
        <v>154</v>
      </c>
      <c r="E6241" t="s">
        <v>163</v>
      </c>
      <c r="F6241" t="n">
        <v>2617.8</v>
      </c>
      <c r="G6241" t="n">
        <v>17</v>
      </c>
      <c r="H6241" t="s">
        <v>125</v>
      </c>
    </row>
    <row r="6242">
      <c r="A6242" s="85" t="n">
        <v>42461</v>
      </c>
      <c r="B6242"/>
      <c r="C6242"/>
      <c r="D6242" t="s">
        <v>148</v>
      </c>
      <c r="E6242" t="s">
        <v>163</v>
      </c>
      <c r="F6242" t="n">
        <v>3999.93</v>
      </c>
      <c r="G6242" t="n">
        <v>5</v>
      </c>
      <c r="H6242" t="s">
        <v>134</v>
      </c>
    </row>
    <row r="6243">
      <c r="A6243" s="85" t="n">
        <v>42522</v>
      </c>
      <c r="B6243"/>
      <c r="C6243"/>
      <c r="D6243" t="s">
        <v>139</v>
      </c>
      <c r="E6243" t="s">
        <v>163</v>
      </c>
      <c r="F6243" t="n">
        <v>895397.34</v>
      </c>
      <c r="G6243" t="n">
        <v>2354</v>
      </c>
      <c r="H6243" t="s">
        <v>133</v>
      </c>
    </row>
    <row r="6244">
      <c r="A6244" s="85" t="n">
        <v>43374</v>
      </c>
      <c r="B6244"/>
      <c r="C6244"/>
      <c r="D6244" t="s">
        <v>162</v>
      </c>
      <c r="E6244" t="s">
        <v>163</v>
      </c>
      <c r="F6244" t="n">
        <v>1033.94</v>
      </c>
      <c r="G6244" t="n">
        <v>9</v>
      </c>
      <c r="H6244" t="s">
        <v>125</v>
      </c>
    </row>
    <row r="6245">
      <c r="A6245" s="85" t="n">
        <v>42736</v>
      </c>
      <c r="B6245"/>
      <c r="C6245"/>
      <c r="D6245" t="s">
        <v>147</v>
      </c>
      <c r="E6245" t="s">
        <v>163</v>
      </c>
      <c r="F6245" t="n">
        <v>0.42</v>
      </c>
      <c r="G6245" t="n">
        <v>1</v>
      </c>
      <c r="H6245" t="s">
        <v>134</v>
      </c>
    </row>
    <row r="6246">
      <c r="A6246" s="85" t="n">
        <v>42522</v>
      </c>
      <c r="B6246"/>
      <c r="C6246"/>
      <c r="D6246" t="s">
        <v>161</v>
      </c>
      <c r="E6246" t="s">
        <v>163</v>
      </c>
      <c r="F6246" t="n">
        <v>1479.5</v>
      </c>
      <c r="G6246" t="n">
        <v>47</v>
      </c>
      <c r="H6246" t="s">
        <v>125</v>
      </c>
    </row>
    <row r="6247">
      <c r="A6247" s="85" t="n">
        <v>43191</v>
      </c>
      <c r="B6247"/>
      <c r="C6247"/>
      <c r="D6247" t="s">
        <v>135</v>
      </c>
      <c r="E6247" t="s">
        <v>163</v>
      </c>
      <c r="F6247" t="n">
        <v>282481.23</v>
      </c>
      <c r="G6247" t="n">
        <v>2608</v>
      </c>
      <c r="H6247" t="s">
        <v>133</v>
      </c>
    </row>
    <row r="6248">
      <c r="A6248" s="85" t="n">
        <v>42461</v>
      </c>
      <c r="B6248"/>
      <c r="C6248"/>
      <c r="D6248" t="s">
        <v>149</v>
      </c>
      <c r="E6248" t="s">
        <v>163</v>
      </c>
      <c r="F6248" t="n">
        <v>7717479.54</v>
      </c>
      <c r="G6248" t="n">
        <v>49216</v>
      </c>
      <c r="H6248" t="s">
        <v>127</v>
      </c>
    </row>
    <row r="6249">
      <c r="A6249" s="85" t="n">
        <v>42370</v>
      </c>
      <c r="B6249"/>
      <c r="C6249"/>
      <c r="D6249" t="s">
        <v>149</v>
      </c>
      <c r="E6249" t="s">
        <v>163</v>
      </c>
      <c r="F6249" t="n">
        <v>236003.56</v>
      </c>
      <c r="G6249" t="n">
        <v>1399</v>
      </c>
      <c r="H6249" t="s">
        <v>130</v>
      </c>
    </row>
    <row r="6250">
      <c r="A6250" s="85" t="n">
        <v>42795</v>
      </c>
      <c r="B6250"/>
      <c r="C6250"/>
      <c r="D6250" t="s">
        <v>159</v>
      </c>
      <c r="E6250" t="s">
        <v>163</v>
      </c>
      <c r="F6250" t="n">
        <v>451814</v>
      </c>
      <c r="G6250" t="n">
        <v>7114</v>
      </c>
      <c r="H6250" t="s">
        <v>142</v>
      </c>
    </row>
    <row r="6251">
      <c r="A6251" s="85" t="n">
        <v>43466</v>
      </c>
      <c r="B6251"/>
      <c r="C6251"/>
      <c r="D6251" t="s">
        <v>147</v>
      </c>
      <c r="E6251" t="s">
        <v>163</v>
      </c>
      <c r="F6251" t="n">
        <v>550.83</v>
      </c>
      <c r="G6251" t="n">
        <v>5</v>
      </c>
      <c r="H6251" t="s">
        <v>127</v>
      </c>
    </row>
    <row r="6252">
      <c r="A6252" s="85" t="n">
        <v>42614</v>
      </c>
      <c r="B6252"/>
      <c r="C6252"/>
      <c r="D6252" t="s">
        <v>145</v>
      </c>
      <c r="E6252" t="s">
        <v>163</v>
      </c>
      <c r="F6252" t="n">
        <v>31896.73</v>
      </c>
      <c r="G6252" t="n">
        <v>121</v>
      </c>
      <c r="H6252" t="s">
        <v>134</v>
      </c>
    </row>
    <row r="6253">
      <c r="A6253" s="85" t="n">
        <v>43040</v>
      </c>
      <c r="B6253"/>
      <c r="C6253"/>
      <c r="D6253" t="s">
        <v>154</v>
      </c>
      <c r="E6253" t="s">
        <v>163</v>
      </c>
      <c r="F6253" t="n">
        <v>657168.09</v>
      </c>
      <c r="G6253" t="n">
        <v>7633</v>
      </c>
      <c r="H6253" t="s">
        <v>127</v>
      </c>
    </row>
    <row r="6254">
      <c r="A6254" s="85" t="n">
        <v>42491</v>
      </c>
      <c r="B6254"/>
      <c r="C6254"/>
      <c r="D6254" t="s">
        <v>147</v>
      </c>
      <c r="E6254" t="s">
        <v>163</v>
      </c>
      <c r="F6254" t="n">
        <v>56228.82</v>
      </c>
      <c r="G6254" t="n">
        <v>226</v>
      </c>
      <c r="H6254" t="s">
        <v>121</v>
      </c>
    </row>
    <row r="6255">
      <c r="A6255" s="85" t="n">
        <v>43617</v>
      </c>
      <c r="B6255"/>
      <c r="C6255"/>
      <c r="D6255" t="s">
        <v>126</v>
      </c>
      <c r="E6255" t="s">
        <v>163</v>
      </c>
      <c r="F6255" t="n">
        <v>2497704.84</v>
      </c>
      <c r="G6255" t="n">
        <v>28682</v>
      </c>
      <c r="H6255" t="s">
        <v>119</v>
      </c>
    </row>
    <row r="6256">
      <c r="A6256" s="85" t="n">
        <v>42887</v>
      </c>
      <c r="B6256"/>
      <c r="C6256"/>
      <c r="D6256" t="s">
        <v>150</v>
      </c>
      <c r="E6256" t="s">
        <v>163</v>
      </c>
      <c r="F6256" t="n">
        <v>15757318.29</v>
      </c>
      <c r="G6256" t="n">
        <v>386590</v>
      </c>
      <c r="H6256" t="s">
        <v>121</v>
      </c>
    </row>
    <row r="6257">
      <c r="A6257" s="85" t="n">
        <v>43040</v>
      </c>
      <c r="B6257"/>
      <c r="C6257"/>
      <c r="D6257" t="s">
        <v>159</v>
      </c>
      <c r="E6257" t="s">
        <v>163</v>
      </c>
      <c r="F6257" t="n">
        <v>488314.61</v>
      </c>
      <c r="G6257" t="n">
        <v>6449</v>
      </c>
      <c r="H6257" t="s">
        <v>142</v>
      </c>
    </row>
    <row r="6258">
      <c r="A6258" s="85" t="n">
        <v>42552</v>
      </c>
      <c r="B6258"/>
      <c r="C6258"/>
      <c r="D6258" t="s">
        <v>136</v>
      </c>
      <c r="E6258" t="s">
        <v>163</v>
      </c>
      <c r="F6258" t="n">
        <v>1321472.34</v>
      </c>
      <c r="G6258" t="n">
        <v>10315</v>
      </c>
      <c r="H6258" t="s">
        <v>127</v>
      </c>
    </row>
    <row r="6259">
      <c r="A6259" s="85" t="n">
        <v>42522</v>
      </c>
      <c r="B6259"/>
      <c r="C6259"/>
      <c r="D6259" t="s">
        <v>150</v>
      </c>
      <c r="E6259" t="s">
        <v>163</v>
      </c>
      <c r="F6259" t="n">
        <v>322589.68</v>
      </c>
      <c r="G6259" t="n">
        <v>5331</v>
      </c>
      <c r="H6259" t="s">
        <v>124</v>
      </c>
    </row>
    <row r="6260">
      <c r="A6260" s="85" t="n">
        <v>42430</v>
      </c>
      <c r="B6260"/>
      <c r="C6260"/>
      <c r="D6260" t="s">
        <v>152</v>
      </c>
      <c r="E6260" t="s">
        <v>163</v>
      </c>
      <c r="F6260" t="n">
        <v>3570477.54</v>
      </c>
      <c r="G6260" t="n">
        <v>2819</v>
      </c>
      <c r="H6260" t="s">
        <v>121</v>
      </c>
    </row>
    <row r="6261">
      <c r="A6261" s="85" t="n">
        <v>42767</v>
      </c>
      <c r="B6261"/>
      <c r="C6261"/>
      <c r="D6261" t="s">
        <v>148</v>
      </c>
      <c r="E6261" t="s">
        <v>163</v>
      </c>
      <c r="F6261" t="n">
        <v>388889.04</v>
      </c>
      <c r="G6261" t="n">
        <v>4186</v>
      </c>
      <c r="H6261" t="s">
        <v>142</v>
      </c>
    </row>
    <row r="6262">
      <c r="A6262" s="85" t="n">
        <v>42461</v>
      </c>
      <c r="B6262"/>
      <c r="C6262"/>
      <c r="D6262" t="s">
        <v>135</v>
      </c>
      <c r="E6262" t="s">
        <v>163</v>
      </c>
      <c r="F6262" t="n">
        <v>1575.9</v>
      </c>
      <c r="G6262" t="n">
        <v>16</v>
      </c>
      <c r="H6262" t="s">
        <v>125</v>
      </c>
    </row>
    <row r="6263">
      <c r="A6263" s="85" t="n">
        <v>42856</v>
      </c>
      <c r="B6263"/>
      <c r="C6263"/>
      <c r="D6263" t="s">
        <v>140</v>
      </c>
      <c r="E6263" t="s">
        <v>163</v>
      </c>
      <c r="F6263" t="n">
        <v>5921.76</v>
      </c>
      <c r="G6263" t="n">
        <v>14</v>
      </c>
      <c r="H6263" t="s">
        <v>125</v>
      </c>
    </row>
    <row r="6264">
      <c r="A6264" s="85" t="n">
        <v>42614</v>
      </c>
      <c r="B6264"/>
      <c r="C6264"/>
      <c r="D6264" t="s">
        <v>153</v>
      </c>
      <c r="E6264" t="s">
        <v>163</v>
      </c>
      <c r="F6264" t="n">
        <v>580676.78</v>
      </c>
      <c r="G6264" t="n">
        <v>6810</v>
      </c>
      <c r="H6264" t="s">
        <v>127</v>
      </c>
    </row>
    <row r="6265">
      <c r="A6265" s="85" t="n">
        <v>42826</v>
      </c>
      <c r="B6265"/>
      <c r="C6265"/>
      <c r="D6265" t="s">
        <v>143</v>
      </c>
      <c r="E6265" t="s">
        <v>163</v>
      </c>
      <c r="F6265" t="n">
        <v>90</v>
      </c>
      <c r="G6265" t="n">
        <v>1</v>
      </c>
      <c r="H6265" t="s">
        <v>134</v>
      </c>
    </row>
    <row r="6266">
      <c r="A6266" s="85" t="n">
        <v>43191</v>
      </c>
      <c r="B6266"/>
      <c r="C6266"/>
      <c r="D6266" t="s">
        <v>126</v>
      </c>
      <c r="E6266" t="s">
        <v>163</v>
      </c>
      <c r="F6266" t="n">
        <v>706381.67</v>
      </c>
      <c r="G6266" t="n">
        <v>8329</v>
      </c>
      <c r="H6266" t="s">
        <v>134</v>
      </c>
    </row>
    <row r="6267">
      <c r="A6267" s="85" t="n">
        <v>43466</v>
      </c>
      <c r="B6267"/>
      <c r="C6267"/>
      <c r="D6267" t="s">
        <v>156</v>
      </c>
      <c r="E6267" t="s">
        <v>163</v>
      </c>
      <c r="F6267" t="n">
        <v>10.1</v>
      </c>
      <c r="G6267" t="n">
        <v>1</v>
      </c>
      <c r="H6267" t="s">
        <v>133</v>
      </c>
    </row>
    <row r="6268">
      <c r="A6268" s="85" t="n">
        <v>42795</v>
      </c>
      <c r="B6268"/>
      <c r="C6268"/>
      <c r="D6268" t="s">
        <v>129</v>
      </c>
      <c r="E6268" t="s">
        <v>163</v>
      </c>
      <c r="F6268" t="n">
        <v>4584751.43</v>
      </c>
      <c r="G6268" t="n">
        <v>26614</v>
      </c>
      <c r="H6268" t="s">
        <v>121</v>
      </c>
    </row>
    <row r="6269">
      <c r="A6269" s="85" t="n">
        <v>42430</v>
      </c>
      <c r="B6269"/>
      <c r="C6269"/>
      <c r="D6269" t="s">
        <v>150</v>
      </c>
      <c r="E6269" t="s">
        <v>163</v>
      </c>
      <c r="F6269" t="n">
        <v>3813.81</v>
      </c>
      <c r="G6269" t="n">
        <v>74</v>
      </c>
      <c r="H6269" t="s">
        <v>125</v>
      </c>
    </row>
    <row r="6270">
      <c r="A6270" s="85" t="n">
        <v>42948</v>
      </c>
      <c r="B6270"/>
      <c r="C6270"/>
      <c r="D6270" t="s">
        <v>136</v>
      </c>
      <c r="E6270" t="s">
        <v>163</v>
      </c>
      <c r="F6270" t="n">
        <v>30475.43</v>
      </c>
      <c r="G6270" t="n">
        <v>178</v>
      </c>
      <c r="H6270" t="s">
        <v>130</v>
      </c>
    </row>
    <row r="6271">
      <c r="A6271" s="85" t="n">
        <v>42826</v>
      </c>
      <c r="B6271"/>
      <c r="C6271"/>
      <c r="D6271" t="s">
        <v>123</v>
      </c>
      <c r="E6271" t="s">
        <v>163</v>
      </c>
      <c r="F6271" t="n">
        <v>2951898.11</v>
      </c>
      <c r="G6271" t="n">
        <v>3148</v>
      </c>
      <c r="H6271" t="s">
        <v>121</v>
      </c>
    </row>
    <row r="6272">
      <c r="A6272" s="85" t="n">
        <v>43374</v>
      </c>
      <c r="B6272"/>
      <c r="C6272"/>
      <c r="D6272" t="s">
        <v>139</v>
      </c>
      <c r="E6272" t="s">
        <v>163</v>
      </c>
      <c r="F6272" t="n">
        <v>757947.98</v>
      </c>
      <c r="G6272" t="n">
        <v>1163</v>
      </c>
      <c r="H6272" t="s">
        <v>124</v>
      </c>
    </row>
    <row r="6273">
      <c r="A6273" s="85" t="n">
        <v>42583</v>
      </c>
      <c r="B6273"/>
      <c r="C6273"/>
      <c r="D6273" t="s">
        <v>126</v>
      </c>
      <c r="E6273" t="s">
        <v>163</v>
      </c>
      <c r="F6273" t="n">
        <v>270604.95</v>
      </c>
      <c r="G6273" t="n">
        <v>2908</v>
      </c>
      <c r="H6273" t="s">
        <v>134</v>
      </c>
    </row>
    <row r="6274">
      <c r="A6274" s="85" t="n">
        <v>42979</v>
      </c>
      <c r="B6274"/>
      <c r="C6274"/>
      <c r="D6274" t="s">
        <v>139</v>
      </c>
      <c r="E6274" t="s">
        <v>163</v>
      </c>
      <c r="F6274" t="n">
        <v>115.62</v>
      </c>
      <c r="G6274" t="n">
        <v>2</v>
      </c>
      <c r="H6274" t="s">
        <v>142</v>
      </c>
    </row>
    <row r="6275">
      <c r="A6275" s="85" t="n">
        <v>43252</v>
      </c>
      <c r="B6275"/>
      <c r="C6275"/>
      <c r="D6275" t="s">
        <v>159</v>
      </c>
      <c r="E6275" t="s">
        <v>163</v>
      </c>
      <c r="F6275" t="n">
        <v>2065.5</v>
      </c>
      <c r="G6275" t="n">
        <v>19</v>
      </c>
      <c r="H6275" t="s">
        <v>121</v>
      </c>
    </row>
    <row r="6276">
      <c r="A6276" s="85" t="n">
        <v>43466</v>
      </c>
      <c r="B6276"/>
      <c r="C6276"/>
      <c r="D6276" t="s">
        <v>152</v>
      </c>
      <c r="E6276" t="s">
        <v>163</v>
      </c>
      <c r="F6276" t="n">
        <v>2912.42</v>
      </c>
      <c r="G6276" t="n">
        <v>5</v>
      </c>
      <c r="H6276" t="s">
        <v>119</v>
      </c>
    </row>
    <row r="6277">
      <c r="A6277" s="85" t="n">
        <v>43556</v>
      </c>
      <c r="B6277"/>
      <c r="C6277"/>
      <c r="D6277" t="s">
        <v>140</v>
      </c>
      <c r="E6277" t="s">
        <v>163</v>
      </c>
      <c r="F6277" t="n">
        <v>3035.42</v>
      </c>
      <c r="G6277" t="n">
        <v>10</v>
      </c>
      <c r="H6277" t="s">
        <v>125</v>
      </c>
    </row>
    <row r="6278">
      <c r="A6278" s="85" t="n">
        <v>43132</v>
      </c>
      <c r="B6278"/>
      <c r="C6278"/>
      <c r="D6278" t="s">
        <v>154</v>
      </c>
      <c r="E6278" t="s">
        <v>163</v>
      </c>
      <c r="F6278" t="n">
        <v>660946.45</v>
      </c>
      <c r="G6278" t="n">
        <v>7726</v>
      </c>
      <c r="H6278" t="s">
        <v>133</v>
      </c>
    </row>
    <row r="6279">
      <c r="A6279" s="85" t="n">
        <v>42461</v>
      </c>
      <c r="B6279"/>
      <c r="C6279"/>
      <c r="D6279" t="s">
        <v>129</v>
      </c>
      <c r="E6279" t="s">
        <v>163</v>
      </c>
      <c r="F6279" t="n">
        <v>110073.57</v>
      </c>
      <c r="G6279" t="n">
        <v>624</v>
      </c>
      <c r="H6279" t="s">
        <v>133</v>
      </c>
    </row>
    <row r="6280">
      <c r="A6280" s="85" t="n">
        <v>43252</v>
      </c>
      <c r="B6280"/>
      <c r="C6280"/>
      <c r="D6280" t="s">
        <v>140</v>
      </c>
      <c r="E6280" t="s">
        <v>163</v>
      </c>
      <c r="F6280" t="n">
        <v>782335.87</v>
      </c>
      <c r="G6280" t="n">
        <v>2118</v>
      </c>
      <c r="H6280" t="s">
        <v>127</v>
      </c>
    </row>
    <row r="6281">
      <c r="A6281" s="85" t="n">
        <v>42705</v>
      </c>
      <c r="B6281"/>
      <c r="C6281"/>
      <c r="D6281" t="s">
        <v>160</v>
      </c>
      <c r="E6281" t="s">
        <v>163</v>
      </c>
      <c r="F6281" t="n">
        <v>6405716.73</v>
      </c>
      <c r="G6281" t="n">
        <v>27700</v>
      </c>
      <c r="H6281" t="s">
        <v>121</v>
      </c>
    </row>
    <row r="6282">
      <c r="A6282" s="85" t="n">
        <v>43466</v>
      </c>
      <c r="B6282"/>
      <c r="C6282"/>
      <c r="D6282" t="s">
        <v>126</v>
      </c>
      <c r="E6282" t="s">
        <v>163</v>
      </c>
      <c r="F6282" t="n">
        <v>3813.13</v>
      </c>
      <c r="G6282" t="n">
        <v>41</v>
      </c>
      <c r="H6282" t="s">
        <v>125</v>
      </c>
    </row>
    <row r="6283">
      <c r="A6283" s="85" t="n">
        <v>42917</v>
      </c>
      <c r="B6283"/>
      <c r="C6283"/>
      <c r="D6283" t="s">
        <v>145</v>
      </c>
      <c r="E6283" t="s">
        <v>163</v>
      </c>
      <c r="F6283" t="n">
        <v>218070.75</v>
      </c>
      <c r="G6283" t="n">
        <v>885</v>
      </c>
      <c r="H6283" t="s">
        <v>121</v>
      </c>
    </row>
    <row r="6284">
      <c r="A6284" s="85" t="n">
        <v>43221</v>
      </c>
      <c r="B6284"/>
      <c r="C6284"/>
      <c r="D6284" t="s">
        <v>123</v>
      </c>
      <c r="E6284" t="s">
        <v>163</v>
      </c>
      <c r="F6284" t="n">
        <v>-1098.92</v>
      </c>
      <c r="G6284" t="n">
        <v>2</v>
      </c>
      <c r="H6284" t="s">
        <v>142</v>
      </c>
    </row>
    <row r="6285">
      <c r="A6285" s="85" t="n">
        <v>43040</v>
      </c>
      <c r="B6285"/>
      <c r="C6285"/>
      <c r="D6285" t="s">
        <v>140</v>
      </c>
      <c r="E6285" t="s">
        <v>163</v>
      </c>
      <c r="F6285" t="n">
        <v>14061.43</v>
      </c>
      <c r="G6285" t="n">
        <v>37</v>
      </c>
      <c r="H6285" t="s">
        <v>130</v>
      </c>
    </row>
    <row r="6286">
      <c r="A6286" s="85" t="n">
        <v>42856</v>
      </c>
      <c r="B6286"/>
      <c r="C6286"/>
      <c r="D6286" t="s">
        <v>140</v>
      </c>
      <c r="E6286" t="s">
        <v>163</v>
      </c>
      <c r="F6286" t="n">
        <v>64531.03</v>
      </c>
      <c r="G6286" t="n">
        <v>296</v>
      </c>
      <c r="H6286" t="s">
        <v>121</v>
      </c>
    </row>
    <row r="6287">
      <c r="A6287" s="85" t="n">
        <v>42917</v>
      </c>
      <c r="B6287"/>
      <c r="C6287"/>
      <c r="D6287" t="s">
        <v>152</v>
      </c>
      <c r="E6287" t="s">
        <v>163</v>
      </c>
      <c r="F6287" t="n">
        <v>36066.52</v>
      </c>
      <c r="G6287" t="n">
        <v>46</v>
      </c>
      <c r="H6287" t="s">
        <v>134</v>
      </c>
    </row>
    <row r="6288">
      <c r="A6288" s="85" t="n">
        <v>42736</v>
      </c>
      <c r="B6288"/>
      <c r="C6288"/>
      <c r="D6288" t="s">
        <v>145</v>
      </c>
      <c r="E6288" t="s">
        <v>163</v>
      </c>
      <c r="F6288" t="n">
        <v>183387.97</v>
      </c>
      <c r="G6288" t="n">
        <v>828</v>
      </c>
      <c r="H6288" t="s">
        <v>121</v>
      </c>
    </row>
    <row r="6289">
      <c r="A6289" s="85" t="n">
        <v>42979</v>
      </c>
      <c r="B6289"/>
      <c r="C6289"/>
      <c r="D6289" t="s">
        <v>126</v>
      </c>
      <c r="E6289" t="s">
        <v>163</v>
      </c>
      <c r="F6289" t="n">
        <v>8747.57</v>
      </c>
      <c r="G6289" t="n">
        <v>76</v>
      </c>
      <c r="H6289" t="s">
        <v>125</v>
      </c>
    </row>
    <row r="6290">
      <c r="A6290" s="85" t="n">
        <v>42948</v>
      </c>
      <c r="B6290"/>
      <c r="C6290"/>
      <c r="D6290" t="s">
        <v>158</v>
      </c>
      <c r="E6290" t="s">
        <v>163</v>
      </c>
      <c r="F6290" t="n">
        <v>34550.36</v>
      </c>
      <c r="G6290" t="n">
        <v>2</v>
      </c>
      <c r="H6290" t="s">
        <v>133</v>
      </c>
    </row>
    <row r="6291">
      <c r="A6291" s="85" t="n">
        <v>42705</v>
      </c>
      <c r="B6291"/>
      <c r="C6291"/>
      <c r="D6291" t="s">
        <v>136</v>
      </c>
      <c r="E6291" t="s">
        <v>163</v>
      </c>
      <c r="F6291" t="n">
        <v>272791.64</v>
      </c>
      <c r="G6291" t="n">
        <v>1652</v>
      </c>
      <c r="H6291" t="s">
        <v>124</v>
      </c>
    </row>
    <row r="6292">
      <c r="A6292" s="85" t="n">
        <v>42614</v>
      </c>
      <c r="B6292"/>
      <c r="C6292"/>
      <c r="D6292" t="s">
        <v>143</v>
      </c>
      <c r="E6292" t="s">
        <v>163</v>
      </c>
      <c r="F6292" t="n">
        <v>180</v>
      </c>
      <c r="G6292" t="n">
        <v>2</v>
      </c>
      <c r="H6292" t="s">
        <v>119</v>
      </c>
    </row>
    <row r="6293">
      <c r="A6293" s="85" t="n">
        <v>43101</v>
      </c>
      <c r="B6293"/>
      <c r="C6293"/>
      <c r="D6293" t="s">
        <v>126</v>
      </c>
      <c r="E6293" t="s">
        <v>163</v>
      </c>
      <c r="F6293" t="n">
        <v>2491805.27</v>
      </c>
      <c r="G6293" t="n">
        <v>25852</v>
      </c>
      <c r="H6293" t="s">
        <v>127</v>
      </c>
    </row>
    <row r="6294">
      <c r="A6294" s="85" t="n">
        <v>43252</v>
      </c>
      <c r="B6294"/>
      <c r="C6294"/>
      <c r="D6294" t="s">
        <v>126</v>
      </c>
      <c r="E6294" t="s">
        <v>163</v>
      </c>
      <c r="F6294" t="n">
        <v>199.68</v>
      </c>
      <c r="G6294" t="n">
        <v>14</v>
      </c>
      <c r="H6294" t="s">
        <v>142</v>
      </c>
    </row>
    <row r="6295">
      <c r="A6295" s="85" t="n">
        <v>43586</v>
      </c>
      <c r="B6295"/>
      <c r="C6295"/>
      <c r="D6295" t="s">
        <v>145</v>
      </c>
      <c r="E6295" t="s">
        <v>163</v>
      </c>
      <c r="F6295" t="n">
        <v>0</v>
      </c>
      <c r="G6295" t="n">
        <v>2</v>
      </c>
      <c r="H6295" t="s">
        <v>124</v>
      </c>
    </row>
    <row r="6296">
      <c r="A6296" s="85" t="n">
        <v>43586</v>
      </c>
      <c r="B6296"/>
      <c r="C6296"/>
      <c r="D6296" t="s">
        <v>155</v>
      </c>
      <c r="E6296" t="s">
        <v>163</v>
      </c>
      <c r="F6296" t="n">
        <v>3311.69</v>
      </c>
      <c r="G6296" t="n">
        <v>45</v>
      </c>
      <c r="H6296" t="s">
        <v>130</v>
      </c>
    </row>
    <row r="6297">
      <c r="A6297" s="85" t="n">
        <v>43252</v>
      </c>
      <c r="B6297"/>
      <c r="C6297"/>
      <c r="D6297" t="s">
        <v>136</v>
      </c>
      <c r="E6297" t="s">
        <v>163</v>
      </c>
      <c r="F6297" t="n">
        <v>6095451.15</v>
      </c>
      <c r="G6297" t="n">
        <v>71178</v>
      </c>
      <c r="H6297" t="s">
        <v>121</v>
      </c>
    </row>
    <row r="6298">
      <c r="A6298" s="85" t="n">
        <v>43040</v>
      </c>
      <c r="B6298"/>
      <c r="C6298"/>
      <c r="D6298" t="s">
        <v>139</v>
      </c>
      <c r="E6298" t="s">
        <v>163</v>
      </c>
      <c r="F6298" t="n">
        <v>766.77</v>
      </c>
      <c r="G6298" t="n">
        <v>4</v>
      </c>
      <c r="H6298" t="s">
        <v>125</v>
      </c>
    </row>
    <row r="6299">
      <c r="A6299" s="85" t="n">
        <v>43132</v>
      </c>
      <c r="B6299"/>
      <c r="C6299"/>
      <c r="D6299" t="s">
        <v>149</v>
      </c>
      <c r="E6299" t="s">
        <v>163</v>
      </c>
      <c r="F6299" t="n">
        <v>1858985.13</v>
      </c>
      <c r="G6299" t="n">
        <v>8162</v>
      </c>
      <c r="H6299" t="s">
        <v>124</v>
      </c>
    </row>
    <row r="6300">
      <c r="A6300" s="85" t="n">
        <v>43191</v>
      </c>
      <c r="B6300"/>
      <c r="C6300"/>
      <c r="D6300" t="s">
        <v>154</v>
      </c>
      <c r="E6300" t="s">
        <v>163</v>
      </c>
      <c r="F6300" t="n">
        <v>589376.29</v>
      </c>
      <c r="G6300" t="n">
        <v>6969</v>
      </c>
      <c r="H6300" t="s">
        <v>127</v>
      </c>
    </row>
    <row r="6301">
      <c r="A6301" s="85" t="n">
        <v>42948</v>
      </c>
      <c r="B6301"/>
      <c r="C6301"/>
      <c r="D6301" t="s">
        <v>140</v>
      </c>
      <c r="E6301" t="s">
        <v>163</v>
      </c>
      <c r="F6301" t="n">
        <v>63896.52</v>
      </c>
      <c r="G6301" t="n">
        <v>310</v>
      </c>
      <c r="H6301" t="s">
        <v>121</v>
      </c>
    </row>
    <row r="6302">
      <c r="A6302" s="85" t="n">
        <v>43405</v>
      </c>
      <c r="B6302"/>
      <c r="C6302"/>
      <c r="D6302" t="s">
        <v>123</v>
      </c>
      <c r="E6302" t="s">
        <v>163</v>
      </c>
      <c r="F6302" t="n">
        <v>4820661.43</v>
      </c>
      <c r="G6302" t="n">
        <v>3507</v>
      </c>
      <c r="H6302" t="s">
        <v>121</v>
      </c>
    </row>
    <row r="6303">
      <c r="A6303" s="85" t="n">
        <v>43040</v>
      </c>
      <c r="B6303"/>
      <c r="C6303"/>
      <c r="D6303" t="s">
        <v>145</v>
      </c>
      <c r="E6303" t="s">
        <v>163</v>
      </c>
      <c r="F6303" t="n">
        <v>43336.55</v>
      </c>
      <c r="G6303" t="n">
        <v>141</v>
      </c>
      <c r="H6303" t="s">
        <v>134</v>
      </c>
    </row>
    <row r="6304">
      <c r="A6304" s="85" t="n">
        <v>43040</v>
      </c>
      <c r="B6304"/>
      <c r="C6304"/>
      <c r="D6304" t="s">
        <v>147</v>
      </c>
      <c r="E6304" t="s">
        <v>163</v>
      </c>
      <c r="F6304" t="n">
        <v>1024.6</v>
      </c>
      <c r="G6304" t="n">
        <v>7</v>
      </c>
      <c r="H6304" t="s">
        <v>124</v>
      </c>
    </row>
    <row r="6305">
      <c r="A6305" s="85" t="n">
        <v>42887</v>
      </c>
      <c r="B6305"/>
      <c r="C6305"/>
      <c r="D6305" t="s">
        <v>161</v>
      </c>
      <c r="E6305" t="s">
        <v>163</v>
      </c>
      <c r="F6305" t="n">
        <v>46692.9</v>
      </c>
      <c r="G6305" t="n">
        <v>1556</v>
      </c>
      <c r="H6305" t="s">
        <v>121</v>
      </c>
    </row>
    <row r="6306">
      <c r="A6306" s="85" t="n">
        <v>43070</v>
      </c>
      <c r="B6306"/>
      <c r="C6306"/>
      <c r="D6306" t="s">
        <v>153</v>
      </c>
      <c r="E6306" t="s">
        <v>163</v>
      </c>
      <c r="F6306" t="n">
        <v>166721.64</v>
      </c>
      <c r="G6306" t="n">
        <v>926</v>
      </c>
      <c r="H6306" t="s">
        <v>124</v>
      </c>
    </row>
    <row r="6307">
      <c r="A6307" s="85" t="n">
        <v>42644</v>
      </c>
      <c r="B6307"/>
      <c r="C6307"/>
      <c r="D6307" t="s">
        <v>147</v>
      </c>
      <c r="E6307" t="s">
        <v>163</v>
      </c>
      <c r="F6307" t="n">
        <v>41779.02</v>
      </c>
      <c r="G6307" t="n">
        <v>166</v>
      </c>
      <c r="H6307" t="s">
        <v>121</v>
      </c>
    </row>
    <row r="6308">
      <c r="A6308" s="85" t="n">
        <v>43344</v>
      </c>
      <c r="B6308"/>
      <c r="C6308"/>
      <c r="D6308" t="s">
        <v>143</v>
      </c>
      <c r="E6308" t="s">
        <v>163</v>
      </c>
      <c r="F6308" t="n">
        <v>90</v>
      </c>
      <c r="G6308" t="n">
        <v>1</v>
      </c>
      <c r="H6308" t="s">
        <v>134</v>
      </c>
    </row>
    <row r="6309">
      <c r="A6309" s="85" t="n">
        <v>42644</v>
      </c>
      <c r="B6309"/>
      <c r="C6309"/>
      <c r="D6309" t="s">
        <v>126</v>
      </c>
      <c r="E6309" t="s">
        <v>163</v>
      </c>
      <c r="F6309" t="n">
        <v>398.85</v>
      </c>
      <c r="G6309" t="n">
        <v>8</v>
      </c>
      <c r="H6309" t="s">
        <v>142</v>
      </c>
    </row>
    <row r="6310">
      <c r="A6310" s="85" t="n">
        <v>43070</v>
      </c>
      <c r="B6310"/>
      <c r="C6310"/>
      <c r="D6310" t="s">
        <v>162</v>
      </c>
      <c r="E6310" t="s">
        <v>163</v>
      </c>
      <c r="F6310" t="n">
        <v>68808.63</v>
      </c>
      <c r="G6310" t="n">
        <v>883</v>
      </c>
      <c r="H6310" t="s">
        <v>134</v>
      </c>
    </row>
    <row r="6311">
      <c r="A6311" s="85" t="n">
        <v>43160</v>
      </c>
      <c r="B6311"/>
      <c r="C6311"/>
      <c r="D6311" t="s">
        <v>150</v>
      </c>
      <c r="E6311" t="s">
        <v>163</v>
      </c>
      <c r="F6311" t="n">
        <v>2913993.64</v>
      </c>
      <c r="G6311" t="n">
        <v>56105</v>
      </c>
      <c r="H6311" t="s">
        <v>133</v>
      </c>
    </row>
    <row r="6312">
      <c r="A6312" s="85" t="n">
        <v>42614</v>
      </c>
      <c r="B6312"/>
      <c r="C6312"/>
      <c r="D6312" t="s">
        <v>129</v>
      </c>
      <c r="E6312" t="s">
        <v>163</v>
      </c>
      <c r="F6312" t="n">
        <v>548330.08</v>
      </c>
      <c r="G6312" t="n">
        <v>11185</v>
      </c>
      <c r="H6312" t="s">
        <v>127</v>
      </c>
    </row>
    <row r="6313">
      <c r="A6313" s="85" t="n">
        <v>43101</v>
      </c>
      <c r="B6313"/>
      <c r="C6313"/>
      <c r="D6313" t="s">
        <v>126</v>
      </c>
      <c r="E6313" t="s">
        <v>163</v>
      </c>
      <c r="F6313" t="n">
        <v>6495.71</v>
      </c>
      <c r="G6313" t="n">
        <v>64</v>
      </c>
      <c r="H6313" t="s">
        <v>125</v>
      </c>
    </row>
    <row r="6314">
      <c r="A6314" s="85" t="n">
        <v>42917</v>
      </c>
      <c r="B6314"/>
      <c r="C6314"/>
      <c r="D6314" t="s">
        <v>140</v>
      </c>
      <c r="E6314" t="s">
        <v>163</v>
      </c>
      <c r="F6314" t="n">
        <v>514353.1</v>
      </c>
      <c r="G6314" t="n">
        <v>1506</v>
      </c>
      <c r="H6314" t="s">
        <v>127</v>
      </c>
    </row>
    <row r="6315">
      <c r="A6315" s="85" t="n">
        <v>43344</v>
      </c>
      <c r="B6315"/>
      <c r="C6315"/>
      <c r="D6315" t="s">
        <v>129</v>
      </c>
      <c r="E6315" t="s">
        <v>163</v>
      </c>
      <c r="F6315" t="n">
        <v>546923.47</v>
      </c>
      <c r="G6315" t="n">
        <v>6274</v>
      </c>
      <c r="H6315" t="s">
        <v>127</v>
      </c>
    </row>
    <row r="6316">
      <c r="A6316" s="85" t="n">
        <v>43344</v>
      </c>
      <c r="B6316"/>
      <c r="C6316"/>
      <c r="D6316" t="s">
        <v>126</v>
      </c>
      <c r="E6316" t="s">
        <v>163</v>
      </c>
      <c r="F6316" t="n">
        <v>43.55</v>
      </c>
      <c r="G6316" t="n">
        <v>3</v>
      </c>
      <c r="H6316" t="s">
        <v>142</v>
      </c>
    </row>
    <row r="6317">
      <c r="A6317" s="85" t="n">
        <v>43132</v>
      </c>
      <c r="B6317"/>
      <c r="C6317"/>
      <c r="D6317" t="s">
        <v>150</v>
      </c>
      <c r="E6317" t="s">
        <v>163</v>
      </c>
      <c r="F6317" t="n">
        <v>442200.28</v>
      </c>
      <c r="G6317" t="n">
        <v>19902</v>
      </c>
      <c r="H6317" t="s">
        <v>119</v>
      </c>
    </row>
    <row r="6318">
      <c r="A6318" s="85" t="n">
        <v>42614</v>
      </c>
      <c r="B6318"/>
      <c r="C6318"/>
      <c r="D6318" t="s">
        <v>148</v>
      </c>
      <c r="E6318" t="s">
        <v>163</v>
      </c>
      <c r="F6318" t="n">
        <v>470066.38</v>
      </c>
      <c r="G6318" t="n">
        <v>5097</v>
      </c>
      <c r="H6318" t="s">
        <v>142</v>
      </c>
    </row>
    <row r="6319">
      <c r="A6319" s="85" t="n">
        <v>43040</v>
      </c>
      <c r="B6319"/>
      <c r="C6319"/>
      <c r="D6319" t="s">
        <v>140</v>
      </c>
      <c r="E6319" t="s">
        <v>163</v>
      </c>
      <c r="F6319" t="n">
        <v>12823.99</v>
      </c>
      <c r="G6319" t="n">
        <v>18</v>
      </c>
      <c r="H6319" t="s">
        <v>125</v>
      </c>
    </row>
    <row r="6320">
      <c r="A6320" s="85" t="n">
        <v>43191</v>
      </c>
      <c r="B6320"/>
      <c r="C6320"/>
      <c r="D6320" t="s">
        <v>150</v>
      </c>
      <c r="E6320" t="s">
        <v>163</v>
      </c>
      <c r="F6320" t="n">
        <v>537.44</v>
      </c>
      <c r="G6320" t="n">
        <v>29</v>
      </c>
      <c r="H6320" t="s">
        <v>142</v>
      </c>
    </row>
    <row r="6321">
      <c r="A6321" s="85" t="n">
        <v>43435</v>
      </c>
      <c r="B6321"/>
      <c r="C6321"/>
      <c r="D6321" t="s">
        <v>143</v>
      </c>
      <c r="E6321" t="s">
        <v>163</v>
      </c>
      <c r="F6321" t="n">
        <v>81</v>
      </c>
      <c r="G6321" t="n">
        <v>1</v>
      </c>
      <c r="H6321" t="s">
        <v>119</v>
      </c>
    </row>
    <row r="6322">
      <c r="A6322" s="85" t="n">
        <v>43221</v>
      </c>
      <c r="B6322"/>
      <c r="C6322"/>
      <c r="D6322" t="s">
        <v>150</v>
      </c>
      <c r="E6322" t="s">
        <v>163</v>
      </c>
      <c r="F6322" t="n">
        <v>1852.23</v>
      </c>
      <c r="G6322" t="n">
        <v>43</v>
      </c>
      <c r="H6322" t="s">
        <v>125</v>
      </c>
    </row>
    <row r="6323">
      <c r="A6323" s="85" t="n">
        <v>43405</v>
      </c>
      <c r="B6323"/>
      <c r="C6323"/>
      <c r="D6323" t="s">
        <v>160</v>
      </c>
      <c r="E6323" t="s">
        <v>163</v>
      </c>
      <c r="F6323" t="n">
        <v>388017.44</v>
      </c>
      <c r="G6323" t="n">
        <v>719</v>
      </c>
      <c r="H6323" t="s">
        <v>125</v>
      </c>
    </row>
    <row r="6324">
      <c r="A6324" s="85" t="n">
        <v>42461</v>
      </c>
      <c r="B6324"/>
      <c r="C6324"/>
      <c r="D6324" t="s">
        <v>150</v>
      </c>
      <c r="E6324" t="s">
        <v>163</v>
      </c>
      <c r="F6324" t="n">
        <v>1683873.65</v>
      </c>
      <c r="G6324" t="n">
        <v>37772</v>
      </c>
      <c r="H6324" t="s">
        <v>127</v>
      </c>
    </row>
    <row r="6325">
      <c r="A6325" s="85" t="n">
        <v>43617</v>
      </c>
      <c r="B6325"/>
      <c r="C6325"/>
      <c r="D6325" t="s">
        <v>155</v>
      </c>
      <c r="E6325" t="s">
        <v>163</v>
      </c>
      <c r="F6325" t="n">
        <v>3260.16</v>
      </c>
      <c r="G6325" t="n">
        <v>6</v>
      </c>
      <c r="H6325" t="s">
        <v>142</v>
      </c>
    </row>
    <row r="6326">
      <c r="A6326" s="85" t="n">
        <v>42887</v>
      </c>
      <c r="B6326"/>
      <c r="C6326"/>
      <c r="D6326" t="s">
        <v>145</v>
      </c>
      <c r="E6326" t="s">
        <v>163</v>
      </c>
      <c r="F6326" t="n">
        <v>309488.11</v>
      </c>
      <c r="G6326" t="n">
        <v>1204</v>
      </c>
      <c r="H6326" t="s">
        <v>121</v>
      </c>
    </row>
    <row r="6327">
      <c r="A6327" s="85" t="n">
        <v>42675</v>
      </c>
      <c r="B6327"/>
      <c r="C6327"/>
      <c r="D6327" t="s">
        <v>156</v>
      </c>
      <c r="E6327" t="s">
        <v>163</v>
      </c>
      <c r="F6327" t="n">
        <v>29487.27</v>
      </c>
      <c r="G6327" t="n">
        <v>664</v>
      </c>
      <c r="H6327" t="s">
        <v>130</v>
      </c>
    </row>
    <row r="6328">
      <c r="A6328" s="85" t="n">
        <v>42826</v>
      </c>
      <c r="B6328"/>
      <c r="C6328"/>
      <c r="D6328" t="s">
        <v>137</v>
      </c>
      <c r="E6328" t="s">
        <v>163</v>
      </c>
      <c r="F6328" t="n">
        <v>-3171.24</v>
      </c>
      <c r="G6328" t="n">
        <v>9</v>
      </c>
      <c r="H6328" t="s">
        <v>121</v>
      </c>
    </row>
    <row r="6329">
      <c r="A6329" s="85" t="n">
        <v>42430</v>
      </c>
      <c r="B6329"/>
      <c r="C6329"/>
      <c r="D6329" t="s">
        <v>156</v>
      </c>
      <c r="E6329" t="s">
        <v>163</v>
      </c>
      <c r="F6329" t="n">
        <v>23979.37</v>
      </c>
      <c r="G6329" t="n">
        <v>537</v>
      </c>
      <c r="H6329" t="s">
        <v>130</v>
      </c>
    </row>
    <row r="6330">
      <c r="A6330" s="85" t="n">
        <v>42614</v>
      </c>
      <c r="B6330"/>
      <c r="C6330"/>
      <c r="D6330" t="s">
        <v>150</v>
      </c>
      <c r="E6330" t="s">
        <v>163</v>
      </c>
      <c r="F6330" t="n">
        <v>2681.75</v>
      </c>
      <c r="G6330" t="n">
        <v>54</v>
      </c>
      <c r="H6330" t="s">
        <v>125</v>
      </c>
    </row>
    <row r="6331">
      <c r="A6331" s="85" t="n">
        <v>42979</v>
      </c>
      <c r="B6331"/>
      <c r="C6331"/>
      <c r="D6331" t="s">
        <v>147</v>
      </c>
      <c r="E6331" t="s">
        <v>163</v>
      </c>
      <c r="F6331" t="n">
        <v>88246.75</v>
      </c>
      <c r="G6331" t="n">
        <v>244</v>
      </c>
      <c r="H6331" t="s">
        <v>121</v>
      </c>
    </row>
    <row r="6332">
      <c r="A6332" s="85" t="n">
        <v>42917</v>
      </c>
      <c r="B6332"/>
      <c r="C6332"/>
      <c r="D6332" t="s">
        <v>135</v>
      </c>
      <c r="E6332" t="s">
        <v>163</v>
      </c>
      <c r="F6332" t="n">
        <v>3542966.64</v>
      </c>
      <c r="G6332" t="n">
        <v>33251</v>
      </c>
      <c r="H6332" t="s">
        <v>121</v>
      </c>
    </row>
    <row r="6333">
      <c r="A6333" s="85" t="n">
        <v>42583</v>
      </c>
      <c r="B6333"/>
      <c r="C6333"/>
      <c r="D6333" t="s">
        <v>158</v>
      </c>
      <c r="E6333" t="s">
        <v>163</v>
      </c>
      <c r="F6333" t="n">
        <v>127876.32</v>
      </c>
      <c r="G6333" t="n">
        <v>4</v>
      </c>
      <c r="H6333" t="s">
        <v>119</v>
      </c>
    </row>
    <row r="6334">
      <c r="A6334" s="85" t="n">
        <v>43132</v>
      </c>
      <c r="B6334"/>
      <c r="C6334"/>
      <c r="D6334" t="s">
        <v>148</v>
      </c>
      <c r="E6334" t="s">
        <v>163</v>
      </c>
      <c r="F6334" t="n">
        <v>8080.34</v>
      </c>
      <c r="G6334" t="n">
        <v>11</v>
      </c>
      <c r="H6334" t="s">
        <v>121</v>
      </c>
    </row>
    <row r="6335">
      <c r="A6335" s="85" t="n">
        <v>42491</v>
      </c>
      <c r="B6335"/>
      <c r="C6335"/>
      <c r="D6335" t="s">
        <v>143</v>
      </c>
      <c r="E6335" t="s">
        <v>163</v>
      </c>
      <c r="F6335" t="n">
        <v>343528.66</v>
      </c>
      <c r="G6335" t="n">
        <v>186</v>
      </c>
      <c r="H6335" t="s">
        <v>142</v>
      </c>
    </row>
    <row r="6336">
      <c r="A6336" s="85" t="n">
        <v>42767</v>
      </c>
      <c r="B6336"/>
      <c r="C6336"/>
      <c r="D6336" t="s">
        <v>135</v>
      </c>
      <c r="E6336" t="s">
        <v>163</v>
      </c>
      <c r="F6336" t="n">
        <v>114.34</v>
      </c>
      <c r="G6336" t="n">
        <v>1</v>
      </c>
      <c r="H6336" t="s">
        <v>125</v>
      </c>
    </row>
    <row r="6337">
      <c r="A6337" s="85" t="n">
        <v>42705</v>
      </c>
      <c r="B6337"/>
      <c r="C6337"/>
      <c r="D6337" t="s">
        <v>155</v>
      </c>
      <c r="E6337" t="s">
        <v>163</v>
      </c>
      <c r="F6337" t="n">
        <v>7184.29</v>
      </c>
      <c r="G6337" t="n">
        <v>96</v>
      </c>
      <c r="H6337" t="s">
        <v>124</v>
      </c>
    </row>
    <row r="6338">
      <c r="A6338" s="85" t="n">
        <v>43556</v>
      </c>
      <c r="B6338"/>
      <c r="C6338"/>
      <c r="D6338" t="s">
        <v>140</v>
      </c>
      <c r="E6338" t="s">
        <v>163</v>
      </c>
      <c r="F6338" t="n">
        <v>4693.18</v>
      </c>
      <c r="G6338" t="n">
        <v>14</v>
      </c>
      <c r="H6338" t="s">
        <v>134</v>
      </c>
    </row>
    <row r="6339">
      <c r="A6339" s="85" t="n">
        <v>42583</v>
      </c>
      <c r="B6339"/>
      <c r="C6339"/>
      <c r="D6339" t="s">
        <v>135</v>
      </c>
      <c r="E6339" t="s">
        <v>163</v>
      </c>
      <c r="F6339" t="n">
        <v>3225610.38</v>
      </c>
      <c r="G6339" t="n">
        <v>32320</v>
      </c>
      <c r="H6339" t="s">
        <v>121</v>
      </c>
    </row>
    <row r="6340">
      <c r="A6340" s="85" t="n">
        <v>42736</v>
      </c>
      <c r="B6340"/>
      <c r="C6340"/>
      <c r="D6340" t="s">
        <v>147</v>
      </c>
      <c r="E6340" t="s">
        <v>163</v>
      </c>
      <c r="F6340" t="n">
        <v>54009.43</v>
      </c>
      <c r="G6340" t="n">
        <v>174</v>
      </c>
      <c r="H6340" t="s">
        <v>121</v>
      </c>
    </row>
    <row r="6341">
      <c r="A6341" s="85" t="n">
        <v>43405</v>
      </c>
      <c r="B6341"/>
      <c r="C6341"/>
      <c r="D6341" t="s">
        <v>162</v>
      </c>
      <c r="E6341" t="s">
        <v>163</v>
      </c>
      <c r="F6341" t="n">
        <v>964.1</v>
      </c>
      <c r="G6341" t="n">
        <v>13</v>
      </c>
      <c r="H6341" t="s">
        <v>125</v>
      </c>
    </row>
    <row r="6342">
      <c r="A6342" s="85" t="n">
        <v>42767</v>
      </c>
      <c r="B6342"/>
      <c r="C6342"/>
      <c r="D6342" t="s">
        <v>136</v>
      </c>
      <c r="E6342" t="s">
        <v>163</v>
      </c>
      <c r="F6342" t="n">
        <v>2038.38</v>
      </c>
      <c r="G6342" t="n">
        <v>28</v>
      </c>
      <c r="H6342" t="s">
        <v>125</v>
      </c>
    </row>
    <row r="6343">
      <c r="A6343" s="85" t="n">
        <v>43221</v>
      </c>
      <c r="B6343"/>
      <c r="C6343"/>
      <c r="D6343" t="s">
        <v>151</v>
      </c>
      <c r="E6343" t="s">
        <v>163</v>
      </c>
      <c r="F6343" t="n">
        <v>201.52</v>
      </c>
      <c r="G6343" t="n">
        <v>3</v>
      </c>
      <c r="H6343" t="s">
        <v>133</v>
      </c>
    </row>
    <row r="6344">
      <c r="A6344" s="85" t="n">
        <v>43313</v>
      </c>
      <c r="B6344"/>
      <c r="C6344"/>
      <c r="D6344" t="s">
        <v>129</v>
      </c>
      <c r="E6344" t="s">
        <v>163</v>
      </c>
      <c r="F6344" t="n">
        <v>6537.43</v>
      </c>
      <c r="G6344" t="n">
        <v>73</v>
      </c>
      <c r="H6344" t="s">
        <v>125</v>
      </c>
    </row>
    <row r="6345">
      <c r="A6345" s="85" t="n">
        <v>42491</v>
      </c>
      <c r="B6345"/>
      <c r="C6345"/>
      <c r="D6345" t="s">
        <v>136</v>
      </c>
      <c r="E6345" t="s">
        <v>163</v>
      </c>
      <c r="F6345" t="n">
        <v>254566.15</v>
      </c>
      <c r="G6345" t="n">
        <v>1304</v>
      </c>
      <c r="H6345" t="s">
        <v>134</v>
      </c>
    </row>
    <row r="6346">
      <c r="A6346" s="85" t="n">
        <v>42979</v>
      </c>
      <c r="B6346"/>
      <c r="C6346"/>
      <c r="D6346" t="s">
        <v>123</v>
      </c>
      <c r="E6346" t="s">
        <v>163</v>
      </c>
      <c r="F6346" t="n">
        <v>9557.34</v>
      </c>
      <c r="G6346" t="n">
        <v>17</v>
      </c>
      <c r="H6346" t="s">
        <v>142</v>
      </c>
    </row>
    <row r="6347">
      <c r="A6347" s="85" t="n">
        <v>42705</v>
      </c>
      <c r="B6347"/>
      <c r="C6347"/>
      <c r="D6347" t="s">
        <v>159</v>
      </c>
      <c r="E6347" t="s">
        <v>163</v>
      </c>
      <c r="F6347" t="n">
        <v>405.3</v>
      </c>
      <c r="G6347" t="n">
        <v>1</v>
      </c>
      <c r="H6347" t="s">
        <v>134</v>
      </c>
    </row>
    <row r="6348">
      <c r="A6348" s="85" t="n">
        <v>43009</v>
      </c>
      <c r="B6348"/>
      <c r="C6348"/>
      <c r="D6348" t="s">
        <v>126</v>
      </c>
      <c r="E6348" t="s">
        <v>163</v>
      </c>
      <c r="F6348" t="n">
        <v>4280251.86</v>
      </c>
      <c r="G6348" t="n">
        <v>42372</v>
      </c>
      <c r="H6348" t="s">
        <v>133</v>
      </c>
    </row>
    <row r="6349">
      <c r="A6349" s="85" t="n">
        <v>43313</v>
      </c>
      <c r="B6349"/>
      <c r="C6349"/>
      <c r="D6349" t="s">
        <v>155</v>
      </c>
      <c r="E6349" t="s">
        <v>163</v>
      </c>
      <c r="F6349" t="n">
        <v>1377.35</v>
      </c>
      <c r="G6349" t="n">
        <v>5</v>
      </c>
      <c r="H6349" t="s">
        <v>142</v>
      </c>
    </row>
    <row r="6350">
      <c r="A6350" s="85" t="n">
        <v>43070</v>
      </c>
      <c r="B6350"/>
      <c r="C6350"/>
      <c r="D6350" t="s">
        <v>129</v>
      </c>
      <c r="E6350" t="s">
        <v>163</v>
      </c>
      <c r="F6350" t="n">
        <v>439409.59</v>
      </c>
      <c r="G6350" t="n">
        <v>7799</v>
      </c>
      <c r="H6350" t="s">
        <v>142</v>
      </c>
    </row>
    <row r="6351">
      <c r="A6351" s="85" t="n">
        <v>43556</v>
      </c>
      <c r="B6351"/>
      <c r="C6351"/>
      <c r="D6351" t="s">
        <v>147</v>
      </c>
      <c r="E6351" t="s">
        <v>163</v>
      </c>
      <c r="F6351" t="n">
        <v>56310.44</v>
      </c>
      <c r="G6351" t="n">
        <v>148</v>
      </c>
      <c r="H6351" t="s">
        <v>124</v>
      </c>
    </row>
    <row r="6352">
      <c r="A6352" s="85" t="n">
        <v>43313</v>
      </c>
      <c r="B6352"/>
      <c r="C6352"/>
      <c r="D6352" t="s">
        <v>145</v>
      </c>
      <c r="E6352" t="s">
        <v>163</v>
      </c>
      <c r="F6352" t="n">
        <v>3641.76</v>
      </c>
      <c r="G6352" t="n">
        <v>6</v>
      </c>
      <c r="H6352" t="s">
        <v>130</v>
      </c>
    </row>
    <row r="6353">
      <c r="A6353" s="85" t="n">
        <v>43101</v>
      </c>
      <c r="B6353"/>
      <c r="C6353"/>
      <c r="D6353" t="s">
        <v>145</v>
      </c>
      <c r="E6353" t="s">
        <v>163</v>
      </c>
      <c r="F6353" t="n">
        <v>15516.8</v>
      </c>
      <c r="G6353" t="n">
        <v>37</v>
      </c>
      <c r="H6353" t="s">
        <v>133</v>
      </c>
    </row>
    <row r="6354">
      <c r="A6354" s="85" t="n">
        <v>42826</v>
      </c>
      <c r="B6354"/>
      <c r="C6354"/>
      <c r="D6354" t="s">
        <v>135</v>
      </c>
      <c r="E6354" t="s">
        <v>163</v>
      </c>
      <c r="F6354" t="n">
        <v>281449.54</v>
      </c>
      <c r="G6354" t="n">
        <v>2768</v>
      </c>
      <c r="H6354" t="s">
        <v>133</v>
      </c>
    </row>
    <row r="6355">
      <c r="A6355" s="85" t="n">
        <v>43374</v>
      </c>
      <c r="B6355"/>
      <c r="C6355"/>
      <c r="D6355" t="s">
        <v>153</v>
      </c>
      <c r="E6355" t="s">
        <v>163</v>
      </c>
      <c r="F6355" t="n">
        <v>2491502.92</v>
      </c>
      <c r="G6355" t="n">
        <v>22091</v>
      </c>
      <c r="H6355" t="s">
        <v>121</v>
      </c>
    </row>
    <row r="6356">
      <c r="A6356" s="85" t="n">
        <v>43009</v>
      </c>
      <c r="B6356"/>
      <c r="C6356"/>
      <c r="D6356" t="s">
        <v>158</v>
      </c>
      <c r="E6356" t="s">
        <v>163</v>
      </c>
      <c r="F6356" t="n">
        <v>73527.3</v>
      </c>
      <c r="G6356" t="n">
        <v>2</v>
      </c>
      <c r="H6356" t="s">
        <v>133</v>
      </c>
    </row>
    <row r="6357">
      <c r="A6357" s="85" t="n">
        <v>43556</v>
      </c>
      <c r="B6357"/>
      <c r="C6357"/>
      <c r="D6357" t="s">
        <v>155</v>
      </c>
      <c r="E6357" t="s">
        <v>163</v>
      </c>
      <c r="F6357" t="n">
        <v>958817.27</v>
      </c>
      <c r="G6357" t="n">
        <v>24709</v>
      </c>
      <c r="H6357" t="s">
        <v>121</v>
      </c>
    </row>
    <row r="6358">
      <c r="A6358" s="85" t="n">
        <v>42552</v>
      </c>
      <c r="B6358"/>
      <c r="C6358"/>
      <c r="D6358" t="s">
        <v>162</v>
      </c>
      <c r="E6358" t="s">
        <v>163</v>
      </c>
      <c r="F6358" t="n">
        <v>286173.51</v>
      </c>
      <c r="G6358" t="n">
        <v>3922</v>
      </c>
      <c r="H6358" t="s">
        <v>127</v>
      </c>
    </row>
    <row r="6359">
      <c r="A6359" s="85" t="n">
        <v>42522</v>
      </c>
      <c r="B6359"/>
      <c r="C6359"/>
      <c r="D6359" t="s">
        <v>162</v>
      </c>
      <c r="E6359" t="s">
        <v>163</v>
      </c>
      <c r="F6359" t="n">
        <v>218018.75</v>
      </c>
      <c r="G6359" t="n">
        <v>2716</v>
      </c>
      <c r="H6359" t="s">
        <v>127</v>
      </c>
    </row>
    <row r="6360">
      <c r="A6360" s="85" t="n">
        <v>42644</v>
      </c>
      <c r="B6360"/>
      <c r="C6360"/>
      <c r="D6360" t="s">
        <v>140</v>
      </c>
      <c r="E6360" t="s">
        <v>163</v>
      </c>
      <c r="F6360" t="n">
        <v>28746.08</v>
      </c>
      <c r="G6360" t="n">
        <v>58</v>
      </c>
      <c r="H6360" t="s">
        <v>124</v>
      </c>
    </row>
    <row r="6361">
      <c r="A6361" s="85" t="n">
        <v>42583</v>
      </c>
      <c r="B6361"/>
      <c r="C6361"/>
      <c r="D6361" t="s">
        <v>129</v>
      </c>
      <c r="E6361" t="s">
        <v>163</v>
      </c>
      <c r="F6361" t="n">
        <v>3493627.63</v>
      </c>
      <c r="G6361" t="n">
        <v>18818</v>
      </c>
      <c r="H6361" t="s">
        <v>121</v>
      </c>
    </row>
    <row r="6362">
      <c r="A6362" s="85" t="n">
        <v>42522</v>
      </c>
      <c r="B6362"/>
      <c r="C6362"/>
      <c r="D6362" t="s">
        <v>162</v>
      </c>
      <c r="E6362" t="s">
        <v>163</v>
      </c>
      <c r="F6362" t="n">
        <v>914.95</v>
      </c>
      <c r="G6362" t="n">
        <v>11</v>
      </c>
      <c r="H6362" t="s">
        <v>125</v>
      </c>
    </row>
    <row r="6363">
      <c r="A6363" s="85" t="n">
        <v>43556</v>
      </c>
      <c r="B6363"/>
      <c r="C6363"/>
      <c r="D6363" t="s">
        <v>162</v>
      </c>
      <c r="E6363" t="s">
        <v>163</v>
      </c>
      <c r="F6363" t="n">
        <v>48349.39</v>
      </c>
      <c r="G6363" t="n">
        <v>540</v>
      </c>
      <c r="H6363" t="s">
        <v>119</v>
      </c>
    </row>
    <row r="6364">
      <c r="A6364" s="85" t="n">
        <v>43160</v>
      </c>
      <c r="B6364"/>
      <c r="C6364"/>
      <c r="D6364" t="s">
        <v>156</v>
      </c>
      <c r="E6364" t="s">
        <v>163</v>
      </c>
      <c r="F6364" t="n">
        <v>2091</v>
      </c>
      <c r="G6364" t="n">
        <v>13</v>
      </c>
      <c r="H6364" t="s">
        <v>121</v>
      </c>
    </row>
    <row r="6365">
      <c r="A6365" s="85" t="n">
        <v>42856</v>
      </c>
      <c r="B6365"/>
      <c r="C6365"/>
      <c r="D6365" t="s">
        <v>161</v>
      </c>
      <c r="E6365" t="s">
        <v>163</v>
      </c>
      <c r="F6365" t="n">
        <v>768.5</v>
      </c>
      <c r="G6365" t="n">
        <v>22</v>
      </c>
      <c r="H6365" t="s">
        <v>125</v>
      </c>
    </row>
    <row r="6366">
      <c r="A6366" s="85" t="n">
        <v>43435</v>
      </c>
      <c r="B6366"/>
      <c r="C6366"/>
      <c r="D6366" t="s">
        <v>162</v>
      </c>
      <c r="E6366" t="s">
        <v>163</v>
      </c>
      <c r="F6366" t="n">
        <v>1555.45</v>
      </c>
      <c r="G6366" t="n">
        <v>35</v>
      </c>
      <c r="H6366" t="s">
        <v>125</v>
      </c>
    </row>
    <row r="6367">
      <c r="A6367" s="85" t="n">
        <v>42522</v>
      </c>
      <c r="B6367"/>
      <c r="C6367"/>
      <c r="D6367" t="s">
        <v>155</v>
      </c>
      <c r="E6367" t="s">
        <v>163</v>
      </c>
      <c r="F6367" t="n">
        <v>3544.1</v>
      </c>
      <c r="G6367" t="n">
        <v>63</v>
      </c>
      <c r="H6367" t="s">
        <v>130</v>
      </c>
    </row>
    <row r="6368">
      <c r="A6368" s="85" t="n">
        <v>43070</v>
      </c>
      <c r="B6368"/>
      <c r="C6368"/>
      <c r="D6368" t="s">
        <v>140</v>
      </c>
      <c r="E6368" t="s">
        <v>163</v>
      </c>
      <c r="F6368" t="n">
        <v>84922.13</v>
      </c>
      <c r="G6368" t="n">
        <v>427</v>
      </c>
      <c r="H6368" t="s">
        <v>121</v>
      </c>
    </row>
    <row r="6369">
      <c r="A6369" s="85" t="n">
        <v>43374</v>
      </c>
      <c r="B6369"/>
      <c r="C6369"/>
      <c r="D6369" t="s">
        <v>154</v>
      </c>
      <c r="E6369" t="s">
        <v>163</v>
      </c>
      <c r="F6369" t="n">
        <v>3132904.7</v>
      </c>
      <c r="G6369" t="n">
        <v>42068</v>
      </c>
      <c r="H6369" t="s">
        <v>121</v>
      </c>
    </row>
    <row r="6370">
      <c r="A6370" s="85" t="n">
        <v>43525</v>
      </c>
      <c r="B6370"/>
      <c r="C6370"/>
      <c r="D6370" t="s">
        <v>160</v>
      </c>
      <c r="E6370" t="s">
        <v>163</v>
      </c>
      <c r="F6370" t="n">
        <v>403687.44</v>
      </c>
      <c r="G6370" t="n">
        <v>882</v>
      </c>
      <c r="H6370" t="s">
        <v>125</v>
      </c>
    </row>
    <row r="6371">
      <c r="A6371" s="85" t="n">
        <v>42401</v>
      </c>
      <c r="B6371"/>
      <c r="C6371"/>
      <c r="D6371" t="s">
        <v>137</v>
      </c>
      <c r="E6371" t="s">
        <v>163</v>
      </c>
      <c r="F6371" t="n">
        <v>1353.25</v>
      </c>
      <c r="G6371" t="n">
        <v>1</v>
      </c>
      <c r="H6371" t="s">
        <v>134</v>
      </c>
    </row>
    <row r="6372">
      <c r="A6372" s="85" t="n">
        <v>43040</v>
      </c>
      <c r="B6372"/>
      <c r="C6372"/>
      <c r="D6372" t="s">
        <v>155</v>
      </c>
      <c r="E6372" t="s">
        <v>163</v>
      </c>
      <c r="F6372" t="n">
        <v>100</v>
      </c>
      <c r="G6372" t="n">
        <v>1</v>
      </c>
      <c r="H6372" t="s">
        <v>142</v>
      </c>
    </row>
    <row r="6373">
      <c r="A6373" s="85" t="n">
        <v>42856</v>
      </c>
      <c r="B6373"/>
      <c r="C6373"/>
      <c r="D6373" t="s">
        <v>136</v>
      </c>
      <c r="E6373" t="s">
        <v>163</v>
      </c>
      <c r="F6373" t="n">
        <v>85336.08</v>
      </c>
      <c r="G6373" t="n">
        <v>897</v>
      </c>
      <c r="H6373" t="s">
        <v>119</v>
      </c>
    </row>
    <row r="6374">
      <c r="A6374" s="85" t="n">
        <v>43221</v>
      </c>
      <c r="B6374"/>
      <c r="C6374"/>
      <c r="D6374" t="s">
        <v>129</v>
      </c>
      <c r="E6374" t="s">
        <v>163</v>
      </c>
      <c r="F6374" t="n">
        <v>93208.19</v>
      </c>
      <c r="G6374" t="n">
        <v>524</v>
      </c>
      <c r="H6374" t="s">
        <v>124</v>
      </c>
    </row>
    <row r="6375">
      <c r="A6375" s="85" t="n">
        <v>43313</v>
      </c>
      <c r="B6375"/>
      <c r="C6375"/>
      <c r="D6375" t="s">
        <v>126</v>
      </c>
      <c r="E6375" t="s">
        <v>163</v>
      </c>
      <c r="F6375" t="n">
        <v>3467999.87</v>
      </c>
      <c r="G6375" t="n">
        <v>36170</v>
      </c>
      <c r="H6375" t="s">
        <v>127</v>
      </c>
    </row>
    <row r="6376">
      <c r="A6376" s="85" t="n">
        <v>43221</v>
      </c>
      <c r="B6376"/>
      <c r="C6376"/>
      <c r="D6376" t="s">
        <v>140</v>
      </c>
      <c r="E6376" t="s">
        <v>163</v>
      </c>
      <c r="F6376" t="n">
        <v>2856.4</v>
      </c>
      <c r="G6376" t="n">
        <v>10</v>
      </c>
      <c r="H6376" t="s">
        <v>125</v>
      </c>
    </row>
    <row r="6377">
      <c r="A6377" s="85" t="n">
        <v>43586</v>
      </c>
      <c r="B6377"/>
      <c r="C6377"/>
      <c r="D6377" t="s">
        <v>162</v>
      </c>
      <c r="E6377" t="s">
        <v>163</v>
      </c>
      <c r="F6377" t="n">
        <v>63579.59</v>
      </c>
      <c r="G6377" t="n">
        <v>714</v>
      </c>
      <c r="H6377" t="s">
        <v>119</v>
      </c>
    </row>
    <row r="6378">
      <c r="A6378" s="85" t="n">
        <v>43435</v>
      </c>
      <c r="B6378"/>
      <c r="C6378"/>
      <c r="D6378" t="s">
        <v>139</v>
      </c>
      <c r="E6378" t="s">
        <v>163</v>
      </c>
      <c r="F6378" t="n">
        <v>360693.25</v>
      </c>
      <c r="G6378" t="n">
        <v>920</v>
      </c>
      <c r="H6378" t="s">
        <v>134</v>
      </c>
    </row>
    <row r="6379">
      <c r="A6379" s="85" t="n">
        <v>43525</v>
      </c>
      <c r="B6379"/>
      <c r="C6379"/>
      <c r="D6379" t="s">
        <v>152</v>
      </c>
      <c r="E6379" t="s">
        <v>163</v>
      </c>
      <c r="F6379" t="n">
        <v>12428.13</v>
      </c>
      <c r="G6379" t="n">
        <v>17</v>
      </c>
      <c r="H6379" t="s">
        <v>127</v>
      </c>
    </row>
    <row r="6380">
      <c r="A6380" s="85" t="n">
        <v>43617</v>
      </c>
      <c r="B6380"/>
      <c r="C6380"/>
      <c r="D6380" t="s">
        <v>156</v>
      </c>
      <c r="E6380" t="s">
        <v>163</v>
      </c>
      <c r="F6380" t="n">
        <v>1673167.03</v>
      </c>
      <c r="G6380" t="n">
        <v>29649</v>
      </c>
      <c r="H6380" t="s">
        <v>142</v>
      </c>
    </row>
    <row r="6381">
      <c r="A6381" s="85" t="n">
        <v>43252</v>
      </c>
      <c r="B6381"/>
      <c r="C6381"/>
      <c r="D6381" t="s">
        <v>126</v>
      </c>
      <c r="E6381" t="s">
        <v>163</v>
      </c>
      <c r="F6381" t="n">
        <v>29848147.14</v>
      </c>
      <c r="G6381" t="n">
        <v>503989</v>
      </c>
      <c r="H6381" t="s">
        <v>121</v>
      </c>
    </row>
    <row r="6382">
      <c r="A6382" s="85" t="n">
        <v>43009</v>
      </c>
      <c r="B6382"/>
      <c r="C6382"/>
      <c r="D6382" t="s">
        <v>135</v>
      </c>
      <c r="E6382" t="s">
        <v>163</v>
      </c>
      <c r="F6382" t="n">
        <v>300427.61</v>
      </c>
      <c r="G6382" t="n">
        <v>2866</v>
      </c>
      <c r="H6382" t="s">
        <v>133</v>
      </c>
    </row>
    <row r="6383">
      <c r="A6383" s="85" t="n">
        <v>43405</v>
      </c>
      <c r="B6383"/>
      <c r="C6383"/>
      <c r="D6383" t="s">
        <v>161</v>
      </c>
      <c r="E6383" t="s">
        <v>163</v>
      </c>
      <c r="F6383" t="n">
        <v>30</v>
      </c>
      <c r="G6383" t="n">
        <v>1</v>
      </c>
      <c r="H6383" t="s">
        <v>127</v>
      </c>
    </row>
    <row r="6384">
      <c r="A6384" s="85" t="n">
        <v>43040</v>
      </c>
      <c r="B6384"/>
      <c r="C6384"/>
      <c r="D6384" t="s">
        <v>152</v>
      </c>
      <c r="E6384" t="s">
        <v>163</v>
      </c>
      <c r="F6384" t="n">
        <v>149259.18</v>
      </c>
      <c r="G6384" t="n">
        <v>100</v>
      </c>
      <c r="H6384" t="s">
        <v>124</v>
      </c>
    </row>
    <row r="6385">
      <c r="A6385" s="85" t="n">
        <v>43132</v>
      </c>
      <c r="B6385"/>
      <c r="C6385"/>
      <c r="D6385" t="s">
        <v>147</v>
      </c>
      <c r="E6385" t="s">
        <v>163</v>
      </c>
      <c r="F6385" t="n">
        <v>88.23</v>
      </c>
      <c r="G6385" t="n">
        <v>3</v>
      </c>
      <c r="H6385" t="s">
        <v>127</v>
      </c>
    </row>
    <row r="6386">
      <c r="A6386" s="85" t="n">
        <v>43617</v>
      </c>
      <c r="B6386"/>
      <c r="C6386"/>
      <c r="D6386" t="s">
        <v>145</v>
      </c>
      <c r="E6386" t="s">
        <v>163</v>
      </c>
      <c r="F6386" t="n">
        <v>40628.39</v>
      </c>
      <c r="G6386" t="n">
        <v>140</v>
      </c>
      <c r="H6386" t="s">
        <v>127</v>
      </c>
    </row>
    <row r="6387">
      <c r="A6387" s="85" t="n">
        <v>43313</v>
      </c>
      <c r="B6387"/>
      <c r="C6387"/>
      <c r="D6387" t="s">
        <v>156</v>
      </c>
      <c r="E6387" t="s">
        <v>163</v>
      </c>
      <c r="F6387" t="n">
        <v>6642.6</v>
      </c>
      <c r="G6387" t="n">
        <v>117</v>
      </c>
      <c r="H6387" t="s">
        <v>125</v>
      </c>
    </row>
    <row r="6388">
      <c r="A6388" s="85" t="n">
        <v>43070</v>
      </c>
      <c r="B6388"/>
      <c r="C6388"/>
      <c r="D6388" t="s">
        <v>137</v>
      </c>
      <c r="E6388" t="s">
        <v>163</v>
      </c>
      <c r="F6388" t="n">
        <v>-71.12</v>
      </c>
      <c r="G6388" t="n">
        <v>1</v>
      </c>
      <c r="H6388" t="s">
        <v>121</v>
      </c>
    </row>
    <row r="6389">
      <c r="A6389" s="85" t="n">
        <v>43191</v>
      </c>
      <c r="B6389"/>
      <c r="C6389"/>
      <c r="D6389" t="s">
        <v>147</v>
      </c>
      <c r="E6389" t="s">
        <v>163</v>
      </c>
      <c r="F6389" t="n">
        <v>963.21</v>
      </c>
      <c r="G6389" t="n">
        <v>6</v>
      </c>
      <c r="H6389" t="s">
        <v>124</v>
      </c>
    </row>
    <row r="6390">
      <c r="A6390" s="85" t="n">
        <v>42522</v>
      </c>
      <c r="B6390"/>
      <c r="C6390"/>
      <c r="D6390" t="s">
        <v>123</v>
      </c>
      <c r="E6390" t="s">
        <v>163</v>
      </c>
      <c r="F6390" t="n">
        <v>495.17</v>
      </c>
      <c r="G6390" t="n">
        <v>1</v>
      </c>
      <c r="H6390" t="s">
        <v>142</v>
      </c>
    </row>
    <row r="6391">
      <c r="A6391" s="85" t="n">
        <v>43191</v>
      </c>
      <c r="B6391"/>
      <c r="C6391"/>
      <c r="D6391" t="s">
        <v>162</v>
      </c>
      <c r="E6391" t="s">
        <v>163</v>
      </c>
      <c r="F6391" t="n">
        <v>113808.12</v>
      </c>
      <c r="G6391" t="n">
        <v>1303</v>
      </c>
      <c r="H6391" t="s">
        <v>133</v>
      </c>
    </row>
    <row r="6392">
      <c r="A6392" s="85" t="n">
        <v>43374</v>
      </c>
      <c r="B6392"/>
      <c r="C6392"/>
      <c r="D6392" t="s">
        <v>136</v>
      </c>
      <c r="E6392" t="s">
        <v>163</v>
      </c>
      <c r="F6392" t="n">
        <v>2845.09</v>
      </c>
      <c r="G6392" t="n">
        <v>9</v>
      </c>
      <c r="H6392" t="s">
        <v>125</v>
      </c>
    </row>
    <row r="6393">
      <c r="A6393" s="85" t="n">
        <v>42705</v>
      </c>
      <c r="B6393"/>
      <c r="C6393"/>
      <c r="D6393" t="s">
        <v>129</v>
      </c>
      <c r="E6393" t="s">
        <v>163</v>
      </c>
      <c r="F6393" t="n">
        <v>4388178.5</v>
      </c>
      <c r="G6393" t="n">
        <v>24510</v>
      </c>
      <c r="H6393" t="s">
        <v>121</v>
      </c>
    </row>
    <row r="6394">
      <c r="A6394" s="85" t="n">
        <v>43405</v>
      </c>
      <c r="B6394"/>
      <c r="C6394"/>
      <c r="D6394" t="s">
        <v>135</v>
      </c>
      <c r="E6394" t="s">
        <v>163</v>
      </c>
      <c r="F6394" t="n">
        <v>461930.9</v>
      </c>
      <c r="G6394" t="n">
        <v>6567</v>
      </c>
      <c r="H6394" t="s">
        <v>127</v>
      </c>
    </row>
    <row r="6395">
      <c r="A6395" s="85" t="n">
        <v>42461</v>
      </c>
      <c r="B6395"/>
      <c r="C6395"/>
      <c r="D6395" t="s">
        <v>156</v>
      </c>
      <c r="E6395" t="s">
        <v>163</v>
      </c>
      <c r="F6395" t="n">
        <v>1337574.02</v>
      </c>
      <c r="G6395" t="n">
        <v>23656</v>
      </c>
      <c r="H6395" t="s">
        <v>142</v>
      </c>
    </row>
    <row r="6396">
      <c r="A6396" s="85" t="n">
        <v>43466</v>
      </c>
      <c r="B6396"/>
      <c r="C6396"/>
      <c r="D6396" t="s">
        <v>162</v>
      </c>
      <c r="E6396" t="s">
        <v>163</v>
      </c>
      <c r="F6396" t="n">
        <v>118432.72</v>
      </c>
      <c r="G6396" t="n">
        <v>1292</v>
      </c>
      <c r="H6396" t="s">
        <v>133</v>
      </c>
    </row>
    <row r="6397">
      <c r="A6397" s="85" t="n">
        <v>43313</v>
      </c>
      <c r="B6397"/>
      <c r="C6397"/>
      <c r="D6397" t="s">
        <v>145</v>
      </c>
      <c r="E6397" t="s">
        <v>163</v>
      </c>
      <c r="F6397" t="n">
        <v>2838.53</v>
      </c>
      <c r="G6397" t="n">
        <v>39</v>
      </c>
      <c r="H6397" t="s">
        <v>133</v>
      </c>
    </row>
    <row r="6398">
      <c r="A6398" s="85" t="n">
        <v>42583</v>
      </c>
      <c r="B6398"/>
      <c r="C6398"/>
      <c r="D6398" t="s">
        <v>123</v>
      </c>
      <c r="E6398" t="s">
        <v>163</v>
      </c>
      <c r="F6398" t="n">
        <v>77840.35</v>
      </c>
      <c r="G6398" t="n">
        <v>75</v>
      </c>
      <c r="H6398" t="s">
        <v>124</v>
      </c>
    </row>
    <row r="6399">
      <c r="A6399" s="85" t="n">
        <v>42522</v>
      </c>
      <c r="B6399"/>
      <c r="C6399"/>
      <c r="D6399" t="s">
        <v>152</v>
      </c>
      <c r="E6399" t="s">
        <v>163</v>
      </c>
      <c r="F6399" t="n">
        <v>51429.67</v>
      </c>
      <c r="G6399" t="n">
        <v>50</v>
      </c>
      <c r="H6399" t="s">
        <v>133</v>
      </c>
    </row>
    <row r="6400">
      <c r="A6400" s="85" t="n">
        <v>42887</v>
      </c>
      <c r="B6400"/>
      <c r="C6400"/>
      <c r="D6400" t="s">
        <v>126</v>
      </c>
      <c r="E6400" t="s">
        <v>163</v>
      </c>
      <c r="F6400" t="n">
        <v>85278.77</v>
      </c>
      <c r="G6400" t="n">
        <v>950</v>
      </c>
      <c r="H6400" t="s">
        <v>130</v>
      </c>
    </row>
    <row r="6401">
      <c r="A6401" s="85" t="n">
        <v>43040</v>
      </c>
      <c r="B6401"/>
      <c r="C6401"/>
      <c r="D6401" t="s">
        <v>145</v>
      </c>
      <c r="E6401" t="s">
        <v>163</v>
      </c>
      <c r="F6401" t="n">
        <v>116814.34</v>
      </c>
      <c r="G6401" t="n">
        <v>319</v>
      </c>
      <c r="H6401" t="s">
        <v>127</v>
      </c>
    </row>
    <row r="6402">
      <c r="A6402" s="85" t="n">
        <v>43252</v>
      </c>
      <c r="B6402"/>
      <c r="C6402"/>
      <c r="D6402" t="s">
        <v>156</v>
      </c>
      <c r="E6402" t="s">
        <v>163</v>
      </c>
      <c r="F6402" t="n">
        <v>51.99</v>
      </c>
      <c r="G6402" t="n">
        <v>2</v>
      </c>
      <c r="H6402" t="s">
        <v>134</v>
      </c>
    </row>
    <row r="6403">
      <c r="A6403" s="85" t="n">
        <v>42522</v>
      </c>
      <c r="B6403"/>
      <c r="C6403"/>
      <c r="D6403" t="s">
        <v>161</v>
      </c>
      <c r="E6403" t="s">
        <v>163</v>
      </c>
      <c r="F6403" t="n">
        <v>22768.95</v>
      </c>
      <c r="G6403" t="n">
        <v>738</v>
      </c>
      <c r="H6403" t="s">
        <v>121</v>
      </c>
    </row>
    <row r="6404">
      <c r="A6404" s="85" t="n">
        <v>42795</v>
      </c>
      <c r="B6404"/>
      <c r="C6404"/>
      <c r="D6404" t="s">
        <v>150</v>
      </c>
      <c r="E6404" t="s">
        <v>163</v>
      </c>
      <c r="F6404" t="n">
        <v>50571.05</v>
      </c>
      <c r="G6404" t="n">
        <v>1053</v>
      </c>
      <c r="H6404" t="s">
        <v>130</v>
      </c>
    </row>
    <row r="6405">
      <c r="A6405" s="85" t="n">
        <v>42644</v>
      </c>
      <c r="B6405"/>
      <c r="C6405"/>
      <c r="D6405" t="s">
        <v>149</v>
      </c>
      <c r="E6405" t="s">
        <v>163</v>
      </c>
      <c r="F6405" t="n">
        <v>39151900.72</v>
      </c>
      <c r="G6405" t="n">
        <v>267880</v>
      </c>
      <c r="H6405" t="s">
        <v>121</v>
      </c>
    </row>
    <row r="6406">
      <c r="A6406" s="85" t="n">
        <v>42552</v>
      </c>
      <c r="B6406"/>
      <c r="C6406"/>
      <c r="D6406" t="s">
        <v>155</v>
      </c>
      <c r="E6406" t="s">
        <v>163</v>
      </c>
      <c r="F6406" t="n">
        <v>2581.53</v>
      </c>
      <c r="G6406" t="n">
        <v>47</v>
      </c>
      <c r="H6406" t="s">
        <v>130</v>
      </c>
    </row>
    <row r="6407">
      <c r="A6407" s="85" t="n">
        <v>43009</v>
      </c>
      <c r="B6407"/>
      <c r="C6407"/>
      <c r="D6407" t="s">
        <v>162</v>
      </c>
      <c r="E6407" t="s">
        <v>163</v>
      </c>
      <c r="F6407" t="n">
        <v>971774</v>
      </c>
      <c r="G6407" t="n">
        <v>11617</v>
      </c>
      <c r="H6407" t="s">
        <v>121</v>
      </c>
    </row>
    <row r="6408">
      <c r="A6408" s="85" t="n">
        <v>42370</v>
      </c>
      <c r="B6408"/>
      <c r="C6408"/>
      <c r="D6408" t="s">
        <v>135</v>
      </c>
      <c r="E6408" t="s">
        <v>163</v>
      </c>
      <c r="F6408" t="n">
        <v>575284.71</v>
      </c>
      <c r="G6408" t="n">
        <v>3884</v>
      </c>
      <c r="H6408" t="s">
        <v>119</v>
      </c>
    </row>
    <row r="6409">
      <c r="A6409" s="85" t="n">
        <v>43252</v>
      </c>
      <c r="B6409"/>
      <c r="C6409"/>
      <c r="D6409" t="s">
        <v>152</v>
      </c>
      <c r="E6409" t="s">
        <v>163</v>
      </c>
      <c r="F6409" t="n">
        <v>49466.45</v>
      </c>
      <c r="G6409" t="n">
        <v>101</v>
      </c>
      <c r="H6409" t="s">
        <v>134</v>
      </c>
    </row>
    <row r="6410">
      <c r="A6410" s="85" t="n">
        <v>42856</v>
      </c>
      <c r="B6410"/>
      <c r="C6410"/>
      <c r="D6410" t="s">
        <v>156</v>
      </c>
      <c r="E6410" t="s">
        <v>163</v>
      </c>
      <c r="F6410" t="n">
        <v>1339922.36</v>
      </c>
      <c r="G6410" t="n">
        <v>22151</v>
      </c>
      <c r="H6410" t="s">
        <v>142</v>
      </c>
    </row>
    <row r="6411">
      <c r="A6411" s="85" t="n">
        <v>42767</v>
      </c>
      <c r="B6411"/>
      <c r="C6411"/>
      <c r="D6411" t="s">
        <v>160</v>
      </c>
      <c r="E6411" t="s">
        <v>163</v>
      </c>
      <c r="F6411" t="n">
        <v>27029950.99</v>
      </c>
      <c r="G6411" t="n">
        <v>69580</v>
      </c>
      <c r="H6411" t="s">
        <v>142</v>
      </c>
    </row>
    <row r="6412">
      <c r="A6412" s="85" t="n">
        <v>43009</v>
      </c>
      <c r="B6412"/>
      <c r="C6412"/>
      <c r="D6412" t="s">
        <v>129</v>
      </c>
      <c r="E6412" t="s">
        <v>163</v>
      </c>
      <c r="F6412" t="n">
        <v>313479.68</v>
      </c>
      <c r="G6412" t="n">
        <v>5356</v>
      </c>
      <c r="H6412" t="s">
        <v>142</v>
      </c>
    </row>
    <row r="6413">
      <c r="A6413" s="85" t="n">
        <v>43070</v>
      </c>
      <c r="B6413"/>
      <c r="C6413"/>
      <c r="D6413" t="s">
        <v>123</v>
      </c>
      <c r="E6413" t="s">
        <v>163</v>
      </c>
      <c r="F6413" t="n">
        <v>200304.19</v>
      </c>
      <c r="G6413" t="n">
        <v>782</v>
      </c>
      <c r="H6413" t="s">
        <v>127</v>
      </c>
    </row>
    <row r="6414">
      <c r="A6414" s="85" t="n">
        <v>43556</v>
      </c>
      <c r="B6414"/>
      <c r="C6414"/>
      <c r="D6414" t="s">
        <v>152</v>
      </c>
      <c r="E6414" t="s">
        <v>163</v>
      </c>
      <c r="F6414" t="n">
        <v>107404.16</v>
      </c>
      <c r="G6414" t="n">
        <v>117</v>
      </c>
      <c r="H6414" t="s">
        <v>133</v>
      </c>
    </row>
    <row r="6415">
      <c r="A6415" s="85" t="n">
        <v>43132</v>
      </c>
      <c r="B6415"/>
      <c r="C6415"/>
      <c r="D6415" t="s">
        <v>160</v>
      </c>
      <c r="E6415" t="s">
        <v>163</v>
      </c>
      <c r="F6415" t="n">
        <v>30494276.29</v>
      </c>
      <c r="G6415" t="n">
        <v>94636</v>
      </c>
      <c r="H6415" t="s">
        <v>142</v>
      </c>
    </row>
    <row r="6416">
      <c r="A6416" s="85" t="n">
        <v>43040</v>
      </c>
      <c r="B6416"/>
      <c r="C6416"/>
      <c r="D6416" t="s">
        <v>135</v>
      </c>
      <c r="E6416" t="s">
        <v>163</v>
      </c>
      <c r="F6416" t="n">
        <v>36</v>
      </c>
      <c r="G6416" t="n">
        <v>1</v>
      </c>
      <c r="H6416" t="s">
        <v>125</v>
      </c>
    </row>
    <row r="6417">
      <c r="A6417" s="85" t="n">
        <v>43435</v>
      </c>
      <c r="B6417"/>
      <c r="C6417"/>
      <c r="D6417" t="s">
        <v>136</v>
      </c>
      <c r="E6417" t="s">
        <v>163</v>
      </c>
      <c r="F6417" t="n">
        <v>1640.79</v>
      </c>
      <c r="G6417" t="n">
        <v>13</v>
      </c>
      <c r="H6417" t="s">
        <v>125</v>
      </c>
    </row>
    <row r="6418">
      <c r="A6418" s="85" t="n">
        <v>43497</v>
      </c>
      <c r="B6418"/>
      <c r="C6418"/>
      <c r="D6418" t="s">
        <v>160</v>
      </c>
      <c r="E6418" t="s">
        <v>163</v>
      </c>
      <c r="F6418" t="n">
        <v>1872920.35</v>
      </c>
      <c r="G6418" t="n">
        <v>8291</v>
      </c>
      <c r="H6418" t="s">
        <v>134</v>
      </c>
    </row>
    <row r="6419">
      <c r="A6419" s="85" t="n">
        <v>42552</v>
      </c>
      <c r="B6419"/>
      <c r="C6419"/>
      <c r="D6419" t="s">
        <v>139</v>
      </c>
      <c r="E6419" t="s">
        <v>163</v>
      </c>
      <c r="F6419" t="n">
        <v>1274152.74</v>
      </c>
      <c r="G6419" t="n">
        <v>3465</v>
      </c>
      <c r="H6419" t="s">
        <v>127</v>
      </c>
    </row>
    <row r="6420">
      <c r="A6420" s="85" t="n">
        <v>42583</v>
      </c>
      <c r="B6420"/>
      <c r="C6420"/>
      <c r="D6420" t="s">
        <v>129</v>
      </c>
      <c r="E6420" t="s">
        <v>163</v>
      </c>
      <c r="F6420" t="n">
        <v>66793.44</v>
      </c>
      <c r="G6420" t="n">
        <v>488</v>
      </c>
      <c r="H6420" t="s">
        <v>134</v>
      </c>
    </row>
    <row r="6421">
      <c r="A6421" s="85" t="n">
        <v>42461</v>
      </c>
      <c r="B6421"/>
      <c r="C6421"/>
      <c r="D6421" t="s">
        <v>152</v>
      </c>
      <c r="E6421" t="s">
        <v>163</v>
      </c>
      <c r="F6421" t="n">
        <v>1612.76</v>
      </c>
      <c r="G6421" t="n">
        <v>2</v>
      </c>
      <c r="H6421" t="s">
        <v>134</v>
      </c>
    </row>
    <row r="6422">
      <c r="A6422" s="85" t="n">
        <v>43252</v>
      </c>
      <c r="B6422"/>
      <c r="C6422"/>
      <c r="D6422" t="s">
        <v>140</v>
      </c>
      <c r="E6422" t="s">
        <v>163</v>
      </c>
      <c r="F6422" t="n">
        <v>4643.04</v>
      </c>
      <c r="G6422" t="n">
        <v>13</v>
      </c>
      <c r="H6422" t="s">
        <v>125</v>
      </c>
    </row>
    <row r="6423">
      <c r="A6423" s="85" t="n">
        <v>42370</v>
      </c>
      <c r="B6423"/>
      <c r="C6423"/>
      <c r="D6423" t="s">
        <v>154</v>
      </c>
      <c r="E6423" t="s">
        <v>163</v>
      </c>
      <c r="F6423" t="n">
        <v>107790</v>
      </c>
      <c r="G6423" t="n">
        <v>1427</v>
      </c>
      <c r="H6423" t="s">
        <v>124</v>
      </c>
    </row>
    <row r="6424">
      <c r="A6424" s="85" t="n">
        <v>43525</v>
      </c>
      <c r="B6424"/>
      <c r="C6424"/>
      <c r="D6424" t="s">
        <v>143</v>
      </c>
      <c r="E6424" t="s">
        <v>163</v>
      </c>
      <c r="F6424" t="n">
        <v>622131.94</v>
      </c>
      <c r="G6424" t="n">
        <v>301</v>
      </c>
      <c r="H6424" t="s">
        <v>142</v>
      </c>
    </row>
    <row r="6425">
      <c r="A6425" s="85" t="n">
        <v>43405</v>
      </c>
      <c r="B6425"/>
      <c r="C6425"/>
      <c r="D6425" t="s">
        <v>139</v>
      </c>
      <c r="E6425" t="s">
        <v>163</v>
      </c>
      <c r="F6425" t="n">
        <v>466422.8</v>
      </c>
      <c r="G6425" t="n">
        <v>1305</v>
      </c>
      <c r="H6425" t="s">
        <v>134</v>
      </c>
    </row>
    <row r="6426">
      <c r="A6426" s="85" t="n">
        <v>42795</v>
      </c>
      <c r="B6426"/>
      <c r="C6426"/>
      <c r="D6426" t="s">
        <v>149</v>
      </c>
      <c r="E6426" t="s">
        <v>163</v>
      </c>
      <c r="F6426" t="n">
        <v>50674842.57</v>
      </c>
      <c r="G6426" t="n">
        <v>354903</v>
      </c>
      <c r="H6426" t="s">
        <v>121</v>
      </c>
    </row>
    <row r="6427">
      <c r="A6427" s="85" t="n">
        <v>42491</v>
      </c>
      <c r="B6427"/>
      <c r="C6427"/>
      <c r="D6427" t="s">
        <v>149</v>
      </c>
      <c r="E6427" t="s">
        <v>163</v>
      </c>
      <c r="F6427" t="n">
        <v>718743.69</v>
      </c>
      <c r="G6427" t="n">
        <v>6103</v>
      </c>
      <c r="H6427" t="s">
        <v>134</v>
      </c>
    </row>
    <row r="6428">
      <c r="A6428" s="85" t="n">
        <v>43617</v>
      </c>
      <c r="B6428"/>
      <c r="C6428"/>
      <c r="D6428" t="s">
        <v>136</v>
      </c>
      <c r="E6428" t="s">
        <v>163</v>
      </c>
      <c r="F6428" t="n">
        <v>1313008.96</v>
      </c>
      <c r="G6428" t="n">
        <v>10038</v>
      </c>
      <c r="H6428" t="s">
        <v>133</v>
      </c>
    </row>
    <row r="6429">
      <c r="A6429" s="85" t="n">
        <v>43344</v>
      </c>
      <c r="B6429"/>
      <c r="C6429"/>
      <c r="D6429" t="s">
        <v>155</v>
      </c>
      <c r="E6429" t="s">
        <v>163</v>
      </c>
      <c r="F6429" t="n">
        <v>74264.38</v>
      </c>
      <c r="G6429" t="n">
        <v>1239</v>
      </c>
      <c r="H6429" t="s">
        <v>127</v>
      </c>
    </row>
    <row r="6430">
      <c r="A6430" s="85" t="n">
        <v>43191</v>
      </c>
      <c r="B6430"/>
      <c r="C6430"/>
      <c r="D6430" t="s">
        <v>153</v>
      </c>
      <c r="E6430" t="s">
        <v>163</v>
      </c>
      <c r="F6430" t="n">
        <v>2172907.57</v>
      </c>
      <c r="G6430" t="n">
        <v>28748</v>
      </c>
      <c r="H6430" t="s">
        <v>121</v>
      </c>
    </row>
    <row r="6431">
      <c r="A6431" s="85" t="n">
        <v>42705</v>
      </c>
      <c r="B6431"/>
      <c r="C6431"/>
      <c r="D6431" t="s">
        <v>126</v>
      </c>
      <c r="E6431" t="s">
        <v>163</v>
      </c>
      <c r="F6431" t="n">
        <v>630985.29</v>
      </c>
      <c r="G6431" t="n">
        <v>7273</v>
      </c>
      <c r="H6431" t="s">
        <v>134</v>
      </c>
    </row>
    <row r="6432">
      <c r="A6432" s="85" t="n">
        <v>43160</v>
      </c>
      <c r="B6432"/>
      <c r="C6432"/>
      <c r="D6432" t="s">
        <v>148</v>
      </c>
      <c r="E6432" t="s">
        <v>163</v>
      </c>
      <c r="F6432" t="n">
        <v>1435.04</v>
      </c>
      <c r="G6432" t="n">
        <v>5</v>
      </c>
      <c r="H6432" t="s">
        <v>134</v>
      </c>
    </row>
    <row r="6433">
      <c r="A6433" s="85" t="n">
        <v>42370</v>
      </c>
      <c r="B6433"/>
      <c r="C6433"/>
      <c r="D6433" t="s">
        <v>145</v>
      </c>
      <c r="E6433" t="s">
        <v>163</v>
      </c>
      <c r="F6433" t="n">
        <v>54984.59</v>
      </c>
      <c r="G6433" t="n">
        <v>945</v>
      </c>
      <c r="H6433" t="s">
        <v>127</v>
      </c>
    </row>
    <row r="6434">
      <c r="A6434" s="85" t="n">
        <v>43313</v>
      </c>
      <c r="B6434"/>
      <c r="C6434"/>
      <c r="D6434" t="s">
        <v>148</v>
      </c>
      <c r="E6434" t="s">
        <v>163</v>
      </c>
      <c r="F6434" t="n">
        <v>2290</v>
      </c>
      <c r="G6434" t="n">
        <v>42</v>
      </c>
      <c r="H6434" t="s">
        <v>125</v>
      </c>
    </row>
    <row r="6435">
      <c r="A6435" s="85" t="n">
        <v>43040</v>
      </c>
      <c r="B6435"/>
      <c r="C6435"/>
      <c r="D6435" t="s">
        <v>139</v>
      </c>
      <c r="E6435" t="s">
        <v>163</v>
      </c>
      <c r="F6435" t="n">
        <v>1332819.58</v>
      </c>
      <c r="G6435" t="n">
        <v>3103</v>
      </c>
      <c r="H6435" t="s">
        <v>133</v>
      </c>
    </row>
    <row r="6436">
      <c r="A6436" s="85" t="n">
        <v>43405</v>
      </c>
      <c r="B6436"/>
      <c r="C6436"/>
      <c r="D6436" t="s">
        <v>135</v>
      </c>
      <c r="E6436" t="s">
        <v>163</v>
      </c>
      <c r="F6436" t="n">
        <v>21453.19</v>
      </c>
      <c r="G6436" t="n">
        <v>251</v>
      </c>
      <c r="H6436" t="s">
        <v>130</v>
      </c>
    </row>
    <row r="6437">
      <c r="A6437" s="85" t="n">
        <v>42856</v>
      </c>
      <c r="B6437"/>
      <c r="C6437"/>
      <c r="D6437" t="s">
        <v>156</v>
      </c>
      <c r="E6437" t="s">
        <v>163</v>
      </c>
      <c r="F6437" t="n">
        <v>6900.76</v>
      </c>
      <c r="G6437" t="n">
        <v>127</v>
      </c>
      <c r="H6437" t="s">
        <v>125</v>
      </c>
    </row>
    <row r="6438">
      <c r="A6438" s="85" t="n">
        <v>42675</v>
      </c>
      <c r="B6438"/>
      <c r="C6438"/>
      <c r="D6438" t="s">
        <v>126</v>
      </c>
      <c r="E6438" t="s">
        <v>163</v>
      </c>
      <c r="F6438" t="n">
        <v>89.94</v>
      </c>
      <c r="G6438" t="n">
        <v>5</v>
      </c>
      <c r="H6438" t="s">
        <v>142</v>
      </c>
    </row>
    <row r="6439">
      <c r="A6439" s="85" t="n">
        <v>43160</v>
      </c>
      <c r="B6439"/>
      <c r="C6439"/>
      <c r="D6439" t="s">
        <v>159</v>
      </c>
      <c r="E6439" t="s">
        <v>163</v>
      </c>
      <c r="F6439" t="n">
        <v>4366</v>
      </c>
      <c r="G6439" t="n">
        <v>40</v>
      </c>
      <c r="H6439" t="s">
        <v>125</v>
      </c>
    </row>
    <row r="6440">
      <c r="A6440" s="85" t="n">
        <v>42736</v>
      </c>
      <c r="B6440"/>
      <c r="C6440"/>
      <c r="D6440" t="s">
        <v>129</v>
      </c>
      <c r="E6440" t="s">
        <v>163</v>
      </c>
      <c r="F6440" t="n">
        <v>3566395.74</v>
      </c>
      <c r="G6440" t="n">
        <v>19001</v>
      </c>
      <c r="H6440" t="s">
        <v>121</v>
      </c>
    </row>
    <row r="6441">
      <c r="A6441" s="85" t="n">
        <v>43617</v>
      </c>
      <c r="B6441"/>
      <c r="C6441"/>
      <c r="D6441" t="s">
        <v>159</v>
      </c>
      <c r="E6441" t="s">
        <v>163</v>
      </c>
      <c r="F6441" t="n">
        <v>3091</v>
      </c>
      <c r="G6441" t="n">
        <v>23</v>
      </c>
      <c r="H6441" t="s">
        <v>125</v>
      </c>
    </row>
    <row r="6442">
      <c r="A6442" s="85" t="n">
        <v>43313</v>
      </c>
      <c r="B6442"/>
      <c r="C6442"/>
      <c r="D6442" t="s">
        <v>156</v>
      </c>
      <c r="E6442" t="s">
        <v>163</v>
      </c>
      <c r="F6442" t="n">
        <v>248514.4</v>
      </c>
      <c r="G6442" t="n">
        <v>3956</v>
      </c>
      <c r="H6442" t="s">
        <v>127</v>
      </c>
    </row>
    <row r="6443">
      <c r="A6443" s="85" t="n">
        <v>43040</v>
      </c>
      <c r="B6443"/>
      <c r="C6443"/>
      <c r="D6443" t="s">
        <v>162</v>
      </c>
      <c r="E6443" t="s">
        <v>163</v>
      </c>
      <c r="F6443" t="n">
        <v>17388.69</v>
      </c>
      <c r="G6443" t="n">
        <v>251</v>
      </c>
      <c r="H6443" t="s">
        <v>124</v>
      </c>
    </row>
    <row r="6444">
      <c r="A6444" s="85" t="n">
        <v>43617</v>
      </c>
      <c r="B6444"/>
      <c r="C6444"/>
      <c r="D6444" t="s">
        <v>149</v>
      </c>
      <c r="E6444" t="s">
        <v>163</v>
      </c>
      <c r="F6444" t="n">
        <v>18285.96</v>
      </c>
      <c r="G6444" t="n">
        <v>98</v>
      </c>
      <c r="H6444" t="s">
        <v>125</v>
      </c>
    </row>
    <row r="6445">
      <c r="A6445" s="85" t="n">
        <v>42917</v>
      </c>
      <c r="B6445"/>
      <c r="C6445"/>
      <c r="D6445" t="s">
        <v>149</v>
      </c>
      <c r="E6445" t="s">
        <v>163</v>
      </c>
      <c r="F6445" t="n">
        <v>6764141.42</v>
      </c>
      <c r="G6445" t="n">
        <v>44795</v>
      </c>
      <c r="H6445" t="s">
        <v>127</v>
      </c>
    </row>
    <row r="6446">
      <c r="A6446" s="85" t="n">
        <v>43191</v>
      </c>
      <c r="B6446"/>
      <c r="C6446"/>
      <c r="D6446" t="s">
        <v>139</v>
      </c>
      <c r="E6446" t="s">
        <v>163</v>
      </c>
      <c r="F6446" t="n">
        <v>6237603.32</v>
      </c>
      <c r="G6446" t="n">
        <v>15556</v>
      </c>
      <c r="H6446" t="s">
        <v>121</v>
      </c>
    </row>
    <row r="6447">
      <c r="A6447" s="85" t="n">
        <v>43252</v>
      </c>
      <c r="B6447"/>
      <c r="C6447"/>
      <c r="D6447" t="s">
        <v>140</v>
      </c>
      <c r="E6447" t="s">
        <v>163</v>
      </c>
      <c r="F6447" t="n">
        <v>99369.48</v>
      </c>
      <c r="G6447" t="n">
        <v>517</v>
      </c>
      <c r="H6447" t="s">
        <v>121</v>
      </c>
    </row>
    <row r="6448">
      <c r="A6448" s="85" t="n">
        <v>43466</v>
      </c>
      <c r="B6448"/>
      <c r="C6448"/>
      <c r="D6448" t="s">
        <v>152</v>
      </c>
      <c r="E6448" t="s">
        <v>163</v>
      </c>
      <c r="F6448" t="n">
        <v>3927546.94</v>
      </c>
      <c r="G6448" t="n">
        <v>3496</v>
      </c>
      <c r="H6448" t="s">
        <v>121</v>
      </c>
    </row>
    <row r="6449">
      <c r="A6449" s="85" t="n">
        <v>43344</v>
      </c>
      <c r="B6449"/>
      <c r="C6449"/>
      <c r="D6449" t="s">
        <v>154</v>
      </c>
      <c r="E6449" t="s">
        <v>163</v>
      </c>
      <c r="F6449" t="n">
        <v>14281.68</v>
      </c>
      <c r="G6449" t="n">
        <v>118</v>
      </c>
      <c r="H6449" t="s">
        <v>130</v>
      </c>
    </row>
    <row r="6450">
      <c r="A6450" s="85" t="n">
        <v>43466</v>
      </c>
      <c r="B6450"/>
      <c r="C6450"/>
      <c r="D6450" t="s">
        <v>147</v>
      </c>
      <c r="E6450" t="s">
        <v>163</v>
      </c>
      <c r="F6450" t="n">
        <v>1074.32</v>
      </c>
      <c r="G6450" t="n">
        <v>19</v>
      </c>
      <c r="H6450" t="s">
        <v>119</v>
      </c>
    </row>
    <row r="6451">
      <c r="A6451" s="85" t="n">
        <v>43313</v>
      </c>
      <c r="B6451"/>
      <c r="C6451"/>
      <c r="D6451" t="s">
        <v>155</v>
      </c>
      <c r="E6451" t="s">
        <v>163</v>
      </c>
      <c r="F6451" t="n">
        <v>1533334.58</v>
      </c>
      <c r="G6451" t="n">
        <v>36073</v>
      </c>
      <c r="H6451" t="s">
        <v>121</v>
      </c>
    </row>
    <row r="6452">
      <c r="A6452" s="85" t="n">
        <v>43405</v>
      </c>
      <c r="B6452"/>
      <c r="C6452"/>
      <c r="D6452" t="s">
        <v>154</v>
      </c>
      <c r="E6452" t="s">
        <v>163</v>
      </c>
      <c r="F6452" t="n">
        <v>324.28</v>
      </c>
      <c r="G6452" t="n">
        <v>3</v>
      </c>
      <c r="H6452" t="s">
        <v>125</v>
      </c>
    </row>
    <row r="6453">
      <c r="A6453" s="85" t="n">
        <v>43191</v>
      </c>
      <c r="B6453"/>
      <c r="C6453"/>
      <c r="D6453" t="s">
        <v>152</v>
      </c>
      <c r="E6453" t="s">
        <v>163</v>
      </c>
      <c r="F6453" t="n">
        <v>75486.65</v>
      </c>
      <c r="G6453" t="n">
        <v>92</v>
      </c>
      <c r="H6453" t="s">
        <v>133</v>
      </c>
    </row>
    <row r="6454">
      <c r="A6454" s="85" t="n">
        <v>43101</v>
      </c>
      <c r="B6454"/>
      <c r="C6454"/>
      <c r="D6454" t="s">
        <v>153</v>
      </c>
      <c r="E6454" t="s">
        <v>163</v>
      </c>
      <c r="F6454" t="n">
        <v>5687.01</v>
      </c>
      <c r="G6454" t="n">
        <v>112</v>
      </c>
      <c r="H6454" t="s">
        <v>125</v>
      </c>
    </row>
    <row r="6455">
      <c r="A6455" s="85" t="n">
        <v>42887</v>
      </c>
      <c r="B6455"/>
      <c r="C6455"/>
      <c r="D6455" t="s">
        <v>135</v>
      </c>
      <c r="E6455" t="s">
        <v>163</v>
      </c>
      <c r="F6455" t="n">
        <v>333117.97</v>
      </c>
      <c r="G6455" t="n">
        <v>3187</v>
      </c>
      <c r="H6455" t="s">
        <v>133</v>
      </c>
    </row>
    <row r="6456">
      <c r="A6456" s="85" t="n">
        <v>43132</v>
      </c>
      <c r="B6456"/>
      <c r="C6456"/>
      <c r="D6456" t="s">
        <v>147</v>
      </c>
      <c r="E6456" t="s">
        <v>163</v>
      </c>
      <c r="F6456" t="n">
        <v>219.01</v>
      </c>
      <c r="G6456" t="n">
        <v>1</v>
      </c>
      <c r="H6456" t="s">
        <v>134</v>
      </c>
    </row>
    <row r="6457">
      <c r="A6457" s="85" t="n">
        <v>43617</v>
      </c>
      <c r="B6457"/>
      <c r="C6457"/>
      <c r="D6457" t="s">
        <v>152</v>
      </c>
      <c r="E6457" t="s">
        <v>163</v>
      </c>
      <c r="F6457" t="n">
        <v>134399.3</v>
      </c>
      <c r="G6457" t="n">
        <v>72</v>
      </c>
      <c r="H6457" t="s">
        <v>124</v>
      </c>
    </row>
    <row r="6458">
      <c r="A6458" s="85" t="n">
        <v>43374</v>
      </c>
      <c r="B6458"/>
      <c r="C6458"/>
      <c r="D6458" t="s">
        <v>123</v>
      </c>
      <c r="E6458" t="s">
        <v>163</v>
      </c>
      <c r="F6458" t="n">
        <v>255353.68</v>
      </c>
      <c r="G6458" t="n">
        <v>237</v>
      </c>
      <c r="H6458" t="s">
        <v>134</v>
      </c>
    </row>
    <row r="6459">
      <c r="A6459" s="85" t="n">
        <v>42705</v>
      </c>
      <c r="B6459"/>
      <c r="C6459"/>
      <c r="D6459" t="s">
        <v>126</v>
      </c>
      <c r="E6459" t="s">
        <v>163</v>
      </c>
      <c r="F6459" t="n">
        <v>29057754.35</v>
      </c>
      <c r="G6459" t="n">
        <v>352850</v>
      </c>
      <c r="H6459" t="s">
        <v>121</v>
      </c>
    </row>
    <row r="6460">
      <c r="A6460" s="85" t="n">
        <v>42767</v>
      </c>
      <c r="B6460"/>
      <c r="C6460"/>
      <c r="D6460" t="s">
        <v>149</v>
      </c>
      <c r="E6460" t="s">
        <v>163</v>
      </c>
      <c r="F6460" t="n">
        <v>1177776.91</v>
      </c>
      <c r="G6460" t="n">
        <v>6201</v>
      </c>
      <c r="H6460" t="s">
        <v>124</v>
      </c>
    </row>
    <row r="6461">
      <c r="A6461" s="85" t="n">
        <v>42887</v>
      </c>
      <c r="B6461"/>
      <c r="C6461"/>
      <c r="D6461" t="s">
        <v>158</v>
      </c>
      <c r="E6461" t="s">
        <v>163</v>
      </c>
      <c r="F6461" t="n">
        <v>140124.09</v>
      </c>
      <c r="G6461" t="n">
        <v>7</v>
      </c>
      <c r="H6461" t="s">
        <v>133</v>
      </c>
    </row>
    <row r="6462">
      <c r="A6462" s="85" t="n">
        <v>43374</v>
      </c>
      <c r="B6462"/>
      <c r="C6462"/>
      <c r="D6462" t="s">
        <v>153</v>
      </c>
      <c r="E6462" t="s">
        <v>163</v>
      </c>
      <c r="F6462" t="n">
        <v>274986.08</v>
      </c>
      <c r="G6462" t="n">
        <v>3025</v>
      </c>
      <c r="H6462" t="s">
        <v>133</v>
      </c>
    </row>
    <row r="6463">
      <c r="A6463" s="85" t="n">
        <v>42767</v>
      </c>
      <c r="B6463"/>
      <c r="C6463"/>
      <c r="D6463" t="s">
        <v>129</v>
      </c>
      <c r="E6463" t="s">
        <v>163</v>
      </c>
      <c r="F6463" t="n">
        <v>12327.34</v>
      </c>
      <c r="G6463" t="n">
        <v>164</v>
      </c>
      <c r="H6463" t="s">
        <v>130</v>
      </c>
    </row>
    <row r="6464">
      <c r="A6464" s="85" t="n">
        <v>42430</v>
      </c>
      <c r="B6464"/>
      <c r="C6464"/>
      <c r="D6464" t="s">
        <v>145</v>
      </c>
      <c r="E6464" t="s">
        <v>163</v>
      </c>
      <c r="F6464" t="n">
        <v>2117</v>
      </c>
      <c r="G6464" t="n">
        <v>7</v>
      </c>
      <c r="H6464" t="s">
        <v>119</v>
      </c>
    </row>
    <row r="6465">
      <c r="A6465" s="85" t="n">
        <v>42917</v>
      </c>
      <c r="B6465"/>
      <c r="C6465"/>
      <c r="D6465" t="s">
        <v>145</v>
      </c>
      <c r="E6465" t="s">
        <v>163</v>
      </c>
      <c r="F6465" t="n">
        <v>29151.56</v>
      </c>
      <c r="G6465" t="n">
        <v>83</v>
      </c>
      <c r="H6465" t="s">
        <v>134</v>
      </c>
    </row>
    <row r="6466">
      <c r="A6466" s="85" t="n">
        <v>42461</v>
      </c>
      <c r="B6466"/>
      <c r="C6466"/>
      <c r="D6466" t="s">
        <v>162</v>
      </c>
      <c r="E6466" t="s">
        <v>163</v>
      </c>
      <c r="F6466" t="n">
        <v>940.97</v>
      </c>
      <c r="G6466" t="n">
        <v>15</v>
      </c>
      <c r="H6466" t="s">
        <v>125</v>
      </c>
    </row>
    <row r="6467">
      <c r="A6467" s="85" t="n">
        <v>43313</v>
      </c>
      <c r="B6467"/>
      <c r="C6467"/>
      <c r="D6467" t="s">
        <v>136</v>
      </c>
      <c r="E6467" t="s">
        <v>163</v>
      </c>
      <c r="F6467" t="n">
        <v>371793.75</v>
      </c>
      <c r="G6467" t="n">
        <v>3999</v>
      </c>
      <c r="H6467" t="s">
        <v>134</v>
      </c>
    </row>
    <row r="6468">
      <c r="A6468" s="85" t="n">
        <v>42675</v>
      </c>
      <c r="B6468"/>
      <c r="C6468"/>
      <c r="D6468" t="s">
        <v>145</v>
      </c>
      <c r="E6468" t="s">
        <v>163</v>
      </c>
      <c r="F6468" t="n">
        <v>3896.5</v>
      </c>
      <c r="G6468" t="n">
        <v>24</v>
      </c>
      <c r="H6468" t="s">
        <v>133</v>
      </c>
    </row>
    <row r="6469">
      <c r="A6469" s="85" t="n">
        <v>42856</v>
      </c>
      <c r="B6469"/>
      <c r="C6469"/>
      <c r="D6469" t="s">
        <v>129</v>
      </c>
      <c r="E6469" t="s">
        <v>163</v>
      </c>
      <c r="F6469" t="n">
        <v>12864.98</v>
      </c>
      <c r="G6469" t="n">
        <v>157</v>
      </c>
      <c r="H6469" t="s">
        <v>130</v>
      </c>
    </row>
    <row r="6470">
      <c r="A6470" s="85" t="n">
        <v>43101</v>
      </c>
      <c r="B6470"/>
      <c r="C6470"/>
      <c r="D6470" t="s">
        <v>154</v>
      </c>
      <c r="E6470" t="s">
        <v>163</v>
      </c>
      <c r="F6470" t="n">
        <v>821226.97</v>
      </c>
      <c r="G6470" t="n">
        <v>9535</v>
      </c>
      <c r="H6470" t="s">
        <v>133</v>
      </c>
    </row>
    <row r="6471">
      <c r="A6471" s="85" t="n">
        <v>43497</v>
      </c>
      <c r="B6471"/>
      <c r="C6471"/>
      <c r="D6471" t="s">
        <v>136</v>
      </c>
      <c r="E6471" t="s">
        <v>163</v>
      </c>
      <c r="F6471" t="n">
        <v>334.25</v>
      </c>
      <c r="G6471" t="n">
        <v>7</v>
      </c>
      <c r="H6471" t="s">
        <v>125</v>
      </c>
    </row>
    <row r="6472">
      <c r="A6472" s="85" t="n">
        <v>42736</v>
      </c>
      <c r="B6472"/>
      <c r="C6472"/>
      <c r="D6472" t="s">
        <v>149</v>
      </c>
      <c r="E6472" t="s">
        <v>163</v>
      </c>
      <c r="F6472" t="n">
        <v>1095139.46</v>
      </c>
      <c r="G6472" t="n">
        <v>5633</v>
      </c>
      <c r="H6472" t="s">
        <v>124</v>
      </c>
    </row>
    <row r="6473">
      <c r="A6473" s="85" t="n">
        <v>42430</v>
      </c>
      <c r="B6473"/>
      <c r="C6473"/>
      <c r="D6473" t="s">
        <v>129</v>
      </c>
      <c r="E6473" t="s">
        <v>163</v>
      </c>
      <c r="F6473" t="n">
        <v>19066.9</v>
      </c>
      <c r="G6473" t="n">
        <v>132</v>
      </c>
      <c r="H6473" t="s">
        <v>130</v>
      </c>
    </row>
    <row r="6474">
      <c r="A6474" s="85" t="n">
        <v>42917</v>
      </c>
      <c r="B6474"/>
      <c r="C6474"/>
      <c r="D6474" t="s">
        <v>135</v>
      </c>
      <c r="E6474" t="s">
        <v>163</v>
      </c>
      <c r="F6474" t="n">
        <v>14004.12</v>
      </c>
      <c r="G6474" t="n">
        <v>174</v>
      </c>
      <c r="H6474" t="s">
        <v>130</v>
      </c>
    </row>
    <row r="6475">
      <c r="A6475" s="85" t="n">
        <v>42644</v>
      </c>
      <c r="B6475"/>
      <c r="C6475"/>
      <c r="D6475" t="s">
        <v>145</v>
      </c>
      <c r="E6475" t="s">
        <v>163</v>
      </c>
      <c r="F6475" t="n">
        <v>222417.4</v>
      </c>
      <c r="G6475" t="n">
        <v>2246</v>
      </c>
      <c r="H6475" t="s">
        <v>121</v>
      </c>
    </row>
    <row r="6476">
      <c r="A6476" s="85" t="n">
        <v>42675</v>
      </c>
      <c r="B6476"/>
      <c r="C6476"/>
      <c r="D6476" t="s">
        <v>136</v>
      </c>
      <c r="E6476" t="s">
        <v>163</v>
      </c>
      <c r="F6476" t="n">
        <v>275995.36</v>
      </c>
      <c r="G6476" t="n">
        <v>2162</v>
      </c>
      <c r="H6476" t="s">
        <v>134</v>
      </c>
    </row>
    <row r="6477">
      <c r="A6477" s="85" t="n">
        <v>42552</v>
      </c>
      <c r="B6477"/>
      <c r="C6477"/>
      <c r="D6477" t="s">
        <v>153</v>
      </c>
      <c r="E6477" t="s">
        <v>163</v>
      </c>
      <c r="F6477" t="n">
        <v>40587.51</v>
      </c>
      <c r="G6477" t="n">
        <v>677</v>
      </c>
      <c r="H6477" t="s">
        <v>130</v>
      </c>
    </row>
    <row r="6478">
      <c r="A6478" s="85" t="n">
        <v>42522</v>
      </c>
      <c r="B6478"/>
      <c r="C6478"/>
      <c r="D6478" t="s">
        <v>135</v>
      </c>
      <c r="E6478" t="s">
        <v>163</v>
      </c>
      <c r="F6478" t="n">
        <v>156707.12</v>
      </c>
      <c r="G6478" t="n">
        <v>1516</v>
      </c>
      <c r="H6478" t="s">
        <v>133</v>
      </c>
    </row>
    <row r="6479">
      <c r="A6479" s="85" t="n">
        <v>43586</v>
      </c>
      <c r="B6479"/>
      <c r="C6479"/>
      <c r="D6479" t="s">
        <v>136</v>
      </c>
      <c r="E6479" t="s">
        <v>163</v>
      </c>
      <c r="F6479" t="n">
        <v>30596</v>
      </c>
      <c r="G6479" t="n">
        <v>178</v>
      </c>
      <c r="H6479" t="s">
        <v>130</v>
      </c>
    </row>
    <row r="6480">
      <c r="A6480" s="85" t="n">
        <v>42795</v>
      </c>
      <c r="B6480"/>
      <c r="C6480"/>
      <c r="D6480" t="s">
        <v>129</v>
      </c>
      <c r="E6480" t="s">
        <v>163</v>
      </c>
      <c r="F6480" t="n">
        <v>633280.7</v>
      </c>
      <c r="G6480" t="n">
        <v>5837</v>
      </c>
      <c r="H6480" t="s">
        <v>127</v>
      </c>
    </row>
    <row r="6481">
      <c r="A6481" s="85" t="n">
        <v>43101</v>
      </c>
      <c r="B6481"/>
      <c r="C6481"/>
      <c r="D6481" t="s">
        <v>135</v>
      </c>
      <c r="E6481" t="s">
        <v>163</v>
      </c>
      <c r="F6481" t="n">
        <v>272727.69</v>
      </c>
      <c r="G6481" t="n">
        <v>1954</v>
      </c>
      <c r="H6481" t="s">
        <v>134</v>
      </c>
    </row>
    <row r="6482">
      <c r="A6482" s="85" t="n">
        <v>43586</v>
      </c>
      <c r="B6482"/>
      <c r="C6482"/>
      <c r="D6482" t="s">
        <v>123</v>
      </c>
      <c r="E6482" t="s">
        <v>163</v>
      </c>
      <c r="F6482" t="n">
        <v>177815.73</v>
      </c>
      <c r="G6482" t="n">
        <v>595</v>
      </c>
      <c r="H6482" t="s">
        <v>127</v>
      </c>
    </row>
    <row r="6483">
      <c r="A6483" s="85" t="n">
        <v>42461</v>
      </c>
      <c r="B6483"/>
      <c r="C6483"/>
      <c r="D6483" t="s">
        <v>145</v>
      </c>
      <c r="E6483" t="s">
        <v>163</v>
      </c>
      <c r="F6483" t="n">
        <v>1304</v>
      </c>
      <c r="G6483" t="n">
        <v>5</v>
      </c>
      <c r="H6483" t="s">
        <v>119</v>
      </c>
    </row>
    <row r="6484">
      <c r="A6484" s="85" t="n">
        <v>42917</v>
      </c>
      <c r="B6484"/>
      <c r="C6484"/>
      <c r="D6484" t="s">
        <v>147</v>
      </c>
      <c r="E6484" t="s">
        <v>163</v>
      </c>
      <c r="F6484" t="n">
        <v>2395.4</v>
      </c>
      <c r="G6484" t="n">
        <v>2</v>
      </c>
      <c r="H6484" t="s">
        <v>134</v>
      </c>
    </row>
    <row r="6485">
      <c r="A6485" s="85" t="n">
        <v>42491</v>
      </c>
      <c r="B6485"/>
      <c r="C6485"/>
      <c r="D6485" t="s">
        <v>152</v>
      </c>
      <c r="E6485" t="s">
        <v>163</v>
      </c>
      <c r="F6485" t="n">
        <v>3564171.91</v>
      </c>
      <c r="G6485" t="n">
        <v>3081</v>
      </c>
      <c r="H6485" t="s">
        <v>121</v>
      </c>
    </row>
    <row r="6486">
      <c r="A6486" s="85" t="n">
        <v>42826</v>
      </c>
      <c r="B6486"/>
      <c r="C6486"/>
      <c r="D6486" t="s">
        <v>150</v>
      </c>
      <c r="E6486" t="s">
        <v>163</v>
      </c>
      <c r="F6486" t="n">
        <v>389571.14</v>
      </c>
      <c r="G6486" t="n">
        <v>9582</v>
      </c>
      <c r="H6486" t="s">
        <v>134</v>
      </c>
    </row>
    <row r="6487">
      <c r="A6487" s="85" t="n">
        <v>42795</v>
      </c>
      <c r="B6487"/>
      <c r="C6487"/>
      <c r="D6487" t="s">
        <v>129</v>
      </c>
      <c r="E6487" t="s">
        <v>163</v>
      </c>
      <c r="F6487" t="n">
        <v>306690.83</v>
      </c>
      <c r="G6487" t="n">
        <v>1772</v>
      </c>
      <c r="H6487" t="s">
        <v>134</v>
      </c>
    </row>
    <row r="6488">
      <c r="A6488" s="85" t="n">
        <v>43132</v>
      </c>
      <c r="B6488"/>
      <c r="C6488"/>
      <c r="D6488" t="s">
        <v>155</v>
      </c>
      <c r="E6488" t="s">
        <v>163</v>
      </c>
      <c r="F6488" t="n">
        <v>4429.7</v>
      </c>
      <c r="G6488" t="n">
        <v>65</v>
      </c>
      <c r="H6488" t="s">
        <v>130</v>
      </c>
    </row>
    <row r="6489">
      <c r="A6489" s="85" t="n">
        <v>42948</v>
      </c>
      <c r="B6489"/>
      <c r="C6489"/>
      <c r="D6489" t="s">
        <v>159</v>
      </c>
      <c r="E6489" t="s">
        <v>163</v>
      </c>
      <c r="F6489" t="n">
        <v>463649.23</v>
      </c>
      <c r="G6489" t="n">
        <v>6343</v>
      </c>
      <c r="H6489" t="s">
        <v>142</v>
      </c>
    </row>
    <row r="6490">
      <c r="A6490" s="85" t="n">
        <v>43132</v>
      </c>
      <c r="B6490"/>
      <c r="C6490"/>
      <c r="D6490" t="s">
        <v>150</v>
      </c>
      <c r="E6490" t="s">
        <v>163</v>
      </c>
      <c r="F6490" t="n">
        <v>1524426.61</v>
      </c>
      <c r="G6490" t="n">
        <v>42846</v>
      </c>
      <c r="H6490" t="s">
        <v>127</v>
      </c>
    </row>
    <row r="6491">
      <c r="A6491" s="85" t="n">
        <v>42552</v>
      </c>
      <c r="B6491"/>
      <c r="C6491"/>
      <c r="D6491" t="s">
        <v>139</v>
      </c>
      <c r="E6491" t="s">
        <v>163</v>
      </c>
      <c r="F6491" t="n">
        <v>43.68</v>
      </c>
      <c r="G6491" t="n">
        <v>1</v>
      </c>
      <c r="H6491" t="s">
        <v>142</v>
      </c>
    </row>
    <row r="6492">
      <c r="A6492" s="85" t="n">
        <v>42917</v>
      </c>
      <c r="B6492"/>
      <c r="C6492"/>
      <c r="D6492" t="s">
        <v>136</v>
      </c>
      <c r="E6492" t="s">
        <v>163</v>
      </c>
      <c r="F6492" t="n">
        <v>28466.51</v>
      </c>
      <c r="G6492" t="n">
        <v>183</v>
      </c>
      <c r="H6492" t="s">
        <v>130</v>
      </c>
    </row>
    <row r="6493">
      <c r="A6493" s="85" t="n">
        <v>43497</v>
      </c>
      <c r="B6493"/>
      <c r="C6493"/>
      <c r="D6493" t="s">
        <v>149</v>
      </c>
      <c r="E6493" t="s">
        <v>163</v>
      </c>
      <c r="F6493" t="n">
        <v>148359.89</v>
      </c>
      <c r="G6493" t="n">
        <v>943</v>
      </c>
      <c r="H6493" t="s">
        <v>130</v>
      </c>
    </row>
    <row r="6494">
      <c r="A6494" s="85" t="n">
        <v>43435</v>
      </c>
      <c r="B6494"/>
      <c r="C6494"/>
      <c r="D6494" t="s">
        <v>158</v>
      </c>
      <c r="E6494" t="s">
        <v>163</v>
      </c>
      <c r="F6494" t="n">
        <v>304597.99</v>
      </c>
      <c r="G6494" t="n">
        <v>38</v>
      </c>
      <c r="H6494" t="s">
        <v>121</v>
      </c>
    </row>
    <row r="6495">
      <c r="A6495" s="85" t="n">
        <v>42644</v>
      </c>
      <c r="B6495"/>
      <c r="C6495"/>
      <c r="D6495" t="s">
        <v>149</v>
      </c>
      <c r="E6495" t="s">
        <v>163</v>
      </c>
      <c r="F6495" t="n">
        <v>225633.86</v>
      </c>
      <c r="G6495" t="n">
        <v>1252</v>
      </c>
      <c r="H6495" t="s">
        <v>130</v>
      </c>
    </row>
    <row r="6496">
      <c r="A6496" s="85" t="n">
        <v>42614</v>
      </c>
      <c r="B6496"/>
      <c r="C6496"/>
      <c r="D6496" t="s">
        <v>155</v>
      </c>
      <c r="E6496" t="s">
        <v>163</v>
      </c>
      <c r="F6496" t="n">
        <v>4475.11</v>
      </c>
      <c r="G6496" t="n">
        <v>68</v>
      </c>
      <c r="H6496" t="s">
        <v>130</v>
      </c>
    </row>
    <row r="6497">
      <c r="A6497" s="85" t="n">
        <v>42552</v>
      </c>
      <c r="B6497"/>
      <c r="C6497"/>
      <c r="D6497" t="s">
        <v>162</v>
      </c>
      <c r="E6497" t="s">
        <v>163</v>
      </c>
      <c r="F6497" t="n">
        <v>1251108.18</v>
      </c>
      <c r="G6497" t="n">
        <v>17519</v>
      </c>
      <c r="H6497" t="s">
        <v>121</v>
      </c>
    </row>
    <row r="6498">
      <c r="A6498" s="85" t="n">
        <v>42583</v>
      </c>
      <c r="B6498"/>
      <c r="C6498"/>
      <c r="D6498" t="s">
        <v>145</v>
      </c>
      <c r="E6498" t="s">
        <v>163</v>
      </c>
      <c r="F6498" t="n">
        <v>3819.71</v>
      </c>
      <c r="G6498" t="n">
        <v>20</v>
      </c>
      <c r="H6498" t="s">
        <v>125</v>
      </c>
    </row>
    <row r="6499">
      <c r="A6499" s="85" t="n">
        <v>42552</v>
      </c>
      <c r="B6499"/>
      <c r="C6499"/>
      <c r="D6499" t="s">
        <v>152</v>
      </c>
      <c r="E6499" t="s">
        <v>163</v>
      </c>
      <c r="F6499" t="n">
        <v>5325.31</v>
      </c>
      <c r="G6499" t="n">
        <v>4</v>
      </c>
      <c r="H6499" t="s">
        <v>119</v>
      </c>
    </row>
    <row r="6500">
      <c r="A6500" s="85" t="n">
        <v>42979</v>
      </c>
      <c r="B6500"/>
      <c r="C6500"/>
      <c r="D6500" t="s">
        <v>135</v>
      </c>
      <c r="E6500" t="s">
        <v>163</v>
      </c>
      <c r="F6500" t="n">
        <v>367102.9</v>
      </c>
      <c r="G6500" t="n">
        <v>5086</v>
      </c>
      <c r="H6500" t="s">
        <v>127</v>
      </c>
    </row>
    <row r="6501">
      <c r="A6501" s="85" t="n">
        <v>43344</v>
      </c>
      <c r="B6501"/>
      <c r="C6501"/>
      <c r="D6501" t="s">
        <v>123</v>
      </c>
      <c r="E6501" t="s">
        <v>163</v>
      </c>
      <c r="F6501" t="n">
        <v>205357.7</v>
      </c>
      <c r="G6501" t="n">
        <v>37</v>
      </c>
      <c r="H6501" t="s">
        <v>119</v>
      </c>
    </row>
    <row r="6502">
      <c r="A6502" s="85" t="n">
        <v>42795</v>
      </c>
      <c r="B6502"/>
      <c r="C6502"/>
      <c r="D6502" t="s">
        <v>139</v>
      </c>
      <c r="E6502" t="s">
        <v>163</v>
      </c>
      <c r="F6502" t="n">
        <v>7344309.63</v>
      </c>
      <c r="G6502" t="n">
        <v>19262</v>
      </c>
      <c r="H6502" t="s">
        <v>121</v>
      </c>
    </row>
    <row r="6503">
      <c r="A6503" s="85" t="n">
        <v>42370</v>
      </c>
      <c r="B6503"/>
      <c r="C6503"/>
      <c r="D6503" t="s">
        <v>154</v>
      </c>
      <c r="E6503" t="s">
        <v>163</v>
      </c>
      <c r="F6503" t="n">
        <v>4011.95</v>
      </c>
      <c r="G6503" t="n">
        <v>38</v>
      </c>
      <c r="H6503" t="s">
        <v>125</v>
      </c>
    </row>
    <row r="6504">
      <c r="A6504" s="85" t="n">
        <v>43221</v>
      </c>
      <c r="B6504"/>
      <c r="C6504"/>
      <c r="D6504" t="s">
        <v>147</v>
      </c>
      <c r="E6504" t="s">
        <v>163</v>
      </c>
      <c r="F6504" t="n">
        <v>2128.74</v>
      </c>
      <c r="G6504" t="n">
        <v>13</v>
      </c>
      <c r="H6504" t="s">
        <v>124</v>
      </c>
    </row>
    <row r="6505">
      <c r="A6505" s="85" t="n">
        <v>43466</v>
      </c>
      <c r="B6505"/>
      <c r="C6505"/>
      <c r="D6505" t="s">
        <v>148</v>
      </c>
      <c r="E6505" t="s">
        <v>163</v>
      </c>
      <c r="F6505" t="n">
        <v>1200</v>
      </c>
      <c r="G6505" t="n">
        <v>24</v>
      </c>
      <c r="H6505" t="s">
        <v>125</v>
      </c>
    </row>
    <row r="6506">
      <c r="A6506" s="85" t="n">
        <v>42887</v>
      </c>
      <c r="B6506"/>
      <c r="C6506"/>
      <c r="D6506" t="s">
        <v>149</v>
      </c>
      <c r="E6506" t="s">
        <v>163</v>
      </c>
      <c r="F6506" t="n">
        <v>276054.4</v>
      </c>
      <c r="G6506" t="n">
        <v>1879</v>
      </c>
      <c r="H6506" t="s">
        <v>130</v>
      </c>
    </row>
    <row r="6507">
      <c r="A6507" s="85" t="n">
        <v>43070</v>
      </c>
      <c r="B6507"/>
      <c r="C6507"/>
      <c r="D6507" t="s">
        <v>151</v>
      </c>
      <c r="E6507" t="s">
        <v>163</v>
      </c>
      <c r="F6507" t="n">
        <v>56.53</v>
      </c>
      <c r="G6507" t="n">
        <v>1</v>
      </c>
      <c r="H6507" t="s">
        <v>124</v>
      </c>
    </row>
    <row r="6508">
      <c r="A6508" s="85" t="n">
        <v>43040</v>
      </c>
      <c r="B6508"/>
      <c r="C6508"/>
      <c r="D6508" t="s">
        <v>143</v>
      </c>
      <c r="E6508" t="s">
        <v>163</v>
      </c>
      <c r="F6508" t="n">
        <v>337859.24</v>
      </c>
      <c r="G6508" t="n">
        <v>201</v>
      </c>
      <c r="H6508" t="s">
        <v>142</v>
      </c>
    </row>
    <row r="6509">
      <c r="A6509" s="85" t="n">
        <v>43160</v>
      </c>
      <c r="B6509"/>
      <c r="C6509"/>
      <c r="D6509" t="s">
        <v>135</v>
      </c>
      <c r="E6509" t="s">
        <v>163</v>
      </c>
      <c r="F6509" t="n">
        <v>520230.19</v>
      </c>
      <c r="G6509" t="n">
        <v>4809</v>
      </c>
      <c r="H6509" t="s">
        <v>134</v>
      </c>
    </row>
    <row r="6510">
      <c r="A6510" s="85" t="n">
        <v>42522</v>
      </c>
      <c r="B6510"/>
      <c r="C6510"/>
      <c r="D6510" t="s">
        <v>150</v>
      </c>
      <c r="E6510" t="s">
        <v>163</v>
      </c>
      <c r="F6510" t="n">
        <v>2990.18</v>
      </c>
      <c r="G6510" t="n">
        <v>61</v>
      </c>
      <c r="H6510" t="s">
        <v>125</v>
      </c>
    </row>
    <row r="6511">
      <c r="A6511" s="85" t="n">
        <v>42795</v>
      </c>
      <c r="B6511"/>
      <c r="C6511"/>
      <c r="D6511" t="s">
        <v>137</v>
      </c>
      <c r="E6511" t="s">
        <v>163</v>
      </c>
      <c r="F6511" t="n">
        <v>-2489.83</v>
      </c>
      <c r="G6511" t="n">
        <v>7</v>
      </c>
      <c r="H6511" t="s">
        <v>127</v>
      </c>
    </row>
    <row r="6512">
      <c r="A6512" s="85" t="n">
        <v>43070</v>
      </c>
      <c r="B6512"/>
      <c r="C6512"/>
      <c r="D6512" t="s">
        <v>126</v>
      </c>
      <c r="E6512" t="s">
        <v>163</v>
      </c>
      <c r="F6512" t="n">
        <v>3565814.62</v>
      </c>
      <c r="G6512" t="n">
        <v>37143</v>
      </c>
      <c r="H6512" t="s">
        <v>127</v>
      </c>
    </row>
    <row r="6513">
      <c r="A6513" s="85" t="n">
        <v>42675</v>
      </c>
      <c r="B6513"/>
      <c r="C6513"/>
      <c r="D6513" t="s">
        <v>161</v>
      </c>
      <c r="E6513" t="s">
        <v>163</v>
      </c>
      <c r="F6513" t="n">
        <v>4737.05</v>
      </c>
      <c r="G6513" t="n">
        <v>158</v>
      </c>
      <c r="H6513" t="s">
        <v>134</v>
      </c>
    </row>
    <row r="6514">
      <c r="A6514" s="85" t="n">
        <v>43252</v>
      </c>
      <c r="B6514"/>
      <c r="C6514"/>
      <c r="D6514" t="s">
        <v>161</v>
      </c>
      <c r="E6514" t="s">
        <v>163</v>
      </c>
      <c r="F6514" t="n">
        <v>78732.3</v>
      </c>
      <c r="G6514" t="n">
        <v>2572</v>
      </c>
      <c r="H6514" t="s">
        <v>121</v>
      </c>
    </row>
    <row r="6515">
      <c r="A6515" s="85" t="n">
        <v>43282</v>
      </c>
      <c r="B6515"/>
      <c r="C6515"/>
      <c r="D6515" t="s">
        <v>158</v>
      </c>
      <c r="E6515" t="s">
        <v>163</v>
      </c>
      <c r="F6515" t="n">
        <v>67993.6</v>
      </c>
      <c r="G6515" t="n">
        <v>2</v>
      </c>
      <c r="H6515" t="s">
        <v>133</v>
      </c>
    </row>
    <row r="6516">
      <c r="A6516" s="85" t="n">
        <v>42826</v>
      </c>
      <c r="B6516"/>
      <c r="C6516"/>
      <c r="D6516" t="s">
        <v>129</v>
      </c>
      <c r="E6516" t="s">
        <v>163</v>
      </c>
      <c r="F6516" t="n">
        <v>524126.11</v>
      </c>
      <c r="G6516" t="n">
        <v>4785</v>
      </c>
      <c r="H6516" t="s">
        <v>127</v>
      </c>
    </row>
    <row r="6517">
      <c r="A6517" s="85" t="n">
        <v>42856</v>
      </c>
      <c r="B6517"/>
      <c r="C6517"/>
      <c r="D6517" t="s">
        <v>154</v>
      </c>
      <c r="E6517" t="s">
        <v>163</v>
      </c>
      <c r="F6517" t="n">
        <v>86329.73</v>
      </c>
      <c r="G6517" t="n">
        <v>1175</v>
      </c>
      <c r="H6517" t="s">
        <v>119</v>
      </c>
    </row>
    <row r="6518">
      <c r="A6518" s="85" t="n">
        <v>42767</v>
      </c>
      <c r="B6518"/>
      <c r="C6518"/>
      <c r="D6518" t="s">
        <v>148</v>
      </c>
      <c r="E6518" t="s">
        <v>163</v>
      </c>
      <c r="F6518" t="n">
        <v>6716.44</v>
      </c>
      <c r="G6518" t="n">
        <v>6</v>
      </c>
      <c r="H6518" t="s">
        <v>134</v>
      </c>
    </row>
    <row r="6519">
      <c r="A6519" s="85" t="n">
        <v>43374</v>
      </c>
      <c r="B6519"/>
      <c r="C6519"/>
      <c r="D6519" t="s">
        <v>151</v>
      </c>
      <c r="E6519" t="s">
        <v>163</v>
      </c>
      <c r="F6519" t="n">
        <v>70.82</v>
      </c>
      <c r="G6519" t="n">
        <v>1</v>
      </c>
      <c r="H6519" t="s">
        <v>130</v>
      </c>
    </row>
    <row r="6520">
      <c r="A6520" s="85" t="n">
        <v>43586</v>
      </c>
      <c r="B6520"/>
      <c r="C6520"/>
      <c r="D6520" t="s">
        <v>143</v>
      </c>
      <c r="E6520" t="s">
        <v>163</v>
      </c>
      <c r="F6520" t="n">
        <v>655817.76</v>
      </c>
      <c r="G6520" t="n">
        <v>300</v>
      </c>
      <c r="H6520" t="s">
        <v>142</v>
      </c>
    </row>
    <row r="6521">
      <c r="A6521" s="85" t="n">
        <v>43160</v>
      </c>
      <c r="B6521"/>
      <c r="C6521"/>
      <c r="D6521" t="s">
        <v>149</v>
      </c>
      <c r="E6521" t="s">
        <v>163</v>
      </c>
      <c r="F6521" t="n">
        <v>8603437.47</v>
      </c>
      <c r="G6521" t="n">
        <v>65984</v>
      </c>
      <c r="H6521" t="s">
        <v>127</v>
      </c>
    </row>
    <row r="6522">
      <c r="A6522" s="85" t="n">
        <v>43313</v>
      </c>
      <c r="B6522"/>
      <c r="C6522"/>
      <c r="D6522" t="s">
        <v>136</v>
      </c>
      <c r="E6522" t="s">
        <v>163</v>
      </c>
      <c r="F6522" t="n">
        <v>111090.65</v>
      </c>
      <c r="G6522" t="n">
        <v>1025</v>
      </c>
      <c r="H6522" t="s">
        <v>119</v>
      </c>
    </row>
    <row r="6523">
      <c r="A6523" s="85" t="n">
        <v>43101</v>
      </c>
      <c r="B6523"/>
      <c r="C6523"/>
      <c r="D6523" t="s">
        <v>136</v>
      </c>
      <c r="E6523" t="s">
        <v>163</v>
      </c>
      <c r="F6523" t="n">
        <v>251277.91</v>
      </c>
      <c r="G6523" t="n">
        <v>1590</v>
      </c>
      <c r="H6523" t="s">
        <v>124</v>
      </c>
    </row>
    <row r="6524">
      <c r="A6524" s="85" t="n">
        <v>42644</v>
      </c>
      <c r="B6524"/>
      <c r="C6524"/>
      <c r="D6524" t="s">
        <v>153</v>
      </c>
      <c r="E6524" t="s">
        <v>163</v>
      </c>
      <c r="F6524" t="n">
        <v>1788379.99</v>
      </c>
      <c r="G6524" t="n">
        <v>19495</v>
      </c>
      <c r="H6524" t="s">
        <v>121</v>
      </c>
    </row>
    <row r="6525">
      <c r="A6525" s="85" t="n">
        <v>42917</v>
      </c>
      <c r="B6525"/>
      <c r="C6525"/>
      <c r="D6525" t="s">
        <v>129</v>
      </c>
      <c r="E6525" t="s">
        <v>163</v>
      </c>
      <c r="F6525" t="n">
        <v>3272678.68</v>
      </c>
      <c r="G6525" t="n">
        <v>18686</v>
      </c>
      <c r="H6525" t="s">
        <v>121</v>
      </c>
    </row>
    <row r="6526">
      <c r="A6526" s="85" t="n">
        <v>42887</v>
      </c>
      <c r="B6526"/>
      <c r="C6526"/>
      <c r="D6526" t="s">
        <v>158</v>
      </c>
      <c r="E6526" t="s">
        <v>163</v>
      </c>
      <c r="F6526" t="n">
        <v>-74139.48</v>
      </c>
      <c r="G6526" t="n">
        <v>3</v>
      </c>
      <c r="H6526" t="s">
        <v>121</v>
      </c>
    </row>
    <row r="6527">
      <c r="A6527" s="85" t="n">
        <v>43191</v>
      </c>
      <c r="B6527"/>
      <c r="C6527"/>
      <c r="D6527" t="s">
        <v>158</v>
      </c>
      <c r="E6527" t="s">
        <v>163</v>
      </c>
      <c r="F6527" t="n">
        <v>118495.52</v>
      </c>
      <c r="G6527" t="n">
        <v>21</v>
      </c>
      <c r="H6527" t="s">
        <v>121</v>
      </c>
    </row>
    <row r="6528">
      <c r="A6528" s="85" t="n">
        <v>42736</v>
      </c>
      <c r="B6528"/>
      <c r="C6528"/>
      <c r="D6528" t="s">
        <v>136</v>
      </c>
      <c r="E6528" t="s">
        <v>163</v>
      </c>
      <c r="F6528" t="n">
        <v>911655.98</v>
      </c>
      <c r="G6528" t="n">
        <v>6982</v>
      </c>
      <c r="H6528" t="s">
        <v>127</v>
      </c>
    </row>
    <row r="6529">
      <c r="A6529" s="85" t="n">
        <v>42917</v>
      </c>
      <c r="B6529"/>
      <c r="C6529"/>
      <c r="D6529" t="s">
        <v>136</v>
      </c>
      <c r="E6529" t="s">
        <v>163</v>
      </c>
      <c r="F6529" t="n">
        <v>1034.73</v>
      </c>
      <c r="G6529" t="n">
        <v>11</v>
      </c>
      <c r="H6529" t="s">
        <v>125</v>
      </c>
    </row>
    <row r="6530">
      <c r="A6530" s="85" t="n">
        <v>43525</v>
      </c>
      <c r="B6530"/>
      <c r="C6530"/>
      <c r="D6530" t="s">
        <v>149</v>
      </c>
      <c r="E6530" t="s">
        <v>163</v>
      </c>
      <c r="F6530" t="n">
        <v>357518.08</v>
      </c>
      <c r="G6530" t="n">
        <v>4334</v>
      </c>
      <c r="H6530" t="s">
        <v>142</v>
      </c>
    </row>
    <row r="6531">
      <c r="A6531" s="85" t="n">
        <v>42826</v>
      </c>
      <c r="B6531"/>
      <c r="C6531"/>
      <c r="D6531" t="s">
        <v>147</v>
      </c>
      <c r="E6531" t="s">
        <v>163</v>
      </c>
      <c r="F6531" t="n">
        <v>144.38</v>
      </c>
      <c r="G6531" t="n">
        <v>2</v>
      </c>
      <c r="H6531" t="s">
        <v>119</v>
      </c>
    </row>
    <row r="6532">
      <c r="A6532" s="85" t="n">
        <v>42856</v>
      </c>
      <c r="B6532"/>
      <c r="C6532"/>
      <c r="D6532" t="s">
        <v>159</v>
      </c>
      <c r="E6532" t="s">
        <v>163</v>
      </c>
      <c r="F6532" t="n">
        <v>417586.19</v>
      </c>
      <c r="G6532" t="n">
        <v>6020</v>
      </c>
      <c r="H6532" t="s">
        <v>142</v>
      </c>
    </row>
    <row r="6533">
      <c r="A6533" s="85" t="n">
        <v>42614</v>
      </c>
      <c r="B6533"/>
      <c r="C6533"/>
      <c r="D6533" t="s">
        <v>154</v>
      </c>
      <c r="E6533" t="s">
        <v>163</v>
      </c>
      <c r="F6533" t="n">
        <v>742700.8</v>
      </c>
      <c r="G6533" t="n">
        <v>8736</v>
      </c>
      <c r="H6533" t="s">
        <v>133</v>
      </c>
    </row>
    <row r="6534">
      <c r="A6534" s="85" t="n">
        <v>42522</v>
      </c>
      <c r="B6534"/>
      <c r="C6534"/>
      <c r="D6534" t="s">
        <v>159</v>
      </c>
      <c r="E6534" t="s">
        <v>163</v>
      </c>
      <c r="F6534" t="n">
        <v>180289.09</v>
      </c>
      <c r="G6534" t="n">
        <v>4177</v>
      </c>
      <c r="H6534" t="s">
        <v>142</v>
      </c>
    </row>
    <row r="6535">
      <c r="A6535" s="85" t="n">
        <v>42370</v>
      </c>
      <c r="B6535"/>
      <c r="C6535"/>
      <c r="D6535" t="s">
        <v>148</v>
      </c>
      <c r="E6535" t="s">
        <v>163</v>
      </c>
      <c r="F6535" t="n">
        <v>411726.26</v>
      </c>
      <c r="G6535" t="n">
        <v>4407</v>
      </c>
      <c r="H6535" t="s">
        <v>142</v>
      </c>
    </row>
    <row r="6536">
      <c r="A6536" s="85" t="n">
        <v>43160</v>
      </c>
      <c r="B6536"/>
      <c r="C6536"/>
      <c r="D6536" t="s">
        <v>159</v>
      </c>
      <c r="E6536" t="s">
        <v>163</v>
      </c>
      <c r="F6536" t="n">
        <v>601474.92</v>
      </c>
      <c r="G6536" t="n">
        <v>8242</v>
      </c>
      <c r="H6536" t="s">
        <v>142</v>
      </c>
    </row>
    <row r="6537">
      <c r="A6537" s="85" t="n">
        <v>42979</v>
      </c>
      <c r="B6537"/>
      <c r="C6537"/>
      <c r="D6537" t="s">
        <v>150</v>
      </c>
      <c r="E6537" t="s">
        <v>163</v>
      </c>
      <c r="F6537" t="n">
        <v>483787.76</v>
      </c>
      <c r="G6537" t="n">
        <v>8835</v>
      </c>
      <c r="H6537" t="s">
        <v>124</v>
      </c>
    </row>
    <row r="6538">
      <c r="A6538" s="85" t="n">
        <v>42675</v>
      </c>
      <c r="B6538"/>
      <c r="C6538"/>
      <c r="D6538" t="s">
        <v>153</v>
      </c>
      <c r="E6538" t="s">
        <v>163</v>
      </c>
      <c r="F6538" t="n">
        <v>63350.69</v>
      </c>
      <c r="G6538" t="n">
        <v>852</v>
      </c>
      <c r="H6538" t="s">
        <v>119</v>
      </c>
    </row>
    <row r="6539">
      <c r="A6539" s="85" t="n">
        <v>42887</v>
      </c>
      <c r="B6539"/>
      <c r="C6539"/>
      <c r="D6539" t="s">
        <v>155</v>
      </c>
      <c r="E6539" t="s">
        <v>163</v>
      </c>
      <c r="F6539" t="n">
        <v>1906454.86</v>
      </c>
      <c r="G6539" t="n">
        <v>39196</v>
      </c>
      <c r="H6539" t="s">
        <v>121</v>
      </c>
    </row>
    <row r="6540">
      <c r="A6540" s="85" t="n">
        <v>42370</v>
      </c>
      <c r="B6540"/>
      <c r="C6540"/>
      <c r="D6540" t="s">
        <v>135</v>
      </c>
      <c r="E6540" t="s">
        <v>163</v>
      </c>
      <c r="F6540" t="n">
        <v>3056006.36</v>
      </c>
      <c r="G6540" t="n">
        <v>30978</v>
      </c>
      <c r="H6540" t="s">
        <v>121</v>
      </c>
    </row>
    <row r="6541">
      <c r="A6541" s="85" t="n">
        <v>42856</v>
      </c>
      <c r="B6541"/>
      <c r="C6541"/>
      <c r="D6541" t="s">
        <v>155</v>
      </c>
      <c r="E6541" t="s">
        <v>163</v>
      </c>
      <c r="F6541" t="n">
        <v>49088.18</v>
      </c>
      <c r="G6541" t="n">
        <v>875</v>
      </c>
      <c r="H6541" t="s">
        <v>133</v>
      </c>
    </row>
    <row r="6542">
      <c r="A6542" s="85" t="n">
        <v>42887</v>
      </c>
      <c r="B6542"/>
      <c r="C6542"/>
      <c r="D6542" t="s">
        <v>137</v>
      </c>
      <c r="E6542" t="s">
        <v>163</v>
      </c>
      <c r="F6542" t="n">
        <v>200.85</v>
      </c>
      <c r="G6542" t="n">
        <v>1</v>
      </c>
      <c r="H6542" t="s">
        <v>121</v>
      </c>
    </row>
    <row r="6543">
      <c r="A6543" s="85" t="n">
        <v>43556</v>
      </c>
      <c r="B6543"/>
      <c r="C6543"/>
      <c r="D6543" t="s">
        <v>135</v>
      </c>
      <c r="E6543" t="s">
        <v>163</v>
      </c>
      <c r="F6543" t="n">
        <v>4716015.37</v>
      </c>
      <c r="G6543" t="n">
        <v>47445</v>
      </c>
      <c r="H6543" t="s">
        <v>121</v>
      </c>
    </row>
    <row r="6544">
      <c r="A6544" s="85" t="n">
        <v>42644</v>
      </c>
      <c r="B6544"/>
      <c r="C6544"/>
      <c r="D6544" t="s">
        <v>161</v>
      </c>
      <c r="E6544" t="s">
        <v>163</v>
      </c>
      <c r="F6544" t="n">
        <v>117109.65</v>
      </c>
      <c r="G6544" t="n">
        <v>3898</v>
      </c>
      <c r="H6544" t="s">
        <v>142</v>
      </c>
    </row>
    <row r="6545">
      <c r="A6545" s="85" t="n">
        <v>42887</v>
      </c>
      <c r="B6545"/>
      <c r="C6545"/>
      <c r="D6545" t="s">
        <v>126</v>
      </c>
      <c r="E6545" t="s">
        <v>163</v>
      </c>
      <c r="F6545" t="n">
        <v>247.71</v>
      </c>
      <c r="G6545" t="n">
        <v>9</v>
      </c>
      <c r="H6545" t="s">
        <v>142</v>
      </c>
    </row>
    <row r="6546">
      <c r="A6546" s="85" t="n">
        <v>42767</v>
      </c>
      <c r="B6546"/>
      <c r="C6546"/>
      <c r="D6546" t="s">
        <v>145</v>
      </c>
      <c r="E6546" t="s">
        <v>163</v>
      </c>
      <c r="F6546" t="n">
        <v>807.75</v>
      </c>
      <c r="G6546" t="n">
        <v>1</v>
      </c>
      <c r="H6546" t="s">
        <v>119</v>
      </c>
    </row>
    <row r="6547">
      <c r="A6547" s="85" t="n">
        <v>42614</v>
      </c>
      <c r="B6547"/>
      <c r="C6547"/>
      <c r="D6547" t="s">
        <v>126</v>
      </c>
      <c r="E6547" t="s">
        <v>163</v>
      </c>
      <c r="F6547" t="n">
        <v>27538216.65</v>
      </c>
      <c r="G6547" t="n">
        <v>310722</v>
      </c>
      <c r="H6547" t="s">
        <v>121</v>
      </c>
    </row>
    <row r="6548">
      <c r="A6548" s="85" t="n">
        <v>42401</v>
      </c>
      <c r="B6548"/>
      <c r="C6548"/>
      <c r="D6548" t="s">
        <v>140</v>
      </c>
      <c r="E6548" t="s">
        <v>163</v>
      </c>
      <c r="F6548" t="n">
        <v>17639.8</v>
      </c>
      <c r="G6548" t="n">
        <v>74</v>
      </c>
      <c r="H6548" t="s">
        <v>124</v>
      </c>
    </row>
    <row r="6549">
      <c r="A6549" s="85" t="n">
        <v>42461</v>
      </c>
      <c r="B6549"/>
      <c r="C6549"/>
      <c r="D6549" t="s">
        <v>153</v>
      </c>
      <c r="E6549" t="s">
        <v>163</v>
      </c>
      <c r="F6549" t="n">
        <v>2142510.52</v>
      </c>
      <c r="G6549" t="n">
        <v>25333</v>
      </c>
      <c r="H6549" t="s">
        <v>121</v>
      </c>
    </row>
    <row r="6550">
      <c r="A6550" s="85" t="n">
        <v>43374</v>
      </c>
      <c r="B6550"/>
      <c r="C6550"/>
      <c r="D6550" t="s">
        <v>145</v>
      </c>
      <c r="E6550" t="s">
        <v>163</v>
      </c>
      <c r="F6550" t="n">
        <v>44952.2</v>
      </c>
      <c r="G6550" t="n">
        <v>162</v>
      </c>
      <c r="H6550" t="s">
        <v>134</v>
      </c>
    </row>
    <row r="6551">
      <c r="A6551" s="85" t="n">
        <v>43374</v>
      </c>
      <c r="B6551"/>
      <c r="C6551"/>
      <c r="D6551" t="s">
        <v>140</v>
      </c>
      <c r="E6551" t="s">
        <v>163</v>
      </c>
      <c r="F6551" t="n">
        <v>3601.22</v>
      </c>
      <c r="G6551" t="n">
        <v>18</v>
      </c>
      <c r="H6551" t="s">
        <v>134</v>
      </c>
    </row>
    <row r="6552">
      <c r="A6552" s="85" t="n">
        <v>43586</v>
      </c>
      <c r="B6552"/>
      <c r="C6552"/>
      <c r="D6552" t="s">
        <v>153</v>
      </c>
      <c r="E6552" t="s">
        <v>163</v>
      </c>
      <c r="F6552" t="n">
        <v>2997605</v>
      </c>
      <c r="G6552" t="n">
        <v>30687</v>
      </c>
      <c r="H6552" t="s">
        <v>121</v>
      </c>
    </row>
    <row r="6553">
      <c r="A6553" s="85" t="n">
        <v>42552</v>
      </c>
      <c r="B6553"/>
      <c r="C6553"/>
      <c r="D6553" t="s">
        <v>153</v>
      </c>
      <c r="E6553" t="s">
        <v>163</v>
      </c>
      <c r="F6553" t="n">
        <v>7032.03</v>
      </c>
      <c r="G6553" t="n">
        <v>188</v>
      </c>
      <c r="H6553" t="s">
        <v>125</v>
      </c>
    </row>
    <row r="6554">
      <c r="A6554" s="85" t="n">
        <v>43282</v>
      </c>
      <c r="B6554"/>
      <c r="C6554"/>
      <c r="D6554" t="s">
        <v>139</v>
      </c>
      <c r="E6554" t="s">
        <v>163</v>
      </c>
      <c r="F6554" t="n">
        <v>1265827.35</v>
      </c>
      <c r="G6554" t="n">
        <v>3331</v>
      </c>
      <c r="H6554" t="s">
        <v>133</v>
      </c>
    </row>
    <row r="6555">
      <c r="A6555" s="85" t="n">
        <v>43252</v>
      </c>
      <c r="B6555"/>
      <c r="C6555"/>
      <c r="D6555" t="s">
        <v>139</v>
      </c>
      <c r="E6555" t="s">
        <v>163</v>
      </c>
      <c r="F6555" t="n">
        <v>714099.75</v>
      </c>
      <c r="G6555" t="n">
        <v>1596</v>
      </c>
      <c r="H6555" t="s">
        <v>124</v>
      </c>
    </row>
    <row r="6556">
      <c r="A6556" s="85" t="n">
        <v>42736</v>
      </c>
      <c r="B6556"/>
      <c r="C6556"/>
      <c r="D6556" t="s">
        <v>140</v>
      </c>
      <c r="E6556" t="s">
        <v>163</v>
      </c>
      <c r="F6556" t="n">
        <v>1809.65</v>
      </c>
      <c r="G6556" t="n">
        <v>5</v>
      </c>
      <c r="H6556" t="s">
        <v>125</v>
      </c>
    </row>
    <row r="6557">
      <c r="A6557" s="85" t="n">
        <v>43466</v>
      </c>
      <c r="B6557"/>
      <c r="C6557"/>
      <c r="D6557" t="s">
        <v>150</v>
      </c>
      <c r="E6557" t="s">
        <v>163</v>
      </c>
      <c r="F6557" t="n">
        <v>1558.9</v>
      </c>
      <c r="G6557" t="n">
        <v>44</v>
      </c>
      <c r="H6557" t="s">
        <v>125</v>
      </c>
    </row>
    <row r="6558">
      <c r="A6558" s="85" t="n">
        <v>43497</v>
      </c>
      <c r="B6558"/>
      <c r="C6558"/>
      <c r="D6558" t="s">
        <v>129</v>
      </c>
      <c r="E6558" t="s">
        <v>163</v>
      </c>
      <c r="F6558" t="n">
        <v>337399.47</v>
      </c>
      <c r="G6558" t="n">
        <v>2371</v>
      </c>
      <c r="H6558" t="s">
        <v>134</v>
      </c>
    </row>
    <row r="6559">
      <c r="A6559" s="85" t="n">
        <v>42552</v>
      </c>
      <c r="B6559"/>
      <c r="C6559"/>
      <c r="D6559" t="s">
        <v>126</v>
      </c>
      <c r="E6559" t="s">
        <v>163</v>
      </c>
      <c r="F6559" t="n">
        <v>28179502.08</v>
      </c>
      <c r="G6559" t="n">
        <v>397837</v>
      </c>
      <c r="H6559" t="s">
        <v>121</v>
      </c>
    </row>
    <row r="6560">
      <c r="A6560" s="85" t="n">
        <v>42583</v>
      </c>
      <c r="B6560"/>
      <c r="C6560"/>
      <c r="D6560" t="s">
        <v>153</v>
      </c>
      <c r="E6560" t="s">
        <v>163</v>
      </c>
      <c r="F6560" t="n">
        <v>434124.32</v>
      </c>
      <c r="G6560" t="n">
        <v>7882</v>
      </c>
      <c r="H6560" t="s">
        <v>142</v>
      </c>
    </row>
    <row r="6561">
      <c r="A6561" s="85" t="n">
        <v>43313</v>
      </c>
      <c r="B6561"/>
      <c r="C6561"/>
      <c r="D6561" t="s">
        <v>153</v>
      </c>
      <c r="E6561" t="s">
        <v>163</v>
      </c>
      <c r="F6561" t="n">
        <v>969477.57</v>
      </c>
      <c r="G6561" t="n">
        <v>16700</v>
      </c>
      <c r="H6561" t="s">
        <v>142</v>
      </c>
    </row>
    <row r="6562">
      <c r="A6562" s="85" t="n">
        <v>43586</v>
      </c>
      <c r="B6562"/>
      <c r="C6562"/>
      <c r="D6562" t="s">
        <v>155</v>
      </c>
      <c r="E6562" t="s">
        <v>163</v>
      </c>
      <c r="F6562" t="n">
        <v>1159754.69</v>
      </c>
      <c r="G6562" t="n">
        <v>29973</v>
      </c>
      <c r="H6562" t="s">
        <v>121</v>
      </c>
    </row>
    <row r="6563">
      <c r="A6563" s="85" t="n">
        <v>43556</v>
      </c>
      <c r="B6563"/>
      <c r="C6563"/>
      <c r="D6563" t="s">
        <v>145</v>
      </c>
      <c r="E6563" t="s">
        <v>163</v>
      </c>
      <c r="F6563" t="n">
        <v>241649.85</v>
      </c>
      <c r="G6563" t="n">
        <v>1028</v>
      </c>
      <c r="H6563" t="s">
        <v>142</v>
      </c>
    </row>
    <row r="6564">
      <c r="A6564" s="85" t="n">
        <v>42856</v>
      </c>
      <c r="B6564"/>
      <c r="C6564"/>
      <c r="D6564" t="s">
        <v>160</v>
      </c>
      <c r="E6564" t="s">
        <v>163</v>
      </c>
      <c r="F6564" t="n">
        <v>109.15</v>
      </c>
      <c r="G6564" t="n">
        <v>2</v>
      </c>
      <c r="H6564" t="s">
        <v>127</v>
      </c>
    </row>
    <row r="6565">
      <c r="A6565" s="85" t="n">
        <v>42948</v>
      </c>
      <c r="B6565"/>
      <c r="C6565"/>
      <c r="D6565" t="s">
        <v>129</v>
      </c>
      <c r="E6565" t="s">
        <v>163</v>
      </c>
      <c r="F6565" t="n">
        <v>4702.08</v>
      </c>
      <c r="G6565" t="n">
        <v>67</v>
      </c>
      <c r="H6565" t="s">
        <v>125</v>
      </c>
    </row>
    <row r="6566">
      <c r="A6566" s="85" t="n">
        <v>42705</v>
      </c>
      <c r="B6566"/>
      <c r="C6566"/>
      <c r="D6566" t="s">
        <v>152</v>
      </c>
      <c r="E6566" t="s">
        <v>163</v>
      </c>
      <c r="F6566" t="n">
        <v>9885.7</v>
      </c>
      <c r="G6566" t="n">
        <v>10</v>
      </c>
      <c r="H6566" t="s">
        <v>119</v>
      </c>
    </row>
    <row r="6567">
      <c r="A6567" s="85" t="n">
        <v>43313</v>
      </c>
      <c r="B6567"/>
      <c r="C6567"/>
      <c r="D6567" t="s">
        <v>145</v>
      </c>
      <c r="E6567" t="s">
        <v>163</v>
      </c>
      <c r="F6567" t="n">
        <v>474338.6</v>
      </c>
      <c r="G6567" t="n">
        <v>1242</v>
      </c>
      <c r="H6567" t="s">
        <v>121</v>
      </c>
    </row>
    <row r="6568">
      <c r="A6568" s="85" t="n">
        <v>43160</v>
      </c>
      <c r="B6568"/>
      <c r="C6568"/>
      <c r="D6568" t="s">
        <v>126</v>
      </c>
      <c r="E6568" t="s">
        <v>163</v>
      </c>
      <c r="F6568" t="n">
        <v>118.76</v>
      </c>
      <c r="G6568" t="n">
        <v>10</v>
      </c>
      <c r="H6568" t="s">
        <v>142</v>
      </c>
    </row>
    <row r="6569">
      <c r="A6569" s="85" t="n">
        <v>43009</v>
      </c>
      <c r="B6569"/>
      <c r="C6569"/>
      <c r="D6569" t="s">
        <v>135</v>
      </c>
      <c r="E6569" t="s">
        <v>163</v>
      </c>
      <c r="F6569" t="n">
        <v>318343.54</v>
      </c>
      <c r="G6569" t="n">
        <v>4340</v>
      </c>
      <c r="H6569" t="s">
        <v>127</v>
      </c>
    </row>
    <row r="6570">
      <c r="A6570" s="85" t="n">
        <v>42767</v>
      </c>
      <c r="B6570"/>
      <c r="C6570"/>
      <c r="D6570" t="s">
        <v>139</v>
      </c>
      <c r="E6570" t="s">
        <v>163</v>
      </c>
      <c r="F6570" t="n">
        <v>215694.97</v>
      </c>
      <c r="G6570" t="n">
        <v>589</v>
      </c>
      <c r="H6570" t="s">
        <v>134</v>
      </c>
    </row>
    <row r="6571">
      <c r="A6571" s="85" t="n">
        <v>42887</v>
      </c>
      <c r="B6571"/>
      <c r="C6571"/>
      <c r="D6571" t="s">
        <v>136</v>
      </c>
      <c r="E6571" t="s">
        <v>163</v>
      </c>
      <c r="F6571" t="n">
        <v>492009.52</v>
      </c>
      <c r="G6571" t="n">
        <v>5508</v>
      </c>
      <c r="H6571" t="s">
        <v>134</v>
      </c>
    </row>
    <row r="6572">
      <c r="A6572" s="85" t="n">
        <v>42795</v>
      </c>
      <c r="B6572"/>
      <c r="C6572"/>
      <c r="D6572" t="s">
        <v>158</v>
      </c>
      <c r="E6572" t="s">
        <v>163</v>
      </c>
      <c r="F6572" t="n">
        <v>3054.02</v>
      </c>
      <c r="G6572" t="n">
        <v>3</v>
      </c>
      <c r="H6572" t="s">
        <v>121</v>
      </c>
    </row>
    <row r="6573">
      <c r="A6573" s="85" t="n">
        <v>43313</v>
      </c>
      <c r="B6573"/>
      <c r="C6573"/>
      <c r="D6573" t="s">
        <v>136</v>
      </c>
      <c r="E6573" t="s">
        <v>163</v>
      </c>
      <c r="F6573" t="n">
        <v>1164291.03</v>
      </c>
      <c r="G6573" t="n">
        <v>9379</v>
      </c>
      <c r="H6573" t="s">
        <v>127</v>
      </c>
    </row>
    <row r="6574">
      <c r="A6574" s="85" t="n">
        <v>43497</v>
      </c>
      <c r="B6574"/>
      <c r="C6574"/>
      <c r="D6574" t="s">
        <v>123</v>
      </c>
      <c r="E6574" t="s">
        <v>163</v>
      </c>
      <c r="F6574" t="n">
        <v>203056.38</v>
      </c>
      <c r="G6574" t="n">
        <v>142</v>
      </c>
      <c r="H6574" t="s">
        <v>124</v>
      </c>
    </row>
    <row r="6575">
      <c r="A6575" s="85" t="n">
        <v>43556</v>
      </c>
      <c r="B6575"/>
      <c r="C6575"/>
      <c r="D6575" t="s">
        <v>126</v>
      </c>
      <c r="E6575" t="s">
        <v>163</v>
      </c>
      <c r="F6575" t="n">
        <v>4797117.12</v>
      </c>
      <c r="G6575" t="n">
        <v>46970</v>
      </c>
      <c r="H6575" t="s">
        <v>133</v>
      </c>
    </row>
    <row r="6576">
      <c r="A6576" s="85" t="n">
        <v>43435</v>
      </c>
      <c r="B6576"/>
      <c r="C6576"/>
      <c r="D6576" t="s">
        <v>135</v>
      </c>
      <c r="E6576" t="s">
        <v>163</v>
      </c>
      <c r="F6576" t="n">
        <v>355059.69</v>
      </c>
      <c r="G6576" t="n">
        <v>3497</v>
      </c>
      <c r="H6576" t="s">
        <v>134</v>
      </c>
    </row>
    <row r="6577">
      <c r="A6577" s="85" t="n">
        <v>43191</v>
      </c>
      <c r="B6577"/>
      <c r="C6577"/>
      <c r="D6577" t="s">
        <v>154</v>
      </c>
      <c r="E6577" t="s">
        <v>163</v>
      </c>
      <c r="F6577" t="n">
        <v>51591.26</v>
      </c>
      <c r="G6577" t="n">
        <v>1407</v>
      </c>
      <c r="H6577" t="s">
        <v>142</v>
      </c>
    </row>
    <row r="6578">
      <c r="A6578" s="85" t="n">
        <v>43009</v>
      </c>
      <c r="B6578"/>
      <c r="C6578"/>
      <c r="D6578" t="s">
        <v>139</v>
      </c>
      <c r="E6578" t="s">
        <v>163</v>
      </c>
      <c r="F6578" t="n">
        <v>26923.1</v>
      </c>
      <c r="G6578" t="n">
        <v>55</v>
      </c>
      <c r="H6578" t="s">
        <v>130</v>
      </c>
    </row>
    <row r="6579">
      <c r="A6579" s="85" t="n">
        <v>43160</v>
      </c>
      <c r="B6579"/>
      <c r="C6579"/>
      <c r="D6579" t="s">
        <v>150</v>
      </c>
      <c r="E6579" t="s">
        <v>163</v>
      </c>
      <c r="F6579" t="n">
        <v>545874.01</v>
      </c>
      <c r="G6579" t="n">
        <v>14954</v>
      </c>
      <c r="H6579" t="s">
        <v>134</v>
      </c>
    </row>
    <row r="6580">
      <c r="A6580" s="85" t="n">
        <v>42461</v>
      </c>
      <c r="B6580"/>
      <c r="C6580"/>
      <c r="D6580" t="s">
        <v>150</v>
      </c>
      <c r="E6580" t="s">
        <v>163</v>
      </c>
      <c r="F6580" t="n">
        <v>1411.09</v>
      </c>
      <c r="G6580" t="n">
        <v>19</v>
      </c>
      <c r="H6580" t="s">
        <v>142</v>
      </c>
    </row>
    <row r="6581">
      <c r="A6581" s="85" t="n">
        <v>42401</v>
      </c>
      <c r="B6581"/>
      <c r="C6581"/>
      <c r="D6581" t="s">
        <v>126</v>
      </c>
      <c r="E6581" t="s">
        <v>163</v>
      </c>
      <c r="F6581" t="n">
        <v>588452.13</v>
      </c>
      <c r="G6581" t="n">
        <v>4951</v>
      </c>
      <c r="H6581" t="s">
        <v>124</v>
      </c>
    </row>
    <row r="6582">
      <c r="A6582" s="85" t="n">
        <v>42767</v>
      </c>
      <c r="B6582"/>
      <c r="C6582"/>
      <c r="D6582" t="s">
        <v>126</v>
      </c>
      <c r="E6582" t="s">
        <v>163</v>
      </c>
      <c r="F6582" t="n">
        <v>254.38</v>
      </c>
      <c r="G6582" t="n">
        <v>6</v>
      </c>
      <c r="H6582" t="s">
        <v>142</v>
      </c>
    </row>
    <row r="6583">
      <c r="A6583" s="85" t="n">
        <v>42644</v>
      </c>
      <c r="B6583"/>
      <c r="C6583"/>
      <c r="D6583" t="s">
        <v>153</v>
      </c>
      <c r="E6583" t="s">
        <v>163</v>
      </c>
      <c r="F6583" t="n">
        <v>85331.92</v>
      </c>
      <c r="G6583" t="n">
        <v>1019</v>
      </c>
      <c r="H6583" t="s">
        <v>119</v>
      </c>
    </row>
    <row r="6584">
      <c r="A6584" s="85" t="n">
        <v>43221</v>
      </c>
      <c r="B6584"/>
      <c r="C6584"/>
      <c r="D6584" t="s">
        <v>123</v>
      </c>
      <c r="E6584" t="s">
        <v>163</v>
      </c>
      <c r="F6584" t="n">
        <v>525318.87</v>
      </c>
      <c r="G6584" t="n">
        <v>557</v>
      </c>
      <c r="H6584" t="s">
        <v>133</v>
      </c>
    </row>
    <row r="6585">
      <c r="A6585" s="85" t="n">
        <v>42917</v>
      </c>
      <c r="B6585"/>
      <c r="C6585"/>
      <c r="D6585" t="s">
        <v>123</v>
      </c>
      <c r="E6585" t="s">
        <v>163</v>
      </c>
      <c r="F6585" t="n">
        <v>232584.05</v>
      </c>
      <c r="G6585" t="n">
        <v>437</v>
      </c>
      <c r="H6585" t="s">
        <v>133</v>
      </c>
    </row>
    <row r="6586">
      <c r="A6586" s="85" t="n">
        <v>42401</v>
      </c>
      <c r="B6586"/>
      <c r="C6586"/>
      <c r="D6586" t="s">
        <v>136</v>
      </c>
      <c r="E6586" t="s">
        <v>163</v>
      </c>
      <c r="F6586" t="n">
        <v>777227.27</v>
      </c>
      <c r="G6586" t="n">
        <v>5351</v>
      </c>
      <c r="H6586" t="s">
        <v>127</v>
      </c>
    </row>
    <row r="6587">
      <c r="A6587" s="85" t="n">
        <v>42736</v>
      </c>
      <c r="B6587"/>
      <c r="C6587"/>
      <c r="D6587" t="s">
        <v>150</v>
      </c>
      <c r="E6587" t="s">
        <v>163</v>
      </c>
      <c r="F6587" t="n">
        <v>2611.02</v>
      </c>
      <c r="G6587" t="n">
        <v>73</v>
      </c>
      <c r="H6587" t="s">
        <v>125</v>
      </c>
    </row>
    <row r="6588">
      <c r="A6588" s="85" t="n">
        <v>42767</v>
      </c>
      <c r="B6588"/>
      <c r="C6588"/>
      <c r="D6588" t="s">
        <v>160</v>
      </c>
      <c r="E6588" t="s">
        <v>163</v>
      </c>
      <c r="F6588" t="n">
        <v>781146.74</v>
      </c>
      <c r="G6588" t="n">
        <v>2830</v>
      </c>
      <c r="H6588" t="s">
        <v>134</v>
      </c>
    </row>
    <row r="6589">
      <c r="A6589" s="85" t="n">
        <v>42370</v>
      </c>
      <c r="B6589"/>
      <c r="C6589"/>
      <c r="D6589" t="s">
        <v>140</v>
      </c>
      <c r="E6589" t="s">
        <v>163</v>
      </c>
      <c r="F6589" t="n">
        <v>27347.04</v>
      </c>
      <c r="G6589" t="n">
        <v>116</v>
      </c>
      <c r="H6589" t="s">
        <v>124</v>
      </c>
    </row>
    <row r="6590">
      <c r="A6590" s="85" t="n">
        <v>42736</v>
      </c>
      <c r="B6590"/>
      <c r="C6590"/>
      <c r="D6590" t="s">
        <v>136</v>
      </c>
      <c r="E6590" t="s">
        <v>163</v>
      </c>
      <c r="F6590" t="n">
        <v>268337.43</v>
      </c>
      <c r="G6590" t="n">
        <v>2531</v>
      </c>
      <c r="H6590" t="s">
        <v>134</v>
      </c>
    </row>
    <row r="6591">
      <c r="A6591" s="85" t="n">
        <v>42644</v>
      </c>
      <c r="B6591"/>
      <c r="C6591"/>
      <c r="D6591" t="s">
        <v>145</v>
      </c>
      <c r="E6591" t="s">
        <v>163</v>
      </c>
      <c r="F6591" t="n">
        <v>3137.75</v>
      </c>
      <c r="G6591" t="n">
        <v>14</v>
      </c>
      <c r="H6591" t="s">
        <v>130</v>
      </c>
    </row>
    <row r="6592">
      <c r="A6592" s="85" t="n">
        <v>42430</v>
      </c>
      <c r="B6592"/>
      <c r="C6592"/>
      <c r="D6592" t="s">
        <v>160</v>
      </c>
      <c r="E6592" t="s">
        <v>163</v>
      </c>
      <c r="F6592" t="n">
        <v>352547.12</v>
      </c>
      <c r="G6592" t="n">
        <v>871</v>
      </c>
      <c r="H6592" t="s">
        <v>125</v>
      </c>
    </row>
    <row r="6593">
      <c r="A6593" s="85" t="n">
        <v>42917</v>
      </c>
      <c r="B6593"/>
      <c r="C6593"/>
      <c r="D6593" t="s">
        <v>139</v>
      </c>
      <c r="E6593" t="s">
        <v>163</v>
      </c>
      <c r="F6593" t="n">
        <v>1179715.05</v>
      </c>
      <c r="G6593" t="n">
        <v>2659</v>
      </c>
      <c r="H6593" t="s">
        <v>133</v>
      </c>
    </row>
    <row r="6594">
      <c r="A6594" s="85" t="n">
        <v>43313</v>
      </c>
      <c r="B6594"/>
      <c r="C6594"/>
      <c r="D6594" t="s">
        <v>123</v>
      </c>
      <c r="E6594" t="s">
        <v>163</v>
      </c>
      <c r="F6594" t="n">
        <v>194124.28</v>
      </c>
      <c r="G6594" t="n">
        <v>932</v>
      </c>
      <c r="H6594" t="s">
        <v>127</v>
      </c>
    </row>
    <row r="6595">
      <c r="A6595" s="85" t="n">
        <v>43160</v>
      </c>
      <c r="B6595"/>
      <c r="C6595"/>
      <c r="D6595" t="s">
        <v>153</v>
      </c>
      <c r="E6595" t="s">
        <v>163</v>
      </c>
      <c r="F6595" t="n">
        <v>148907.77</v>
      </c>
      <c r="G6595" t="n">
        <v>2108</v>
      </c>
      <c r="H6595" t="s">
        <v>119</v>
      </c>
    </row>
    <row r="6596">
      <c r="A6596" s="85" t="n">
        <v>42491</v>
      </c>
      <c r="B6596"/>
      <c r="C6596"/>
      <c r="D6596" t="s">
        <v>129</v>
      </c>
      <c r="E6596" t="s">
        <v>163</v>
      </c>
      <c r="F6596" t="n">
        <v>499311.47</v>
      </c>
      <c r="G6596" t="n">
        <v>4340</v>
      </c>
      <c r="H6596" t="s">
        <v>127</v>
      </c>
    </row>
    <row r="6597">
      <c r="A6597" s="85" t="n">
        <v>42644</v>
      </c>
      <c r="B6597"/>
      <c r="C6597"/>
      <c r="D6597" t="s">
        <v>123</v>
      </c>
      <c r="E6597" t="s">
        <v>163</v>
      </c>
      <c r="F6597" t="n">
        <v>1931292.2</v>
      </c>
      <c r="G6597" t="n">
        <v>2598</v>
      </c>
      <c r="H6597" t="s">
        <v>121</v>
      </c>
    </row>
    <row r="6598">
      <c r="A6598" s="85" t="n">
        <v>43525</v>
      </c>
      <c r="B6598"/>
      <c r="C6598"/>
      <c r="D6598" t="s">
        <v>160</v>
      </c>
      <c r="E6598" t="s">
        <v>163</v>
      </c>
      <c r="F6598" t="n">
        <v>11354821.31</v>
      </c>
      <c r="G6598" t="n">
        <v>35041</v>
      </c>
      <c r="H6598" t="s">
        <v>121</v>
      </c>
    </row>
    <row r="6599">
      <c r="A6599" s="85" t="n">
        <v>43252</v>
      </c>
      <c r="B6599"/>
      <c r="C6599"/>
      <c r="D6599" t="s">
        <v>161</v>
      </c>
      <c r="E6599" t="s">
        <v>163</v>
      </c>
      <c r="F6599" t="n">
        <v>2200.25</v>
      </c>
      <c r="G6599" t="n">
        <v>72</v>
      </c>
      <c r="H6599" t="s">
        <v>125</v>
      </c>
    </row>
    <row r="6600">
      <c r="A6600" s="85" t="n">
        <v>43313</v>
      </c>
      <c r="B6600"/>
      <c r="C6600"/>
      <c r="D6600" t="s">
        <v>139</v>
      </c>
      <c r="E6600" t="s">
        <v>163</v>
      </c>
      <c r="F6600" t="n">
        <v>268.05</v>
      </c>
      <c r="G6600" t="n">
        <v>5</v>
      </c>
      <c r="H6600" t="s">
        <v>142</v>
      </c>
    </row>
    <row r="6601">
      <c r="A6601" s="85" t="n">
        <v>43466</v>
      </c>
      <c r="B6601"/>
      <c r="C6601"/>
      <c r="D6601" t="s">
        <v>126</v>
      </c>
      <c r="E6601" t="s">
        <v>163</v>
      </c>
      <c r="F6601" t="n">
        <v>783061.18</v>
      </c>
      <c r="G6601" t="n">
        <v>8754</v>
      </c>
      <c r="H6601" t="s">
        <v>134</v>
      </c>
    </row>
    <row r="6602">
      <c r="A6602" s="85" t="n">
        <v>43525</v>
      </c>
      <c r="B6602"/>
      <c r="C6602"/>
      <c r="D6602" t="s">
        <v>129</v>
      </c>
      <c r="E6602" t="s">
        <v>163</v>
      </c>
      <c r="F6602" t="n">
        <v>4790.8</v>
      </c>
      <c r="G6602" t="n">
        <v>59</v>
      </c>
      <c r="H6602" t="s">
        <v>125</v>
      </c>
    </row>
    <row r="6603">
      <c r="A6603" s="85" t="n">
        <v>43556</v>
      </c>
      <c r="B6603"/>
      <c r="C6603"/>
      <c r="D6603" t="s">
        <v>145</v>
      </c>
      <c r="E6603" t="s">
        <v>163</v>
      </c>
      <c r="F6603" t="n">
        <v>376879.32</v>
      </c>
      <c r="G6603" t="n">
        <v>1040</v>
      </c>
      <c r="H6603" t="s">
        <v>121</v>
      </c>
    </row>
    <row r="6604">
      <c r="A6604" s="85" t="n">
        <v>42461</v>
      </c>
      <c r="B6604"/>
      <c r="C6604"/>
      <c r="D6604" t="s">
        <v>137</v>
      </c>
      <c r="E6604" t="s">
        <v>163</v>
      </c>
      <c r="F6604" t="n">
        <v>1015.34</v>
      </c>
      <c r="G6604" t="n">
        <v>1</v>
      </c>
      <c r="H6604" t="s">
        <v>134</v>
      </c>
    </row>
    <row r="6605">
      <c r="A6605" s="85" t="n">
        <v>42795</v>
      </c>
      <c r="B6605"/>
      <c r="C6605"/>
      <c r="D6605" t="s">
        <v>148</v>
      </c>
      <c r="E6605" t="s">
        <v>163</v>
      </c>
      <c r="F6605" t="n">
        <v>2181</v>
      </c>
      <c r="G6605" t="n">
        <v>15</v>
      </c>
      <c r="H6605" t="s">
        <v>125</v>
      </c>
    </row>
    <row r="6606">
      <c r="A6606" s="85" t="n">
        <v>43132</v>
      </c>
      <c r="B6606"/>
      <c r="C6606"/>
      <c r="D6606" t="s">
        <v>135</v>
      </c>
      <c r="E6606" t="s">
        <v>163</v>
      </c>
      <c r="F6606" t="n">
        <v>262388.96</v>
      </c>
      <c r="G6606" t="n">
        <v>3836</v>
      </c>
      <c r="H6606" t="s">
        <v>127</v>
      </c>
    </row>
    <row r="6607">
      <c r="A6607" s="85" t="n">
        <v>43466</v>
      </c>
      <c r="B6607"/>
      <c r="C6607"/>
      <c r="D6607" t="s">
        <v>135</v>
      </c>
      <c r="E6607" t="s">
        <v>163</v>
      </c>
      <c r="F6607" t="n">
        <v>54.26</v>
      </c>
      <c r="G6607" t="n">
        <v>1</v>
      </c>
      <c r="H6607" t="s">
        <v>125</v>
      </c>
    </row>
    <row r="6608">
      <c r="A6608" s="85" t="n">
        <v>42644</v>
      </c>
      <c r="B6608"/>
      <c r="C6608"/>
      <c r="D6608" t="s">
        <v>154</v>
      </c>
      <c r="E6608" t="s">
        <v>163</v>
      </c>
      <c r="F6608" t="n">
        <v>36212.8</v>
      </c>
      <c r="G6608" t="n">
        <v>280</v>
      </c>
      <c r="H6608" t="s">
        <v>130</v>
      </c>
    </row>
    <row r="6609">
      <c r="A6609" s="85" t="n">
        <v>42552</v>
      </c>
      <c r="B6609"/>
      <c r="C6609"/>
      <c r="D6609" t="s">
        <v>140</v>
      </c>
      <c r="E6609" t="s">
        <v>163</v>
      </c>
      <c r="F6609" t="n">
        <v>36509.31</v>
      </c>
      <c r="G6609" t="n">
        <v>128</v>
      </c>
      <c r="H6609" t="s">
        <v>133</v>
      </c>
    </row>
    <row r="6610">
      <c r="A6610" s="85" t="n">
        <v>42522</v>
      </c>
      <c r="B6610"/>
      <c r="C6610"/>
      <c r="D6610" t="s">
        <v>155</v>
      </c>
      <c r="E6610" t="s">
        <v>163</v>
      </c>
      <c r="F6610" t="n">
        <v>51840.68</v>
      </c>
      <c r="G6610" t="n">
        <v>861</v>
      </c>
      <c r="H6610" t="s">
        <v>127</v>
      </c>
    </row>
    <row r="6611">
      <c r="A6611" s="85" t="n">
        <v>42948</v>
      </c>
      <c r="B6611"/>
      <c r="C6611"/>
      <c r="D6611" t="s">
        <v>135</v>
      </c>
      <c r="E6611" t="s">
        <v>163</v>
      </c>
      <c r="F6611" t="n">
        <v>307185.94</v>
      </c>
      <c r="G6611" t="n">
        <v>4265</v>
      </c>
      <c r="H6611" t="s">
        <v>127</v>
      </c>
    </row>
    <row r="6612">
      <c r="A6612" s="85" t="n">
        <v>42767</v>
      </c>
      <c r="B6612"/>
      <c r="C6612"/>
      <c r="D6612" t="s">
        <v>152</v>
      </c>
      <c r="E6612" t="s">
        <v>163</v>
      </c>
      <c r="F6612" t="n">
        <v>16817.51</v>
      </c>
      <c r="G6612" t="n">
        <v>13</v>
      </c>
      <c r="H6612" t="s">
        <v>127</v>
      </c>
    </row>
    <row r="6613">
      <c r="A6613" s="85" t="n">
        <v>42583</v>
      </c>
      <c r="B6613"/>
      <c r="C6613"/>
      <c r="D6613" t="s">
        <v>160</v>
      </c>
      <c r="E6613" t="s">
        <v>163</v>
      </c>
      <c r="F6613" t="n">
        <v>4839140.93</v>
      </c>
      <c r="G6613" t="n">
        <v>13836</v>
      </c>
      <c r="H6613" t="s">
        <v>121</v>
      </c>
    </row>
    <row r="6614">
      <c r="A6614" s="85" t="n">
        <v>43191</v>
      </c>
      <c r="B6614"/>
      <c r="C6614"/>
      <c r="D6614" t="s">
        <v>160</v>
      </c>
      <c r="E6614" t="s">
        <v>163</v>
      </c>
      <c r="F6614" t="n">
        <v>29880732.41</v>
      </c>
      <c r="G6614" t="n">
        <v>73517</v>
      </c>
      <c r="H6614" t="s">
        <v>142</v>
      </c>
    </row>
    <row r="6615">
      <c r="A6615" s="85" t="n">
        <v>43221</v>
      </c>
      <c r="B6615"/>
      <c r="C6615"/>
      <c r="D6615" t="s">
        <v>154</v>
      </c>
      <c r="E6615" t="s">
        <v>163</v>
      </c>
      <c r="F6615" t="n">
        <v>22372.38</v>
      </c>
      <c r="G6615" t="n">
        <v>197</v>
      </c>
      <c r="H6615" t="s">
        <v>130</v>
      </c>
    </row>
    <row r="6616">
      <c r="A6616" s="85" t="n">
        <v>42767</v>
      </c>
      <c r="B6616"/>
      <c r="C6616"/>
      <c r="D6616" t="s">
        <v>145</v>
      </c>
      <c r="E6616" t="s">
        <v>163</v>
      </c>
      <c r="F6616" t="n">
        <v>2987.93</v>
      </c>
      <c r="G6616" t="n">
        <v>57</v>
      </c>
      <c r="H6616" t="s">
        <v>130</v>
      </c>
    </row>
    <row r="6617">
      <c r="A6617" s="85" t="n">
        <v>43132</v>
      </c>
      <c r="B6617"/>
      <c r="C6617"/>
      <c r="D6617" t="s">
        <v>135</v>
      </c>
      <c r="E6617" t="s">
        <v>163</v>
      </c>
      <c r="F6617" t="n">
        <v>293143.72</v>
      </c>
      <c r="G6617" t="n">
        <v>3037</v>
      </c>
      <c r="H6617" t="s">
        <v>133</v>
      </c>
    </row>
    <row r="6618">
      <c r="A6618" s="85" t="n">
        <v>43497</v>
      </c>
      <c r="B6618"/>
      <c r="C6618"/>
      <c r="D6618" t="s">
        <v>152</v>
      </c>
      <c r="E6618" t="s">
        <v>163</v>
      </c>
      <c r="F6618" t="n">
        <v>126131.93</v>
      </c>
      <c r="G6618" t="n">
        <v>139</v>
      </c>
      <c r="H6618" t="s">
        <v>133</v>
      </c>
    </row>
    <row r="6619">
      <c r="A6619" s="85" t="n">
        <v>42675</v>
      </c>
      <c r="B6619"/>
      <c r="C6619"/>
      <c r="D6619" t="s">
        <v>126</v>
      </c>
      <c r="E6619" t="s">
        <v>163</v>
      </c>
      <c r="F6619" t="n">
        <v>77651.24</v>
      </c>
      <c r="G6619" t="n">
        <v>734</v>
      </c>
      <c r="H6619" t="s">
        <v>130</v>
      </c>
    </row>
    <row r="6620">
      <c r="A6620" s="85" t="n">
        <v>43344</v>
      </c>
      <c r="B6620"/>
      <c r="C6620"/>
      <c r="D6620" t="s">
        <v>140</v>
      </c>
      <c r="E6620" t="s">
        <v>163</v>
      </c>
      <c r="F6620" t="n">
        <v>89623.2</v>
      </c>
      <c r="G6620" t="n">
        <v>342</v>
      </c>
      <c r="H6620" t="s">
        <v>121</v>
      </c>
    </row>
    <row r="6621">
      <c r="A6621" s="85" t="n">
        <v>43040</v>
      </c>
      <c r="B6621"/>
      <c r="C6621"/>
      <c r="D6621" t="s">
        <v>145</v>
      </c>
      <c r="E6621" t="s">
        <v>163</v>
      </c>
      <c r="F6621" t="n">
        <v>15549.54</v>
      </c>
      <c r="G6621" t="n">
        <v>45</v>
      </c>
      <c r="H6621" t="s">
        <v>133</v>
      </c>
    </row>
    <row r="6622">
      <c r="A6622" s="85" t="n">
        <v>42461</v>
      </c>
      <c r="B6622"/>
      <c r="C6622"/>
      <c r="D6622" t="s">
        <v>145</v>
      </c>
      <c r="E6622" t="s">
        <v>163</v>
      </c>
      <c r="F6622" t="n">
        <v>373416.92</v>
      </c>
      <c r="G6622" t="n">
        <v>2143</v>
      </c>
      <c r="H6622" t="s">
        <v>121</v>
      </c>
    </row>
    <row r="6623">
      <c r="A6623" s="85" t="n">
        <v>43282</v>
      </c>
      <c r="B6623"/>
      <c r="C6623"/>
      <c r="D6623" t="s">
        <v>145</v>
      </c>
      <c r="E6623" t="s">
        <v>163</v>
      </c>
      <c r="F6623" t="n">
        <v>1724.4</v>
      </c>
      <c r="G6623" t="n">
        <v>9</v>
      </c>
      <c r="H6623" t="s">
        <v>119</v>
      </c>
    </row>
    <row r="6624">
      <c r="A6624" s="85" t="n">
        <v>42401</v>
      </c>
      <c r="B6624"/>
      <c r="C6624"/>
      <c r="D6624" t="s">
        <v>126</v>
      </c>
      <c r="E6624" t="s">
        <v>163</v>
      </c>
      <c r="F6624" t="n">
        <v>1851417.45</v>
      </c>
      <c r="G6624" t="n">
        <v>16915</v>
      </c>
      <c r="H6624" t="s">
        <v>133</v>
      </c>
    </row>
    <row r="6625">
      <c r="A6625" s="85" t="n">
        <v>42887</v>
      </c>
      <c r="B6625"/>
      <c r="C6625"/>
      <c r="D6625" t="s">
        <v>129</v>
      </c>
      <c r="E6625" t="s">
        <v>163</v>
      </c>
      <c r="F6625" t="n">
        <v>82663.79</v>
      </c>
      <c r="G6625" t="n">
        <v>402</v>
      </c>
      <c r="H6625" t="s">
        <v>124</v>
      </c>
    </row>
    <row r="6626">
      <c r="A6626" s="85" t="n">
        <v>42979</v>
      </c>
      <c r="B6626"/>
      <c r="C6626"/>
      <c r="D6626" t="s">
        <v>129</v>
      </c>
      <c r="E6626" t="s">
        <v>163</v>
      </c>
      <c r="F6626" t="n">
        <v>77162.8</v>
      </c>
      <c r="G6626" t="n">
        <v>505</v>
      </c>
      <c r="H6626" t="s">
        <v>124</v>
      </c>
    </row>
    <row r="6627">
      <c r="A6627" s="85" t="n">
        <v>43040</v>
      </c>
      <c r="B6627"/>
      <c r="C6627"/>
      <c r="D6627" t="s">
        <v>149</v>
      </c>
      <c r="E6627" t="s">
        <v>163</v>
      </c>
      <c r="F6627" t="n">
        <v>40584760.94</v>
      </c>
      <c r="G6627" t="n">
        <v>279534</v>
      </c>
      <c r="H6627" t="s">
        <v>121</v>
      </c>
    </row>
    <row r="6628">
      <c r="A6628" s="85" t="n">
        <v>42795</v>
      </c>
      <c r="B6628"/>
      <c r="C6628"/>
      <c r="D6628" t="s">
        <v>153</v>
      </c>
      <c r="E6628" t="s">
        <v>163</v>
      </c>
      <c r="F6628" t="n">
        <v>723825.61</v>
      </c>
      <c r="G6628" t="n">
        <v>12486</v>
      </c>
      <c r="H6628" t="s">
        <v>142</v>
      </c>
    </row>
    <row r="6629">
      <c r="A6629" s="85" t="n">
        <v>43009</v>
      </c>
      <c r="B6629"/>
      <c r="C6629"/>
      <c r="D6629" t="s">
        <v>148</v>
      </c>
      <c r="E6629" t="s">
        <v>163</v>
      </c>
      <c r="F6629" t="n">
        <v>2429.9</v>
      </c>
      <c r="G6629" t="n">
        <v>5</v>
      </c>
      <c r="H6629" t="s">
        <v>121</v>
      </c>
    </row>
    <row r="6630">
      <c r="A6630" s="85" t="n">
        <v>42461</v>
      </c>
      <c r="B6630"/>
      <c r="C6630"/>
      <c r="D6630" t="s">
        <v>149</v>
      </c>
      <c r="E6630" t="s">
        <v>163</v>
      </c>
      <c r="F6630" t="n">
        <v>379459.62</v>
      </c>
      <c r="G6630" t="n">
        <v>3592</v>
      </c>
      <c r="H6630" t="s">
        <v>142</v>
      </c>
    </row>
    <row r="6631">
      <c r="A6631" s="85" t="n">
        <v>43497</v>
      </c>
      <c r="B6631"/>
      <c r="C6631"/>
      <c r="D6631" t="s">
        <v>149</v>
      </c>
      <c r="E6631" t="s">
        <v>163</v>
      </c>
      <c r="F6631" t="n">
        <v>307132.66</v>
      </c>
      <c r="G6631" t="n">
        <v>3709</v>
      </c>
      <c r="H6631" t="s">
        <v>142</v>
      </c>
    </row>
    <row r="6632">
      <c r="A6632" s="85" t="n">
        <v>43101</v>
      </c>
      <c r="B6632"/>
      <c r="C6632"/>
      <c r="D6632" t="s">
        <v>139</v>
      </c>
      <c r="E6632" t="s">
        <v>163</v>
      </c>
      <c r="F6632" t="n">
        <v>929519.35</v>
      </c>
      <c r="G6632" t="n">
        <v>2366</v>
      </c>
      <c r="H6632" t="s">
        <v>127</v>
      </c>
    </row>
    <row r="6633">
      <c r="A6633" s="85" t="n">
        <v>42461</v>
      </c>
      <c r="B6633"/>
      <c r="C6633"/>
      <c r="D6633" t="s">
        <v>147</v>
      </c>
      <c r="E6633" t="s">
        <v>163</v>
      </c>
      <c r="F6633" t="n">
        <v>73960.67</v>
      </c>
      <c r="G6633" t="n">
        <v>450</v>
      </c>
      <c r="H6633" t="s">
        <v>121</v>
      </c>
    </row>
    <row r="6634">
      <c r="A6634" s="85" t="n">
        <v>42461</v>
      </c>
      <c r="B6634"/>
      <c r="C6634"/>
      <c r="D6634" t="s">
        <v>145</v>
      </c>
      <c r="E6634" t="s">
        <v>163</v>
      </c>
      <c r="F6634" t="n">
        <v>1641.06</v>
      </c>
      <c r="G6634" t="n">
        <v>6</v>
      </c>
      <c r="H6634" t="s">
        <v>133</v>
      </c>
    </row>
    <row r="6635">
      <c r="A6635" s="85" t="n">
        <v>43617</v>
      </c>
      <c r="B6635"/>
      <c r="C6635"/>
      <c r="D6635" t="s">
        <v>139</v>
      </c>
      <c r="E6635" t="s">
        <v>163</v>
      </c>
      <c r="F6635" t="n">
        <v>582564.86</v>
      </c>
      <c r="G6635" t="n">
        <v>1126</v>
      </c>
      <c r="H6635" t="s">
        <v>124</v>
      </c>
    </row>
    <row r="6636">
      <c r="A6636" s="85" t="n">
        <v>43070</v>
      </c>
      <c r="B6636"/>
      <c r="C6636"/>
      <c r="D6636" t="s">
        <v>129</v>
      </c>
      <c r="E6636" t="s">
        <v>163</v>
      </c>
      <c r="F6636" t="n">
        <v>4215391</v>
      </c>
      <c r="G6636" t="n">
        <v>24735</v>
      </c>
      <c r="H6636" t="s">
        <v>121</v>
      </c>
    </row>
    <row r="6637">
      <c r="A6637" s="85" t="n">
        <v>43374</v>
      </c>
      <c r="B6637"/>
      <c r="C6637"/>
      <c r="D6637" t="s">
        <v>147</v>
      </c>
      <c r="E6637" t="s">
        <v>163</v>
      </c>
      <c r="F6637" t="n">
        <v>1590.53</v>
      </c>
      <c r="G6637" t="n">
        <v>8</v>
      </c>
      <c r="H6637" t="s">
        <v>124</v>
      </c>
    </row>
    <row r="6638">
      <c r="A6638" s="85" t="n">
        <v>42917</v>
      </c>
      <c r="B6638"/>
      <c r="C6638"/>
      <c r="D6638" t="s">
        <v>139</v>
      </c>
      <c r="E6638" t="s">
        <v>163</v>
      </c>
      <c r="F6638" t="n">
        <v>1345.34</v>
      </c>
      <c r="G6638" t="n">
        <v>5</v>
      </c>
      <c r="H6638" t="s">
        <v>125</v>
      </c>
    </row>
    <row r="6639">
      <c r="A6639" s="85" t="n">
        <v>42826</v>
      </c>
      <c r="B6639"/>
      <c r="C6639"/>
      <c r="D6639" t="s">
        <v>136</v>
      </c>
      <c r="E6639" t="s">
        <v>163</v>
      </c>
      <c r="F6639" t="n">
        <v>1410.87</v>
      </c>
      <c r="G6639" t="n">
        <v>17</v>
      </c>
      <c r="H6639" t="s">
        <v>125</v>
      </c>
    </row>
    <row r="6640">
      <c r="A6640" s="85" t="n">
        <v>42948</v>
      </c>
      <c r="B6640"/>
      <c r="C6640"/>
      <c r="D6640" t="s">
        <v>140</v>
      </c>
      <c r="E6640" t="s">
        <v>163</v>
      </c>
      <c r="F6640" t="n">
        <v>3012.25</v>
      </c>
      <c r="G6640" t="n">
        <v>18</v>
      </c>
      <c r="H6640" t="s">
        <v>134</v>
      </c>
    </row>
    <row r="6641">
      <c r="A6641" s="85" t="n">
        <v>42461</v>
      </c>
      <c r="B6641"/>
      <c r="C6641"/>
      <c r="D6641" t="s">
        <v>145</v>
      </c>
      <c r="E6641" t="s">
        <v>163</v>
      </c>
      <c r="F6641" t="n">
        <v>6358.19</v>
      </c>
      <c r="G6641" t="n">
        <v>50</v>
      </c>
      <c r="H6641" t="s">
        <v>130</v>
      </c>
    </row>
    <row r="6642">
      <c r="A6642" s="85" t="n">
        <v>42552</v>
      </c>
      <c r="B6642"/>
      <c r="C6642"/>
      <c r="D6642" t="s">
        <v>149</v>
      </c>
      <c r="E6642" t="s">
        <v>163</v>
      </c>
      <c r="F6642" t="n">
        <v>7868420.17</v>
      </c>
      <c r="G6642" t="n">
        <v>63174</v>
      </c>
      <c r="H6642" t="s">
        <v>127</v>
      </c>
    </row>
    <row r="6643">
      <c r="A6643" s="85" t="n">
        <v>42795</v>
      </c>
      <c r="B6643"/>
      <c r="C6643"/>
      <c r="D6643" t="s">
        <v>149</v>
      </c>
      <c r="E6643" t="s">
        <v>163</v>
      </c>
      <c r="F6643" t="n">
        <v>7859036.66</v>
      </c>
      <c r="G6643" t="n">
        <v>52609</v>
      </c>
      <c r="H6643" t="s">
        <v>127</v>
      </c>
    </row>
    <row r="6644">
      <c r="A6644" s="85" t="n">
        <v>43435</v>
      </c>
      <c r="B6644"/>
      <c r="C6644"/>
      <c r="D6644" t="s">
        <v>155</v>
      </c>
      <c r="E6644" t="s">
        <v>163</v>
      </c>
      <c r="F6644" t="n">
        <v>71591.48</v>
      </c>
      <c r="G6644" t="n">
        <v>1066</v>
      </c>
      <c r="H6644" t="s">
        <v>133</v>
      </c>
    </row>
    <row r="6645">
      <c r="A6645" s="85" t="n">
        <v>42461</v>
      </c>
      <c r="B6645"/>
      <c r="C6645"/>
      <c r="D6645" t="s">
        <v>139</v>
      </c>
      <c r="E6645" t="s">
        <v>163</v>
      </c>
      <c r="F6645" t="n">
        <v>8567014.62</v>
      </c>
      <c r="G6645" t="n">
        <v>19652</v>
      </c>
      <c r="H6645" t="s">
        <v>121</v>
      </c>
    </row>
    <row r="6646">
      <c r="A6646" s="85" t="n">
        <v>42401</v>
      </c>
      <c r="B6646"/>
      <c r="C6646"/>
      <c r="D6646" t="s">
        <v>139</v>
      </c>
      <c r="E6646" t="s">
        <v>163</v>
      </c>
      <c r="F6646" t="n">
        <v>1529.9</v>
      </c>
      <c r="G6646" t="n">
        <v>3</v>
      </c>
      <c r="H6646" t="s">
        <v>142</v>
      </c>
    </row>
    <row r="6647">
      <c r="A6647" s="85" t="n">
        <v>42767</v>
      </c>
      <c r="B6647"/>
      <c r="C6647"/>
      <c r="D6647" t="s">
        <v>143</v>
      </c>
      <c r="E6647" t="s">
        <v>163</v>
      </c>
      <c r="F6647" t="n">
        <v>763625.85</v>
      </c>
      <c r="G6647" t="n">
        <v>600</v>
      </c>
      <c r="H6647" t="s">
        <v>121</v>
      </c>
    </row>
    <row r="6648">
      <c r="A6648" s="85" t="n">
        <v>43101</v>
      </c>
      <c r="B6648"/>
      <c r="C6648"/>
      <c r="D6648" t="s">
        <v>140</v>
      </c>
      <c r="E6648" t="s">
        <v>163</v>
      </c>
      <c r="F6648" t="n">
        <v>60123.99</v>
      </c>
      <c r="G6648" t="n">
        <v>287</v>
      </c>
      <c r="H6648" t="s">
        <v>121</v>
      </c>
    </row>
    <row r="6649">
      <c r="A6649" s="85" t="n">
        <v>42583</v>
      </c>
      <c r="B6649"/>
      <c r="C6649"/>
      <c r="D6649" t="s">
        <v>149</v>
      </c>
      <c r="E6649" t="s">
        <v>163</v>
      </c>
      <c r="F6649" t="n">
        <v>227236.08</v>
      </c>
      <c r="G6649" t="n">
        <v>2693</v>
      </c>
      <c r="H6649" t="s">
        <v>142</v>
      </c>
    </row>
    <row r="6650">
      <c r="A6650" s="85" t="n">
        <v>43405</v>
      </c>
      <c r="B6650"/>
      <c r="C6650"/>
      <c r="D6650" t="s">
        <v>149</v>
      </c>
      <c r="E6650" t="s">
        <v>163</v>
      </c>
      <c r="F6650" t="n">
        <v>2453421.55</v>
      </c>
      <c r="G6650" t="n">
        <v>19077</v>
      </c>
      <c r="H6650" t="s">
        <v>119</v>
      </c>
    </row>
    <row r="6651">
      <c r="A6651" s="85" t="n">
        <v>42887</v>
      </c>
      <c r="B6651"/>
      <c r="C6651"/>
      <c r="D6651" t="s">
        <v>150</v>
      </c>
      <c r="E6651" t="s">
        <v>163</v>
      </c>
      <c r="F6651" t="n">
        <v>3343.07</v>
      </c>
      <c r="G6651" t="n">
        <v>92</v>
      </c>
      <c r="H6651" t="s">
        <v>125</v>
      </c>
    </row>
    <row r="6652">
      <c r="A6652" s="85" t="n">
        <v>42705</v>
      </c>
      <c r="B6652"/>
      <c r="C6652"/>
      <c r="D6652" t="s">
        <v>155</v>
      </c>
      <c r="E6652" t="s">
        <v>163</v>
      </c>
      <c r="F6652" t="n">
        <v>59688.09</v>
      </c>
      <c r="G6652" t="n">
        <v>996</v>
      </c>
      <c r="H6652" t="s">
        <v>133</v>
      </c>
    </row>
    <row r="6653">
      <c r="A6653" s="85" t="n">
        <v>43435</v>
      </c>
      <c r="B6653"/>
      <c r="C6653"/>
      <c r="D6653" t="s">
        <v>145</v>
      </c>
      <c r="E6653" t="s">
        <v>163</v>
      </c>
      <c r="F6653" t="n">
        <v>2758.2</v>
      </c>
      <c r="G6653" t="n">
        <v>12</v>
      </c>
      <c r="H6653" t="s">
        <v>125</v>
      </c>
    </row>
    <row r="6654">
      <c r="A6654" s="85" t="n">
        <v>42948</v>
      </c>
      <c r="B6654"/>
      <c r="C6654"/>
      <c r="D6654" t="s">
        <v>147</v>
      </c>
      <c r="E6654" t="s">
        <v>163</v>
      </c>
      <c r="F6654" t="n">
        <v>490.61</v>
      </c>
      <c r="G6654" t="n">
        <v>4</v>
      </c>
      <c r="H6654" t="s">
        <v>134</v>
      </c>
    </row>
    <row r="6655">
      <c r="A6655" s="85" t="n">
        <v>42767</v>
      </c>
      <c r="B6655"/>
      <c r="C6655"/>
      <c r="D6655" t="s">
        <v>149</v>
      </c>
      <c r="E6655" t="s">
        <v>163</v>
      </c>
      <c r="F6655" t="n">
        <v>24129.84</v>
      </c>
      <c r="G6655" t="n">
        <v>325</v>
      </c>
      <c r="H6655" t="s">
        <v>125</v>
      </c>
    </row>
    <row r="6656">
      <c r="A6656" s="85" t="n">
        <v>43344</v>
      </c>
      <c r="B6656"/>
      <c r="C6656"/>
      <c r="D6656" t="s">
        <v>150</v>
      </c>
      <c r="E6656" t="s">
        <v>163</v>
      </c>
      <c r="F6656" t="n">
        <v>28668.09</v>
      </c>
      <c r="G6656" t="n">
        <v>617</v>
      </c>
      <c r="H6656" t="s">
        <v>130</v>
      </c>
    </row>
    <row r="6657">
      <c r="A6657" s="85" t="n">
        <v>42887</v>
      </c>
      <c r="B6657"/>
      <c r="C6657"/>
      <c r="D6657" t="s">
        <v>145</v>
      </c>
      <c r="E6657" t="s">
        <v>163</v>
      </c>
      <c r="F6657" t="n">
        <v>1408.93</v>
      </c>
      <c r="G6657" t="n">
        <v>5</v>
      </c>
      <c r="H6657" t="s">
        <v>130</v>
      </c>
    </row>
    <row r="6658">
      <c r="A6658" s="85" t="n">
        <v>43556</v>
      </c>
      <c r="B6658"/>
      <c r="C6658"/>
      <c r="D6658" t="s">
        <v>123</v>
      </c>
      <c r="E6658" t="s">
        <v>163</v>
      </c>
      <c r="F6658" t="n">
        <v>314732.9</v>
      </c>
      <c r="G6658" t="n">
        <v>441</v>
      </c>
      <c r="H6658" t="s">
        <v>133</v>
      </c>
    </row>
    <row r="6659">
      <c r="A6659" s="85" t="n">
        <v>42370</v>
      </c>
      <c r="B6659"/>
      <c r="C6659"/>
      <c r="D6659" t="s">
        <v>139</v>
      </c>
      <c r="E6659" t="s">
        <v>163</v>
      </c>
      <c r="F6659" t="n">
        <v>71555.95</v>
      </c>
      <c r="G6659" t="n">
        <v>177</v>
      </c>
      <c r="H6659" t="s">
        <v>133</v>
      </c>
    </row>
    <row r="6660">
      <c r="A6660" s="85" t="n">
        <v>43160</v>
      </c>
      <c r="B6660"/>
      <c r="C6660"/>
      <c r="D6660" t="s">
        <v>155</v>
      </c>
      <c r="E6660" t="s">
        <v>163</v>
      </c>
      <c r="F6660" t="n">
        <v>72619.22</v>
      </c>
      <c r="G6660" t="n">
        <v>1380</v>
      </c>
      <c r="H6660" t="s">
        <v>133</v>
      </c>
    </row>
    <row r="6661">
      <c r="A6661" s="85" t="n">
        <v>42856</v>
      </c>
      <c r="B6661"/>
      <c r="C6661"/>
      <c r="D6661" t="s">
        <v>140</v>
      </c>
      <c r="E6661" t="s">
        <v>163</v>
      </c>
      <c r="F6661" t="n">
        <v>111347.3</v>
      </c>
      <c r="G6661" t="n">
        <v>372</v>
      </c>
      <c r="H6661" t="s">
        <v>133</v>
      </c>
    </row>
    <row r="6662">
      <c r="A6662" s="85" t="n">
        <v>42795</v>
      </c>
      <c r="B6662"/>
      <c r="C6662"/>
      <c r="D6662" t="s">
        <v>139</v>
      </c>
      <c r="E6662" t="s">
        <v>163</v>
      </c>
      <c r="F6662" t="n">
        <v>1177823.35</v>
      </c>
      <c r="G6662" t="n">
        <v>3249</v>
      </c>
      <c r="H6662" t="s">
        <v>127</v>
      </c>
    </row>
    <row r="6663">
      <c r="A6663" s="85" t="n">
        <v>43374</v>
      </c>
      <c r="B6663"/>
      <c r="C6663"/>
      <c r="D6663" t="s">
        <v>126</v>
      </c>
      <c r="E6663" t="s">
        <v>163</v>
      </c>
      <c r="F6663" t="n">
        <v>1302206.59</v>
      </c>
      <c r="G6663" t="n">
        <v>10954</v>
      </c>
      <c r="H6663" t="s">
        <v>124</v>
      </c>
    </row>
    <row r="6664">
      <c r="A6664" s="85" t="n">
        <v>42552</v>
      </c>
      <c r="B6664"/>
      <c r="C6664"/>
      <c r="D6664" t="s">
        <v>126</v>
      </c>
      <c r="E6664" t="s">
        <v>163</v>
      </c>
      <c r="F6664" t="n">
        <v>4291750.08</v>
      </c>
      <c r="G6664" t="n">
        <v>47299</v>
      </c>
      <c r="H6664" t="s">
        <v>133</v>
      </c>
    </row>
    <row r="6665">
      <c r="A6665" s="85" t="n">
        <v>43497</v>
      </c>
      <c r="B6665"/>
      <c r="C6665"/>
      <c r="D6665" t="s">
        <v>145</v>
      </c>
      <c r="E6665" t="s">
        <v>163</v>
      </c>
      <c r="F6665" t="n">
        <v>731.56</v>
      </c>
      <c r="G6665" t="n">
        <v>5</v>
      </c>
      <c r="H6665" t="s">
        <v>124</v>
      </c>
    </row>
    <row r="6666">
      <c r="A6666" s="85" t="n">
        <v>43101</v>
      </c>
      <c r="B6666"/>
      <c r="C6666"/>
      <c r="D6666" t="s">
        <v>154</v>
      </c>
      <c r="E6666" t="s">
        <v>163</v>
      </c>
      <c r="F6666" t="n">
        <v>641251.03</v>
      </c>
      <c r="G6666" t="n">
        <v>7430</v>
      </c>
      <c r="H6666" t="s">
        <v>127</v>
      </c>
    </row>
    <row r="6667">
      <c r="A6667" s="85" t="n">
        <v>42917</v>
      </c>
      <c r="B6667"/>
      <c r="C6667"/>
      <c r="D6667" t="s">
        <v>155</v>
      </c>
      <c r="E6667" t="s">
        <v>163</v>
      </c>
      <c r="F6667" t="n">
        <v>3041.34</v>
      </c>
      <c r="G6667" t="n">
        <v>46</v>
      </c>
      <c r="H6667" t="s">
        <v>130</v>
      </c>
    </row>
    <row r="6668">
      <c r="A6668" s="85" t="n">
        <v>43009</v>
      </c>
      <c r="B6668"/>
      <c r="C6668"/>
      <c r="D6668" t="s">
        <v>149</v>
      </c>
      <c r="E6668" t="s">
        <v>163</v>
      </c>
      <c r="F6668" t="n">
        <v>1902201.44</v>
      </c>
      <c r="G6668" t="n">
        <v>8580</v>
      </c>
      <c r="H6668" t="s">
        <v>124</v>
      </c>
    </row>
    <row r="6669">
      <c r="A6669" s="85" t="n">
        <v>42979</v>
      </c>
      <c r="B6669"/>
      <c r="C6669"/>
      <c r="D6669" t="s">
        <v>162</v>
      </c>
      <c r="E6669" t="s">
        <v>163</v>
      </c>
      <c r="F6669" t="n">
        <v>48808</v>
      </c>
      <c r="G6669" t="n">
        <v>573</v>
      </c>
      <c r="H6669" t="s">
        <v>119</v>
      </c>
    </row>
    <row r="6670">
      <c r="A6670" s="85" t="n">
        <v>43374</v>
      </c>
      <c r="B6670"/>
      <c r="C6670"/>
      <c r="D6670" t="s">
        <v>149</v>
      </c>
      <c r="E6670" t="s">
        <v>163</v>
      </c>
      <c r="F6670" t="n">
        <v>3238544.59</v>
      </c>
      <c r="G6670" t="n">
        <v>25825</v>
      </c>
      <c r="H6670" t="s">
        <v>134</v>
      </c>
    </row>
    <row r="6671">
      <c r="A6671" s="85" t="n">
        <v>43586</v>
      </c>
      <c r="B6671"/>
      <c r="C6671"/>
      <c r="D6671" t="s">
        <v>126</v>
      </c>
      <c r="E6671" t="s">
        <v>163</v>
      </c>
      <c r="F6671" t="n">
        <v>65080.22</v>
      </c>
      <c r="G6671" t="n">
        <v>641</v>
      </c>
      <c r="H6671" t="s">
        <v>130</v>
      </c>
    </row>
    <row r="6672">
      <c r="A6672" s="85" t="n">
        <v>42887</v>
      </c>
      <c r="B6672"/>
      <c r="C6672"/>
      <c r="D6672" t="s">
        <v>139</v>
      </c>
      <c r="E6672" t="s">
        <v>163</v>
      </c>
      <c r="F6672" t="n">
        <v>193824.62</v>
      </c>
      <c r="G6672" t="n">
        <v>745</v>
      </c>
      <c r="H6672" t="s">
        <v>119</v>
      </c>
    </row>
    <row r="6673">
      <c r="A6673" s="85" t="n">
        <v>42461</v>
      </c>
      <c r="B6673"/>
      <c r="C6673"/>
      <c r="D6673" t="s">
        <v>152</v>
      </c>
      <c r="E6673" t="s">
        <v>163</v>
      </c>
      <c r="F6673" t="n">
        <v>22787.35</v>
      </c>
      <c r="G6673" t="n">
        <v>18</v>
      </c>
      <c r="H6673" t="s">
        <v>127</v>
      </c>
    </row>
    <row r="6674">
      <c r="A6674" s="85" t="n">
        <v>42614</v>
      </c>
      <c r="B6674"/>
      <c r="C6674"/>
      <c r="D6674" t="s">
        <v>154</v>
      </c>
      <c r="E6674" t="s">
        <v>163</v>
      </c>
      <c r="F6674" t="n">
        <v>59570.53</v>
      </c>
      <c r="G6674" t="n">
        <v>1986</v>
      </c>
      <c r="H6674" t="s">
        <v>142</v>
      </c>
    </row>
    <row r="6675">
      <c r="A6675" s="85" t="n">
        <v>43497</v>
      </c>
      <c r="B6675"/>
      <c r="C6675"/>
      <c r="D6675" t="s">
        <v>156</v>
      </c>
      <c r="E6675" t="s">
        <v>163</v>
      </c>
      <c r="F6675" t="n">
        <v>18207.94</v>
      </c>
      <c r="G6675" t="n">
        <v>610</v>
      </c>
      <c r="H6675" t="s">
        <v>130</v>
      </c>
    </row>
    <row r="6676">
      <c r="A6676" s="85" t="n">
        <v>42826</v>
      </c>
      <c r="B6676"/>
      <c r="C6676"/>
      <c r="D6676" t="s">
        <v>139</v>
      </c>
      <c r="E6676" t="s">
        <v>163</v>
      </c>
      <c r="F6676" t="n">
        <v>998.77</v>
      </c>
      <c r="G6676" t="n">
        <v>7</v>
      </c>
      <c r="H6676" t="s">
        <v>125</v>
      </c>
    </row>
    <row r="6677">
      <c r="A6677" s="85" t="n">
        <v>43070</v>
      </c>
      <c r="B6677"/>
      <c r="C6677"/>
      <c r="D6677" t="s">
        <v>123</v>
      </c>
      <c r="E6677" t="s">
        <v>163</v>
      </c>
      <c r="F6677" t="n">
        <v>4497649.08</v>
      </c>
      <c r="G6677" t="n">
        <v>3324</v>
      </c>
      <c r="H6677" t="s">
        <v>121</v>
      </c>
    </row>
    <row r="6678">
      <c r="A6678" s="85" t="n">
        <v>43070</v>
      </c>
      <c r="B6678"/>
      <c r="C6678"/>
      <c r="D6678" t="s">
        <v>135</v>
      </c>
      <c r="E6678" t="s">
        <v>163</v>
      </c>
      <c r="F6678" t="n">
        <v>597626.63</v>
      </c>
      <c r="G6678" t="n">
        <v>1725</v>
      </c>
      <c r="H6678" t="s">
        <v>124</v>
      </c>
    </row>
    <row r="6679">
      <c r="A6679" s="85" t="n">
        <v>43525</v>
      </c>
      <c r="B6679"/>
      <c r="C6679"/>
      <c r="D6679" t="s">
        <v>140</v>
      </c>
      <c r="E6679" t="s">
        <v>163</v>
      </c>
      <c r="F6679" t="n">
        <v>1349.46</v>
      </c>
      <c r="G6679" t="n">
        <v>4</v>
      </c>
      <c r="H6679" t="s">
        <v>125</v>
      </c>
    </row>
    <row r="6680">
      <c r="A6680" s="85" t="n">
        <v>42675</v>
      </c>
      <c r="B6680"/>
      <c r="C6680"/>
      <c r="D6680" t="s">
        <v>160</v>
      </c>
      <c r="E6680" t="s">
        <v>163</v>
      </c>
      <c r="F6680" t="n">
        <v>585729.23</v>
      </c>
      <c r="G6680" t="n">
        <v>2406</v>
      </c>
      <c r="H6680" t="s">
        <v>134</v>
      </c>
    </row>
    <row r="6681">
      <c r="A6681" s="85" t="n">
        <v>42583</v>
      </c>
      <c r="B6681"/>
      <c r="C6681"/>
      <c r="D6681" t="s">
        <v>153</v>
      </c>
      <c r="E6681" t="s">
        <v>163</v>
      </c>
      <c r="F6681" t="n">
        <v>79800.34</v>
      </c>
      <c r="G6681" t="n">
        <v>444</v>
      </c>
      <c r="H6681" t="s">
        <v>124</v>
      </c>
    </row>
    <row r="6682">
      <c r="A6682" s="85" t="n">
        <v>42552</v>
      </c>
      <c r="B6682"/>
      <c r="C6682"/>
      <c r="D6682" t="s">
        <v>160</v>
      </c>
      <c r="E6682" t="s">
        <v>163</v>
      </c>
      <c r="F6682" t="n">
        <v>28504305.09</v>
      </c>
      <c r="G6682" t="n">
        <v>68310</v>
      </c>
      <c r="H6682" t="s">
        <v>142</v>
      </c>
    </row>
    <row r="6683">
      <c r="A6683" s="85" t="n">
        <v>43313</v>
      </c>
      <c r="B6683"/>
      <c r="C6683"/>
      <c r="D6683" t="s">
        <v>149</v>
      </c>
      <c r="E6683" t="s">
        <v>163</v>
      </c>
      <c r="F6683" t="n">
        <v>52249338.84</v>
      </c>
      <c r="G6683" t="n">
        <v>359641</v>
      </c>
      <c r="H6683" t="s">
        <v>121</v>
      </c>
    </row>
    <row r="6684">
      <c r="A6684" s="85" t="n">
        <v>43435</v>
      </c>
      <c r="B6684"/>
      <c r="C6684"/>
      <c r="D6684" t="s">
        <v>150</v>
      </c>
      <c r="E6684" t="s">
        <v>163</v>
      </c>
      <c r="F6684" t="n">
        <v>1578531.99</v>
      </c>
      <c r="G6684" t="n">
        <v>31491</v>
      </c>
      <c r="H6684" t="s">
        <v>127</v>
      </c>
    </row>
    <row r="6685">
      <c r="A6685" s="85" t="n">
        <v>42948</v>
      </c>
      <c r="B6685"/>
      <c r="C6685"/>
      <c r="D6685" t="s">
        <v>162</v>
      </c>
      <c r="E6685" t="s">
        <v>163</v>
      </c>
      <c r="F6685" t="n">
        <v>38585.24</v>
      </c>
      <c r="G6685" t="n">
        <v>464</v>
      </c>
      <c r="H6685" t="s">
        <v>119</v>
      </c>
    </row>
    <row r="6686">
      <c r="A6686" s="85" t="n">
        <v>43221</v>
      </c>
      <c r="B6686"/>
      <c r="C6686"/>
      <c r="D6686" t="s">
        <v>152</v>
      </c>
      <c r="E6686" t="s">
        <v>163</v>
      </c>
      <c r="F6686" t="n">
        <v>11373.56</v>
      </c>
      <c r="G6686" t="n">
        <v>19</v>
      </c>
      <c r="H6686" t="s">
        <v>127</v>
      </c>
    </row>
    <row r="6687">
      <c r="A6687" s="85" t="n">
        <v>42522</v>
      </c>
      <c r="B6687"/>
      <c r="C6687"/>
      <c r="D6687" t="s">
        <v>129</v>
      </c>
      <c r="E6687" t="s">
        <v>163</v>
      </c>
      <c r="F6687" t="n">
        <v>513737.74</v>
      </c>
      <c r="G6687" t="n">
        <v>4383</v>
      </c>
      <c r="H6687" t="s">
        <v>127</v>
      </c>
    </row>
    <row r="6688">
      <c r="A6688" s="85" t="n">
        <v>42401</v>
      </c>
      <c r="B6688"/>
      <c r="C6688"/>
      <c r="D6688" t="s">
        <v>126</v>
      </c>
      <c r="E6688" t="s">
        <v>163</v>
      </c>
      <c r="F6688" t="n">
        <v>169386.46</v>
      </c>
      <c r="G6688" t="n">
        <v>1673</v>
      </c>
      <c r="H6688" t="s">
        <v>134</v>
      </c>
    </row>
    <row r="6689">
      <c r="A6689" s="85" t="n">
        <v>43252</v>
      </c>
      <c r="B6689"/>
      <c r="C6689"/>
      <c r="D6689" t="s">
        <v>126</v>
      </c>
      <c r="E6689" t="s">
        <v>163</v>
      </c>
      <c r="F6689" t="n">
        <v>78417.75</v>
      </c>
      <c r="G6689" t="n">
        <v>1078</v>
      </c>
      <c r="H6689" t="s">
        <v>130</v>
      </c>
    </row>
    <row r="6690">
      <c r="A6690" s="85" t="n">
        <v>42552</v>
      </c>
      <c r="B6690"/>
      <c r="C6690"/>
      <c r="D6690" t="s">
        <v>159</v>
      </c>
      <c r="E6690" t="s">
        <v>163</v>
      </c>
      <c r="F6690" t="n">
        <v>491207.04</v>
      </c>
      <c r="G6690" t="n">
        <v>6714</v>
      </c>
      <c r="H6690" t="s">
        <v>142</v>
      </c>
    </row>
    <row r="6691">
      <c r="A6691" s="85" t="n">
        <v>42461</v>
      </c>
      <c r="B6691"/>
      <c r="C6691"/>
      <c r="D6691" t="s">
        <v>158</v>
      </c>
      <c r="E6691" t="s">
        <v>163</v>
      </c>
      <c r="F6691" t="n">
        <v>126224.06</v>
      </c>
      <c r="G6691" t="n">
        <v>8</v>
      </c>
      <c r="H6691" t="s">
        <v>119</v>
      </c>
    </row>
    <row r="6692">
      <c r="A6692" s="85" t="n">
        <v>42491</v>
      </c>
      <c r="B6692"/>
      <c r="C6692"/>
      <c r="D6692" t="s">
        <v>149</v>
      </c>
      <c r="E6692" t="s">
        <v>163</v>
      </c>
      <c r="F6692" t="n">
        <v>3460061.14</v>
      </c>
      <c r="G6692" t="n">
        <v>24597</v>
      </c>
      <c r="H6692" t="s">
        <v>133</v>
      </c>
    </row>
    <row r="6693">
      <c r="A6693" s="85" t="n">
        <v>42401</v>
      </c>
      <c r="B6693"/>
      <c r="C6693"/>
      <c r="D6693" t="s">
        <v>162</v>
      </c>
      <c r="E6693" t="s">
        <v>163</v>
      </c>
      <c r="F6693" t="n">
        <v>23308.91</v>
      </c>
      <c r="G6693" t="n">
        <v>242</v>
      </c>
      <c r="H6693" t="s">
        <v>134</v>
      </c>
    </row>
    <row r="6694">
      <c r="A6694" s="85" t="n">
        <v>42705</v>
      </c>
      <c r="B6694"/>
      <c r="C6694"/>
      <c r="D6694" t="s">
        <v>148</v>
      </c>
      <c r="E6694" t="s">
        <v>163</v>
      </c>
      <c r="F6694" t="n">
        <v>26408.32</v>
      </c>
      <c r="G6694" t="n">
        <v>19</v>
      </c>
      <c r="H6694" t="s">
        <v>134</v>
      </c>
    </row>
    <row r="6695">
      <c r="A6695" s="85" t="n">
        <v>42767</v>
      </c>
      <c r="B6695"/>
      <c r="C6695"/>
      <c r="D6695" t="s">
        <v>145</v>
      </c>
      <c r="E6695" t="s">
        <v>163</v>
      </c>
      <c r="F6695" t="n">
        <v>686</v>
      </c>
      <c r="G6695" t="n">
        <v>2</v>
      </c>
      <c r="H6695" t="s">
        <v>124</v>
      </c>
    </row>
    <row r="6696">
      <c r="A6696" s="85" t="n">
        <v>42461</v>
      </c>
      <c r="B6696"/>
      <c r="C6696"/>
      <c r="D6696" t="s">
        <v>129</v>
      </c>
      <c r="E6696" t="s">
        <v>163</v>
      </c>
      <c r="F6696" t="n">
        <v>4613793.76</v>
      </c>
      <c r="G6696" t="n">
        <v>23645</v>
      </c>
      <c r="H6696" t="s">
        <v>121</v>
      </c>
    </row>
    <row r="6697">
      <c r="A6697" s="85" t="n">
        <v>42856</v>
      </c>
      <c r="B6697"/>
      <c r="C6697"/>
      <c r="D6697" t="s">
        <v>129</v>
      </c>
      <c r="E6697" t="s">
        <v>163</v>
      </c>
      <c r="F6697" t="n">
        <v>200739.26</v>
      </c>
      <c r="G6697" t="n">
        <v>1395</v>
      </c>
      <c r="H6697" t="s">
        <v>134</v>
      </c>
    </row>
    <row r="6698">
      <c r="A6698" s="85" t="n">
        <v>43252</v>
      </c>
      <c r="B6698"/>
      <c r="C6698"/>
      <c r="D6698" t="s">
        <v>150</v>
      </c>
      <c r="E6698" t="s">
        <v>163</v>
      </c>
      <c r="F6698" t="n">
        <v>966790.61</v>
      </c>
      <c r="G6698" t="n">
        <v>14160</v>
      </c>
      <c r="H6698" t="s">
        <v>124</v>
      </c>
    </row>
    <row r="6699">
      <c r="A6699" s="85" t="n">
        <v>42887</v>
      </c>
      <c r="B6699"/>
      <c r="C6699"/>
      <c r="D6699" t="s">
        <v>154</v>
      </c>
      <c r="E6699" t="s">
        <v>163</v>
      </c>
      <c r="F6699" t="n">
        <v>130583.79</v>
      </c>
      <c r="G6699" t="n">
        <v>1792</v>
      </c>
      <c r="H6699" t="s">
        <v>119</v>
      </c>
    </row>
    <row r="6700">
      <c r="A6700" s="85" t="n">
        <v>43466</v>
      </c>
      <c r="B6700"/>
      <c r="C6700"/>
      <c r="D6700" t="s">
        <v>160</v>
      </c>
      <c r="E6700" t="s">
        <v>163</v>
      </c>
      <c r="F6700" t="n">
        <v>34252714.36</v>
      </c>
      <c r="G6700" t="n">
        <v>84318</v>
      </c>
      <c r="H6700" t="s">
        <v>142</v>
      </c>
    </row>
    <row r="6701">
      <c r="A6701" s="85" t="n">
        <v>42795</v>
      </c>
      <c r="B6701"/>
      <c r="C6701"/>
      <c r="D6701" t="s">
        <v>160</v>
      </c>
      <c r="E6701" t="s">
        <v>163</v>
      </c>
      <c r="F6701" t="n">
        <v>7289487.08</v>
      </c>
      <c r="G6701" t="n">
        <v>21374</v>
      </c>
      <c r="H6701" t="s">
        <v>121</v>
      </c>
    </row>
    <row r="6702">
      <c r="A6702" s="85" t="n">
        <v>43009</v>
      </c>
      <c r="B6702"/>
      <c r="C6702"/>
      <c r="D6702" t="s">
        <v>129</v>
      </c>
      <c r="E6702" t="s">
        <v>163</v>
      </c>
      <c r="F6702" t="n">
        <v>215853.19</v>
      </c>
      <c r="G6702" t="n">
        <v>1184</v>
      </c>
      <c r="H6702" t="s">
        <v>133</v>
      </c>
    </row>
    <row r="6703">
      <c r="A6703" s="85" t="n">
        <v>42856</v>
      </c>
      <c r="B6703"/>
      <c r="C6703"/>
      <c r="D6703" t="s">
        <v>152</v>
      </c>
      <c r="E6703" t="s">
        <v>163</v>
      </c>
      <c r="F6703" t="n">
        <v>257.25</v>
      </c>
      <c r="G6703" t="n">
        <v>4</v>
      </c>
      <c r="H6703" t="s">
        <v>127</v>
      </c>
    </row>
    <row r="6704">
      <c r="A6704" s="85" t="n">
        <v>43221</v>
      </c>
      <c r="B6704"/>
      <c r="C6704"/>
      <c r="D6704" t="s">
        <v>152</v>
      </c>
      <c r="E6704" t="s">
        <v>163</v>
      </c>
      <c r="F6704" t="n">
        <v>4271693.62</v>
      </c>
      <c r="G6704" t="n">
        <v>4782</v>
      </c>
      <c r="H6704" t="s">
        <v>121</v>
      </c>
    </row>
    <row r="6705">
      <c r="A6705" s="85" t="n">
        <v>43252</v>
      </c>
      <c r="B6705"/>
      <c r="C6705"/>
      <c r="D6705" t="s">
        <v>129</v>
      </c>
      <c r="E6705" t="s">
        <v>163</v>
      </c>
      <c r="F6705" t="n">
        <v>4718273.32</v>
      </c>
      <c r="G6705" t="n">
        <v>24216</v>
      </c>
      <c r="H6705" t="s">
        <v>121</v>
      </c>
    </row>
    <row r="6706">
      <c r="A6706" s="85" t="n">
        <v>42767</v>
      </c>
      <c r="B6706"/>
      <c r="C6706"/>
      <c r="D6706" t="s">
        <v>162</v>
      </c>
      <c r="E6706" t="s">
        <v>163</v>
      </c>
      <c r="F6706" t="n">
        <v>114731.05</v>
      </c>
      <c r="G6706" t="n">
        <v>1275</v>
      </c>
      <c r="H6706" t="s">
        <v>133</v>
      </c>
    </row>
    <row r="6707">
      <c r="A6707" s="85" t="n">
        <v>43040</v>
      </c>
      <c r="B6707"/>
      <c r="C6707"/>
      <c r="D6707" t="s">
        <v>149</v>
      </c>
      <c r="E6707" t="s">
        <v>163</v>
      </c>
      <c r="F6707" t="n">
        <v>26227.2</v>
      </c>
      <c r="G6707" t="n">
        <v>188</v>
      </c>
      <c r="H6707" t="s">
        <v>125</v>
      </c>
    </row>
    <row r="6708">
      <c r="A6708" s="85" t="n">
        <v>42522</v>
      </c>
      <c r="B6708"/>
      <c r="C6708"/>
      <c r="D6708" t="s">
        <v>129</v>
      </c>
      <c r="E6708" t="s">
        <v>163</v>
      </c>
      <c r="F6708" t="n">
        <v>113297.17</v>
      </c>
      <c r="G6708" t="n">
        <v>641</v>
      </c>
      <c r="H6708" t="s">
        <v>133</v>
      </c>
    </row>
    <row r="6709">
      <c r="A6709" s="85" t="n">
        <v>42767</v>
      </c>
      <c r="B6709"/>
      <c r="C6709"/>
      <c r="D6709" t="s">
        <v>129</v>
      </c>
      <c r="E6709" t="s">
        <v>163</v>
      </c>
      <c r="F6709" t="n">
        <v>46984.75</v>
      </c>
      <c r="G6709" t="n">
        <v>237</v>
      </c>
      <c r="H6709" t="s">
        <v>124</v>
      </c>
    </row>
    <row r="6710">
      <c r="A6710" s="85" t="n">
        <v>43160</v>
      </c>
      <c r="B6710"/>
      <c r="C6710"/>
      <c r="D6710" t="s">
        <v>140</v>
      </c>
      <c r="E6710" t="s">
        <v>163</v>
      </c>
      <c r="F6710" t="n">
        <v>7429.35</v>
      </c>
      <c r="G6710" t="n">
        <v>19</v>
      </c>
      <c r="H6710" t="s">
        <v>125</v>
      </c>
    </row>
    <row r="6711">
      <c r="A6711" s="85" t="n">
        <v>42583</v>
      </c>
      <c r="B6711"/>
      <c r="C6711"/>
      <c r="D6711" t="s">
        <v>123</v>
      </c>
      <c r="E6711" t="s">
        <v>163</v>
      </c>
      <c r="F6711" t="n">
        <v>94734.17</v>
      </c>
      <c r="G6711" t="n">
        <v>55</v>
      </c>
      <c r="H6711" t="s">
        <v>134</v>
      </c>
    </row>
    <row r="6712">
      <c r="A6712" s="85" t="n">
        <v>43497</v>
      </c>
      <c r="B6712"/>
      <c r="C6712"/>
      <c r="D6712" t="s">
        <v>154</v>
      </c>
      <c r="E6712" t="s">
        <v>163</v>
      </c>
      <c r="F6712" t="n">
        <v>3957294.1</v>
      </c>
      <c r="G6712" t="n">
        <v>46667</v>
      </c>
      <c r="H6712" t="s">
        <v>121</v>
      </c>
    </row>
    <row r="6713">
      <c r="A6713" s="85" t="n">
        <v>43009</v>
      </c>
      <c r="B6713"/>
      <c r="C6713"/>
      <c r="D6713" t="s">
        <v>126</v>
      </c>
      <c r="E6713" t="s">
        <v>163</v>
      </c>
      <c r="F6713" t="n">
        <v>47.52</v>
      </c>
      <c r="G6713" t="n">
        <v>8</v>
      </c>
      <c r="H6713" t="s">
        <v>142</v>
      </c>
    </row>
    <row r="6714">
      <c r="A6714" s="85" t="n">
        <v>43070</v>
      </c>
      <c r="B6714"/>
      <c r="C6714"/>
      <c r="D6714" t="s">
        <v>156</v>
      </c>
      <c r="E6714" t="s">
        <v>163</v>
      </c>
      <c r="F6714" t="n">
        <v>290120.91</v>
      </c>
      <c r="G6714" t="n">
        <v>5620</v>
      </c>
      <c r="H6714" t="s">
        <v>127</v>
      </c>
    </row>
    <row r="6715">
      <c r="A6715" s="85" t="n">
        <v>43556</v>
      </c>
      <c r="B6715"/>
      <c r="C6715"/>
      <c r="D6715" t="s">
        <v>149</v>
      </c>
      <c r="E6715" t="s">
        <v>163</v>
      </c>
      <c r="F6715" t="n">
        <v>3469383.75</v>
      </c>
      <c r="G6715" t="n">
        <v>28009</v>
      </c>
      <c r="H6715" t="s">
        <v>134</v>
      </c>
    </row>
    <row r="6716">
      <c r="A6716" s="85" t="n">
        <v>42430</v>
      </c>
      <c r="B6716"/>
      <c r="C6716"/>
      <c r="D6716" t="s">
        <v>137</v>
      </c>
      <c r="E6716" t="s">
        <v>163</v>
      </c>
      <c r="F6716" t="n">
        <v>1353.79</v>
      </c>
      <c r="G6716" t="n">
        <v>1</v>
      </c>
      <c r="H6716" t="s">
        <v>134</v>
      </c>
    </row>
    <row r="6717">
      <c r="A6717" s="85" t="n">
        <v>43191</v>
      </c>
      <c r="B6717"/>
      <c r="C6717"/>
      <c r="D6717" t="s">
        <v>136</v>
      </c>
      <c r="E6717" t="s">
        <v>163</v>
      </c>
      <c r="F6717" t="n">
        <v>26692.65</v>
      </c>
      <c r="G6717" t="n">
        <v>177</v>
      </c>
      <c r="H6717" t="s">
        <v>130</v>
      </c>
    </row>
    <row r="6718">
      <c r="A6718" s="85" t="n">
        <v>42583</v>
      </c>
      <c r="B6718"/>
      <c r="C6718"/>
      <c r="D6718" t="s">
        <v>136</v>
      </c>
      <c r="E6718" t="s">
        <v>163</v>
      </c>
      <c r="F6718" t="n">
        <v>221107.92</v>
      </c>
      <c r="G6718" t="n">
        <v>1270</v>
      </c>
      <c r="H6718" t="s">
        <v>134</v>
      </c>
    </row>
    <row r="6719">
      <c r="A6719" s="85" t="n">
        <v>43009</v>
      </c>
      <c r="B6719"/>
      <c r="C6719"/>
      <c r="D6719" t="s">
        <v>147</v>
      </c>
      <c r="E6719" t="s">
        <v>163</v>
      </c>
      <c r="F6719" t="n">
        <v>48683.72</v>
      </c>
      <c r="G6719" t="n">
        <v>161</v>
      </c>
      <c r="H6719" t="s">
        <v>121</v>
      </c>
    </row>
    <row r="6720">
      <c r="A6720" s="85" t="n">
        <v>43282</v>
      </c>
      <c r="B6720"/>
      <c r="C6720"/>
      <c r="D6720" t="s">
        <v>150</v>
      </c>
      <c r="E6720" t="s">
        <v>163</v>
      </c>
      <c r="F6720" t="n">
        <v>2147437.55</v>
      </c>
      <c r="G6720" t="n">
        <v>46484</v>
      </c>
      <c r="H6720" t="s">
        <v>133</v>
      </c>
    </row>
    <row r="6721">
      <c r="A6721" s="85" t="n">
        <v>43313</v>
      </c>
      <c r="B6721"/>
      <c r="C6721"/>
      <c r="D6721" t="s">
        <v>145</v>
      </c>
      <c r="E6721" t="s">
        <v>163</v>
      </c>
      <c r="F6721" t="n">
        <v>3396.48</v>
      </c>
      <c r="G6721" t="n">
        <v>19</v>
      </c>
      <c r="H6721" t="s">
        <v>119</v>
      </c>
    </row>
    <row r="6722">
      <c r="A6722" s="85" t="n">
        <v>42705</v>
      </c>
      <c r="B6722"/>
      <c r="C6722"/>
      <c r="D6722" t="s">
        <v>161</v>
      </c>
      <c r="E6722" t="s">
        <v>163</v>
      </c>
      <c r="F6722" t="n">
        <v>40296</v>
      </c>
      <c r="G6722" t="n">
        <v>1320</v>
      </c>
      <c r="H6722" t="s">
        <v>121</v>
      </c>
    </row>
    <row r="6723">
      <c r="A6723" s="85" t="n">
        <v>43374</v>
      </c>
      <c r="B6723"/>
      <c r="C6723"/>
      <c r="D6723" t="s">
        <v>126</v>
      </c>
      <c r="E6723" t="s">
        <v>163</v>
      </c>
      <c r="F6723" t="n">
        <v>879413.13</v>
      </c>
      <c r="G6723" t="n">
        <v>10043</v>
      </c>
      <c r="H6723" t="s">
        <v>134</v>
      </c>
    </row>
    <row r="6724">
      <c r="A6724" s="85" t="n">
        <v>43313</v>
      </c>
      <c r="B6724"/>
      <c r="C6724"/>
      <c r="D6724" t="s">
        <v>153</v>
      </c>
      <c r="E6724" t="s">
        <v>163</v>
      </c>
      <c r="F6724" t="n">
        <v>205458.32</v>
      </c>
      <c r="G6724" t="n">
        <v>1157</v>
      </c>
      <c r="H6724" t="s">
        <v>124</v>
      </c>
    </row>
    <row r="6725">
      <c r="A6725" s="85" t="n">
        <v>42979</v>
      </c>
      <c r="B6725"/>
      <c r="C6725"/>
      <c r="D6725" t="s">
        <v>150</v>
      </c>
      <c r="E6725" t="s">
        <v>163</v>
      </c>
      <c r="F6725" t="n">
        <v>469220.06</v>
      </c>
      <c r="G6725" t="n">
        <v>12457</v>
      </c>
      <c r="H6725" t="s">
        <v>134</v>
      </c>
    </row>
    <row r="6726">
      <c r="A6726" s="85" t="n">
        <v>43586</v>
      </c>
      <c r="B6726"/>
      <c r="C6726"/>
      <c r="D6726" t="s">
        <v>154</v>
      </c>
      <c r="E6726" t="s">
        <v>163</v>
      </c>
      <c r="F6726" t="n">
        <v>161327.39</v>
      </c>
      <c r="G6726" t="n">
        <v>2453</v>
      </c>
      <c r="H6726" t="s">
        <v>124</v>
      </c>
    </row>
    <row r="6727">
      <c r="A6727" s="85" t="n">
        <v>43282</v>
      </c>
      <c r="B6727"/>
      <c r="C6727"/>
      <c r="D6727" t="s">
        <v>126</v>
      </c>
      <c r="E6727" t="s">
        <v>163</v>
      </c>
      <c r="F6727" t="n">
        <v>56032.49</v>
      </c>
      <c r="G6727" t="n">
        <v>752</v>
      </c>
      <c r="H6727" t="s">
        <v>130</v>
      </c>
    </row>
    <row r="6728">
      <c r="A6728" s="85" t="n">
        <v>43221</v>
      </c>
      <c r="B6728"/>
      <c r="C6728"/>
      <c r="D6728" t="s">
        <v>147</v>
      </c>
      <c r="E6728" t="s">
        <v>163</v>
      </c>
      <c r="F6728" t="n">
        <v>170.72</v>
      </c>
      <c r="G6728" t="n">
        <v>3</v>
      </c>
      <c r="H6728" t="s">
        <v>134</v>
      </c>
    </row>
    <row r="6729">
      <c r="A6729" s="85" t="n">
        <v>42644</v>
      </c>
      <c r="B6729"/>
      <c r="C6729"/>
      <c r="D6729" t="s">
        <v>150</v>
      </c>
      <c r="E6729" t="s">
        <v>163</v>
      </c>
      <c r="F6729" t="n">
        <v>11201392.3</v>
      </c>
      <c r="G6729" t="n">
        <v>256110</v>
      </c>
      <c r="H6729" t="s">
        <v>121</v>
      </c>
    </row>
    <row r="6730">
      <c r="A6730" s="85" t="n">
        <v>42430</v>
      </c>
      <c r="B6730"/>
      <c r="C6730"/>
      <c r="D6730" t="s">
        <v>149</v>
      </c>
      <c r="E6730" t="s">
        <v>163</v>
      </c>
      <c r="F6730" t="n">
        <v>621737.52</v>
      </c>
      <c r="G6730" t="n">
        <v>4387</v>
      </c>
      <c r="H6730" t="s">
        <v>134</v>
      </c>
    </row>
    <row r="6731">
      <c r="A6731" s="85" t="n">
        <v>43497</v>
      </c>
      <c r="B6731"/>
      <c r="C6731"/>
      <c r="D6731" t="s">
        <v>153</v>
      </c>
      <c r="E6731" t="s">
        <v>163</v>
      </c>
      <c r="F6731" t="n">
        <v>232981.8</v>
      </c>
      <c r="G6731" t="n">
        <v>2811</v>
      </c>
      <c r="H6731" t="s">
        <v>133</v>
      </c>
    </row>
    <row r="6732">
      <c r="A6732" s="85" t="n">
        <v>43313</v>
      </c>
      <c r="B6732"/>
      <c r="C6732"/>
      <c r="D6732" t="s">
        <v>147</v>
      </c>
      <c r="E6732" t="s">
        <v>163</v>
      </c>
      <c r="F6732" t="n">
        <v>800.49</v>
      </c>
      <c r="G6732" t="n">
        <v>6</v>
      </c>
      <c r="H6732" t="s">
        <v>127</v>
      </c>
    </row>
    <row r="6733">
      <c r="A6733" s="85" t="n">
        <v>42917</v>
      </c>
      <c r="B6733"/>
      <c r="C6733"/>
      <c r="D6733" t="s">
        <v>145</v>
      </c>
      <c r="E6733" t="s">
        <v>163</v>
      </c>
      <c r="F6733" t="n">
        <v>6668.99</v>
      </c>
      <c r="G6733" t="n">
        <v>22</v>
      </c>
      <c r="H6733" t="s">
        <v>133</v>
      </c>
    </row>
    <row r="6734">
      <c r="A6734" s="85" t="n">
        <v>42856</v>
      </c>
      <c r="B6734"/>
      <c r="C6734"/>
      <c r="D6734" t="s">
        <v>154</v>
      </c>
      <c r="E6734" t="s">
        <v>163</v>
      </c>
      <c r="F6734" t="n">
        <v>79222.85</v>
      </c>
      <c r="G6734" t="n">
        <v>1080</v>
      </c>
      <c r="H6734" t="s">
        <v>124</v>
      </c>
    </row>
    <row r="6735">
      <c r="A6735" s="85" t="n">
        <v>42856</v>
      </c>
      <c r="B6735"/>
      <c r="C6735"/>
      <c r="D6735" t="s">
        <v>158</v>
      </c>
      <c r="E6735" t="s">
        <v>163</v>
      </c>
      <c r="F6735" t="n">
        <v>89612.07</v>
      </c>
      <c r="G6735" t="n">
        <v>8</v>
      </c>
      <c r="H6735" t="s">
        <v>119</v>
      </c>
    </row>
    <row r="6736">
      <c r="A6736" s="85" t="n">
        <v>43221</v>
      </c>
      <c r="B6736"/>
      <c r="C6736"/>
      <c r="D6736" t="s">
        <v>154</v>
      </c>
      <c r="E6736" t="s">
        <v>163</v>
      </c>
      <c r="F6736" t="n">
        <v>1575.95</v>
      </c>
      <c r="G6736" t="n">
        <v>14</v>
      </c>
      <c r="H6736" t="s">
        <v>125</v>
      </c>
    </row>
    <row r="6737">
      <c r="A6737" s="85" t="n">
        <v>43070</v>
      </c>
      <c r="B6737"/>
      <c r="C6737"/>
      <c r="D6737" t="s">
        <v>151</v>
      </c>
      <c r="E6737" t="s">
        <v>163</v>
      </c>
      <c r="F6737" t="n">
        <v>222.36</v>
      </c>
      <c r="G6737" t="n">
        <v>4</v>
      </c>
      <c r="H6737" t="s">
        <v>121</v>
      </c>
    </row>
    <row r="6738">
      <c r="A6738" s="85" t="n">
        <v>43617</v>
      </c>
      <c r="B6738"/>
      <c r="C6738"/>
      <c r="D6738" t="s">
        <v>123</v>
      </c>
      <c r="E6738" t="s">
        <v>163</v>
      </c>
      <c r="F6738" t="n">
        <v>288567.5</v>
      </c>
      <c r="G6738" t="n">
        <v>219</v>
      </c>
      <c r="H6738" t="s">
        <v>134</v>
      </c>
    </row>
    <row r="6739">
      <c r="A6739" s="85" t="n">
        <v>42461</v>
      </c>
      <c r="B6739"/>
      <c r="C6739"/>
      <c r="D6739" t="s">
        <v>154</v>
      </c>
      <c r="E6739" t="s">
        <v>163</v>
      </c>
      <c r="F6739" t="n">
        <v>739440.36</v>
      </c>
      <c r="G6739" t="n">
        <v>8607</v>
      </c>
      <c r="H6739" t="s">
        <v>127</v>
      </c>
    </row>
    <row r="6740">
      <c r="A6740" s="85" t="n">
        <v>42979</v>
      </c>
      <c r="B6740"/>
      <c r="C6740"/>
      <c r="D6740" t="s">
        <v>162</v>
      </c>
      <c r="E6740" t="s">
        <v>163</v>
      </c>
      <c r="F6740" t="n">
        <v>1233247.07</v>
      </c>
      <c r="G6740" t="n">
        <v>14462</v>
      </c>
      <c r="H6740" t="s">
        <v>121</v>
      </c>
    </row>
    <row r="6741">
      <c r="A6741" s="85" t="n">
        <v>43466</v>
      </c>
      <c r="B6741"/>
      <c r="C6741"/>
      <c r="D6741" t="s">
        <v>151</v>
      </c>
      <c r="E6741" t="s">
        <v>163</v>
      </c>
      <c r="F6741" t="n">
        <v>428.72</v>
      </c>
      <c r="G6741" t="n">
        <v>7</v>
      </c>
      <c r="H6741" t="s">
        <v>127</v>
      </c>
    </row>
    <row r="6742">
      <c r="A6742" s="85" t="n">
        <v>43313</v>
      </c>
      <c r="B6742"/>
      <c r="C6742"/>
      <c r="D6742" t="s">
        <v>150</v>
      </c>
      <c r="E6742" t="s">
        <v>163</v>
      </c>
      <c r="F6742" t="n">
        <v>14042305.77</v>
      </c>
      <c r="G6742" t="n">
        <v>326397</v>
      </c>
      <c r="H6742" t="s">
        <v>121</v>
      </c>
    </row>
    <row r="6743">
      <c r="A6743" s="85" t="n">
        <v>42491</v>
      </c>
      <c r="B6743"/>
      <c r="C6743"/>
      <c r="D6743" t="s">
        <v>135</v>
      </c>
      <c r="E6743" t="s">
        <v>163</v>
      </c>
      <c r="F6743" t="n">
        <v>83778.92</v>
      </c>
      <c r="G6743" t="n">
        <v>791</v>
      </c>
      <c r="H6743" t="s">
        <v>134</v>
      </c>
    </row>
    <row r="6744">
      <c r="A6744" s="85" t="n">
        <v>42979</v>
      </c>
      <c r="B6744"/>
      <c r="C6744"/>
      <c r="D6744" t="s">
        <v>139</v>
      </c>
      <c r="E6744" t="s">
        <v>163</v>
      </c>
      <c r="F6744" t="n">
        <v>470459.62</v>
      </c>
      <c r="G6744" t="n">
        <v>981</v>
      </c>
      <c r="H6744" t="s">
        <v>124</v>
      </c>
    </row>
    <row r="6745">
      <c r="A6745" s="85" t="n">
        <v>42917</v>
      </c>
      <c r="B6745"/>
      <c r="C6745"/>
      <c r="D6745" t="s">
        <v>139</v>
      </c>
      <c r="E6745" t="s">
        <v>163</v>
      </c>
      <c r="F6745" t="n">
        <v>166398.1</v>
      </c>
      <c r="G6745" t="n">
        <v>393</v>
      </c>
      <c r="H6745" t="s">
        <v>119</v>
      </c>
    </row>
    <row r="6746">
      <c r="A6746" s="85" t="n">
        <v>43405</v>
      </c>
      <c r="B6746"/>
      <c r="C6746"/>
      <c r="D6746" t="s">
        <v>161</v>
      </c>
      <c r="E6746" t="s">
        <v>163</v>
      </c>
      <c r="F6746" t="n">
        <v>1849.5</v>
      </c>
      <c r="G6746" t="n">
        <v>61</v>
      </c>
      <c r="H6746" t="s">
        <v>125</v>
      </c>
    </row>
    <row r="6747">
      <c r="A6747" s="85" t="n">
        <v>43344</v>
      </c>
      <c r="B6747"/>
      <c r="C6747"/>
      <c r="D6747" t="s">
        <v>139</v>
      </c>
      <c r="E6747" t="s">
        <v>163</v>
      </c>
      <c r="F6747" t="n">
        <v>1890.02</v>
      </c>
      <c r="G6747" t="n">
        <v>7</v>
      </c>
      <c r="H6747" t="s">
        <v>125</v>
      </c>
    </row>
    <row r="6748">
      <c r="A6748" s="85" t="n">
        <v>43221</v>
      </c>
      <c r="B6748"/>
      <c r="C6748"/>
      <c r="D6748" t="s">
        <v>140</v>
      </c>
      <c r="E6748" t="s">
        <v>163</v>
      </c>
      <c r="F6748" t="n">
        <v>188600.67</v>
      </c>
      <c r="G6748" t="n">
        <v>124</v>
      </c>
      <c r="H6748" t="s">
        <v>124</v>
      </c>
    </row>
    <row r="6749">
      <c r="A6749" s="85" t="n">
        <v>43191</v>
      </c>
      <c r="B6749"/>
      <c r="C6749"/>
      <c r="D6749" t="s">
        <v>149</v>
      </c>
      <c r="E6749" t="s">
        <v>163</v>
      </c>
      <c r="F6749" t="n">
        <v>2724086.08</v>
      </c>
      <c r="G6749" t="n">
        <v>10103</v>
      </c>
      <c r="H6749" t="s">
        <v>124</v>
      </c>
    </row>
    <row r="6750">
      <c r="A6750" s="85" t="n">
        <v>43101</v>
      </c>
      <c r="B6750"/>
      <c r="C6750"/>
      <c r="D6750" t="s">
        <v>161</v>
      </c>
      <c r="E6750" t="s">
        <v>163</v>
      </c>
      <c r="F6750" t="n">
        <v>59047.9</v>
      </c>
      <c r="G6750" t="n">
        <v>1982</v>
      </c>
      <c r="H6750" t="s">
        <v>142</v>
      </c>
    </row>
    <row r="6751">
      <c r="A6751" s="85" t="n">
        <v>43497</v>
      </c>
      <c r="B6751"/>
      <c r="C6751"/>
      <c r="D6751" t="s">
        <v>152</v>
      </c>
      <c r="E6751" t="s">
        <v>163</v>
      </c>
      <c r="F6751" t="n">
        <v>2324.35</v>
      </c>
      <c r="G6751" t="n">
        <v>4</v>
      </c>
      <c r="H6751" t="s">
        <v>119</v>
      </c>
    </row>
    <row r="6752">
      <c r="A6752" s="85" t="n">
        <v>42370</v>
      </c>
      <c r="B6752"/>
      <c r="C6752"/>
      <c r="D6752" t="s">
        <v>153</v>
      </c>
      <c r="E6752" t="s">
        <v>163</v>
      </c>
      <c r="F6752" t="n">
        <v>430080.78</v>
      </c>
      <c r="G6752" t="n">
        <v>8924</v>
      </c>
      <c r="H6752" t="s">
        <v>142</v>
      </c>
    </row>
    <row r="6753">
      <c r="A6753" s="85" t="n">
        <v>42370</v>
      </c>
      <c r="B6753"/>
      <c r="C6753"/>
      <c r="D6753" t="s">
        <v>140</v>
      </c>
      <c r="E6753" t="s">
        <v>163</v>
      </c>
      <c r="F6753" t="n">
        <v>48206.07</v>
      </c>
      <c r="G6753" t="n">
        <v>161</v>
      </c>
      <c r="H6753" t="s">
        <v>119</v>
      </c>
    </row>
    <row r="6754">
      <c r="A6754" s="85" t="n">
        <v>43497</v>
      </c>
      <c r="B6754"/>
      <c r="C6754"/>
      <c r="D6754" t="s">
        <v>158</v>
      </c>
      <c r="E6754" t="s">
        <v>163</v>
      </c>
      <c r="F6754" t="n">
        <v>29948.43</v>
      </c>
      <c r="G6754" t="n">
        <v>12</v>
      </c>
      <c r="H6754" t="s">
        <v>119</v>
      </c>
    </row>
    <row r="6755">
      <c r="A6755" s="85" t="n">
        <v>43556</v>
      </c>
      <c r="B6755"/>
      <c r="C6755"/>
      <c r="D6755" t="s">
        <v>126</v>
      </c>
      <c r="E6755" t="s">
        <v>163</v>
      </c>
      <c r="F6755" t="n">
        <v>1184328.95</v>
      </c>
      <c r="G6755" t="n">
        <v>8968</v>
      </c>
      <c r="H6755" t="s">
        <v>124</v>
      </c>
    </row>
    <row r="6756">
      <c r="A6756" s="85" t="n">
        <v>43497</v>
      </c>
      <c r="B6756"/>
      <c r="C6756"/>
      <c r="D6756" t="s">
        <v>139</v>
      </c>
      <c r="E6756" t="s">
        <v>163</v>
      </c>
      <c r="F6756" t="n">
        <v>520036.66</v>
      </c>
      <c r="G6756" t="n">
        <v>878</v>
      </c>
      <c r="H6756" t="s">
        <v>124</v>
      </c>
    </row>
    <row r="6757">
      <c r="A6757" s="85" t="n">
        <v>42401</v>
      </c>
      <c r="B6757"/>
      <c r="C6757"/>
      <c r="D6757" t="s">
        <v>156</v>
      </c>
      <c r="E6757" t="s">
        <v>163</v>
      </c>
      <c r="F6757" t="n">
        <v>8378.75</v>
      </c>
      <c r="G6757" t="n">
        <v>146</v>
      </c>
      <c r="H6757" t="s">
        <v>125</v>
      </c>
    </row>
    <row r="6758">
      <c r="A6758" s="85" t="n">
        <v>43374</v>
      </c>
      <c r="B6758"/>
      <c r="C6758"/>
      <c r="D6758" t="s">
        <v>129</v>
      </c>
      <c r="E6758" t="s">
        <v>163</v>
      </c>
      <c r="F6758" t="n">
        <v>12217.81</v>
      </c>
      <c r="G6758" t="n">
        <v>113</v>
      </c>
      <c r="H6758" t="s">
        <v>130</v>
      </c>
    </row>
    <row r="6759">
      <c r="A6759" s="85" t="n">
        <v>43435</v>
      </c>
      <c r="B6759"/>
      <c r="C6759"/>
      <c r="D6759" t="s">
        <v>129</v>
      </c>
      <c r="E6759" t="s">
        <v>163</v>
      </c>
      <c r="F6759" t="n">
        <v>686303.88</v>
      </c>
      <c r="G6759" t="n">
        <v>7725</v>
      </c>
      <c r="H6759" t="s">
        <v>127</v>
      </c>
    </row>
    <row r="6760">
      <c r="A6760" s="85" t="n">
        <v>42614</v>
      </c>
      <c r="B6760"/>
      <c r="C6760"/>
      <c r="D6760" t="s">
        <v>140</v>
      </c>
      <c r="E6760" t="s">
        <v>163</v>
      </c>
      <c r="F6760" t="n">
        <v>63456.88</v>
      </c>
      <c r="G6760" t="n">
        <v>373</v>
      </c>
      <c r="H6760" t="s">
        <v>133</v>
      </c>
    </row>
    <row r="6761">
      <c r="A6761" s="85" t="n">
        <v>43374</v>
      </c>
      <c r="B6761"/>
      <c r="C6761"/>
      <c r="D6761" t="s">
        <v>143</v>
      </c>
      <c r="E6761" t="s">
        <v>163</v>
      </c>
      <c r="F6761" t="n">
        <v>1077012.02</v>
      </c>
      <c r="G6761" t="n">
        <v>691</v>
      </c>
      <c r="H6761" t="s">
        <v>121</v>
      </c>
    </row>
    <row r="6762">
      <c r="A6762" s="85" t="n">
        <v>43101</v>
      </c>
      <c r="B6762"/>
      <c r="C6762"/>
      <c r="D6762" t="s">
        <v>139</v>
      </c>
      <c r="E6762" t="s">
        <v>163</v>
      </c>
      <c r="F6762" t="n">
        <v>424284.71</v>
      </c>
      <c r="G6762" t="n">
        <v>792</v>
      </c>
      <c r="H6762" t="s">
        <v>124</v>
      </c>
    </row>
    <row r="6763">
      <c r="A6763" s="85" t="n">
        <v>43525</v>
      </c>
      <c r="B6763"/>
      <c r="C6763"/>
      <c r="D6763" t="s">
        <v>153</v>
      </c>
      <c r="E6763" t="s">
        <v>163</v>
      </c>
      <c r="F6763" t="n">
        <v>6064.94</v>
      </c>
      <c r="G6763" t="n">
        <v>125</v>
      </c>
      <c r="H6763" t="s">
        <v>125</v>
      </c>
    </row>
    <row r="6764">
      <c r="A6764" s="85" t="n">
        <v>42491</v>
      </c>
      <c r="B6764"/>
      <c r="C6764"/>
      <c r="D6764" t="s">
        <v>129</v>
      </c>
      <c r="E6764" t="s">
        <v>163</v>
      </c>
      <c r="F6764" t="n">
        <v>40899.28</v>
      </c>
      <c r="G6764" t="n">
        <v>211</v>
      </c>
      <c r="H6764" t="s">
        <v>124</v>
      </c>
    </row>
    <row r="6765">
      <c r="A6765" s="85" t="n">
        <v>43009</v>
      </c>
      <c r="B6765"/>
      <c r="C6765"/>
      <c r="D6765" t="s">
        <v>162</v>
      </c>
      <c r="E6765" t="s">
        <v>163</v>
      </c>
      <c r="F6765" t="n">
        <v>15513.38</v>
      </c>
      <c r="G6765" t="n">
        <v>226</v>
      </c>
      <c r="H6765" t="s">
        <v>124</v>
      </c>
    </row>
    <row r="6766">
      <c r="A6766" s="85" t="n">
        <v>43252</v>
      </c>
      <c r="B6766"/>
      <c r="C6766"/>
      <c r="D6766" t="s">
        <v>150</v>
      </c>
      <c r="E6766" t="s">
        <v>163</v>
      </c>
      <c r="F6766" t="n">
        <v>50963.94</v>
      </c>
      <c r="G6766" t="n">
        <v>1170</v>
      </c>
      <c r="H6766" t="s">
        <v>130</v>
      </c>
    </row>
    <row r="6767">
      <c r="A6767" s="85" t="n">
        <v>43405</v>
      </c>
      <c r="B6767"/>
      <c r="C6767"/>
      <c r="D6767" t="s">
        <v>139</v>
      </c>
      <c r="E6767" t="s">
        <v>163</v>
      </c>
      <c r="F6767" t="n">
        <v>35537.24</v>
      </c>
      <c r="G6767" t="n">
        <v>57</v>
      </c>
      <c r="H6767" t="s">
        <v>130</v>
      </c>
    </row>
    <row r="6768">
      <c r="A6768" s="85" t="n">
        <v>43040</v>
      </c>
      <c r="B6768"/>
      <c r="C6768"/>
      <c r="D6768" t="s">
        <v>158</v>
      </c>
      <c r="E6768" t="s">
        <v>163</v>
      </c>
      <c r="F6768" t="n">
        <v>202488.56</v>
      </c>
      <c r="G6768" t="n">
        <v>18</v>
      </c>
      <c r="H6768" t="s">
        <v>121</v>
      </c>
    </row>
    <row r="6769">
      <c r="A6769" s="85" t="n">
        <v>43160</v>
      </c>
      <c r="B6769"/>
      <c r="C6769"/>
      <c r="D6769" t="s">
        <v>123</v>
      </c>
      <c r="E6769" t="s">
        <v>163</v>
      </c>
      <c r="F6769" t="n">
        <v>2665</v>
      </c>
      <c r="G6769" t="n">
        <v>1</v>
      </c>
      <c r="H6769" t="s">
        <v>125</v>
      </c>
    </row>
    <row r="6770">
      <c r="A6770" s="85" t="n">
        <v>42887</v>
      </c>
      <c r="B6770"/>
      <c r="C6770"/>
      <c r="D6770" t="s">
        <v>162</v>
      </c>
      <c r="E6770" t="s">
        <v>163</v>
      </c>
      <c r="F6770" t="n">
        <v>45652.45</v>
      </c>
      <c r="G6770" t="n">
        <v>574</v>
      </c>
      <c r="H6770" t="s">
        <v>119</v>
      </c>
    </row>
    <row r="6771">
      <c r="A6771" s="85" t="n">
        <v>42614</v>
      </c>
      <c r="B6771"/>
      <c r="C6771"/>
      <c r="D6771" t="s">
        <v>162</v>
      </c>
      <c r="E6771" t="s">
        <v>163</v>
      </c>
      <c r="F6771" t="n">
        <v>11051.82</v>
      </c>
      <c r="G6771" t="n">
        <v>160</v>
      </c>
      <c r="H6771" t="s">
        <v>124</v>
      </c>
    </row>
    <row r="6772">
      <c r="A6772" s="85" t="n">
        <v>43313</v>
      </c>
      <c r="B6772"/>
      <c r="C6772"/>
      <c r="D6772" t="s">
        <v>151</v>
      </c>
      <c r="E6772" t="s">
        <v>163</v>
      </c>
      <c r="F6772" t="n">
        <v>1044.79</v>
      </c>
      <c r="G6772" t="n">
        <v>17</v>
      </c>
      <c r="H6772" t="s">
        <v>127</v>
      </c>
    </row>
    <row r="6773">
      <c r="A6773" s="85" t="n">
        <v>42461</v>
      </c>
      <c r="B6773"/>
      <c r="C6773"/>
      <c r="D6773" t="s">
        <v>145</v>
      </c>
      <c r="E6773" t="s">
        <v>163</v>
      </c>
      <c r="F6773" t="n">
        <v>200631.19</v>
      </c>
      <c r="G6773" t="n">
        <v>1597</v>
      </c>
      <c r="H6773" t="s">
        <v>142</v>
      </c>
    </row>
    <row r="6774">
      <c r="A6774" s="85" t="n">
        <v>43586</v>
      </c>
      <c r="B6774"/>
      <c r="C6774"/>
      <c r="D6774" t="s">
        <v>145</v>
      </c>
      <c r="E6774" t="s">
        <v>163</v>
      </c>
      <c r="F6774" t="n">
        <v>50993.35</v>
      </c>
      <c r="G6774" t="n">
        <v>191</v>
      </c>
      <c r="H6774" t="s">
        <v>127</v>
      </c>
    </row>
    <row r="6775">
      <c r="A6775" s="85" t="n">
        <v>42430</v>
      </c>
      <c r="B6775"/>
      <c r="C6775"/>
      <c r="D6775" t="s">
        <v>126</v>
      </c>
      <c r="E6775" t="s">
        <v>163</v>
      </c>
      <c r="F6775" t="n">
        <v>1741963.28</v>
      </c>
      <c r="G6775" t="n">
        <v>21558</v>
      </c>
      <c r="H6775" t="s">
        <v>119</v>
      </c>
    </row>
    <row r="6776">
      <c r="A6776" s="85" t="n">
        <v>42401</v>
      </c>
      <c r="B6776"/>
      <c r="C6776"/>
      <c r="D6776" t="s">
        <v>161</v>
      </c>
      <c r="E6776" t="s">
        <v>163</v>
      </c>
      <c r="F6776" t="n">
        <v>548.4</v>
      </c>
      <c r="G6776" t="n">
        <v>19</v>
      </c>
      <c r="H6776" t="s">
        <v>134</v>
      </c>
    </row>
    <row r="6777">
      <c r="A6777" s="85" t="n">
        <v>43405</v>
      </c>
      <c r="B6777"/>
      <c r="C6777"/>
      <c r="D6777" t="s">
        <v>150</v>
      </c>
      <c r="E6777" t="s">
        <v>163</v>
      </c>
      <c r="F6777" t="n">
        <v>1060903.29</v>
      </c>
      <c r="G6777" t="n">
        <v>15142</v>
      </c>
      <c r="H6777" t="s">
        <v>124</v>
      </c>
    </row>
    <row r="6778">
      <c r="A6778" s="85" t="n">
        <v>43160</v>
      </c>
      <c r="B6778"/>
      <c r="C6778"/>
      <c r="D6778" t="s">
        <v>152</v>
      </c>
      <c r="E6778" t="s">
        <v>163</v>
      </c>
      <c r="F6778" t="n">
        <v>143060.4</v>
      </c>
      <c r="G6778" t="n">
        <v>131</v>
      </c>
      <c r="H6778" t="s">
        <v>124</v>
      </c>
    </row>
    <row r="6779">
      <c r="A6779" s="85" t="n">
        <v>42917</v>
      </c>
      <c r="B6779"/>
      <c r="C6779"/>
      <c r="D6779" t="s">
        <v>160</v>
      </c>
      <c r="E6779" t="s">
        <v>163</v>
      </c>
      <c r="F6779" t="n">
        <v>5967437.79</v>
      </c>
      <c r="G6779" t="n">
        <v>17506</v>
      </c>
      <c r="H6779" t="s">
        <v>121</v>
      </c>
    </row>
    <row r="6780">
      <c r="A6780" s="85" t="n">
        <v>43617</v>
      </c>
      <c r="B6780"/>
      <c r="C6780"/>
      <c r="D6780" t="s">
        <v>147</v>
      </c>
      <c r="E6780" t="s">
        <v>163</v>
      </c>
      <c r="F6780" t="n">
        <v>1850.24</v>
      </c>
      <c r="G6780" t="n">
        <v>4</v>
      </c>
      <c r="H6780" t="s">
        <v>142</v>
      </c>
    </row>
    <row r="6781">
      <c r="A6781" s="85" t="n">
        <v>42401</v>
      </c>
      <c r="B6781"/>
      <c r="C6781"/>
      <c r="D6781" t="s">
        <v>154</v>
      </c>
      <c r="E6781" t="s">
        <v>163</v>
      </c>
      <c r="F6781" t="n">
        <v>21729.13</v>
      </c>
      <c r="G6781" t="n">
        <v>196</v>
      </c>
      <c r="H6781" t="s">
        <v>130</v>
      </c>
    </row>
    <row r="6782">
      <c r="A6782" s="85" t="n">
        <v>42430</v>
      </c>
      <c r="B6782"/>
      <c r="C6782"/>
      <c r="D6782" t="s">
        <v>140</v>
      </c>
      <c r="E6782" t="s">
        <v>163</v>
      </c>
      <c r="F6782" t="n">
        <v>405933.67</v>
      </c>
      <c r="G6782" t="n">
        <v>1081</v>
      </c>
      <c r="H6782" t="s">
        <v>127</v>
      </c>
    </row>
    <row r="6783">
      <c r="A6783" s="85" t="n">
        <v>43525</v>
      </c>
      <c r="B6783"/>
      <c r="C6783"/>
      <c r="D6783" t="s">
        <v>148</v>
      </c>
      <c r="E6783" t="s">
        <v>163</v>
      </c>
      <c r="F6783" t="n">
        <v>2360</v>
      </c>
      <c r="G6783" t="n">
        <v>30</v>
      </c>
      <c r="H6783" t="s">
        <v>125</v>
      </c>
    </row>
    <row r="6784">
      <c r="A6784" s="85" t="n">
        <v>43313</v>
      </c>
      <c r="B6784"/>
      <c r="C6784"/>
      <c r="D6784" t="s">
        <v>153</v>
      </c>
      <c r="E6784" t="s">
        <v>163</v>
      </c>
      <c r="F6784" t="n">
        <v>6409.82</v>
      </c>
      <c r="G6784" t="n">
        <v>96</v>
      </c>
      <c r="H6784" t="s">
        <v>125</v>
      </c>
    </row>
    <row r="6785">
      <c r="A6785" s="85" t="n">
        <v>43374</v>
      </c>
      <c r="B6785"/>
      <c r="C6785"/>
      <c r="D6785" t="s">
        <v>154</v>
      </c>
      <c r="E6785" t="s">
        <v>163</v>
      </c>
      <c r="F6785" t="n">
        <v>12851.98</v>
      </c>
      <c r="G6785" t="n">
        <v>153</v>
      </c>
      <c r="H6785" t="s">
        <v>130</v>
      </c>
    </row>
    <row r="6786">
      <c r="A6786" s="85" t="n">
        <v>42767</v>
      </c>
      <c r="B6786"/>
      <c r="C6786"/>
      <c r="D6786" t="s">
        <v>126</v>
      </c>
      <c r="E6786" t="s">
        <v>163</v>
      </c>
      <c r="F6786" t="n">
        <v>634252.31</v>
      </c>
      <c r="G6786" t="n">
        <v>5706</v>
      </c>
      <c r="H6786" t="s">
        <v>124</v>
      </c>
    </row>
    <row r="6787">
      <c r="A6787" s="85" t="n">
        <v>43040</v>
      </c>
      <c r="B6787"/>
      <c r="C6787"/>
      <c r="D6787" t="s">
        <v>139</v>
      </c>
      <c r="E6787" t="s">
        <v>163</v>
      </c>
      <c r="F6787" t="n">
        <v>303649.45</v>
      </c>
      <c r="G6787" t="n">
        <v>720</v>
      </c>
      <c r="H6787" t="s">
        <v>134</v>
      </c>
    </row>
    <row r="6788">
      <c r="A6788" s="85" t="n">
        <v>42979</v>
      </c>
      <c r="B6788"/>
      <c r="C6788"/>
      <c r="D6788" t="s">
        <v>158</v>
      </c>
      <c r="E6788" t="s">
        <v>163</v>
      </c>
      <c r="F6788" t="n">
        <v>26054.7</v>
      </c>
      <c r="G6788" t="n">
        <v>7</v>
      </c>
      <c r="H6788" t="s">
        <v>119</v>
      </c>
    </row>
    <row r="6789">
      <c r="A6789" s="85" t="n">
        <v>43282</v>
      </c>
      <c r="B6789"/>
      <c r="C6789"/>
      <c r="D6789" t="s">
        <v>149</v>
      </c>
      <c r="E6789" t="s">
        <v>163</v>
      </c>
      <c r="F6789" t="n">
        <v>40373876.13</v>
      </c>
      <c r="G6789" t="n">
        <v>378011</v>
      </c>
      <c r="H6789" t="s">
        <v>121</v>
      </c>
    </row>
    <row r="6790">
      <c r="A6790" s="85" t="n">
        <v>42917</v>
      </c>
      <c r="B6790"/>
      <c r="C6790"/>
      <c r="D6790" t="s">
        <v>162</v>
      </c>
      <c r="E6790" t="s">
        <v>163</v>
      </c>
      <c r="F6790" t="n">
        <v>1007.9</v>
      </c>
      <c r="G6790" t="n">
        <v>12</v>
      </c>
      <c r="H6790" t="s">
        <v>125</v>
      </c>
    </row>
    <row r="6791">
      <c r="A6791" s="85" t="n">
        <v>42370</v>
      </c>
      <c r="B6791"/>
      <c r="C6791"/>
      <c r="D6791" t="s">
        <v>150</v>
      </c>
      <c r="E6791" t="s">
        <v>163</v>
      </c>
      <c r="F6791" t="n">
        <v>255637.46</v>
      </c>
      <c r="G6791" t="n">
        <v>12669</v>
      </c>
      <c r="H6791" t="s">
        <v>119</v>
      </c>
    </row>
    <row r="6792">
      <c r="A6792" s="85" t="n">
        <v>43132</v>
      </c>
      <c r="B6792"/>
      <c r="C6792"/>
      <c r="D6792" t="s">
        <v>145</v>
      </c>
      <c r="E6792" t="s">
        <v>163</v>
      </c>
      <c r="F6792" t="n">
        <v>3712.83</v>
      </c>
      <c r="G6792" t="n">
        <v>11</v>
      </c>
      <c r="H6792" t="s">
        <v>125</v>
      </c>
    </row>
    <row r="6793">
      <c r="A6793" s="85" t="n">
        <v>42370</v>
      </c>
      <c r="B6793"/>
      <c r="C6793"/>
      <c r="D6793" t="s">
        <v>158</v>
      </c>
      <c r="E6793" t="s">
        <v>163</v>
      </c>
      <c r="F6793" t="n">
        <v>15543.84</v>
      </c>
      <c r="G6793" t="n">
        <v>3</v>
      </c>
      <c r="H6793" t="s">
        <v>119</v>
      </c>
    </row>
    <row r="6794">
      <c r="A6794" s="85" t="n">
        <v>43617</v>
      </c>
      <c r="B6794"/>
      <c r="C6794"/>
      <c r="D6794" t="s">
        <v>154</v>
      </c>
      <c r="E6794" t="s">
        <v>163</v>
      </c>
      <c r="F6794" t="n">
        <v>824186.9</v>
      </c>
      <c r="G6794" t="n">
        <v>9484</v>
      </c>
      <c r="H6794" t="s">
        <v>133</v>
      </c>
    </row>
    <row r="6795">
      <c r="A6795" s="85" t="n">
        <v>43586</v>
      </c>
      <c r="B6795"/>
      <c r="C6795"/>
      <c r="D6795" t="s">
        <v>155</v>
      </c>
      <c r="E6795" t="s">
        <v>163</v>
      </c>
      <c r="F6795" t="n">
        <v>601989</v>
      </c>
      <c r="G6795" t="n">
        <v>14383</v>
      </c>
      <c r="H6795" t="s">
        <v>134</v>
      </c>
    </row>
    <row r="6796">
      <c r="A6796" s="85" t="n">
        <v>43525</v>
      </c>
      <c r="B6796"/>
      <c r="C6796"/>
      <c r="D6796" t="s">
        <v>150</v>
      </c>
      <c r="E6796" t="s">
        <v>163</v>
      </c>
      <c r="F6796" t="n">
        <v>648624.63</v>
      </c>
      <c r="G6796" t="n">
        <v>19631</v>
      </c>
      <c r="H6796" t="s">
        <v>134</v>
      </c>
    </row>
    <row r="6797">
      <c r="A6797" s="85" t="n">
        <v>43525</v>
      </c>
      <c r="B6797"/>
      <c r="C6797"/>
      <c r="D6797" t="s">
        <v>126</v>
      </c>
      <c r="E6797" t="s">
        <v>163</v>
      </c>
      <c r="F6797" t="n">
        <v>1273211.35</v>
      </c>
      <c r="G6797" t="n">
        <v>9955</v>
      </c>
      <c r="H6797" t="s">
        <v>124</v>
      </c>
    </row>
    <row r="6798">
      <c r="A6798" s="85" t="n">
        <v>42370</v>
      </c>
      <c r="B6798"/>
      <c r="C6798"/>
      <c r="D6798" t="s">
        <v>161</v>
      </c>
      <c r="E6798" t="s">
        <v>163</v>
      </c>
      <c r="F6798" t="n">
        <v>83004.84</v>
      </c>
      <c r="G6798" t="n">
        <v>2839</v>
      </c>
      <c r="H6798" t="s">
        <v>142</v>
      </c>
    </row>
    <row r="6799">
      <c r="A6799" s="85" t="n">
        <v>43101</v>
      </c>
      <c r="B6799"/>
      <c r="C6799"/>
      <c r="D6799" t="s">
        <v>135</v>
      </c>
      <c r="E6799" t="s">
        <v>163</v>
      </c>
      <c r="F6799" t="n">
        <v>706736.08</v>
      </c>
      <c r="G6799" t="n">
        <v>3930</v>
      </c>
      <c r="H6799" t="s">
        <v>119</v>
      </c>
    </row>
    <row r="6800">
      <c r="A6800" s="85" t="n">
        <v>42675</v>
      </c>
      <c r="B6800"/>
      <c r="C6800"/>
      <c r="D6800" t="s">
        <v>140</v>
      </c>
      <c r="E6800" t="s">
        <v>163</v>
      </c>
      <c r="F6800" t="n">
        <v>6753.32</v>
      </c>
      <c r="G6800" t="n">
        <v>15</v>
      </c>
      <c r="H6800" t="s">
        <v>125</v>
      </c>
    </row>
    <row r="6801">
      <c r="A6801" s="85" t="n">
        <v>43160</v>
      </c>
      <c r="B6801"/>
      <c r="C6801"/>
      <c r="D6801" t="s">
        <v>136</v>
      </c>
      <c r="E6801" t="s">
        <v>163</v>
      </c>
      <c r="F6801" t="n">
        <v>1457610.88</v>
      </c>
      <c r="G6801" t="n">
        <v>11399</v>
      </c>
      <c r="H6801" t="s">
        <v>133</v>
      </c>
    </row>
    <row r="6802">
      <c r="A6802" s="85" t="n">
        <v>42767</v>
      </c>
      <c r="B6802"/>
      <c r="C6802"/>
      <c r="D6802" t="s">
        <v>154</v>
      </c>
      <c r="E6802" t="s">
        <v>163</v>
      </c>
      <c r="F6802" t="n">
        <v>679676.84</v>
      </c>
      <c r="G6802" t="n">
        <v>7717</v>
      </c>
      <c r="H6802" t="s">
        <v>133</v>
      </c>
    </row>
    <row r="6803">
      <c r="A6803" s="85" t="n">
        <v>42948</v>
      </c>
      <c r="B6803"/>
      <c r="C6803"/>
      <c r="D6803" t="s">
        <v>139</v>
      </c>
      <c r="E6803" t="s">
        <v>163</v>
      </c>
      <c r="F6803" t="n">
        <v>255592.62</v>
      </c>
      <c r="G6803" t="n">
        <v>622</v>
      </c>
      <c r="H6803" t="s">
        <v>134</v>
      </c>
    </row>
    <row r="6804">
      <c r="A6804" s="85" t="n">
        <v>42948</v>
      </c>
      <c r="B6804"/>
      <c r="C6804"/>
      <c r="D6804" t="s">
        <v>149</v>
      </c>
      <c r="E6804" t="s">
        <v>163</v>
      </c>
      <c r="F6804" t="n">
        <v>2111960.12</v>
      </c>
      <c r="G6804" t="n">
        <v>16150</v>
      </c>
      <c r="H6804" t="s">
        <v>134</v>
      </c>
    </row>
    <row r="6805">
      <c r="A6805" s="85" t="n">
        <v>42979</v>
      </c>
      <c r="B6805"/>
      <c r="C6805"/>
      <c r="D6805" t="s">
        <v>140</v>
      </c>
      <c r="E6805" t="s">
        <v>163</v>
      </c>
      <c r="F6805" t="n">
        <v>625383.74</v>
      </c>
      <c r="G6805" t="n">
        <v>1804</v>
      </c>
      <c r="H6805" t="s">
        <v>127</v>
      </c>
    </row>
    <row r="6806">
      <c r="A6806" s="85" t="n">
        <v>43132</v>
      </c>
      <c r="B6806"/>
      <c r="C6806"/>
      <c r="D6806" t="s">
        <v>153</v>
      </c>
      <c r="E6806" t="s">
        <v>163</v>
      </c>
      <c r="F6806" t="n">
        <v>162162.74</v>
      </c>
      <c r="G6806" t="n">
        <v>1625</v>
      </c>
      <c r="H6806" t="s">
        <v>134</v>
      </c>
    </row>
    <row r="6807">
      <c r="A6807" s="85" t="n">
        <v>42826</v>
      </c>
      <c r="B6807"/>
      <c r="C6807"/>
      <c r="D6807" t="s">
        <v>145</v>
      </c>
      <c r="E6807" t="s">
        <v>163</v>
      </c>
      <c r="F6807" t="n">
        <v>214998</v>
      </c>
      <c r="G6807" t="n">
        <v>1330</v>
      </c>
      <c r="H6807" t="s">
        <v>121</v>
      </c>
    </row>
    <row r="6808">
      <c r="A6808" s="85" t="n">
        <v>43221</v>
      </c>
      <c r="B6808"/>
      <c r="C6808"/>
      <c r="D6808" t="s">
        <v>162</v>
      </c>
      <c r="E6808" t="s">
        <v>163</v>
      </c>
      <c r="F6808" t="n">
        <v>25980.09</v>
      </c>
      <c r="G6808" t="n">
        <v>364</v>
      </c>
      <c r="H6808" t="s">
        <v>124</v>
      </c>
    </row>
    <row r="6809">
      <c r="A6809" s="85" t="n">
        <v>42736</v>
      </c>
      <c r="B6809"/>
      <c r="C6809"/>
      <c r="D6809" t="s">
        <v>126</v>
      </c>
      <c r="E6809" t="s">
        <v>163</v>
      </c>
      <c r="F6809" t="n">
        <v>29.57</v>
      </c>
      <c r="G6809" t="n">
        <v>2</v>
      </c>
      <c r="H6809" t="s">
        <v>142</v>
      </c>
    </row>
    <row r="6810">
      <c r="A6810" s="85" t="n">
        <v>42644</v>
      </c>
      <c r="B6810"/>
      <c r="C6810"/>
      <c r="D6810" t="s">
        <v>140</v>
      </c>
      <c r="E6810" t="s">
        <v>163</v>
      </c>
      <c r="F6810" t="n">
        <v>852.2</v>
      </c>
      <c r="G6810" t="n">
        <v>6</v>
      </c>
      <c r="H6810" t="s">
        <v>134</v>
      </c>
    </row>
    <row r="6811">
      <c r="A6811" s="85" t="n">
        <v>43497</v>
      </c>
      <c r="B6811"/>
      <c r="C6811"/>
      <c r="D6811" t="s">
        <v>155</v>
      </c>
      <c r="E6811" t="s">
        <v>163</v>
      </c>
      <c r="F6811" t="n">
        <v>1007674.62</v>
      </c>
      <c r="G6811" t="n">
        <v>25956</v>
      </c>
      <c r="H6811" t="s">
        <v>121</v>
      </c>
    </row>
    <row r="6812">
      <c r="A6812" s="85" t="n">
        <v>43586</v>
      </c>
      <c r="B6812"/>
      <c r="C6812"/>
      <c r="D6812" t="s">
        <v>126</v>
      </c>
      <c r="E6812" t="s">
        <v>163</v>
      </c>
      <c r="F6812" t="n">
        <v>1193414.31</v>
      </c>
      <c r="G6812" t="n">
        <v>13659</v>
      </c>
      <c r="H6812" t="s">
        <v>134</v>
      </c>
    </row>
    <row r="6813">
      <c r="A6813" s="85" t="n">
        <v>43040</v>
      </c>
      <c r="B6813"/>
      <c r="C6813"/>
      <c r="D6813" t="s">
        <v>145</v>
      </c>
      <c r="E6813" t="s">
        <v>163</v>
      </c>
      <c r="F6813" t="n">
        <v>3780.44</v>
      </c>
      <c r="G6813" t="n">
        <v>8</v>
      </c>
      <c r="H6813" t="s">
        <v>130</v>
      </c>
    </row>
    <row r="6814">
      <c r="A6814" s="85" t="n">
        <v>42430</v>
      </c>
      <c r="B6814"/>
      <c r="C6814"/>
      <c r="D6814" t="s">
        <v>126</v>
      </c>
      <c r="E6814" t="s">
        <v>163</v>
      </c>
      <c r="F6814" t="n">
        <v>2155752.57</v>
      </c>
      <c r="G6814" t="n">
        <v>22123</v>
      </c>
      <c r="H6814" t="s">
        <v>127</v>
      </c>
    </row>
    <row r="6815">
      <c r="A6815" s="85" t="n">
        <v>43009</v>
      </c>
      <c r="B6815"/>
      <c r="C6815"/>
      <c r="D6815" t="s">
        <v>140</v>
      </c>
      <c r="E6815" t="s">
        <v>163</v>
      </c>
      <c r="F6815" t="n">
        <v>51969.65</v>
      </c>
      <c r="G6815" t="n">
        <v>211</v>
      </c>
      <c r="H6815" t="s">
        <v>124</v>
      </c>
    </row>
    <row r="6816">
      <c r="A6816" s="85" t="n">
        <v>43435</v>
      </c>
      <c r="B6816"/>
      <c r="C6816"/>
      <c r="D6816" t="s">
        <v>140</v>
      </c>
      <c r="E6816" t="s">
        <v>163</v>
      </c>
      <c r="F6816" t="n">
        <v>177121.48</v>
      </c>
      <c r="G6816" t="n">
        <v>320</v>
      </c>
      <c r="H6816" t="s">
        <v>133</v>
      </c>
    </row>
    <row r="6817">
      <c r="A6817" s="85" t="n">
        <v>42736</v>
      </c>
      <c r="B6817"/>
      <c r="C6817"/>
      <c r="D6817" t="s">
        <v>162</v>
      </c>
      <c r="E6817" t="s">
        <v>163</v>
      </c>
      <c r="F6817" t="n">
        <v>211157.43</v>
      </c>
      <c r="G6817" t="n">
        <v>2685</v>
      </c>
      <c r="H6817" t="s">
        <v>127</v>
      </c>
    </row>
    <row r="6818">
      <c r="A6818" s="85" t="n">
        <v>42917</v>
      </c>
      <c r="B6818"/>
      <c r="C6818"/>
      <c r="D6818" t="s">
        <v>150</v>
      </c>
      <c r="E6818" t="s">
        <v>163</v>
      </c>
      <c r="F6818" t="n">
        <v>2145413.55</v>
      </c>
      <c r="G6818" t="n">
        <v>37892</v>
      </c>
      <c r="H6818" t="s">
        <v>133</v>
      </c>
    </row>
    <row r="6819">
      <c r="A6819" s="85" t="n">
        <v>42401</v>
      </c>
      <c r="B6819"/>
      <c r="C6819"/>
      <c r="D6819" t="s">
        <v>135</v>
      </c>
      <c r="E6819" t="s">
        <v>163</v>
      </c>
      <c r="F6819" t="n">
        <v>2795338.72</v>
      </c>
      <c r="G6819" t="n">
        <v>27347</v>
      </c>
      <c r="H6819" t="s">
        <v>121</v>
      </c>
    </row>
    <row r="6820">
      <c r="A6820" s="85" t="n">
        <v>42370</v>
      </c>
      <c r="B6820"/>
      <c r="C6820"/>
      <c r="D6820" t="s">
        <v>135</v>
      </c>
      <c r="E6820" t="s">
        <v>163</v>
      </c>
      <c r="F6820" t="n">
        <v>240853.17</v>
      </c>
      <c r="G6820" t="n">
        <v>3236</v>
      </c>
      <c r="H6820" t="s">
        <v>127</v>
      </c>
    </row>
    <row r="6821">
      <c r="A6821" s="85" t="n">
        <v>42826</v>
      </c>
      <c r="B6821"/>
      <c r="C6821"/>
      <c r="D6821" t="s">
        <v>129</v>
      </c>
      <c r="E6821" t="s">
        <v>163</v>
      </c>
      <c r="F6821" t="n">
        <v>74725.69</v>
      </c>
      <c r="G6821" t="n">
        <v>286</v>
      </c>
      <c r="H6821" t="s">
        <v>124</v>
      </c>
    </row>
    <row r="6822">
      <c r="A6822" s="85" t="n">
        <v>43617</v>
      </c>
      <c r="B6822"/>
      <c r="C6822"/>
      <c r="D6822" t="s">
        <v>136</v>
      </c>
      <c r="E6822" t="s">
        <v>163</v>
      </c>
      <c r="F6822" t="n">
        <v>634413.94</v>
      </c>
      <c r="G6822" t="n">
        <v>5647</v>
      </c>
      <c r="H6822" t="s">
        <v>127</v>
      </c>
    </row>
    <row r="6823">
      <c r="A6823" s="85" t="n">
        <v>42705</v>
      </c>
      <c r="B6823"/>
      <c r="C6823"/>
      <c r="D6823" t="s">
        <v>123</v>
      </c>
      <c r="E6823" t="s">
        <v>163</v>
      </c>
      <c r="F6823" t="n">
        <v>1571.92</v>
      </c>
      <c r="G6823" t="n">
        <v>28</v>
      </c>
      <c r="H6823" t="s">
        <v>130</v>
      </c>
    </row>
    <row r="6824">
      <c r="A6824" s="85" t="n">
        <v>42401</v>
      </c>
      <c r="B6824"/>
      <c r="C6824"/>
      <c r="D6824" t="s">
        <v>162</v>
      </c>
      <c r="E6824" t="s">
        <v>163</v>
      </c>
      <c r="F6824" t="n">
        <v>970914.72</v>
      </c>
      <c r="G6824" t="n">
        <v>10550</v>
      </c>
      <c r="H6824" t="s">
        <v>121</v>
      </c>
    </row>
    <row r="6825">
      <c r="A6825" s="85" t="n">
        <v>43313</v>
      </c>
      <c r="B6825"/>
      <c r="C6825"/>
      <c r="D6825" t="s">
        <v>156</v>
      </c>
      <c r="E6825" t="s">
        <v>163</v>
      </c>
      <c r="F6825" t="n">
        <v>1799743.06</v>
      </c>
      <c r="G6825" t="n">
        <v>31883</v>
      </c>
      <c r="H6825" t="s">
        <v>142</v>
      </c>
    </row>
    <row r="6826">
      <c r="A6826" s="85" t="n">
        <v>43405</v>
      </c>
      <c r="B6826"/>
      <c r="C6826"/>
      <c r="D6826" t="s">
        <v>126</v>
      </c>
      <c r="E6826" t="s">
        <v>163</v>
      </c>
      <c r="F6826" t="n">
        <v>78647.94</v>
      </c>
      <c r="G6826" t="n">
        <v>705</v>
      </c>
      <c r="H6826" t="s">
        <v>130</v>
      </c>
    </row>
    <row r="6827">
      <c r="A6827" s="85" t="n">
        <v>43191</v>
      </c>
      <c r="B6827"/>
      <c r="C6827"/>
      <c r="D6827" t="s">
        <v>158</v>
      </c>
      <c r="E6827" t="s">
        <v>163</v>
      </c>
      <c r="F6827" t="n">
        <v>16735.68</v>
      </c>
      <c r="G6827" t="n">
        <v>1</v>
      </c>
      <c r="H6827" t="s">
        <v>127</v>
      </c>
    </row>
    <row r="6828">
      <c r="A6828" s="85" t="n">
        <v>42917</v>
      </c>
      <c r="B6828"/>
      <c r="C6828"/>
      <c r="D6828" t="s">
        <v>145</v>
      </c>
      <c r="E6828" t="s">
        <v>163</v>
      </c>
      <c r="F6828" t="n">
        <v>2921.89</v>
      </c>
      <c r="G6828" t="n">
        <v>22</v>
      </c>
      <c r="H6828" t="s">
        <v>125</v>
      </c>
    </row>
    <row r="6829">
      <c r="A6829" s="85" t="n">
        <v>43040</v>
      </c>
      <c r="B6829"/>
      <c r="C6829"/>
      <c r="D6829" t="s">
        <v>126</v>
      </c>
      <c r="E6829" t="s">
        <v>163</v>
      </c>
      <c r="F6829" t="n">
        <v>24648707.47</v>
      </c>
      <c r="G6829" t="n">
        <v>292118</v>
      </c>
      <c r="H6829" t="s">
        <v>121</v>
      </c>
    </row>
    <row r="6830">
      <c r="A6830" s="85" t="n">
        <v>43586</v>
      </c>
      <c r="B6830"/>
      <c r="C6830"/>
      <c r="D6830" t="s">
        <v>139</v>
      </c>
      <c r="E6830" t="s">
        <v>163</v>
      </c>
      <c r="F6830" t="n">
        <v>1679790.7</v>
      </c>
      <c r="G6830" t="n">
        <v>3759</v>
      </c>
      <c r="H6830" t="s">
        <v>133</v>
      </c>
    </row>
    <row r="6831">
      <c r="A6831" s="85" t="n">
        <v>42887</v>
      </c>
      <c r="B6831"/>
      <c r="C6831"/>
      <c r="D6831" t="s">
        <v>154</v>
      </c>
      <c r="E6831" t="s">
        <v>163</v>
      </c>
      <c r="F6831" t="n">
        <v>4457083.56</v>
      </c>
      <c r="G6831" t="n">
        <v>57914</v>
      </c>
      <c r="H6831" t="s">
        <v>121</v>
      </c>
    </row>
    <row r="6832">
      <c r="A6832" s="85" t="n">
        <v>43252</v>
      </c>
      <c r="B6832"/>
      <c r="C6832"/>
      <c r="D6832" t="s">
        <v>145</v>
      </c>
      <c r="E6832" t="s">
        <v>163</v>
      </c>
      <c r="F6832" t="n">
        <v>1670.95</v>
      </c>
      <c r="G6832" t="n">
        <v>6</v>
      </c>
      <c r="H6832" t="s">
        <v>130</v>
      </c>
    </row>
    <row r="6833">
      <c r="A6833" s="85" t="n">
        <v>43313</v>
      </c>
      <c r="B6833"/>
      <c r="C6833"/>
      <c r="D6833" t="s">
        <v>159</v>
      </c>
      <c r="E6833" t="s">
        <v>163</v>
      </c>
      <c r="F6833" t="n">
        <v>650701.63</v>
      </c>
      <c r="G6833" t="n">
        <v>9108</v>
      </c>
      <c r="H6833" t="s">
        <v>142</v>
      </c>
    </row>
    <row r="6834">
      <c r="A6834" s="85" t="n">
        <v>43405</v>
      </c>
      <c r="B6834"/>
      <c r="C6834"/>
      <c r="D6834" t="s">
        <v>156</v>
      </c>
      <c r="E6834" t="s">
        <v>163</v>
      </c>
      <c r="F6834" t="n">
        <v>248213.05</v>
      </c>
      <c r="G6834" t="n">
        <v>4067</v>
      </c>
      <c r="H6834" t="s">
        <v>127</v>
      </c>
    </row>
    <row r="6835">
      <c r="A6835" s="85" t="n">
        <v>42856</v>
      </c>
      <c r="B6835"/>
      <c r="C6835"/>
      <c r="D6835" t="s">
        <v>150</v>
      </c>
      <c r="E6835" t="s">
        <v>163</v>
      </c>
      <c r="F6835" t="n">
        <v>1563511.18</v>
      </c>
      <c r="G6835" t="n">
        <v>33842</v>
      </c>
      <c r="H6835" t="s">
        <v>127</v>
      </c>
    </row>
    <row r="6836">
      <c r="A6836" s="85" t="n">
        <v>42644</v>
      </c>
      <c r="B6836"/>
      <c r="C6836"/>
      <c r="D6836" t="s">
        <v>136</v>
      </c>
      <c r="E6836" t="s">
        <v>163</v>
      </c>
      <c r="F6836" t="n">
        <v>154338.7</v>
      </c>
      <c r="G6836" t="n">
        <v>777</v>
      </c>
      <c r="H6836" t="s">
        <v>119</v>
      </c>
    </row>
    <row r="6837">
      <c r="A6837" s="85" t="n">
        <v>42887</v>
      </c>
      <c r="B6837"/>
      <c r="C6837"/>
      <c r="D6837" t="s">
        <v>139</v>
      </c>
      <c r="E6837" t="s">
        <v>163</v>
      </c>
      <c r="F6837" t="n">
        <v>3400.86</v>
      </c>
      <c r="G6837" t="n">
        <v>10</v>
      </c>
      <c r="H6837" t="s">
        <v>125</v>
      </c>
    </row>
    <row r="6838">
      <c r="A6838" s="85" t="n">
        <v>42644</v>
      </c>
      <c r="B6838"/>
      <c r="C6838"/>
      <c r="D6838" t="s">
        <v>140</v>
      </c>
      <c r="E6838" t="s">
        <v>163</v>
      </c>
      <c r="F6838" t="n">
        <v>66354.4</v>
      </c>
      <c r="G6838" t="n">
        <v>305</v>
      </c>
      <c r="H6838" t="s">
        <v>133</v>
      </c>
    </row>
    <row r="6839">
      <c r="A6839" s="85" t="n">
        <v>42736</v>
      </c>
      <c r="B6839"/>
      <c r="C6839"/>
      <c r="D6839" t="s">
        <v>155</v>
      </c>
      <c r="E6839" t="s">
        <v>163</v>
      </c>
      <c r="F6839" t="n">
        <v>5425.77</v>
      </c>
      <c r="G6839" t="n">
        <v>106</v>
      </c>
      <c r="H6839" t="s">
        <v>119</v>
      </c>
    </row>
    <row r="6840">
      <c r="A6840" s="85" t="n">
        <v>42948</v>
      </c>
      <c r="B6840"/>
      <c r="C6840"/>
      <c r="D6840" t="s">
        <v>126</v>
      </c>
      <c r="E6840" t="s">
        <v>163</v>
      </c>
      <c r="F6840" t="n">
        <v>1904798.98</v>
      </c>
      <c r="G6840" t="n">
        <v>26286</v>
      </c>
      <c r="H6840" t="s">
        <v>119</v>
      </c>
    </row>
    <row r="6841">
      <c r="A6841" s="85" t="n">
        <v>43040</v>
      </c>
      <c r="B6841"/>
      <c r="C6841"/>
      <c r="D6841" t="s">
        <v>126</v>
      </c>
      <c r="E6841" t="s">
        <v>163</v>
      </c>
      <c r="F6841" t="n">
        <v>2289115.38</v>
      </c>
      <c r="G6841" t="n">
        <v>30204</v>
      </c>
      <c r="H6841" t="s">
        <v>119</v>
      </c>
    </row>
    <row r="6842">
      <c r="A6842" s="85" t="n">
        <v>43497</v>
      </c>
      <c r="B6842"/>
      <c r="C6842"/>
      <c r="D6842" t="s">
        <v>150</v>
      </c>
      <c r="E6842" t="s">
        <v>163</v>
      </c>
      <c r="F6842" t="n">
        <v>1148575.35</v>
      </c>
      <c r="G6842" t="n">
        <v>24783</v>
      </c>
      <c r="H6842" t="s">
        <v>127</v>
      </c>
    </row>
    <row r="6843">
      <c r="A6843" s="85" t="n">
        <v>43374</v>
      </c>
      <c r="B6843"/>
      <c r="C6843"/>
      <c r="D6843" t="s">
        <v>149</v>
      </c>
      <c r="E6843" t="s">
        <v>163</v>
      </c>
      <c r="F6843" t="n">
        <v>17984.95</v>
      </c>
      <c r="G6843" t="n">
        <v>123</v>
      </c>
      <c r="H6843" t="s">
        <v>125</v>
      </c>
    </row>
    <row r="6844">
      <c r="A6844" s="85" t="n">
        <v>43070</v>
      </c>
      <c r="B6844"/>
      <c r="C6844"/>
      <c r="D6844" t="s">
        <v>123</v>
      </c>
      <c r="E6844" t="s">
        <v>163</v>
      </c>
      <c r="F6844" t="n">
        <v>201865.51</v>
      </c>
      <c r="G6844" t="n">
        <v>173</v>
      </c>
      <c r="H6844" t="s">
        <v>134</v>
      </c>
    </row>
    <row r="6845">
      <c r="A6845" s="85" t="n">
        <v>42705</v>
      </c>
      <c r="B6845"/>
      <c r="C6845"/>
      <c r="D6845" t="s">
        <v>160</v>
      </c>
      <c r="E6845" t="s">
        <v>163</v>
      </c>
      <c r="F6845" t="n">
        <v>1.86</v>
      </c>
      <c r="G6845" t="n">
        <v>5</v>
      </c>
      <c r="H6845" t="s">
        <v>127</v>
      </c>
    </row>
    <row r="6846">
      <c r="A6846" s="85" t="n">
        <v>43344</v>
      </c>
      <c r="B6846"/>
      <c r="C6846"/>
      <c r="D6846" t="s">
        <v>136</v>
      </c>
      <c r="E6846" t="s">
        <v>163</v>
      </c>
      <c r="F6846" t="n">
        <v>117827.12</v>
      </c>
      <c r="G6846" t="n">
        <v>806</v>
      </c>
      <c r="H6846" t="s">
        <v>119</v>
      </c>
    </row>
    <row r="6847">
      <c r="A6847" s="85" t="n">
        <v>43435</v>
      </c>
      <c r="B6847"/>
      <c r="C6847"/>
      <c r="D6847" t="s">
        <v>149</v>
      </c>
      <c r="E6847" t="s">
        <v>163</v>
      </c>
      <c r="F6847" t="n">
        <v>7814861.39</v>
      </c>
      <c r="G6847" t="n">
        <v>53854</v>
      </c>
      <c r="H6847" t="s">
        <v>127</v>
      </c>
    </row>
    <row r="6848">
      <c r="A6848" s="85" t="n">
        <v>43160</v>
      </c>
      <c r="B6848"/>
      <c r="C6848"/>
      <c r="D6848" t="s">
        <v>156</v>
      </c>
      <c r="E6848" t="s">
        <v>163</v>
      </c>
      <c r="F6848" t="n">
        <v>307961.39</v>
      </c>
      <c r="G6848" t="n">
        <v>6033</v>
      </c>
      <c r="H6848" t="s">
        <v>127</v>
      </c>
    </row>
    <row r="6849">
      <c r="A6849" s="85" t="n">
        <v>43252</v>
      </c>
      <c r="B6849"/>
      <c r="C6849"/>
      <c r="D6849" t="s">
        <v>123</v>
      </c>
      <c r="E6849" t="s">
        <v>163</v>
      </c>
      <c r="F6849" t="n">
        <v>345911.66</v>
      </c>
      <c r="G6849" t="n">
        <v>51</v>
      </c>
      <c r="H6849" t="s">
        <v>119</v>
      </c>
    </row>
    <row r="6850">
      <c r="A6850" s="85" t="n">
        <v>42767</v>
      </c>
      <c r="B6850"/>
      <c r="C6850"/>
      <c r="D6850" t="s">
        <v>151</v>
      </c>
      <c r="E6850" t="s">
        <v>163</v>
      </c>
      <c r="F6850" t="n">
        <v>149.03</v>
      </c>
      <c r="G6850" t="n">
        <v>3</v>
      </c>
      <c r="H6850" t="s">
        <v>127</v>
      </c>
    </row>
    <row r="6851">
      <c r="A6851" s="85" t="n">
        <v>43221</v>
      </c>
      <c r="B6851"/>
      <c r="C6851"/>
      <c r="D6851" t="s">
        <v>162</v>
      </c>
      <c r="E6851" t="s">
        <v>163</v>
      </c>
      <c r="F6851" t="n">
        <v>1840.09</v>
      </c>
      <c r="G6851" t="n">
        <v>21</v>
      </c>
      <c r="H6851" t="s">
        <v>125</v>
      </c>
    </row>
    <row r="6852">
      <c r="A6852" s="85" t="n">
        <v>42856</v>
      </c>
      <c r="B6852"/>
      <c r="C6852"/>
      <c r="D6852" t="s">
        <v>153</v>
      </c>
      <c r="E6852" t="s">
        <v>163</v>
      </c>
      <c r="F6852" t="n">
        <v>199628.21</v>
      </c>
      <c r="G6852" t="n">
        <v>2920</v>
      </c>
      <c r="H6852" t="s">
        <v>133</v>
      </c>
    </row>
    <row r="6853">
      <c r="A6853" s="85" t="n">
        <v>43101</v>
      </c>
      <c r="B6853"/>
      <c r="C6853"/>
      <c r="D6853" t="s">
        <v>154</v>
      </c>
      <c r="E6853" t="s">
        <v>163</v>
      </c>
      <c r="F6853" t="n">
        <v>77878.84</v>
      </c>
      <c r="G6853" t="n">
        <v>972</v>
      </c>
      <c r="H6853" t="s">
        <v>134</v>
      </c>
    </row>
    <row r="6854">
      <c r="A6854" s="85" t="n">
        <v>43556</v>
      </c>
      <c r="B6854"/>
      <c r="C6854"/>
      <c r="D6854" t="s">
        <v>150</v>
      </c>
      <c r="E6854" t="s">
        <v>163</v>
      </c>
      <c r="F6854" t="n">
        <v>707052.58</v>
      </c>
      <c r="G6854" t="n">
        <v>10424</v>
      </c>
      <c r="H6854" t="s">
        <v>124</v>
      </c>
    </row>
    <row r="6855">
      <c r="A6855" s="85" t="n">
        <v>43313</v>
      </c>
      <c r="B6855"/>
      <c r="C6855"/>
      <c r="D6855" t="s">
        <v>126</v>
      </c>
      <c r="E6855" t="s">
        <v>163</v>
      </c>
      <c r="F6855" t="n">
        <v>28641031.21</v>
      </c>
      <c r="G6855" t="n">
        <v>315766</v>
      </c>
      <c r="H6855" t="s">
        <v>121</v>
      </c>
    </row>
    <row r="6856">
      <c r="A6856" s="85" t="n">
        <v>42767</v>
      </c>
      <c r="B6856"/>
      <c r="C6856"/>
      <c r="D6856" t="s">
        <v>161</v>
      </c>
      <c r="E6856" t="s">
        <v>163</v>
      </c>
      <c r="F6856" t="n">
        <v>33687.8</v>
      </c>
      <c r="G6856" t="n">
        <v>1110</v>
      </c>
      <c r="H6856" t="s">
        <v>121</v>
      </c>
    </row>
    <row r="6857">
      <c r="A6857" s="85" t="n">
        <v>43160</v>
      </c>
      <c r="B6857"/>
      <c r="C6857"/>
      <c r="D6857" t="s">
        <v>129</v>
      </c>
      <c r="E6857" t="s">
        <v>163</v>
      </c>
      <c r="F6857" t="n">
        <v>629773.7</v>
      </c>
      <c r="G6857" t="n">
        <v>7159</v>
      </c>
      <c r="H6857" t="s">
        <v>127</v>
      </c>
    </row>
    <row r="6858">
      <c r="A6858" s="85" t="n">
        <v>42614</v>
      </c>
      <c r="B6858"/>
      <c r="C6858"/>
      <c r="D6858" t="s">
        <v>137</v>
      </c>
      <c r="E6858" t="s">
        <v>163</v>
      </c>
      <c r="F6858" t="n">
        <v>501.74</v>
      </c>
      <c r="G6858" t="n">
        <v>2</v>
      </c>
      <c r="H6858" t="s">
        <v>127</v>
      </c>
    </row>
    <row r="6859">
      <c r="A6859" s="85" t="n">
        <v>42491</v>
      </c>
      <c r="B6859"/>
      <c r="C6859"/>
      <c r="D6859" t="s">
        <v>139</v>
      </c>
      <c r="E6859" t="s">
        <v>163</v>
      </c>
      <c r="F6859" t="n">
        <v>302998.85</v>
      </c>
      <c r="G6859" t="n">
        <v>698</v>
      </c>
      <c r="H6859" t="s">
        <v>124</v>
      </c>
    </row>
    <row r="6860">
      <c r="A6860" s="85" t="n">
        <v>42430</v>
      </c>
      <c r="B6860"/>
      <c r="C6860"/>
      <c r="D6860" t="s">
        <v>150</v>
      </c>
      <c r="E6860" t="s">
        <v>163</v>
      </c>
      <c r="F6860" t="n">
        <v>39584.22</v>
      </c>
      <c r="G6860" t="n">
        <v>928</v>
      </c>
      <c r="H6860" t="s">
        <v>130</v>
      </c>
    </row>
    <row r="6861">
      <c r="A6861" s="85" t="n">
        <v>43435</v>
      </c>
      <c r="B6861"/>
      <c r="C6861"/>
      <c r="D6861" t="s">
        <v>162</v>
      </c>
      <c r="E6861" t="s">
        <v>163</v>
      </c>
      <c r="F6861" t="n">
        <v>145071.26</v>
      </c>
      <c r="G6861" t="n">
        <v>2041</v>
      </c>
      <c r="H6861" t="s">
        <v>133</v>
      </c>
    </row>
    <row r="6862">
      <c r="A6862" s="85" t="n">
        <v>42856</v>
      </c>
      <c r="B6862"/>
      <c r="C6862"/>
      <c r="D6862" t="s">
        <v>135</v>
      </c>
      <c r="E6862" t="s">
        <v>163</v>
      </c>
      <c r="F6862" t="n">
        <v>13823.69</v>
      </c>
      <c r="G6862" t="n">
        <v>192</v>
      </c>
      <c r="H6862" t="s">
        <v>130</v>
      </c>
    </row>
    <row r="6863">
      <c r="A6863" s="85" t="n">
        <v>43374</v>
      </c>
      <c r="B6863"/>
      <c r="C6863"/>
      <c r="D6863" t="s">
        <v>152</v>
      </c>
      <c r="E6863" t="s">
        <v>163</v>
      </c>
      <c r="F6863" t="n">
        <v>4390.83</v>
      </c>
      <c r="G6863" t="n">
        <v>6</v>
      </c>
      <c r="H6863" t="s">
        <v>127</v>
      </c>
    </row>
    <row r="6864">
      <c r="A6864" s="85" t="n">
        <v>42430</v>
      </c>
      <c r="B6864"/>
      <c r="C6864"/>
      <c r="D6864" t="s">
        <v>145</v>
      </c>
      <c r="E6864" t="s">
        <v>163</v>
      </c>
      <c r="F6864" t="n">
        <v>173135.13</v>
      </c>
      <c r="G6864" t="n">
        <v>995</v>
      </c>
      <c r="H6864" t="s">
        <v>142</v>
      </c>
    </row>
    <row r="6865">
      <c r="A6865" s="85" t="n">
        <v>42370</v>
      </c>
      <c r="B6865"/>
      <c r="C6865"/>
      <c r="D6865" t="s">
        <v>136</v>
      </c>
      <c r="E6865" t="s">
        <v>163</v>
      </c>
      <c r="F6865" t="n">
        <v>59.61</v>
      </c>
      <c r="G6865" t="n">
        <v>2</v>
      </c>
      <c r="H6865" t="s">
        <v>142</v>
      </c>
    </row>
    <row r="6866">
      <c r="A6866" s="85" t="n">
        <v>42826</v>
      </c>
      <c r="B6866"/>
      <c r="C6866"/>
      <c r="D6866" t="s">
        <v>156</v>
      </c>
      <c r="E6866" t="s">
        <v>163</v>
      </c>
      <c r="F6866" t="n">
        <v>1398847.41</v>
      </c>
      <c r="G6866" t="n">
        <v>26454</v>
      </c>
      <c r="H6866" t="s">
        <v>142</v>
      </c>
    </row>
    <row r="6867">
      <c r="A6867" s="85" t="n">
        <v>43374</v>
      </c>
      <c r="B6867"/>
      <c r="C6867"/>
      <c r="D6867" t="s">
        <v>136</v>
      </c>
      <c r="E6867" t="s">
        <v>163</v>
      </c>
      <c r="F6867" t="n">
        <v>1157568.31</v>
      </c>
      <c r="G6867" t="n">
        <v>9215</v>
      </c>
      <c r="H6867" t="s">
        <v>133</v>
      </c>
    </row>
    <row r="6868">
      <c r="A6868" s="85" t="n">
        <v>43132</v>
      </c>
      <c r="B6868"/>
      <c r="C6868"/>
      <c r="D6868" t="s">
        <v>152</v>
      </c>
      <c r="E6868" t="s">
        <v>163</v>
      </c>
      <c r="F6868" t="n">
        <v>2926.69</v>
      </c>
      <c r="G6868" t="n">
        <v>7</v>
      </c>
      <c r="H6868" t="s">
        <v>119</v>
      </c>
    </row>
    <row r="6869">
      <c r="A6869" s="85" t="n">
        <v>42522</v>
      </c>
      <c r="B6869"/>
      <c r="C6869"/>
      <c r="D6869" t="s">
        <v>152</v>
      </c>
      <c r="E6869" t="s">
        <v>163</v>
      </c>
      <c r="F6869" t="n">
        <v>3902313.9</v>
      </c>
      <c r="G6869" t="n">
        <v>3098</v>
      </c>
      <c r="H6869" t="s">
        <v>121</v>
      </c>
    </row>
    <row r="6870">
      <c r="A6870" s="85" t="n">
        <v>42370</v>
      </c>
      <c r="B6870"/>
      <c r="C6870"/>
      <c r="D6870" t="s">
        <v>154</v>
      </c>
      <c r="E6870" t="s">
        <v>163</v>
      </c>
      <c r="F6870" t="n">
        <v>33937.07</v>
      </c>
      <c r="G6870" t="n">
        <v>282</v>
      </c>
      <c r="H6870" t="s">
        <v>130</v>
      </c>
    </row>
    <row r="6871">
      <c r="A6871" s="85" t="n">
        <v>43617</v>
      </c>
      <c r="B6871"/>
      <c r="C6871"/>
      <c r="D6871" t="s">
        <v>148</v>
      </c>
      <c r="E6871" t="s">
        <v>163</v>
      </c>
      <c r="F6871" t="n">
        <v>600</v>
      </c>
      <c r="G6871" t="n">
        <v>12</v>
      </c>
      <c r="H6871" t="s">
        <v>125</v>
      </c>
    </row>
    <row r="6872">
      <c r="A6872" s="85" t="n">
        <v>42948</v>
      </c>
      <c r="B6872"/>
      <c r="C6872"/>
      <c r="D6872" t="s">
        <v>145</v>
      </c>
      <c r="E6872" t="s">
        <v>163</v>
      </c>
      <c r="F6872" t="n">
        <v>170553.78</v>
      </c>
      <c r="G6872" t="n">
        <v>926</v>
      </c>
      <c r="H6872" t="s">
        <v>142</v>
      </c>
    </row>
    <row r="6873">
      <c r="A6873" s="85" t="n">
        <v>42887</v>
      </c>
      <c r="B6873"/>
      <c r="C6873"/>
      <c r="D6873" t="s">
        <v>149</v>
      </c>
      <c r="E6873" t="s">
        <v>163</v>
      </c>
      <c r="F6873" t="n">
        <v>2111209.44</v>
      </c>
      <c r="G6873" t="n">
        <v>10994</v>
      </c>
      <c r="H6873" t="s">
        <v>124</v>
      </c>
    </row>
    <row r="6874">
      <c r="A6874" s="85" t="n">
        <v>42522</v>
      </c>
      <c r="B6874"/>
      <c r="C6874"/>
      <c r="D6874" t="s">
        <v>140</v>
      </c>
      <c r="E6874" t="s">
        <v>163</v>
      </c>
      <c r="F6874" t="n">
        <v>33353.57</v>
      </c>
      <c r="G6874" t="n">
        <v>81</v>
      </c>
      <c r="H6874" t="s">
        <v>124</v>
      </c>
    </row>
    <row r="6875">
      <c r="A6875" s="85" t="n">
        <v>43497</v>
      </c>
      <c r="B6875"/>
      <c r="C6875"/>
      <c r="D6875" t="s">
        <v>158</v>
      </c>
      <c r="E6875" t="s">
        <v>163</v>
      </c>
      <c r="F6875" t="n">
        <v>16431.36</v>
      </c>
      <c r="G6875" t="n">
        <v>1</v>
      </c>
      <c r="H6875" t="s">
        <v>127</v>
      </c>
    </row>
    <row r="6876">
      <c r="A6876" s="85" t="n">
        <v>42401</v>
      </c>
      <c r="B6876"/>
      <c r="C6876"/>
      <c r="D6876" t="s">
        <v>145</v>
      </c>
      <c r="E6876" t="s">
        <v>163</v>
      </c>
      <c r="F6876" t="n">
        <v>327938.12</v>
      </c>
      <c r="G6876" t="n">
        <v>5250</v>
      </c>
      <c r="H6876" t="s">
        <v>121</v>
      </c>
    </row>
    <row r="6877">
      <c r="A6877" s="85" t="n">
        <v>43282</v>
      </c>
      <c r="B6877"/>
      <c r="C6877"/>
      <c r="D6877" t="s">
        <v>145</v>
      </c>
      <c r="E6877" t="s">
        <v>163</v>
      </c>
      <c r="F6877" t="n">
        <v>4194.23</v>
      </c>
      <c r="G6877" t="n">
        <v>15</v>
      </c>
      <c r="H6877" t="s">
        <v>124</v>
      </c>
    </row>
    <row r="6878">
      <c r="A6878" s="85" t="n">
        <v>43497</v>
      </c>
      <c r="B6878"/>
      <c r="C6878"/>
      <c r="D6878" t="s">
        <v>135</v>
      </c>
      <c r="E6878" t="s">
        <v>163</v>
      </c>
      <c r="F6878" t="n">
        <v>17480.94</v>
      </c>
      <c r="G6878" t="n">
        <v>190</v>
      </c>
      <c r="H6878" t="s">
        <v>130</v>
      </c>
    </row>
    <row r="6879">
      <c r="A6879" s="85" t="n">
        <v>43070</v>
      </c>
      <c r="B6879"/>
      <c r="C6879"/>
      <c r="D6879" t="s">
        <v>135</v>
      </c>
      <c r="E6879" t="s">
        <v>163</v>
      </c>
      <c r="F6879" t="n">
        <v>384572.45</v>
      </c>
      <c r="G6879" t="n">
        <v>6031</v>
      </c>
      <c r="H6879" t="s">
        <v>127</v>
      </c>
    </row>
    <row r="6880">
      <c r="A6880" s="85" t="n">
        <v>43191</v>
      </c>
      <c r="B6880"/>
      <c r="C6880"/>
      <c r="D6880" t="s">
        <v>139</v>
      </c>
      <c r="E6880" t="s">
        <v>163</v>
      </c>
      <c r="F6880" t="n">
        <v>722.8</v>
      </c>
      <c r="G6880" t="n">
        <v>3</v>
      </c>
      <c r="H6880" t="s">
        <v>125</v>
      </c>
    </row>
    <row r="6881">
      <c r="A6881" s="85" t="n">
        <v>43252</v>
      </c>
      <c r="B6881"/>
      <c r="C6881"/>
      <c r="D6881" t="s">
        <v>148</v>
      </c>
      <c r="E6881" t="s">
        <v>163</v>
      </c>
      <c r="F6881" t="n">
        <v>1650</v>
      </c>
      <c r="G6881" t="n">
        <v>33</v>
      </c>
      <c r="H6881" t="s">
        <v>125</v>
      </c>
    </row>
    <row r="6882">
      <c r="A6882" s="85" t="n">
        <v>42736</v>
      </c>
      <c r="B6882"/>
      <c r="C6882"/>
      <c r="D6882" t="s">
        <v>162</v>
      </c>
      <c r="E6882" t="s">
        <v>163</v>
      </c>
      <c r="F6882" t="n">
        <v>106579.63</v>
      </c>
      <c r="G6882" t="n">
        <v>1239</v>
      </c>
      <c r="H6882" t="s">
        <v>133</v>
      </c>
    </row>
    <row r="6883">
      <c r="A6883" s="85" t="n">
        <v>43070</v>
      </c>
      <c r="B6883"/>
      <c r="C6883"/>
      <c r="D6883" t="s">
        <v>150</v>
      </c>
      <c r="E6883" t="s">
        <v>163</v>
      </c>
      <c r="F6883" t="n">
        <v>45737.65</v>
      </c>
      <c r="G6883" t="n">
        <v>1055</v>
      </c>
      <c r="H6883" t="s">
        <v>130</v>
      </c>
    </row>
    <row r="6884">
      <c r="A6884" s="85" t="n">
        <v>42917</v>
      </c>
      <c r="B6884"/>
      <c r="C6884"/>
      <c r="D6884" t="s">
        <v>156</v>
      </c>
      <c r="E6884" t="s">
        <v>163</v>
      </c>
      <c r="F6884" t="n">
        <v>22891.21</v>
      </c>
      <c r="G6884" t="n">
        <v>500</v>
      </c>
      <c r="H6884" t="s">
        <v>130</v>
      </c>
    </row>
    <row r="6885">
      <c r="A6885" s="85" t="n">
        <v>42767</v>
      </c>
      <c r="B6885"/>
      <c r="C6885"/>
      <c r="D6885" t="s">
        <v>162</v>
      </c>
      <c r="E6885" t="s">
        <v>163</v>
      </c>
      <c r="F6885" t="n">
        <v>155236.82</v>
      </c>
      <c r="G6885" t="n">
        <v>2228</v>
      </c>
      <c r="H6885" t="s">
        <v>127</v>
      </c>
    </row>
    <row r="6886">
      <c r="A6886" s="85" t="n">
        <v>43405</v>
      </c>
      <c r="B6886"/>
      <c r="C6886"/>
      <c r="D6886" t="s">
        <v>153</v>
      </c>
      <c r="E6886" t="s">
        <v>163</v>
      </c>
      <c r="F6886" t="n">
        <v>140741.9</v>
      </c>
      <c r="G6886" t="n">
        <v>1846</v>
      </c>
      <c r="H6886" t="s">
        <v>119</v>
      </c>
    </row>
    <row r="6887">
      <c r="A6887" s="85" t="n">
        <v>43132</v>
      </c>
      <c r="B6887"/>
      <c r="C6887"/>
      <c r="D6887" t="s">
        <v>153</v>
      </c>
      <c r="E6887" t="s">
        <v>163</v>
      </c>
      <c r="F6887" t="n">
        <v>234162</v>
      </c>
      <c r="G6887" t="n">
        <v>3017</v>
      </c>
      <c r="H6887" t="s">
        <v>133</v>
      </c>
    </row>
    <row r="6888">
      <c r="A6888" s="85" t="n">
        <v>42644</v>
      </c>
      <c r="B6888"/>
      <c r="C6888"/>
      <c r="D6888" t="s">
        <v>147</v>
      </c>
      <c r="E6888" t="s">
        <v>163</v>
      </c>
      <c r="F6888" t="n">
        <v>1157.25</v>
      </c>
      <c r="G6888" t="n">
        <v>7</v>
      </c>
      <c r="H6888" t="s">
        <v>124</v>
      </c>
    </row>
    <row r="6889">
      <c r="A6889" s="85" t="n">
        <v>42401</v>
      </c>
      <c r="B6889"/>
      <c r="C6889"/>
      <c r="D6889" t="s">
        <v>161</v>
      </c>
      <c r="E6889" t="s">
        <v>163</v>
      </c>
      <c r="F6889" t="n">
        <v>90210.15</v>
      </c>
      <c r="G6889" t="n">
        <v>3002</v>
      </c>
      <c r="H6889" t="s">
        <v>142</v>
      </c>
    </row>
    <row r="6890">
      <c r="A6890" s="85" t="n">
        <v>42887</v>
      </c>
      <c r="B6890"/>
      <c r="C6890"/>
      <c r="D6890" t="s">
        <v>129</v>
      </c>
      <c r="E6890" t="s">
        <v>163</v>
      </c>
      <c r="F6890" t="n">
        <v>4051653.84</v>
      </c>
      <c r="G6890" t="n">
        <v>24305</v>
      </c>
      <c r="H6890" t="s">
        <v>121</v>
      </c>
    </row>
    <row r="6891">
      <c r="A6891" s="85" t="n">
        <v>43191</v>
      </c>
      <c r="B6891"/>
      <c r="C6891"/>
      <c r="D6891" t="s">
        <v>155</v>
      </c>
      <c r="E6891" t="s">
        <v>163</v>
      </c>
      <c r="F6891" t="n">
        <v>268115.83</v>
      </c>
      <c r="G6891" t="n">
        <v>6382</v>
      </c>
      <c r="H6891" t="s">
        <v>134</v>
      </c>
    </row>
    <row r="6892">
      <c r="A6892" s="85" t="n">
        <v>43160</v>
      </c>
      <c r="B6892"/>
      <c r="C6892"/>
      <c r="D6892" t="s">
        <v>123</v>
      </c>
      <c r="E6892" t="s">
        <v>163</v>
      </c>
      <c r="F6892" t="n">
        <v>173029.57</v>
      </c>
      <c r="G6892" t="n">
        <v>64</v>
      </c>
      <c r="H6892" t="s">
        <v>119</v>
      </c>
    </row>
    <row r="6893">
      <c r="A6893" s="85" t="n">
        <v>42430</v>
      </c>
      <c r="B6893"/>
      <c r="C6893"/>
      <c r="D6893" t="s">
        <v>150</v>
      </c>
      <c r="E6893" t="s">
        <v>163</v>
      </c>
      <c r="F6893" t="n">
        <v>395591.17</v>
      </c>
      <c r="G6893" t="n">
        <v>7255</v>
      </c>
      <c r="H6893" t="s">
        <v>124</v>
      </c>
    </row>
    <row r="6894">
      <c r="A6894" s="85" t="n">
        <v>43132</v>
      </c>
      <c r="B6894"/>
      <c r="C6894"/>
      <c r="D6894" t="s">
        <v>148</v>
      </c>
      <c r="E6894" t="s">
        <v>163</v>
      </c>
      <c r="F6894" t="n">
        <v>5567.17</v>
      </c>
      <c r="G6894" t="n">
        <v>7</v>
      </c>
      <c r="H6894" t="s">
        <v>134</v>
      </c>
    </row>
    <row r="6895">
      <c r="A6895" s="85" t="n">
        <v>42767</v>
      </c>
      <c r="B6895"/>
      <c r="C6895"/>
      <c r="D6895" t="s">
        <v>126</v>
      </c>
      <c r="E6895" t="s">
        <v>163</v>
      </c>
      <c r="F6895" t="n">
        <v>24644332.71</v>
      </c>
      <c r="G6895" t="n">
        <v>319067</v>
      </c>
      <c r="H6895" t="s">
        <v>121</v>
      </c>
    </row>
    <row r="6896">
      <c r="A6896" s="85" t="n">
        <v>42552</v>
      </c>
      <c r="B6896"/>
      <c r="C6896"/>
      <c r="D6896" t="s">
        <v>145</v>
      </c>
      <c r="E6896" t="s">
        <v>163</v>
      </c>
      <c r="F6896" t="n">
        <v>312959.37</v>
      </c>
      <c r="G6896" t="n">
        <v>1358</v>
      </c>
      <c r="H6896" t="s">
        <v>121</v>
      </c>
    </row>
    <row r="6897">
      <c r="A6897" s="85" t="n">
        <v>42522</v>
      </c>
      <c r="B6897"/>
      <c r="C6897"/>
      <c r="D6897" t="s">
        <v>147</v>
      </c>
      <c r="E6897" t="s">
        <v>163</v>
      </c>
      <c r="F6897" t="n">
        <v>62909.34</v>
      </c>
      <c r="G6897" t="n">
        <v>169</v>
      </c>
      <c r="H6897" t="s">
        <v>121</v>
      </c>
    </row>
    <row r="6898">
      <c r="A6898" s="85" t="n">
        <v>43525</v>
      </c>
      <c r="B6898"/>
      <c r="C6898"/>
      <c r="D6898" t="s">
        <v>145</v>
      </c>
      <c r="E6898" t="s">
        <v>163</v>
      </c>
      <c r="F6898" t="n">
        <v>15943.43</v>
      </c>
      <c r="G6898" t="n">
        <v>40</v>
      </c>
      <c r="H6898" t="s">
        <v>133</v>
      </c>
    </row>
    <row r="6899">
      <c r="A6899" s="85" t="n">
        <v>43405</v>
      </c>
      <c r="B6899"/>
      <c r="C6899"/>
      <c r="D6899" t="s">
        <v>159</v>
      </c>
      <c r="E6899" t="s">
        <v>163</v>
      </c>
      <c r="F6899" t="n">
        <v>716398.86</v>
      </c>
      <c r="G6899" t="n">
        <v>9409</v>
      </c>
      <c r="H6899" t="s">
        <v>142</v>
      </c>
    </row>
    <row r="6900">
      <c r="A6900" s="85" t="n">
        <v>43405</v>
      </c>
      <c r="B6900"/>
      <c r="C6900"/>
      <c r="D6900" t="s">
        <v>148</v>
      </c>
      <c r="E6900" t="s">
        <v>163</v>
      </c>
      <c r="F6900" t="n">
        <v>11839.08</v>
      </c>
      <c r="G6900" t="n">
        <v>20</v>
      </c>
      <c r="H6900" t="s">
        <v>121</v>
      </c>
    </row>
    <row r="6901">
      <c r="A6901" s="85" t="n">
        <v>42705</v>
      </c>
      <c r="B6901"/>
      <c r="C6901"/>
      <c r="D6901" t="s">
        <v>147</v>
      </c>
      <c r="E6901" t="s">
        <v>163</v>
      </c>
      <c r="F6901" t="n">
        <v>408.02</v>
      </c>
      <c r="G6901" t="n">
        <v>8</v>
      </c>
      <c r="H6901" t="s">
        <v>124</v>
      </c>
    </row>
    <row r="6902">
      <c r="A6902" s="85" t="n">
        <v>42826</v>
      </c>
      <c r="B6902"/>
      <c r="C6902"/>
      <c r="D6902" t="s">
        <v>150</v>
      </c>
      <c r="E6902" t="s">
        <v>163</v>
      </c>
      <c r="F6902" t="n">
        <v>12002455.45</v>
      </c>
      <c r="G6902" t="n">
        <v>275628</v>
      </c>
      <c r="H6902" t="s">
        <v>121</v>
      </c>
    </row>
    <row r="6903">
      <c r="A6903" s="85" t="n">
        <v>42826</v>
      </c>
      <c r="B6903"/>
      <c r="C6903"/>
      <c r="D6903" t="s">
        <v>152</v>
      </c>
      <c r="E6903" t="s">
        <v>163</v>
      </c>
      <c r="F6903" t="n">
        <v>7741.62</v>
      </c>
      <c r="G6903" t="n">
        <v>7</v>
      </c>
      <c r="H6903" t="s">
        <v>127</v>
      </c>
    </row>
    <row r="6904">
      <c r="A6904" s="85" t="n">
        <v>42614</v>
      </c>
      <c r="B6904"/>
      <c r="C6904"/>
      <c r="D6904" t="s">
        <v>148</v>
      </c>
      <c r="E6904" t="s">
        <v>163</v>
      </c>
      <c r="F6904" t="n">
        <v>12447.12</v>
      </c>
      <c r="G6904" t="n">
        <v>19</v>
      </c>
      <c r="H6904" t="s">
        <v>121</v>
      </c>
    </row>
    <row r="6905">
      <c r="A6905" s="85" t="n">
        <v>43466</v>
      </c>
      <c r="B6905"/>
      <c r="C6905"/>
      <c r="D6905" t="s">
        <v>140</v>
      </c>
      <c r="E6905" t="s">
        <v>163</v>
      </c>
      <c r="F6905" t="n">
        <v>2611.4</v>
      </c>
      <c r="G6905" t="n">
        <v>6</v>
      </c>
      <c r="H6905" t="s">
        <v>125</v>
      </c>
    </row>
    <row r="6906">
      <c r="A6906" s="85" t="n">
        <v>43617</v>
      </c>
      <c r="B6906"/>
      <c r="C6906"/>
      <c r="D6906" t="s">
        <v>154</v>
      </c>
      <c r="E6906" t="s">
        <v>163</v>
      </c>
      <c r="F6906" t="n">
        <v>3897013.6</v>
      </c>
      <c r="G6906" t="n">
        <v>47011</v>
      </c>
      <c r="H6906" t="s">
        <v>121</v>
      </c>
    </row>
    <row r="6907">
      <c r="A6907" s="85" t="n">
        <v>43009</v>
      </c>
      <c r="B6907"/>
      <c r="C6907"/>
      <c r="D6907" t="s">
        <v>123</v>
      </c>
      <c r="E6907" t="s">
        <v>163</v>
      </c>
      <c r="F6907" t="n">
        <v>179302.52</v>
      </c>
      <c r="G6907" t="n">
        <v>159</v>
      </c>
      <c r="H6907" t="s">
        <v>134</v>
      </c>
    </row>
    <row r="6908">
      <c r="A6908" s="85" t="n">
        <v>43252</v>
      </c>
      <c r="B6908"/>
      <c r="C6908"/>
      <c r="D6908" t="s">
        <v>147</v>
      </c>
      <c r="E6908" t="s">
        <v>163</v>
      </c>
      <c r="F6908" t="n">
        <v>6345.63</v>
      </c>
      <c r="G6908" t="n">
        <v>58</v>
      </c>
      <c r="H6908" t="s">
        <v>133</v>
      </c>
    </row>
    <row r="6909">
      <c r="A6909" s="85" t="n">
        <v>43040</v>
      </c>
      <c r="B6909"/>
      <c r="C6909"/>
      <c r="D6909" t="s">
        <v>153</v>
      </c>
      <c r="E6909" t="s">
        <v>163</v>
      </c>
      <c r="F6909" t="n">
        <v>479676.26</v>
      </c>
      <c r="G6909" t="n">
        <v>4552</v>
      </c>
      <c r="H6909" t="s">
        <v>127</v>
      </c>
    </row>
    <row r="6910">
      <c r="A6910" s="85" t="n">
        <v>42917</v>
      </c>
      <c r="B6910"/>
      <c r="C6910"/>
      <c r="D6910" t="s">
        <v>136</v>
      </c>
      <c r="E6910" t="s">
        <v>163</v>
      </c>
      <c r="F6910" t="n">
        <v>228803.9</v>
      </c>
      <c r="G6910" t="n">
        <v>1457</v>
      </c>
      <c r="H6910" t="s">
        <v>124</v>
      </c>
    </row>
    <row r="6911">
      <c r="A6911" s="85" t="n">
        <v>42736</v>
      </c>
      <c r="B6911"/>
      <c r="C6911"/>
      <c r="D6911" t="s">
        <v>155</v>
      </c>
      <c r="E6911" t="s">
        <v>163</v>
      </c>
      <c r="F6911" t="n">
        <v>42857.2</v>
      </c>
      <c r="G6911" t="n">
        <v>702</v>
      </c>
      <c r="H6911" t="s">
        <v>133</v>
      </c>
    </row>
    <row r="6912">
      <c r="A6912" s="85" t="n">
        <v>43435</v>
      </c>
      <c r="B6912"/>
      <c r="C6912"/>
      <c r="D6912" t="s">
        <v>162</v>
      </c>
      <c r="E6912" t="s">
        <v>163</v>
      </c>
      <c r="F6912" t="n">
        <v>82263.42</v>
      </c>
      <c r="G6912" t="n">
        <v>1542</v>
      </c>
      <c r="H6912" t="s">
        <v>134</v>
      </c>
    </row>
    <row r="6913">
      <c r="A6913" s="85" t="n">
        <v>42856</v>
      </c>
      <c r="B6913"/>
      <c r="C6913"/>
      <c r="D6913" t="s">
        <v>143</v>
      </c>
      <c r="E6913" t="s">
        <v>163</v>
      </c>
      <c r="F6913" t="n">
        <v>189.5</v>
      </c>
      <c r="G6913" t="n">
        <v>2</v>
      </c>
      <c r="H6913" t="s">
        <v>127</v>
      </c>
    </row>
    <row r="6914">
      <c r="A6914" s="85" t="n">
        <v>42614</v>
      </c>
      <c r="B6914"/>
      <c r="C6914"/>
      <c r="D6914" t="s">
        <v>154</v>
      </c>
      <c r="E6914" t="s">
        <v>163</v>
      </c>
      <c r="F6914" t="n">
        <v>68117.05</v>
      </c>
      <c r="G6914" t="n">
        <v>896</v>
      </c>
      <c r="H6914" t="s">
        <v>124</v>
      </c>
    </row>
    <row r="6915">
      <c r="A6915" s="85" t="n">
        <v>43374</v>
      </c>
      <c r="B6915"/>
      <c r="C6915"/>
      <c r="D6915" t="s">
        <v>160</v>
      </c>
      <c r="E6915" t="s">
        <v>163</v>
      </c>
      <c r="F6915" t="n">
        <v>33284769.7</v>
      </c>
      <c r="G6915" t="n">
        <v>89105</v>
      </c>
      <c r="H6915" t="s">
        <v>142</v>
      </c>
    </row>
    <row r="6916">
      <c r="A6916" s="85" t="n">
        <v>43282</v>
      </c>
      <c r="B6916"/>
      <c r="C6916"/>
      <c r="D6916" t="s">
        <v>126</v>
      </c>
      <c r="E6916" t="s">
        <v>163</v>
      </c>
      <c r="F6916" t="n">
        <v>34.55</v>
      </c>
      <c r="G6916" t="n">
        <v>2</v>
      </c>
      <c r="H6916" t="s">
        <v>142</v>
      </c>
    </row>
    <row r="6917">
      <c r="A6917" s="85" t="n">
        <v>43617</v>
      </c>
      <c r="B6917"/>
      <c r="C6917"/>
      <c r="D6917" t="s">
        <v>154</v>
      </c>
      <c r="E6917" t="s">
        <v>163</v>
      </c>
      <c r="F6917" t="n">
        <v>152146.17</v>
      </c>
      <c r="G6917" t="n">
        <v>1972</v>
      </c>
      <c r="H6917" t="s">
        <v>134</v>
      </c>
    </row>
    <row r="6918">
      <c r="A6918" s="85" t="n">
        <v>42767</v>
      </c>
      <c r="B6918"/>
      <c r="C6918"/>
      <c r="D6918" t="s">
        <v>143</v>
      </c>
      <c r="E6918" t="s">
        <v>163</v>
      </c>
      <c r="F6918" t="n">
        <v>383340.23</v>
      </c>
      <c r="G6918" t="n">
        <v>216</v>
      </c>
      <c r="H6918" t="s">
        <v>142</v>
      </c>
    </row>
    <row r="6919">
      <c r="A6919" s="85" t="n">
        <v>42979</v>
      </c>
      <c r="B6919"/>
      <c r="C6919"/>
      <c r="D6919" t="s">
        <v>143</v>
      </c>
      <c r="E6919" t="s">
        <v>163</v>
      </c>
      <c r="F6919" t="n">
        <v>18244.5</v>
      </c>
      <c r="G6919" t="n">
        <v>44</v>
      </c>
      <c r="H6919" t="s">
        <v>127</v>
      </c>
    </row>
    <row r="6920">
      <c r="A6920" s="85" t="n">
        <v>43252</v>
      </c>
      <c r="B6920"/>
      <c r="C6920"/>
      <c r="D6920" t="s">
        <v>156</v>
      </c>
      <c r="E6920" t="s">
        <v>163</v>
      </c>
      <c r="F6920" t="n">
        <v>25748.4</v>
      </c>
      <c r="G6920" t="n">
        <v>686</v>
      </c>
      <c r="H6920" t="s">
        <v>130</v>
      </c>
    </row>
    <row r="6921">
      <c r="A6921" s="85" t="n">
        <v>42461</v>
      </c>
      <c r="B6921"/>
      <c r="C6921"/>
      <c r="D6921" t="s">
        <v>136</v>
      </c>
      <c r="E6921" t="s">
        <v>163</v>
      </c>
      <c r="F6921" t="n">
        <v>20.74</v>
      </c>
      <c r="G6921" t="n">
        <v>1</v>
      </c>
      <c r="H6921" t="s">
        <v>142</v>
      </c>
    </row>
    <row r="6922">
      <c r="A6922" s="85" t="n">
        <v>43497</v>
      </c>
      <c r="B6922"/>
      <c r="C6922"/>
      <c r="D6922" t="s">
        <v>162</v>
      </c>
      <c r="E6922" t="s">
        <v>163</v>
      </c>
      <c r="F6922" t="n">
        <v>943460.58</v>
      </c>
      <c r="G6922" t="n">
        <v>10872</v>
      </c>
      <c r="H6922" t="s">
        <v>121</v>
      </c>
    </row>
    <row r="6923">
      <c r="A6923" s="85" t="n">
        <v>42583</v>
      </c>
      <c r="B6923"/>
      <c r="C6923"/>
      <c r="D6923" t="s">
        <v>150</v>
      </c>
      <c r="E6923" t="s">
        <v>163</v>
      </c>
      <c r="F6923" t="n">
        <v>11445226.31</v>
      </c>
      <c r="G6923" t="n">
        <v>259562</v>
      </c>
      <c r="H6923" t="s">
        <v>121</v>
      </c>
    </row>
    <row r="6924">
      <c r="A6924" s="85" t="n">
        <v>43344</v>
      </c>
      <c r="B6924"/>
      <c r="C6924"/>
      <c r="D6924" t="s">
        <v>147</v>
      </c>
      <c r="E6924" t="s">
        <v>163</v>
      </c>
      <c r="F6924" t="n">
        <v>47930.71</v>
      </c>
      <c r="G6924" t="n">
        <v>162</v>
      </c>
      <c r="H6924" t="s">
        <v>121</v>
      </c>
    </row>
    <row r="6925">
      <c r="A6925" s="85" t="n">
        <v>43160</v>
      </c>
      <c r="B6925"/>
      <c r="C6925"/>
      <c r="D6925" t="s">
        <v>149</v>
      </c>
      <c r="E6925" t="s">
        <v>163</v>
      </c>
      <c r="F6925" t="n">
        <v>52353835</v>
      </c>
      <c r="G6925" t="n">
        <v>390699</v>
      </c>
      <c r="H6925" t="s">
        <v>121</v>
      </c>
    </row>
    <row r="6926">
      <c r="A6926" s="85" t="n">
        <v>42767</v>
      </c>
      <c r="B6926"/>
      <c r="C6926"/>
      <c r="D6926" t="s">
        <v>123</v>
      </c>
      <c r="E6926" t="s">
        <v>163</v>
      </c>
      <c r="F6926" t="n">
        <v>450800.14</v>
      </c>
      <c r="G6926" t="n">
        <v>427</v>
      </c>
      <c r="H6926" t="s">
        <v>133</v>
      </c>
    </row>
    <row r="6927">
      <c r="A6927" s="85" t="n">
        <v>43101</v>
      </c>
      <c r="B6927"/>
      <c r="C6927"/>
      <c r="D6927" t="s">
        <v>129</v>
      </c>
      <c r="E6927" t="s">
        <v>163</v>
      </c>
      <c r="F6927" t="n">
        <v>5081.92</v>
      </c>
      <c r="G6927" t="n">
        <v>59</v>
      </c>
      <c r="H6927" t="s">
        <v>125</v>
      </c>
    </row>
    <row r="6928">
      <c r="A6928" s="85" t="n">
        <v>42583</v>
      </c>
      <c r="B6928"/>
      <c r="C6928"/>
      <c r="D6928" t="s">
        <v>147</v>
      </c>
      <c r="E6928" t="s">
        <v>163</v>
      </c>
      <c r="F6928" t="n">
        <v>87.1</v>
      </c>
      <c r="G6928" t="n">
        <v>4</v>
      </c>
      <c r="H6928" t="s">
        <v>127</v>
      </c>
    </row>
    <row r="6929">
      <c r="A6929" s="85" t="n">
        <v>42795</v>
      </c>
      <c r="B6929"/>
      <c r="C6929"/>
      <c r="D6929" t="s">
        <v>153</v>
      </c>
      <c r="E6929" t="s">
        <v>163</v>
      </c>
      <c r="F6929" t="n">
        <v>117924.91</v>
      </c>
      <c r="G6929" t="n">
        <v>1497</v>
      </c>
      <c r="H6929" t="s">
        <v>134</v>
      </c>
    </row>
    <row r="6930">
      <c r="A6930" s="85" t="n">
        <v>43191</v>
      </c>
      <c r="B6930"/>
      <c r="C6930"/>
      <c r="D6930" t="s">
        <v>154</v>
      </c>
      <c r="E6930" t="s">
        <v>163</v>
      </c>
      <c r="F6930" t="n">
        <v>454.62</v>
      </c>
      <c r="G6930" t="n">
        <v>4</v>
      </c>
      <c r="H6930" t="s">
        <v>125</v>
      </c>
    </row>
    <row r="6931">
      <c r="A6931" s="85" t="n">
        <v>43221</v>
      </c>
      <c r="B6931"/>
      <c r="C6931"/>
      <c r="D6931" t="s">
        <v>123</v>
      </c>
      <c r="E6931" t="s">
        <v>163</v>
      </c>
      <c r="F6931" t="n">
        <v>173977.96</v>
      </c>
      <c r="G6931" t="n">
        <v>189</v>
      </c>
      <c r="H6931" t="s">
        <v>134</v>
      </c>
    </row>
    <row r="6932">
      <c r="A6932" s="85" t="n">
        <v>43101</v>
      </c>
      <c r="B6932"/>
      <c r="C6932"/>
      <c r="D6932" t="s">
        <v>135</v>
      </c>
      <c r="E6932" t="s">
        <v>163</v>
      </c>
      <c r="F6932" t="n">
        <v>3416895.65</v>
      </c>
      <c r="G6932" t="n">
        <v>33180</v>
      </c>
      <c r="H6932" t="s">
        <v>121</v>
      </c>
    </row>
    <row r="6933">
      <c r="A6933" s="85" t="n">
        <v>42401</v>
      </c>
      <c r="B6933"/>
      <c r="C6933"/>
      <c r="D6933" t="s">
        <v>135</v>
      </c>
      <c r="E6933" t="s">
        <v>163</v>
      </c>
      <c r="F6933" t="n">
        <v>75742.22</v>
      </c>
      <c r="G6933" t="n">
        <v>592</v>
      </c>
      <c r="H6933" t="s">
        <v>134</v>
      </c>
    </row>
    <row r="6934">
      <c r="A6934" s="85" t="n">
        <v>43282</v>
      </c>
      <c r="B6934"/>
      <c r="C6934"/>
      <c r="D6934" t="s">
        <v>150</v>
      </c>
      <c r="E6934" t="s">
        <v>163</v>
      </c>
      <c r="F6934" t="n">
        <v>1085.65</v>
      </c>
      <c r="G6934" t="n">
        <v>37</v>
      </c>
      <c r="H6934" t="s">
        <v>142</v>
      </c>
    </row>
    <row r="6935">
      <c r="A6935" s="85" t="n">
        <v>42401</v>
      </c>
      <c r="B6935"/>
      <c r="C6935"/>
      <c r="D6935" t="s">
        <v>123</v>
      </c>
      <c r="E6935" t="s">
        <v>163</v>
      </c>
      <c r="F6935" t="n">
        <v>363897.47</v>
      </c>
      <c r="G6935" t="n">
        <v>66</v>
      </c>
      <c r="H6935" t="s">
        <v>124</v>
      </c>
    </row>
    <row r="6936">
      <c r="A6936" s="85" t="n">
        <v>42856</v>
      </c>
      <c r="B6936"/>
      <c r="C6936"/>
      <c r="D6936" t="s">
        <v>140</v>
      </c>
      <c r="E6936" t="s">
        <v>163</v>
      </c>
      <c r="F6936" t="n">
        <v>467807.13</v>
      </c>
      <c r="G6936" t="n">
        <v>1349</v>
      </c>
      <c r="H6936" t="s">
        <v>127</v>
      </c>
    </row>
    <row r="6937">
      <c r="A6937" s="85" t="n">
        <v>43525</v>
      </c>
      <c r="B6937"/>
      <c r="C6937"/>
      <c r="D6937" t="s">
        <v>145</v>
      </c>
      <c r="E6937" t="s">
        <v>163</v>
      </c>
      <c r="F6937" t="n">
        <v>2396.47</v>
      </c>
      <c r="G6937" t="n">
        <v>9</v>
      </c>
      <c r="H6937" t="s">
        <v>124</v>
      </c>
    </row>
    <row r="6938">
      <c r="A6938" s="85" t="n">
        <v>42826</v>
      </c>
      <c r="B6938"/>
      <c r="C6938"/>
      <c r="D6938" t="s">
        <v>153</v>
      </c>
      <c r="E6938" t="s">
        <v>163</v>
      </c>
      <c r="F6938" t="n">
        <v>569799.09</v>
      </c>
      <c r="G6938" t="n">
        <v>11393</v>
      </c>
      <c r="H6938" t="s">
        <v>142</v>
      </c>
    </row>
    <row r="6939">
      <c r="A6939" s="85" t="n">
        <v>42552</v>
      </c>
      <c r="B6939"/>
      <c r="C6939"/>
      <c r="D6939" t="s">
        <v>156</v>
      </c>
      <c r="E6939" t="s">
        <v>163</v>
      </c>
      <c r="F6939" t="n">
        <v>5857.09</v>
      </c>
      <c r="G6939" t="n">
        <v>146</v>
      </c>
      <c r="H6939" t="s">
        <v>121</v>
      </c>
    </row>
    <row r="6940">
      <c r="A6940" s="85" t="n">
        <v>43435</v>
      </c>
      <c r="B6940"/>
      <c r="C6940"/>
      <c r="D6940" t="s">
        <v>147</v>
      </c>
      <c r="E6940" t="s">
        <v>163</v>
      </c>
      <c r="F6940" t="n">
        <v>3476.17</v>
      </c>
      <c r="G6940" t="n">
        <v>14</v>
      </c>
      <c r="H6940" t="s">
        <v>124</v>
      </c>
    </row>
    <row r="6941">
      <c r="A6941" s="85" t="n">
        <v>43344</v>
      </c>
      <c r="B6941"/>
      <c r="C6941"/>
      <c r="D6941" t="s">
        <v>161</v>
      </c>
      <c r="E6941" t="s">
        <v>163</v>
      </c>
      <c r="F6941" t="n">
        <v>913.75</v>
      </c>
      <c r="G6941" t="n">
        <v>31</v>
      </c>
      <c r="H6941" t="s">
        <v>125</v>
      </c>
    </row>
    <row r="6942">
      <c r="A6942" s="85" t="n">
        <v>42614</v>
      </c>
      <c r="B6942"/>
      <c r="C6942"/>
      <c r="D6942" t="s">
        <v>161</v>
      </c>
      <c r="E6942" t="s">
        <v>163</v>
      </c>
      <c r="F6942" t="n">
        <v>5968.6</v>
      </c>
      <c r="G6942" t="n">
        <v>201</v>
      </c>
      <c r="H6942" t="s">
        <v>134</v>
      </c>
    </row>
    <row r="6943">
      <c r="A6943" s="85" t="n">
        <v>43556</v>
      </c>
      <c r="B6943"/>
      <c r="C6943"/>
      <c r="D6943" t="s">
        <v>126</v>
      </c>
      <c r="E6943" t="s">
        <v>163</v>
      </c>
      <c r="F6943" t="n">
        <v>1761544.28</v>
      </c>
      <c r="G6943" t="n">
        <v>19815</v>
      </c>
      <c r="H6943" t="s">
        <v>127</v>
      </c>
    </row>
    <row r="6944">
      <c r="A6944" s="85" t="n">
        <v>42491</v>
      </c>
      <c r="B6944"/>
      <c r="C6944"/>
      <c r="D6944" t="s">
        <v>162</v>
      </c>
      <c r="E6944" t="s">
        <v>163</v>
      </c>
      <c r="F6944" t="n">
        <v>26149.13</v>
      </c>
      <c r="G6944" t="n">
        <v>309</v>
      </c>
      <c r="H6944" t="s">
        <v>134</v>
      </c>
    </row>
    <row r="6945">
      <c r="A6945" s="85" t="n">
        <v>43344</v>
      </c>
      <c r="B6945"/>
      <c r="C6945"/>
      <c r="D6945" t="s">
        <v>153</v>
      </c>
      <c r="E6945" t="s">
        <v>163</v>
      </c>
      <c r="F6945" t="n">
        <v>606350.28</v>
      </c>
      <c r="G6945" t="n">
        <v>11207</v>
      </c>
      <c r="H6945" t="s">
        <v>142</v>
      </c>
    </row>
    <row r="6946">
      <c r="A6946" s="85" t="n">
        <v>42370</v>
      </c>
      <c r="B6946"/>
      <c r="C6946"/>
      <c r="D6946" t="s">
        <v>152</v>
      </c>
      <c r="E6946" t="s">
        <v>163</v>
      </c>
      <c r="F6946" t="n">
        <v>8292.14</v>
      </c>
      <c r="G6946" t="n">
        <v>5</v>
      </c>
      <c r="H6946" t="s">
        <v>119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EUC</dc:creator>
  <cp:lastModifiedBy>Fidelis Care</cp:lastModifiedBy>
  <cp:lastPrinted>2019-04-03T22:21:53Z</cp:lastPrinted>
  <dcterms:created xsi:type="dcterms:W3CDTF">2017-08-09T21:18:01Z</dcterms:created>
  <dcterms:modified xsi:type="dcterms:W3CDTF">2019-07-08T18:00:50Z</dcterms:modified>
</cp:coreProperties>
</file>